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abri\Desktop\Github\GitHub\Advanced-Time-Series-Analysis-Article-Replication\data sources\Trade balances by countries\"/>
    </mc:Choice>
  </mc:AlternateContent>
  <xr:revisionPtr revIDLastSave="0" documentId="13_ncr:1_{96B0B566-6C73-42A6-B77F-230C58299E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rade Balance" sheetId="3" r:id="rId1"/>
    <sheet name="Exports, FOB" sheetId="1" r:id="rId2"/>
    <sheet name="Imports, CIF" sheetId="2" r:id="rId3"/>
  </sheets>
  <definedNames>
    <definedName name="_xlnm._FilterDatabase" localSheetId="0" hidden="1">'Trade Balance'!$A$1:$AD$33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C35" i="3" l="1"/>
  <c r="C61" i="3" s="1"/>
  <c r="AB35" i="3"/>
  <c r="R35" i="3"/>
  <c r="L35" i="3"/>
  <c r="X35" i="3"/>
  <c r="X52" i="3" s="1"/>
  <c r="V35" i="3"/>
  <c r="O35" i="3"/>
  <c r="O57" i="3" s="1"/>
  <c r="D35" i="3"/>
  <c r="D65" i="3" s="1"/>
  <c r="X41" i="3"/>
  <c r="O47" i="3"/>
  <c r="P35" i="3"/>
  <c r="P56" i="3" s="1"/>
  <c r="U35" i="3"/>
  <c r="U48" i="3" s="1"/>
  <c r="T35" i="3"/>
  <c r="T39" i="3" s="1"/>
  <c r="S35" i="3"/>
  <c r="S64" i="3" s="1"/>
  <c r="X46" i="3"/>
  <c r="O43" i="3"/>
  <c r="AB56" i="3"/>
  <c r="AB41" i="3"/>
  <c r="AB69" i="3"/>
  <c r="V51" i="3"/>
  <c r="V62" i="3"/>
  <c r="V56" i="3"/>
  <c r="P54" i="3"/>
  <c r="P59" i="3"/>
  <c r="P49" i="3"/>
  <c r="P52" i="3"/>
  <c r="P68" i="3"/>
  <c r="P44" i="3"/>
  <c r="O46" i="3"/>
  <c r="O49" i="3"/>
  <c r="O52" i="3"/>
  <c r="O58" i="3"/>
  <c r="O63" i="3"/>
  <c r="O54" i="3"/>
  <c r="O64" i="3"/>
  <c r="O59" i="3"/>
  <c r="AB46" i="3"/>
  <c r="X57" i="3"/>
  <c r="J35" i="3"/>
  <c r="J57" i="3" s="1"/>
  <c r="X67" i="3"/>
  <c r="X39" i="3"/>
  <c r="X55" i="3"/>
  <c r="W35" i="3"/>
  <c r="W61" i="3" s="1"/>
  <c r="X66" i="3"/>
  <c r="C55" i="3"/>
  <c r="X38" i="3"/>
  <c r="X62" i="3"/>
  <c r="P38" i="3"/>
  <c r="O39" i="3"/>
  <c r="O38" i="3"/>
  <c r="X61" i="3"/>
  <c r="X50" i="3"/>
  <c r="S40" i="3"/>
  <c r="X60" i="3"/>
  <c r="R45" i="3"/>
  <c r="R57" i="3"/>
  <c r="R69" i="3"/>
  <c r="R50" i="3"/>
  <c r="R62" i="3"/>
  <c r="R41" i="3"/>
  <c r="R53" i="3"/>
  <c r="R65" i="3"/>
  <c r="R47" i="3"/>
  <c r="R68" i="3"/>
  <c r="R46" i="3"/>
  <c r="R52" i="3"/>
  <c r="R56" i="3"/>
  <c r="R51" i="3"/>
  <c r="R67" i="3"/>
  <c r="R54" i="3"/>
  <c r="R61" i="3"/>
  <c r="R55" i="3"/>
  <c r="R59" i="3"/>
  <c r="R40" i="3"/>
  <c r="R60" i="3"/>
  <c r="R64" i="3"/>
  <c r="R66" i="3"/>
  <c r="R63" i="3"/>
  <c r="R49" i="3"/>
  <c r="R58" i="3"/>
  <c r="R44" i="3"/>
  <c r="R42" i="3"/>
  <c r="R43" i="3"/>
  <c r="R48" i="3"/>
  <c r="L51" i="3"/>
  <c r="L63" i="3"/>
  <c r="L44" i="3"/>
  <c r="L56" i="3"/>
  <c r="L68" i="3"/>
  <c r="L47" i="3"/>
  <c r="L59" i="3"/>
  <c r="L50" i="3"/>
  <c r="L66" i="3"/>
  <c r="L55" i="3"/>
  <c r="L54" i="3"/>
  <c r="L65" i="3"/>
  <c r="L38" i="3"/>
  <c r="L49" i="3"/>
  <c r="L60" i="3"/>
  <c r="L52" i="3"/>
  <c r="L43" i="3"/>
  <c r="L57" i="3"/>
  <c r="L48" i="3"/>
  <c r="L62" i="3"/>
  <c r="L41" i="3"/>
  <c r="L42" i="3"/>
  <c r="L46" i="3"/>
  <c r="L61" i="3"/>
  <c r="L67" i="3"/>
  <c r="D50" i="3"/>
  <c r="D61" i="3"/>
  <c r="AB47" i="3"/>
  <c r="V49" i="3"/>
  <c r="V61" i="3"/>
  <c r="V42" i="3"/>
  <c r="V54" i="3"/>
  <c r="V66" i="3"/>
  <c r="V45" i="3"/>
  <c r="V57" i="3"/>
  <c r="V69" i="3"/>
  <c r="V48" i="3"/>
  <c r="V64" i="3"/>
  <c r="V53" i="3"/>
  <c r="V47" i="3"/>
  <c r="V58" i="3"/>
  <c r="V52" i="3"/>
  <c r="V63" i="3"/>
  <c r="V68" i="3"/>
  <c r="V59" i="3"/>
  <c r="V41" i="3"/>
  <c r="V55" i="3"/>
  <c r="V40" i="3"/>
  <c r="V50" i="3"/>
  <c r="V46" i="3"/>
  <c r="V60" i="3"/>
  <c r="V44" i="3"/>
  <c r="V65" i="3"/>
  <c r="AB42" i="3"/>
  <c r="L69" i="3"/>
  <c r="D43" i="3"/>
  <c r="D55" i="3"/>
  <c r="D67" i="3"/>
  <c r="D48" i="3"/>
  <c r="D60" i="3"/>
  <c r="D51" i="3"/>
  <c r="D63" i="3"/>
  <c r="D69" i="3"/>
  <c r="D47" i="3"/>
  <c r="D68" i="3"/>
  <c r="D41" i="3"/>
  <c r="D52" i="3"/>
  <c r="D46" i="3"/>
  <c r="D57" i="3"/>
  <c r="D62" i="3"/>
  <c r="D49" i="3"/>
  <c r="D53" i="3"/>
  <c r="D38" i="3"/>
  <c r="C48" i="3"/>
  <c r="C60" i="3"/>
  <c r="C41" i="3"/>
  <c r="C53" i="3"/>
  <c r="C65" i="3"/>
  <c r="C44" i="3"/>
  <c r="C56" i="3"/>
  <c r="C68" i="3"/>
  <c r="C47" i="3"/>
  <c r="C63" i="3"/>
  <c r="C52" i="3"/>
  <c r="C51" i="3"/>
  <c r="C62" i="3"/>
  <c r="C46" i="3"/>
  <c r="C57" i="3"/>
  <c r="C67" i="3"/>
  <c r="C54" i="3"/>
  <c r="C45" i="3"/>
  <c r="C49" i="3"/>
  <c r="C58" i="3"/>
  <c r="C43" i="3"/>
  <c r="C59" i="3"/>
  <c r="L53" i="3"/>
  <c r="C66" i="3"/>
  <c r="D40" i="3"/>
  <c r="L64" i="3"/>
  <c r="AB43" i="3"/>
  <c r="AB55" i="3"/>
  <c r="AB67" i="3"/>
  <c r="AB48" i="3"/>
  <c r="AB60" i="3"/>
  <c r="AB51" i="3"/>
  <c r="AB63" i="3"/>
  <c r="AB40" i="3"/>
  <c r="AB45" i="3"/>
  <c r="AB66" i="3"/>
  <c r="AB44" i="3"/>
  <c r="AB50" i="3"/>
  <c r="AB49" i="3"/>
  <c r="AB65" i="3"/>
  <c r="AB54" i="3"/>
  <c r="AB52" i="3"/>
  <c r="AB59" i="3"/>
  <c r="AB53" i="3"/>
  <c r="AB57" i="3"/>
  <c r="AB58" i="3"/>
  <c r="AB62" i="3"/>
  <c r="AB68" i="3"/>
  <c r="AB64" i="3"/>
  <c r="D64" i="3"/>
  <c r="G40" i="3"/>
  <c r="L39" i="3"/>
  <c r="C64" i="3"/>
  <c r="D56" i="3"/>
  <c r="W49" i="3"/>
  <c r="W43" i="3"/>
  <c r="W59" i="3"/>
  <c r="W48" i="3"/>
  <c r="W69" i="3"/>
  <c r="W39" i="3"/>
  <c r="W53" i="3"/>
  <c r="W45" i="3"/>
  <c r="W38" i="3"/>
  <c r="W50" i="3"/>
  <c r="W41" i="3"/>
  <c r="W60" i="3"/>
  <c r="V39" i="3"/>
  <c r="S52" i="3"/>
  <c r="S41" i="3"/>
  <c r="S47" i="3"/>
  <c r="S68" i="3"/>
  <c r="S67" i="3"/>
  <c r="S55" i="3"/>
  <c r="S59" i="3"/>
  <c r="S61" i="3"/>
  <c r="S38" i="3"/>
  <c r="G35" i="3"/>
  <c r="P41" i="3"/>
  <c r="P48" i="3"/>
  <c r="P60" i="3"/>
  <c r="P51" i="3"/>
  <c r="P63" i="3"/>
  <c r="P46" i="3"/>
  <c r="P57" i="3"/>
  <c r="P40" i="3"/>
  <c r="P50" i="3"/>
  <c r="P64" i="3"/>
  <c r="P65" i="3"/>
  <c r="P42" i="3"/>
  <c r="P69" i="3"/>
  <c r="S66" i="3"/>
  <c r="C38" i="3"/>
  <c r="C50" i="3"/>
  <c r="C40" i="3"/>
  <c r="D45" i="3"/>
  <c r="U66" i="3"/>
  <c r="U47" i="3"/>
  <c r="U59" i="3"/>
  <c r="U50" i="3"/>
  <c r="U62" i="3"/>
  <c r="U53" i="3"/>
  <c r="U63" i="3"/>
  <c r="U41" i="3"/>
  <c r="U46" i="3"/>
  <c r="U65" i="3"/>
  <c r="U44" i="3"/>
  <c r="U55" i="3"/>
  <c r="T52" i="3"/>
  <c r="T64" i="3"/>
  <c r="T43" i="3"/>
  <c r="T55" i="3"/>
  <c r="T67" i="3"/>
  <c r="T68" i="3"/>
  <c r="T62" i="3"/>
  <c r="T44" i="3"/>
  <c r="T51" i="3"/>
  <c r="T69" i="3"/>
  <c r="T38" i="3"/>
  <c r="AB61" i="3"/>
  <c r="AD35" i="3"/>
  <c r="AD39" i="3" s="1"/>
  <c r="R38" i="3"/>
  <c r="F35" i="3"/>
  <c r="F38" i="3" s="1"/>
  <c r="R39" i="3"/>
  <c r="C69" i="3"/>
  <c r="V67" i="3"/>
  <c r="L58" i="3"/>
  <c r="P53" i="3"/>
  <c r="L45" i="3"/>
  <c r="V43" i="3"/>
  <c r="C42" i="3"/>
  <c r="AC35" i="3"/>
  <c r="E35" i="3"/>
  <c r="E39" i="3" s="1"/>
  <c r="AB38" i="3"/>
  <c r="AB39" i="3"/>
  <c r="C39" i="3"/>
  <c r="Q35" i="3"/>
  <c r="L40" i="3"/>
  <c r="O48" i="3"/>
  <c r="O60" i="3"/>
  <c r="O41" i="3"/>
  <c r="O53" i="3"/>
  <c r="O65" i="3"/>
  <c r="O44" i="3"/>
  <c r="O56" i="3"/>
  <c r="O68" i="3"/>
  <c r="O51" i="3"/>
  <c r="O62" i="3"/>
  <c r="O61" i="3"/>
  <c r="O67" i="3"/>
  <c r="O45" i="3"/>
  <c r="O66" i="3"/>
  <c r="O40" i="3"/>
  <c r="O50" i="3"/>
  <c r="D39" i="3"/>
  <c r="AA35" i="3"/>
  <c r="K35" i="3"/>
  <c r="I35" i="3"/>
  <c r="I38" i="3" s="1"/>
  <c r="O69" i="3"/>
  <c r="X51" i="3"/>
  <c r="X63" i="3"/>
  <c r="X44" i="3"/>
  <c r="X56" i="3"/>
  <c r="X68" i="3"/>
  <c r="X47" i="3"/>
  <c r="X59" i="3"/>
  <c r="X54" i="3"/>
  <c r="X65" i="3"/>
  <c r="X69" i="3"/>
  <c r="X43" i="3"/>
  <c r="X64" i="3"/>
  <c r="X48" i="3"/>
  <c r="X42" i="3"/>
  <c r="X53" i="3"/>
  <c r="X45" i="3"/>
  <c r="O42" i="3"/>
  <c r="X40" i="3"/>
  <c r="P39" i="3"/>
  <c r="X49" i="3"/>
  <c r="Z35" i="3"/>
  <c r="N35" i="3"/>
  <c r="N39" i="3" s="1"/>
  <c r="B35" i="3"/>
  <c r="Y35" i="3"/>
  <c r="Y39" i="3" s="1"/>
  <c r="M35" i="3"/>
  <c r="M40" i="3" s="1"/>
  <c r="M38" i="3"/>
  <c r="T40" i="3"/>
  <c r="H35" i="3"/>
  <c r="X58" i="3"/>
  <c r="O55" i="3"/>
  <c r="V38" i="3"/>
  <c r="S63" i="3" l="1"/>
  <c r="T48" i="3"/>
  <c r="T57" i="3"/>
  <c r="S65" i="3"/>
  <c r="S44" i="3"/>
  <c r="T50" i="3"/>
  <c r="T47" i="3"/>
  <c r="U54" i="3"/>
  <c r="S60" i="3"/>
  <c r="T56" i="3"/>
  <c r="U64" i="3"/>
  <c r="U42" i="3"/>
  <c r="P67" i="3"/>
  <c r="S48" i="3"/>
  <c r="U61" i="3"/>
  <c r="T63" i="3"/>
  <c r="U57" i="3"/>
  <c r="P66" i="3"/>
  <c r="S49" i="3"/>
  <c r="T53" i="3"/>
  <c r="S53" i="3"/>
  <c r="U56" i="3"/>
  <c r="T42" i="3"/>
  <c r="U58" i="3"/>
  <c r="P45" i="3"/>
  <c r="S57" i="3"/>
  <c r="T49" i="3"/>
  <c r="T58" i="3"/>
  <c r="U51" i="3"/>
  <c r="U39" i="3"/>
  <c r="P62" i="3"/>
  <c r="S39" i="3"/>
  <c r="S62" i="3"/>
  <c r="S45" i="3"/>
  <c r="D66" i="3"/>
  <c r="D44" i="3"/>
  <c r="D58" i="3"/>
  <c r="T66" i="3"/>
  <c r="U43" i="3"/>
  <c r="S56" i="3"/>
  <c r="T54" i="3"/>
  <c r="T59" i="3"/>
  <c r="S42" i="3"/>
  <c r="T41" i="3"/>
  <c r="U52" i="3"/>
  <c r="S54" i="3"/>
  <c r="S43" i="3"/>
  <c r="P47" i="3"/>
  <c r="T46" i="3"/>
  <c r="U68" i="3"/>
  <c r="P61" i="3"/>
  <c r="S50" i="3"/>
  <c r="P58" i="3"/>
  <c r="S58" i="3"/>
  <c r="T65" i="3"/>
  <c r="U49" i="3"/>
  <c r="P55" i="3"/>
  <c r="S69" i="3"/>
  <c r="U40" i="3"/>
  <c r="T60" i="3"/>
  <c r="U45" i="3"/>
  <c r="P43" i="3"/>
  <c r="S51" i="3"/>
  <c r="T61" i="3"/>
  <c r="U67" i="3"/>
  <c r="U38" i="3"/>
  <c r="T45" i="3"/>
  <c r="U60" i="3"/>
  <c r="U69" i="3"/>
  <c r="S46" i="3"/>
  <c r="D54" i="3"/>
  <c r="D42" i="3"/>
  <c r="D59" i="3"/>
  <c r="J52" i="3"/>
  <c r="J58" i="3"/>
  <c r="J63" i="3"/>
  <c r="J50" i="3"/>
  <c r="J62" i="3"/>
  <c r="J53" i="3"/>
  <c r="J39" i="3"/>
  <c r="J40" i="3"/>
  <c r="J55" i="3"/>
  <c r="J67" i="3"/>
  <c r="J68" i="3"/>
  <c r="J41" i="3"/>
  <c r="J66" i="3"/>
  <c r="J54" i="3"/>
  <c r="J56" i="3"/>
  <c r="J48" i="3"/>
  <c r="J42" i="3"/>
  <c r="J59" i="3"/>
  <c r="J61" i="3"/>
  <c r="W55" i="3"/>
  <c r="W64" i="3"/>
  <c r="J43" i="3"/>
  <c r="J49" i="3"/>
  <c r="W40" i="3"/>
  <c r="W54" i="3"/>
  <c r="W52" i="3"/>
  <c r="J64" i="3"/>
  <c r="W63" i="3"/>
  <c r="N38" i="3"/>
  <c r="J45" i="3"/>
  <c r="J46" i="3"/>
  <c r="J65" i="3"/>
  <c r="W66" i="3"/>
  <c r="W65" i="3"/>
  <c r="W62" i="3"/>
  <c r="W51" i="3"/>
  <c r="W57" i="3"/>
  <c r="J44" i="3"/>
  <c r="W42" i="3"/>
  <c r="W68" i="3"/>
  <c r="J47" i="3"/>
  <c r="J60" i="3"/>
  <c r="W67" i="3"/>
  <c r="W58" i="3"/>
  <c r="W56" i="3"/>
  <c r="J38" i="3"/>
  <c r="J51" i="3"/>
  <c r="J69" i="3"/>
  <c r="W47" i="3"/>
  <c r="W44" i="3"/>
  <c r="W46" i="3"/>
  <c r="AD40" i="3"/>
  <c r="K44" i="3"/>
  <c r="K56" i="3"/>
  <c r="K68" i="3"/>
  <c r="K49" i="3"/>
  <c r="K61" i="3"/>
  <c r="K52" i="3"/>
  <c r="K64" i="3"/>
  <c r="K55" i="3"/>
  <c r="K60" i="3"/>
  <c r="K43" i="3"/>
  <c r="K54" i="3"/>
  <c r="K65" i="3"/>
  <c r="K59" i="3"/>
  <c r="K39" i="3"/>
  <c r="K57" i="3"/>
  <c r="K53" i="3"/>
  <c r="K41" i="3"/>
  <c r="K42" i="3"/>
  <c r="K46" i="3"/>
  <c r="K47" i="3"/>
  <c r="K51" i="3"/>
  <c r="K66" i="3"/>
  <c r="K48" i="3"/>
  <c r="K62" i="3"/>
  <c r="K67" i="3"/>
  <c r="K45" i="3"/>
  <c r="K58" i="3"/>
  <c r="K50" i="3"/>
  <c r="K63" i="3"/>
  <c r="K69" i="3"/>
  <c r="AC50" i="3"/>
  <c r="AC62" i="3"/>
  <c r="AC43" i="3"/>
  <c r="AC55" i="3"/>
  <c r="AC67" i="3"/>
  <c r="AC46" i="3"/>
  <c r="AC58" i="3"/>
  <c r="AC61" i="3"/>
  <c r="AC45" i="3"/>
  <c r="AC66" i="3"/>
  <c r="AC49" i="3"/>
  <c r="AC44" i="3"/>
  <c r="AC60" i="3"/>
  <c r="AC65" i="3"/>
  <c r="AC47" i="3"/>
  <c r="AC59" i="3"/>
  <c r="AC48" i="3"/>
  <c r="AC52" i="3"/>
  <c r="AC63" i="3"/>
  <c r="AC53" i="3"/>
  <c r="AC57" i="3"/>
  <c r="AC54" i="3"/>
  <c r="AC68" i="3"/>
  <c r="AC64" i="3"/>
  <c r="AC42" i="3"/>
  <c r="AC69" i="3"/>
  <c r="AC51" i="3"/>
  <c r="AC41" i="3"/>
  <c r="AC56" i="3"/>
  <c r="Q50" i="3"/>
  <c r="Q62" i="3"/>
  <c r="Q43" i="3"/>
  <c r="Q55" i="3"/>
  <c r="Q67" i="3"/>
  <c r="Q46" i="3"/>
  <c r="Q58" i="3"/>
  <c r="Q41" i="3"/>
  <c r="Q52" i="3"/>
  <c r="Q51" i="3"/>
  <c r="Q57" i="3"/>
  <c r="Q56" i="3"/>
  <c r="Q61" i="3"/>
  <c r="Q45" i="3"/>
  <c r="Q59" i="3"/>
  <c r="Q40" i="3"/>
  <c r="Q60" i="3"/>
  <c r="Q64" i="3"/>
  <c r="Q69" i="3"/>
  <c r="Q65" i="3"/>
  <c r="Q66" i="3"/>
  <c r="Q44" i="3"/>
  <c r="Q49" i="3"/>
  <c r="Q68" i="3"/>
  <c r="Q42" i="3"/>
  <c r="Q53" i="3"/>
  <c r="Q47" i="3"/>
  <c r="Q48" i="3"/>
  <c r="Q63" i="3"/>
  <c r="Q54" i="3"/>
  <c r="B41" i="3"/>
  <c r="B53" i="3"/>
  <c r="B65" i="3"/>
  <c r="B46" i="3"/>
  <c r="B58" i="3"/>
  <c r="B49" i="3"/>
  <c r="B61" i="3"/>
  <c r="B52" i="3"/>
  <c r="B68" i="3"/>
  <c r="B57" i="3"/>
  <c r="B51" i="3"/>
  <c r="B62" i="3"/>
  <c r="B56" i="3"/>
  <c r="B67" i="3"/>
  <c r="B43" i="3"/>
  <c r="B45" i="3"/>
  <c r="B64" i="3"/>
  <c r="B44" i="3"/>
  <c r="B48" i="3"/>
  <c r="B54" i="3"/>
  <c r="B63" i="3"/>
  <c r="B59" i="3"/>
  <c r="B50" i="3"/>
  <c r="B47" i="3"/>
  <c r="B60" i="3"/>
  <c r="B40" i="3"/>
  <c r="B42" i="3"/>
  <c r="B69" i="3"/>
  <c r="B66" i="3"/>
  <c r="B38" i="3"/>
  <c r="B55" i="3"/>
  <c r="K40" i="3"/>
  <c r="G52" i="3"/>
  <c r="G64" i="3"/>
  <c r="G45" i="3"/>
  <c r="G57" i="3"/>
  <c r="G69" i="3"/>
  <c r="G48" i="3"/>
  <c r="G60" i="3"/>
  <c r="G43" i="3"/>
  <c r="G54" i="3"/>
  <c r="G53" i="3"/>
  <c r="G59" i="3"/>
  <c r="G42" i="3"/>
  <c r="G63" i="3"/>
  <c r="G58" i="3"/>
  <c r="G47" i="3"/>
  <c r="G61" i="3"/>
  <c r="G62" i="3"/>
  <c r="G66" i="3"/>
  <c r="G67" i="3"/>
  <c r="G68" i="3"/>
  <c r="G41" i="3"/>
  <c r="G46" i="3"/>
  <c r="G50" i="3"/>
  <c r="G44" i="3"/>
  <c r="G55" i="3"/>
  <c r="G65" i="3"/>
  <c r="G51" i="3"/>
  <c r="G56" i="3"/>
  <c r="G39" i="3"/>
  <c r="G49" i="3"/>
  <c r="G38" i="3"/>
  <c r="AC40" i="3"/>
  <c r="H47" i="3"/>
  <c r="H59" i="3"/>
  <c r="H52" i="3"/>
  <c r="H64" i="3"/>
  <c r="H43" i="3"/>
  <c r="H55" i="3"/>
  <c r="H67" i="3"/>
  <c r="H38" i="3"/>
  <c r="H49" i="3"/>
  <c r="H48" i="3"/>
  <c r="H54" i="3"/>
  <c r="H53" i="3"/>
  <c r="H69" i="3"/>
  <c r="H58" i="3"/>
  <c r="H42" i="3"/>
  <c r="H56" i="3"/>
  <c r="H57" i="3"/>
  <c r="H61" i="3"/>
  <c r="H63" i="3"/>
  <c r="H62" i="3"/>
  <c r="H66" i="3"/>
  <c r="H41" i="3"/>
  <c r="H68" i="3"/>
  <c r="H46" i="3"/>
  <c r="H51" i="3"/>
  <c r="H45" i="3"/>
  <c r="H50" i="3"/>
  <c r="H44" i="3"/>
  <c r="H60" i="3"/>
  <c r="H39" i="3"/>
  <c r="H65" i="3"/>
  <c r="I42" i="3"/>
  <c r="I54" i="3"/>
  <c r="I66" i="3"/>
  <c r="I47" i="3"/>
  <c r="I59" i="3"/>
  <c r="I50" i="3"/>
  <c r="I62" i="3"/>
  <c r="I44" i="3"/>
  <c r="I65" i="3"/>
  <c r="I43" i="3"/>
  <c r="I49" i="3"/>
  <c r="I53" i="3"/>
  <c r="I48" i="3"/>
  <c r="I64" i="3"/>
  <c r="I51" i="3"/>
  <c r="I67" i="3"/>
  <c r="I58" i="3"/>
  <c r="I63" i="3"/>
  <c r="I52" i="3"/>
  <c r="I56" i="3"/>
  <c r="I57" i="3"/>
  <c r="I61" i="3"/>
  <c r="I46" i="3"/>
  <c r="I69" i="3"/>
  <c r="I68" i="3"/>
  <c r="I39" i="3"/>
  <c r="I41" i="3"/>
  <c r="I55" i="3"/>
  <c r="I60" i="3"/>
  <c r="I45" i="3"/>
  <c r="AC39" i="3"/>
  <c r="M46" i="3"/>
  <c r="M58" i="3"/>
  <c r="M51" i="3"/>
  <c r="M63" i="3"/>
  <c r="M42" i="3"/>
  <c r="M54" i="3"/>
  <c r="M66" i="3"/>
  <c r="M45" i="3"/>
  <c r="M61" i="3"/>
  <c r="M50" i="3"/>
  <c r="M44" i="3"/>
  <c r="M55" i="3"/>
  <c r="M49" i="3"/>
  <c r="M60" i="3"/>
  <c r="M65" i="3"/>
  <c r="M47" i="3"/>
  <c r="M41" i="3"/>
  <c r="M56" i="3"/>
  <c r="M52" i="3"/>
  <c r="M43" i="3"/>
  <c r="M57" i="3"/>
  <c r="M62" i="3"/>
  <c r="M64" i="3"/>
  <c r="M67" i="3"/>
  <c r="M53" i="3"/>
  <c r="M68" i="3"/>
  <c r="M59" i="3"/>
  <c r="M69" i="3"/>
  <c r="M48" i="3"/>
  <c r="AC38" i="3"/>
  <c r="Y46" i="3"/>
  <c r="Y58" i="3"/>
  <c r="Y51" i="3"/>
  <c r="Y63" i="3"/>
  <c r="Y42" i="3"/>
  <c r="Y54" i="3"/>
  <c r="Y66" i="3"/>
  <c r="Y49" i="3"/>
  <c r="Y60" i="3"/>
  <c r="Y59" i="3"/>
  <c r="Y65" i="3"/>
  <c r="Y48" i="3"/>
  <c r="Y43" i="3"/>
  <c r="Y64" i="3"/>
  <c r="Y53" i="3"/>
  <c r="Y67" i="3"/>
  <c r="Y44" i="3"/>
  <c r="Y68" i="3"/>
  <c r="Y45" i="3"/>
  <c r="Y56" i="3"/>
  <c r="Y50" i="3"/>
  <c r="Y47" i="3"/>
  <c r="Y52" i="3"/>
  <c r="Y57" i="3"/>
  <c r="Y62" i="3"/>
  <c r="Y38" i="3"/>
  <c r="Y69" i="3"/>
  <c r="Y41" i="3"/>
  <c r="Y61" i="3"/>
  <c r="Y55" i="3"/>
  <c r="Y40" i="3"/>
  <c r="AA48" i="3"/>
  <c r="AA60" i="3"/>
  <c r="AA41" i="3"/>
  <c r="AA53" i="3"/>
  <c r="AA65" i="3"/>
  <c r="AA44" i="3"/>
  <c r="AA56" i="3"/>
  <c r="AA68" i="3"/>
  <c r="AA50" i="3"/>
  <c r="AA49" i="3"/>
  <c r="AA55" i="3"/>
  <c r="AA59" i="3"/>
  <c r="AA54" i="3"/>
  <c r="AA43" i="3"/>
  <c r="AA57" i="3"/>
  <c r="AA58" i="3"/>
  <c r="AA62" i="3"/>
  <c r="AA63" i="3"/>
  <c r="AA67" i="3"/>
  <c r="AA39" i="3"/>
  <c r="AA64" i="3"/>
  <c r="AA51" i="3"/>
  <c r="AA42" i="3"/>
  <c r="AA47" i="3"/>
  <c r="AA66" i="3"/>
  <c r="AA69" i="3"/>
  <c r="AA52" i="3"/>
  <c r="AA46" i="3"/>
  <c r="AA61" i="3"/>
  <c r="AA40" i="3"/>
  <c r="AA45" i="3"/>
  <c r="F45" i="3"/>
  <c r="F57" i="3"/>
  <c r="F69" i="3"/>
  <c r="F50" i="3"/>
  <c r="F62" i="3"/>
  <c r="F41" i="3"/>
  <c r="F53" i="3"/>
  <c r="F65" i="3"/>
  <c r="F48" i="3"/>
  <c r="F59" i="3"/>
  <c r="F58" i="3"/>
  <c r="F64" i="3"/>
  <c r="F42" i="3"/>
  <c r="F63" i="3"/>
  <c r="F47" i="3"/>
  <c r="F68" i="3"/>
  <c r="F52" i="3"/>
  <c r="F66" i="3"/>
  <c r="F67" i="3"/>
  <c r="F43" i="3"/>
  <c r="F44" i="3"/>
  <c r="F55" i="3"/>
  <c r="F54" i="3"/>
  <c r="F51" i="3"/>
  <c r="F56" i="3"/>
  <c r="F61" i="3"/>
  <c r="F49" i="3"/>
  <c r="F60" i="3"/>
  <c r="F46" i="3"/>
  <c r="F40" i="3"/>
  <c r="Z41" i="3"/>
  <c r="Z53" i="3"/>
  <c r="Z65" i="3"/>
  <c r="Z46" i="3"/>
  <c r="Z58" i="3"/>
  <c r="Z49" i="3"/>
  <c r="Z61" i="3"/>
  <c r="Z44" i="3"/>
  <c r="Z55" i="3"/>
  <c r="Z54" i="3"/>
  <c r="Z60" i="3"/>
  <c r="Z59" i="3"/>
  <c r="Z43" i="3"/>
  <c r="Z64" i="3"/>
  <c r="Z48" i="3"/>
  <c r="Z62" i="3"/>
  <c r="Z68" i="3"/>
  <c r="Z63" i="3"/>
  <c r="Z67" i="3"/>
  <c r="Z52" i="3"/>
  <c r="Z57" i="3"/>
  <c r="Z51" i="3"/>
  <c r="Z45" i="3"/>
  <c r="Z56" i="3"/>
  <c r="Z66" i="3"/>
  <c r="Z38" i="3"/>
  <c r="Z42" i="3"/>
  <c r="Z50" i="3"/>
  <c r="Z47" i="3"/>
  <c r="Z69" i="3"/>
  <c r="AA38" i="3"/>
  <c r="B39" i="3"/>
  <c r="M39" i="3"/>
  <c r="AD45" i="3"/>
  <c r="AD57" i="3"/>
  <c r="AD69" i="3"/>
  <c r="AD50" i="3"/>
  <c r="AD62" i="3"/>
  <c r="AD41" i="3"/>
  <c r="AD53" i="3"/>
  <c r="AD65" i="3"/>
  <c r="AD56" i="3"/>
  <c r="AD61" i="3"/>
  <c r="AD60" i="3"/>
  <c r="AD55" i="3"/>
  <c r="AD66" i="3"/>
  <c r="AD44" i="3"/>
  <c r="AD42" i="3"/>
  <c r="AD63" i="3"/>
  <c r="AD43" i="3"/>
  <c r="AD47" i="3"/>
  <c r="AD67" i="3"/>
  <c r="AD48" i="3"/>
  <c r="AD52" i="3"/>
  <c r="AD58" i="3"/>
  <c r="AD49" i="3"/>
  <c r="AD54" i="3"/>
  <c r="AD46" i="3"/>
  <c r="AD64" i="3"/>
  <c r="AD51" i="3"/>
  <c r="AD68" i="3"/>
  <c r="AD59" i="3"/>
  <c r="Z39" i="3"/>
  <c r="AD38" i="3"/>
  <c r="H40" i="3"/>
  <c r="I40" i="3"/>
  <c r="E50" i="3"/>
  <c r="E62" i="3"/>
  <c r="E43" i="3"/>
  <c r="E55" i="3"/>
  <c r="E67" i="3"/>
  <c r="E46" i="3"/>
  <c r="E58" i="3"/>
  <c r="E53" i="3"/>
  <c r="E64" i="3"/>
  <c r="E42" i="3"/>
  <c r="E63" i="3"/>
  <c r="E69" i="3"/>
  <c r="E52" i="3"/>
  <c r="E47" i="3"/>
  <c r="E68" i="3"/>
  <c r="E57" i="3"/>
  <c r="E49" i="3"/>
  <c r="E48" i="3"/>
  <c r="E44" i="3"/>
  <c r="E45" i="3"/>
  <c r="E60" i="3"/>
  <c r="E65" i="3"/>
  <c r="E54" i="3"/>
  <c r="E51" i="3"/>
  <c r="E59" i="3"/>
  <c r="E56" i="3"/>
  <c r="E61" i="3"/>
  <c r="E66" i="3"/>
  <c r="E41" i="3"/>
  <c r="E40" i="3"/>
  <c r="Q38" i="3"/>
  <c r="N41" i="3"/>
  <c r="N53" i="3"/>
  <c r="N65" i="3"/>
  <c r="N46" i="3"/>
  <c r="N58" i="3"/>
  <c r="N49" i="3"/>
  <c r="N61" i="3"/>
  <c r="N56" i="3"/>
  <c r="N67" i="3"/>
  <c r="N45" i="3"/>
  <c r="N66" i="3"/>
  <c r="N44" i="3"/>
  <c r="N55" i="3"/>
  <c r="N50" i="3"/>
  <c r="N60" i="3"/>
  <c r="N69" i="3"/>
  <c r="N42" i="3"/>
  <c r="N47" i="3"/>
  <c r="N51" i="3"/>
  <c r="N52" i="3"/>
  <c r="N57" i="3"/>
  <c r="N62" i="3"/>
  <c r="N43" i="3"/>
  <c r="N59" i="3"/>
  <c r="N48" i="3"/>
  <c r="N63" i="3"/>
  <c r="N54" i="3"/>
  <c r="N68" i="3"/>
  <c r="N64" i="3"/>
  <c r="N40" i="3"/>
  <c r="Q39" i="3"/>
  <c r="E38" i="3"/>
  <c r="F39" i="3"/>
  <c r="K38" i="3"/>
  <c r="Z40" i="3"/>
  <c r="AF42" i="3" l="1"/>
  <c r="AF39" i="3"/>
  <c r="AF40" i="3"/>
  <c r="AF48" i="3"/>
  <c r="AF47" i="3"/>
  <c r="AF43" i="3"/>
  <c r="AF69" i="3"/>
  <c r="AF52" i="3"/>
  <c r="AF46" i="3"/>
  <c r="AF59" i="3"/>
  <c r="AF41" i="3"/>
  <c r="AF61" i="3"/>
  <c r="AF49" i="3"/>
  <c r="AF54" i="3"/>
  <c r="AF50" i="3"/>
  <c r="AF60" i="3"/>
  <c r="AF62" i="3"/>
  <c r="AF53" i="3"/>
  <c r="AF65" i="3"/>
  <c r="AF55" i="3"/>
  <c r="AF44" i="3"/>
  <c r="AF66" i="3"/>
  <c r="AF51" i="3"/>
  <c r="AF67" i="3"/>
  <c r="AF63" i="3"/>
  <c r="AF64" i="3"/>
  <c r="AF56" i="3"/>
  <c r="AF38" i="3"/>
  <c r="AF57" i="3"/>
  <c r="AF58" i="3"/>
  <c r="AF45" i="3"/>
  <c r="AF68" i="3"/>
</calcChain>
</file>

<file path=xl/sharedStrings.xml><?xml version="1.0" encoding="utf-8"?>
<sst xmlns="http://schemas.openxmlformats.org/spreadsheetml/2006/main" count="646" uniqueCount="524">
  <si>
    <t>Exports, FOB to Partner Countries</t>
  </si>
  <si>
    <t>Argentina</t>
  </si>
  <si>
    <t>US Dollars, Millions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</si>
  <si>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</si>
  <si>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</si>
  <si>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</si>
  <si>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</si>
  <si>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</si>
  <si>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</si>
  <si>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</si>
  <si>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</si>
  <si>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</si>
  <si>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</si>
  <si>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</si>
  <si>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</si>
  <si>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</si>
  <si>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</si>
  <si>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</si>
  <si>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</si>
  <si>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</si>
  <si>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</si>
  <si>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</si>
  <si>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</si>
  <si>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</si>
  <si>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</si>
  <si>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</si>
  <si>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</si>
  <si>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</si>
  <si>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</si>
  <si>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</si>
  <si>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</si>
  <si>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</si>
  <si>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</si>
  <si>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</si>
  <si>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</si>
  <si>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</si>
  <si>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</si>
  <si>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</si>
  <si>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</si>
  <si>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</si>
  <si>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</si>
  <si>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</si>
  <si>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</si>
  <si>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</si>
  <si>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</si>
  <si>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</si>
  <si>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</si>
  <si>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</si>
  <si>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</si>
  <si>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</si>
  <si>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</si>
  <si>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</si>
  <si>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</si>
  <si>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</si>
  <si>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</si>
  <si>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</si>
  <si>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</si>
  <si>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</si>
  <si>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</si>
  <si>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</si>
  <si>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</si>
  <si>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</si>
  <si>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</si>
  <si>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</si>
  <si>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</si>
  <si>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</si>
  <si>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</si>
  <si>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</si>
  <si>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</si>
  <si>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</si>
  <si>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</si>
  <si>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</si>
  <si>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</si>
  <si>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</si>
  <si>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</si>
  <si>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</si>
  <si>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</si>
  <si>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</si>
  <si>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</si>
  <si>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</si>
  <si>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</si>
  <si>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</si>
  <si>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</si>
  <si>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</si>
  <si>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</si>
  <si>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</si>
  <si>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</si>
  <si>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</si>
  <si>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</si>
  <si>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Lao People's Dem. Rep.</t>
  </si>
  <si>
    <t>Malaysia</t>
  </si>
  <si>
    <t>Maldives</t>
  </si>
  <si>
    <t>Marshall Islands, Rep. of the</t>
  </si>
  <si>
    <t>Mongolia</t>
  </si>
  <si>
    <t>Myanmar</t>
  </si>
  <si>
    <t>Nepal</t>
  </si>
  <si>
    <t>New Caledonia</t>
  </si>
  <si>
    <t>Papua New Guinea</t>
  </si>
  <si>
    <t>Philippines</t>
  </si>
  <si>
    <t>Samoa</t>
  </si>
  <si>
    <t>Solomon Islands</t>
  </si>
  <si>
    <t>Sri Lanka</t>
  </si>
  <si>
    <t>Thailand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</si>
  <si>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</si>
  <si>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</si>
  <si>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</si>
  <si>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</si>
  <si>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</si>
  <si>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</si>
  <si>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</si>
  <si>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</si>
  <si>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</si>
  <si>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</si>
  <si>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</si>
  <si>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</si>
  <si>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</si>
  <si>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</si>
  <si>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</si>
  <si>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</si>
  <si>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</si>
  <si>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</si>
  <si>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</si>
  <si>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</si>
  <si>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</si>
  <si>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</si>
  <si>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</si>
  <si>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</si>
  <si>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</si>
  <si>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</si>
  <si>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</si>
  <si>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</si>
  <si>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</si>
  <si>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</si>
  <si>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</si>
  <si>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</si>
  <si>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</si>
  <si>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</si>
  <si>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</si>
  <si>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</si>
  <si>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</si>
  <si>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</si>
  <si>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</si>
  <si>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</si>
  <si>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</si>
  <si>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</si>
  <si>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</si>
  <si>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</si>
  <si>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</si>
  <si>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</si>
  <si>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</si>
  <si>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</si>
  <si>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</si>
  <si>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</si>
  <si>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</si>
  <si>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</si>
  <si>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</si>
  <si>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</si>
  <si>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</si>
  <si>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</si>
  <si>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</si>
  <si>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</si>
  <si>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</si>
  <si>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</si>
  <si>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</si>
  <si>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</si>
  <si>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</si>
  <si>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</si>
  <si>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</si>
  <si>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</si>
  <si>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</si>
  <si>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</si>
  <si>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</si>
  <si>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</si>
  <si>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</si>
  <si>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</si>
  <si>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</si>
  <si>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</si>
  <si>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</si>
  <si>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</si>
  <si>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</si>
  <si>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</si>
  <si>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</si>
  <si>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</si>
  <si>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</si>
  <si>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</si>
  <si>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</si>
  <si>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</si>
  <si>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</si>
  <si>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</si>
  <si>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</si>
  <si>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</si>
  <si>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</si>
  <si>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</si>
  <si>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</si>
  <si>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</si>
  <si>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</si>
  <si>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</si>
  <si>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</si>
  <si>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</si>
  <si>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</si>
  <si>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</si>
  <si>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</si>
  <si>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</si>
  <si>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</si>
  <si>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</si>
  <si>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</si>
  <si>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</si>
  <si>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</si>
  <si>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</si>
  <si>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</si>
  <si>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</si>
  <si>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</si>
  <si>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</si>
  <si>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</si>
  <si>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</si>
  <si>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</si>
  <si>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</si>
  <si>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</si>
  <si>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</si>
  <si>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</si>
  <si>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</si>
  <si>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</si>
  <si>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</si>
  <si>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</si>
  <si>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</si>
  <si>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</si>
  <si>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</si>
  <si>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</si>
  <si>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</si>
  <si>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</si>
  <si>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</si>
  <si>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</si>
  <si>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</si>
  <si>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</si>
  <si>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</si>
  <si>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</si>
  <si>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</si>
  <si>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</si>
  <si>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</si>
  <si>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</si>
  <si>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</si>
  <si>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</si>
  <si>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</si>
  <si>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</si>
  <si>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</si>
  <si>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</si>
  <si>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</si>
  <si>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</si>
  <si>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</si>
  <si>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</si>
  <si>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</si>
  <si>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</si>
  <si>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</si>
  <si>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</si>
  <si>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</si>
  <si>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</si>
  <si>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</si>
  <si>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</si>
  <si>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</si>
  <si>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</si>
  <si>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</si>
  <si>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</si>
  <si>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Argentina</t>
  </si>
  <si>
    <t>US Dollars, Millions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</si>
  <si>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</si>
  <si>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</si>
  <si>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</si>
  <si>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</si>
  <si>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</si>
  <si>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</si>
  <si>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</si>
  <si>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</si>
  <si>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</si>
  <si>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</si>
  <si>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</si>
  <si>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</si>
  <si>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</si>
  <si>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</si>
  <si>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</si>
  <si>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</si>
  <si>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</si>
  <si>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</si>
  <si>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</si>
  <si>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</si>
  <si>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</si>
  <si>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</si>
  <si>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</si>
  <si>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</si>
  <si>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</si>
  <si>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</si>
  <si>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</si>
  <si>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</si>
  <si>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</si>
  <si>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</si>
  <si>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</si>
  <si>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</si>
  <si>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</si>
  <si>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</si>
  <si>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</si>
  <si>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</si>
  <si>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</si>
  <si>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</si>
  <si>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</si>
  <si>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</si>
  <si>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</si>
  <si>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</si>
  <si>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</si>
  <si>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</si>
  <si>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</si>
  <si>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</si>
  <si>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</si>
  <si>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</si>
  <si>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</si>
  <si>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</si>
  <si>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</si>
  <si>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</si>
  <si>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</si>
  <si>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</si>
  <si>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</si>
  <si>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</si>
  <si>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</si>
  <si>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</si>
  <si>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</si>
  <si>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</si>
  <si>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</si>
  <si>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</si>
  <si>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</si>
  <si>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</si>
  <si>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</si>
  <si>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</si>
  <si>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</si>
  <si>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</si>
  <si>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</si>
  <si>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</si>
  <si>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</si>
  <si>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</si>
  <si>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</si>
  <si>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</si>
  <si>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</si>
  <si>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</si>
  <si>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</si>
  <si>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</si>
  <si>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</si>
  <si>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</si>
  <si>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</si>
  <si>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</si>
  <si>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</si>
  <si>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</si>
  <si>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</si>
  <si>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</si>
  <si>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</si>
  <si>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</si>
  <si>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</si>
  <si>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</si>
  <si>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</si>
  <si>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Mongolia</t>
  </si>
  <si>
    <t>Myanmar</t>
  </si>
  <si>
    <t>Nauru, Rep. of</t>
  </si>
  <si>
    <t>Nepal</t>
  </si>
  <si>
    <t>New Caledonia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</si>
  <si>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</si>
  <si>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</si>
  <si>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</si>
  <si>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</si>
  <si>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</si>
  <si>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</si>
  <si>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</si>
  <si>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</si>
  <si>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</si>
  <si>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</si>
  <si>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</si>
  <si>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</si>
  <si>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</si>
  <si>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</si>
  <si>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</si>
  <si>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</si>
  <si>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</si>
  <si>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</si>
  <si>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</si>
  <si>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</si>
  <si>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</si>
  <si>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</si>
  <si>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</si>
  <si>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</si>
  <si>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</si>
  <si>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</si>
  <si>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</si>
  <si>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</si>
  <si>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</si>
  <si>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</si>
  <si>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</si>
  <si>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</si>
  <si>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</si>
  <si>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</si>
  <si>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</si>
  <si>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</si>
  <si>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</si>
  <si>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</si>
  <si>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</si>
  <si>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</si>
  <si>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</si>
  <si>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</si>
  <si>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</si>
  <si>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</si>
  <si>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</si>
  <si>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</si>
  <si>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</si>
  <si>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</si>
  <si>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</si>
  <si>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</si>
  <si>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</si>
  <si>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</si>
  <si>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</si>
  <si>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</si>
  <si>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</si>
  <si>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</si>
  <si>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</si>
  <si>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</si>
  <si>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</si>
  <si>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</si>
  <si>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</si>
  <si>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</si>
  <si>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</si>
  <si>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</si>
  <si>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</si>
  <si>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</si>
  <si>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</si>
  <si>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</si>
  <si>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</si>
  <si>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</si>
  <si>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</si>
  <si>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</si>
  <si>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</si>
  <si>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</si>
  <si>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</si>
  <si>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</si>
  <si>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</si>
  <si>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</si>
  <si>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</si>
  <si>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</si>
  <si>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</si>
  <si>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</si>
  <si>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</si>
  <si>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</si>
  <si>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</si>
  <si>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</si>
  <si>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</si>
  <si>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</si>
  <si>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</si>
  <si>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</si>
  <si>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</si>
  <si>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</si>
  <si>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</si>
  <si>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</si>
  <si>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</si>
  <si>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</si>
  <si>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</si>
  <si>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</si>
  <si>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</si>
  <si>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</si>
  <si>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</si>
  <si>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</si>
  <si>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</si>
  <si>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</si>
  <si>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</si>
  <si>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</si>
  <si>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</si>
  <si>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</si>
  <si>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</si>
  <si>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</si>
  <si>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</si>
  <si>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</si>
  <si>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</si>
  <si>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</si>
  <si>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</si>
  <si>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</si>
  <si>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</si>
  <si>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</si>
  <si>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</si>
  <si>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</si>
  <si>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</si>
  <si>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</si>
  <si>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</si>
  <si>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</si>
  <si>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</si>
  <si>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</si>
  <si>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</si>
  <si>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</si>
  <si>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</si>
  <si>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</si>
  <si>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</si>
  <si>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</si>
  <si>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</si>
  <si>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</si>
  <si>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</si>
  <si>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</si>
  <si>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</si>
  <si>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</si>
  <si>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Netherlands Antilles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</si>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</sst>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</font>
    <font>
      <b/>
      <sz val="12"/>
      <name val="Arial"/>
    </font>
    <font>
      <sz val="12"/>
      <name val="Arial"/>
    </font>
    <font>
      <b/>
      <sz val="8"/>
      <name val="Arial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9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0" fontId="5" fillId="0" borderId="0" xfId="0" applyFont="1" applyProtection="1">
      <protection locked="0"/>
    </xf>
    <xf numFmtId="4" fontId="5" fillId="0" borderId="10" xfId="0" applyNumberFormat="1" applyFont="1" applyBorder="1" applyAlignment="1">
      <alignment horizontal="right" vertical="top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Protection="1">
      <protection locked="0"/>
    </xf>
    <xf numFmtId="4" fontId="5" fillId="0" borderId="10" xfId="0" applyNumberFormat="1" applyFont="1" applyBorder="1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2170-9F93-4BDF-89E8-58F4B9C13082}">
  <dimension ref="A1:AF69"/>
  <sheetViews>
    <sheetView tabSelected="1" topLeftCell="I34" zoomScale="63" workbookViewId="0">
      <selection activeCell="AF38" sqref="AF38:AF69"/>
    </sheetView>
  </sheetViews>
  <sheetFormatPr baseColWidth="10" defaultRowHeight="12.5" x14ac:dyDescent="0.25"/>
  <cols>
    <col min="1" max="1" width="18.1796875" style="25" bestFit="1" customWidth="1"/>
    <col min="2" max="30" width="9.36328125" style="21" bestFit="1" customWidth="1"/>
    <col min="31" max="16384" width="10.90625" style="21"/>
  </cols>
  <sheetData>
    <row r="1" spans="1:30" ht="13" x14ac:dyDescent="0.25">
      <c r="A1" s="18"/>
      <c r="B1" s="19" t="s">
        <v>4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10</v>
      </c>
      <c r="I1" s="19" t="s">
        <v>11</v>
      </c>
      <c r="J1" s="19" t="s">
        <v>12</v>
      </c>
      <c r="K1" s="19" t="s">
        <v>13</v>
      </c>
      <c r="L1" s="19" t="s">
        <v>14</v>
      </c>
      <c r="M1" s="19" t="s">
        <v>15</v>
      </c>
      <c r="N1" s="19" t="s">
        <v>16</v>
      </c>
      <c r="O1" s="19" t="s">
        <v>17</v>
      </c>
      <c r="P1" s="19" t="s">
        <v>18</v>
      </c>
      <c r="Q1" s="19" t="s">
        <v>19</v>
      </c>
      <c r="R1" s="19" t="s">
        <v>20</v>
      </c>
      <c r="S1" s="19" t="s">
        <v>21</v>
      </c>
      <c r="T1" s="19" t="s">
        <v>22</v>
      </c>
      <c r="U1" s="19" t="s">
        <v>23</v>
      </c>
      <c r="V1" s="19" t="s">
        <v>24</v>
      </c>
      <c r="W1" s="19" t="s">
        <v>25</v>
      </c>
      <c r="X1" s="19" t="s">
        <v>26</v>
      </c>
      <c r="Y1" s="19" t="s">
        <v>27</v>
      </c>
      <c r="Z1" s="19" t="s">
        <v>28</v>
      </c>
      <c r="AA1" s="19" t="s">
        <v>29</v>
      </c>
      <c r="AB1" s="19" t="s">
        <v>30</v>
      </c>
      <c r="AC1" s="19" t="s">
        <v>31</v>
      </c>
      <c r="AD1" s="20" t="s">
        <v>32</v>
      </c>
    </row>
    <row r="2" spans="1:30" x14ac:dyDescent="0.25">
      <c r="A2" s="18" t="s">
        <v>33</v>
      </c>
      <c r="B2" s="22">
        <f>'Exports, FOB'!D8+'Imports, CIF'!D8</f>
        <v>144.41099999999997</v>
      </c>
      <c r="C2" s="22">
        <f>'Exports, FOB'!E8+'Imports, CIF'!E8</f>
        <v>106.40800000000003</v>
      </c>
      <c r="D2" s="22">
        <f>'Exports, FOB'!F8+'Imports, CIF'!F8</f>
        <v>132.19400000000005</v>
      </c>
      <c r="E2" s="22">
        <f>'Exports, FOB'!G8+'Imports, CIF'!G8</f>
        <v>111.30299999999998</v>
      </c>
      <c r="F2" s="22">
        <f>'Exports, FOB'!H8+'Imports, CIF'!H8</f>
        <v>167.36200000000002</v>
      </c>
      <c r="G2" s="22">
        <f>'Exports, FOB'!I8+'Imports, CIF'!I8</f>
        <v>161.05717700000002</v>
      </c>
      <c r="H2" s="22">
        <f>'Exports, FOB'!J8+'Imports, CIF'!J8</f>
        <v>151.69999999999999</v>
      </c>
      <c r="I2" s="22">
        <f>'Exports, FOB'!K8+'Imports, CIF'!K8</f>
        <v>135.721</v>
      </c>
      <c r="J2" s="22">
        <f>'Exports, FOB'!L8+'Imports, CIF'!L8</f>
        <v>138.139433</v>
      </c>
      <c r="K2" s="22">
        <f>'Exports, FOB'!M8+'Imports, CIF'!M8</f>
        <v>139.66900000000001</v>
      </c>
      <c r="L2" s="22">
        <f>'Exports, FOB'!N8+'Imports, CIF'!N8</f>
        <v>124.938835</v>
      </c>
      <c r="M2" s="22">
        <f>'Exports, FOB'!O8+'Imports, CIF'!O8</f>
        <v>144.45616799999999</v>
      </c>
      <c r="N2" s="22">
        <f>'Exports, FOB'!P8+'Imports, CIF'!P8</f>
        <v>178.856818</v>
      </c>
      <c r="O2" s="22">
        <f>'Exports, FOB'!Q8+'Imports, CIF'!Q8</f>
        <v>184.48744199999999</v>
      </c>
      <c r="P2" s="22">
        <f>'Exports, FOB'!R8+'Imports, CIF'!R8</f>
        <v>285.69430299999999</v>
      </c>
      <c r="Q2" s="22">
        <f>'Exports, FOB'!S8+'Imports, CIF'!S8</f>
        <v>273.57888500000001</v>
      </c>
      <c r="R2" s="22">
        <f>'Exports, FOB'!T8+'Imports, CIF'!T8</f>
        <v>372.53083300000003</v>
      </c>
      <c r="S2" s="22">
        <f>'Exports, FOB'!U8+'Imports, CIF'!U8</f>
        <v>593.41047900000001</v>
      </c>
      <c r="T2" s="22">
        <f>'Exports, FOB'!V8+'Imports, CIF'!V8</f>
        <v>425.65603799999997</v>
      </c>
      <c r="U2" s="22">
        <f>'Exports, FOB'!W8+'Imports, CIF'!W8</f>
        <v>607.01122899999996</v>
      </c>
      <c r="V2" s="22">
        <f>'Exports, FOB'!X8+'Imports, CIF'!X8</f>
        <v>991.09943399999997</v>
      </c>
      <c r="W2" s="22">
        <f>'Exports, FOB'!Y8+'Imports, CIF'!Y8</f>
        <v>848.94243600000004</v>
      </c>
      <c r="X2" s="22">
        <f>'Exports, FOB'!Z8+'Imports, CIF'!Z8</f>
        <v>938.64833300000009</v>
      </c>
      <c r="Y2" s="22">
        <f>'Exports, FOB'!AA8+'Imports, CIF'!AA8</f>
        <v>867.1160010000001</v>
      </c>
      <c r="Z2" s="22">
        <f>'Exports, FOB'!AB8+'Imports, CIF'!AB8</f>
        <v>877.36051100000009</v>
      </c>
      <c r="AA2" s="22">
        <f>'Exports, FOB'!AC8+'Imports, CIF'!AC8</f>
        <v>676.27</v>
      </c>
      <c r="AB2" s="22">
        <f>'Exports, FOB'!AD8+'Imports, CIF'!AD8</f>
        <v>904.99700000000007</v>
      </c>
      <c r="AC2" s="22">
        <f>'Exports, FOB'!AE8+'Imports, CIF'!AE8</f>
        <v>985.471</v>
      </c>
      <c r="AD2" s="22">
        <f>'Exports, FOB'!AF8+'Imports, CIF'!AF8</f>
        <v>773.88400000000001</v>
      </c>
    </row>
    <row r="3" spans="1:30" x14ac:dyDescent="0.25">
      <c r="A3" s="23" t="s">
        <v>37</v>
      </c>
      <c r="B3" s="22">
        <f>'Exports, FOB'!D12+'Imports, CIF'!D12</f>
        <v>45.272999999999996</v>
      </c>
      <c r="C3" s="22">
        <f>'Exports, FOB'!E12+'Imports, CIF'!E12</f>
        <v>28.870999999999995</v>
      </c>
      <c r="D3" s="22">
        <f>'Exports, FOB'!F12+'Imports, CIF'!F12</f>
        <v>30.259</v>
      </c>
      <c r="E3" s="22">
        <f>'Exports, FOB'!G12+'Imports, CIF'!G12</f>
        <v>38.407000000000004</v>
      </c>
      <c r="F3" s="22">
        <f>'Exports, FOB'!H12+'Imports, CIF'!H12</f>
        <v>90.23</v>
      </c>
      <c r="G3" s="22">
        <f>'Exports, FOB'!I12+'Imports, CIF'!I12</f>
        <v>104.03816999999998</v>
      </c>
      <c r="H3" s="22">
        <f>'Exports, FOB'!J12+'Imports, CIF'!J12</f>
        <v>147.31100000000001</v>
      </c>
      <c r="I3" s="22">
        <f>'Exports, FOB'!K12+'Imports, CIF'!K12</f>
        <v>145.81300000000002</v>
      </c>
      <c r="J3" s="22">
        <f>'Exports, FOB'!L12+'Imports, CIF'!L12</f>
        <v>89.016228000000012</v>
      </c>
      <c r="K3" s="22">
        <f>'Exports, FOB'!M12+'Imports, CIF'!M12</f>
        <v>85.269998999999999</v>
      </c>
      <c r="L3" s="22">
        <f>'Exports, FOB'!N12+'Imports, CIF'!N12</f>
        <v>85.764580999999993</v>
      </c>
      <c r="M3" s="22">
        <f>'Exports, FOB'!O12+'Imports, CIF'!O12</f>
        <v>43.133117999999996</v>
      </c>
      <c r="N3" s="22">
        <f>'Exports, FOB'!P12+'Imports, CIF'!P12</f>
        <v>65.035549000000003</v>
      </c>
      <c r="O3" s="22">
        <f>'Exports, FOB'!Q12+'Imports, CIF'!Q12</f>
        <v>43.548687000000001</v>
      </c>
      <c r="P3" s="22">
        <f>'Exports, FOB'!R12+'Imports, CIF'!R12</f>
        <v>41.113900000000001</v>
      </c>
      <c r="Q3" s="22">
        <f>'Exports, FOB'!S12+'Imports, CIF'!S12</f>
        <v>128.609959</v>
      </c>
      <c r="R3" s="22">
        <f>'Exports, FOB'!T12+'Imports, CIF'!T12</f>
        <v>167.72359299999999</v>
      </c>
      <c r="S3" s="22">
        <f>'Exports, FOB'!U12+'Imports, CIF'!U12</f>
        <v>210.31508400000001</v>
      </c>
      <c r="T3" s="22">
        <f>'Exports, FOB'!V12+'Imports, CIF'!V12</f>
        <v>151.529719</v>
      </c>
      <c r="U3" s="22">
        <f>'Exports, FOB'!W12+'Imports, CIF'!W12</f>
        <v>163.465563</v>
      </c>
      <c r="V3" s="22">
        <f>'Exports, FOB'!X12+'Imports, CIF'!X12</f>
        <v>185.23216699999998</v>
      </c>
      <c r="W3" s="22">
        <f>'Exports, FOB'!Y12+'Imports, CIF'!Y12</f>
        <v>312.88957099999999</v>
      </c>
      <c r="X3" s="22">
        <f>'Exports, FOB'!Z12+'Imports, CIF'!Z12</f>
        <v>244.74621999999999</v>
      </c>
      <c r="Y3" s="22">
        <f>'Exports, FOB'!AA12+'Imports, CIF'!AA12</f>
        <v>208.101857</v>
      </c>
      <c r="Z3" s="22">
        <f>'Exports, FOB'!AB12+'Imports, CIF'!AB12</f>
        <v>187.36630400000001</v>
      </c>
      <c r="AA3" s="22">
        <f>'Exports, FOB'!AC12+'Imports, CIF'!AC12</f>
        <v>180.672</v>
      </c>
      <c r="AB3" s="22">
        <f>'Exports, FOB'!AD12+'Imports, CIF'!AD12</f>
        <v>213.57300000000001</v>
      </c>
      <c r="AC3" s="22">
        <f>'Exports, FOB'!AE12+'Imports, CIF'!AE12</f>
        <v>211.85399999999998</v>
      </c>
      <c r="AD3" s="22">
        <f>'Exports, FOB'!AF12+'Imports, CIF'!AF12</f>
        <v>211.75299999999999</v>
      </c>
    </row>
    <row r="4" spans="1:30" x14ac:dyDescent="0.25">
      <c r="A4" s="23" t="s">
        <v>38</v>
      </c>
      <c r="B4" s="22">
        <f>'Exports, FOB'!D13+'Imports, CIF'!D13</f>
        <v>0</v>
      </c>
      <c r="C4" s="22">
        <f>'Exports, FOB'!E13+'Imports, CIF'!E13</f>
        <v>0</v>
      </c>
      <c r="D4" s="22">
        <f>'Exports, FOB'!F13+'Imports, CIF'!F13</f>
        <v>0</v>
      </c>
      <c r="E4" s="22">
        <f>'Exports, FOB'!G13+'Imports, CIF'!G13</f>
        <v>0</v>
      </c>
      <c r="F4" s="22">
        <f>'Exports, FOB'!H13+'Imports, CIF'!H13</f>
        <v>0</v>
      </c>
      <c r="G4" s="22">
        <f>'Exports, FOB'!I13+'Imports, CIF'!I13</f>
        <v>0</v>
      </c>
      <c r="H4" s="22">
        <f>'Exports, FOB'!J13+'Imports, CIF'!J13</f>
        <v>594.95822399999997</v>
      </c>
      <c r="I4" s="22">
        <f>'Exports, FOB'!K13+'Imports, CIF'!K13</f>
        <v>567.05333300000007</v>
      </c>
      <c r="J4" s="22">
        <f>'Exports, FOB'!L13+'Imports, CIF'!L13</f>
        <v>568.08778699999993</v>
      </c>
      <c r="K4" s="22">
        <f>'Exports, FOB'!M13+'Imports, CIF'!M13</f>
        <v>527.94900000000007</v>
      </c>
      <c r="L4" s="22">
        <f>'Exports, FOB'!N13+'Imports, CIF'!N13</f>
        <v>458.73119400000002</v>
      </c>
      <c r="M4" s="22">
        <f>'Exports, FOB'!O13+'Imports, CIF'!O13</f>
        <v>332.31148300000001</v>
      </c>
      <c r="N4" s="22">
        <f>'Exports, FOB'!P13+'Imports, CIF'!P13</f>
        <v>339.52915999999999</v>
      </c>
      <c r="O4" s="22">
        <f>'Exports, FOB'!Q13+'Imports, CIF'!Q13</f>
        <v>959.90670499999999</v>
      </c>
      <c r="P4" s="22">
        <f>'Exports, FOB'!R13+'Imports, CIF'!R13</f>
        <v>1027.8815809999999</v>
      </c>
      <c r="Q4" s="22">
        <f>'Exports, FOB'!S13+'Imports, CIF'!S13</f>
        <v>526.265851</v>
      </c>
      <c r="R4" s="22">
        <f>'Exports, FOB'!T13+'Imports, CIF'!T13</f>
        <v>655.15118299999995</v>
      </c>
      <c r="S4" s="22">
        <f>'Exports, FOB'!U13+'Imports, CIF'!U13</f>
        <v>847.25192199999992</v>
      </c>
      <c r="T4" s="22">
        <f>'Exports, FOB'!V13+'Imports, CIF'!V13</f>
        <v>658.85257999999999</v>
      </c>
      <c r="U4" s="22">
        <f>'Exports, FOB'!W13+'Imports, CIF'!W13</f>
        <v>866.7622100000001</v>
      </c>
      <c r="V4" s="22">
        <f>'Exports, FOB'!X13+'Imports, CIF'!X13</f>
        <v>1111.1087400000001</v>
      </c>
      <c r="W4" s="22">
        <f>'Exports, FOB'!Y13+'Imports, CIF'!Y13</f>
        <v>869.91661299999998</v>
      </c>
      <c r="X4" s="22">
        <f>'Exports, FOB'!Z13+'Imports, CIF'!Z13</f>
        <v>1077.0515089999999</v>
      </c>
      <c r="Y4" s="22">
        <f>'Exports, FOB'!AA13+'Imports, CIF'!AA13</f>
        <v>798.63263600000005</v>
      </c>
      <c r="Z4" s="22">
        <f>'Exports, FOB'!AB13+'Imports, CIF'!AB13</f>
        <v>618.78094600000009</v>
      </c>
      <c r="AA4" s="22">
        <f>'Exports, FOB'!AC13+'Imports, CIF'!AC13</f>
        <v>700.19900000000007</v>
      </c>
      <c r="AB4" s="22">
        <f>'Exports, FOB'!AD13+'Imports, CIF'!AD13</f>
        <v>776.01300000000003</v>
      </c>
      <c r="AC4" s="22">
        <f>'Exports, FOB'!AE13+'Imports, CIF'!AE13</f>
        <v>698.26900000000001</v>
      </c>
      <c r="AD4" s="22">
        <f>'Exports, FOB'!AF13+'Imports, CIF'!AF13</f>
        <v>646.06399999999996</v>
      </c>
    </row>
    <row r="5" spans="1:30" x14ac:dyDescent="0.25">
      <c r="A5" s="23" t="s">
        <v>219</v>
      </c>
      <c r="B5" s="24">
        <f>'Exports, FOB'!D194+'Imports, CIF'!D194</f>
        <v>1735.9870000000001</v>
      </c>
      <c r="C5" s="24">
        <f>'Exports, FOB'!E194+'Imports, CIF'!E194</f>
        <v>1816.8320000000001</v>
      </c>
      <c r="D5" s="24">
        <f>'Exports, FOB'!F194+'Imports, CIF'!F194</f>
        <v>2922.114</v>
      </c>
      <c r="E5" s="24">
        <f>'Exports, FOB'!G194+'Imports, CIF'!G194</f>
        <v>3799.8129999999978</v>
      </c>
      <c r="F5" s="24">
        <f>'Exports, FOB'!H194+'Imports, CIF'!H194</f>
        <v>5396.3649999999998</v>
      </c>
      <c r="G5" s="24">
        <f>'Exports, FOB'!I194+'Imports, CIF'!I194</f>
        <v>6751.1260480000037</v>
      </c>
      <c r="H5" s="24">
        <f>'Exports, FOB'!J194+'Imports, CIF'!J194</f>
        <v>7882.1939999999995</v>
      </c>
      <c r="I5" s="24">
        <f>'Exports, FOB'!K194+'Imports, CIF'!K194</f>
        <v>7943.6149999999998</v>
      </c>
      <c r="J5" s="24">
        <f>'Exports, FOB'!L194+'Imports, CIF'!L194</f>
        <v>5669.1708079999989</v>
      </c>
      <c r="K5" s="24">
        <f>'Exports, FOB'!M194+'Imports, CIF'!M194</f>
        <v>7010.8360000000002</v>
      </c>
      <c r="L5" s="24">
        <f>'Exports, FOB'!N194+'Imports, CIF'!N194</f>
        <v>6208.3561880000007</v>
      </c>
      <c r="M5" s="24">
        <f>'Exports, FOB'!O194+'Imports, CIF'!O194</f>
        <v>4843.728306</v>
      </c>
      <c r="N5" s="24">
        <f>'Exports, FOB'!P194+'Imports, CIF'!P194</f>
        <v>4689.3235679999998</v>
      </c>
      <c r="O5" s="24">
        <f>'Exports, FOB'!Q194+'Imports, CIF'!Q194</f>
        <v>5735.7996409999996</v>
      </c>
      <c r="P5" s="24">
        <f>'Exports, FOB'!R194+'Imports, CIF'!R194</f>
        <v>6634.195342</v>
      </c>
      <c r="Q5" s="24">
        <f>'Exports, FOB'!S194+'Imports, CIF'!S194</f>
        <v>8463.5522170000004</v>
      </c>
      <c r="R5" s="24">
        <f>'Exports, FOB'!T194+'Imports, CIF'!T194</f>
        <v>10718.797767</v>
      </c>
      <c r="S5" s="24">
        <f>'Exports, FOB'!U194+'Imports, CIF'!U194</f>
        <v>13421.183991000002</v>
      </c>
      <c r="T5" s="24">
        <f>'Exports, FOB'!V194+'Imports, CIF'!V194</f>
        <v>11586.198742</v>
      </c>
      <c r="U5" s="24">
        <f>'Exports, FOB'!W194+'Imports, CIF'!W194</f>
        <v>14674.010849999999</v>
      </c>
      <c r="V5" s="24">
        <f>'Exports, FOB'!X194+'Imports, CIF'!X194</f>
        <v>17886.961715999998</v>
      </c>
      <c r="W5" s="24">
        <f>'Exports, FOB'!Y194+'Imports, CIF'!Y194</f>
        <v>17762.771913</v>
      </c>
      <c r="X5" s="24">
        <f>'Exports, FOB'!Z194+'Imports, CIF'!Z194</f>
        <v>17588.523395</v>
      </c>
      <c r="Y5" s="24">
        <f>'Exports, FOB'!AA194+'Imports, CIF'!AA194</f>
        <v>16006.088233</v>
      </c>
      <c r="Z5" s="24">
        <f>'Exports, FOB'!AB194+'Imports, CIF'!AB194</f>
        <v>11579.852042</v>
      </c>
      <c r="AA5" s="24">
        <f>'Exports, FOB'!AC194+'Imports, CIF'!AC194</f>
        <v>9852.5639999999985</v>
      </c>
      <c r="AB5" s="24">
        <f>'Exports, FOB'!AD194+'Imports, CIF'!AD194</f>
        <v>10574.669</v>
      </c>
      <c r="AC5" s="24">
        <f>'Exports, FOB'!AE194+'Imports, CIF'!AE194</f>
        <v>12730.1</v>
      </c>
      <c r="AD5" s="24">
        <f>'Exports, FOB'!AF194+'Imports, CIF'!AF194</f>
        <v>11740.870999999999</v>
      </c>
    </row>
    <row r="6" spans="1:30" x14ac:dyDescent="0.25">
      <c r="A6" s="23" t="s">
        <v>59</v>
      </c>
      <c r="B6" s="24">
        <f>'Exports, FOB'!D34+'Imports, CIF'!D34</f>
        <v>136.31799999999998</v>
      </c>
      <c r="C6" s="24">
        <f>'Exports, FOB'!E34+'Imports, CIF'!E34</f>
        <v>123.15199999999999</v>
      </c>
      <c r="D6" s="24">
        <f>'Exports, FOB'!F34+'Imports, CIF'!F34</f>
        <v>152.22700000000003</v>
      </c>
      <c r="E6" s="24">
        <f>'Exports, FOB'!G34+'Imports, CIF'!G34</f>
        <v>205.62099999999998</v>
      </c>
      <c r="F6" s="24">
        <f>'Exports, FOB'!H34+'Imports, CIF'!H34</f>
        <v>329.72500000000002</v>
      </c>
      <c r="G6" s="24">
        <f>'Exports, FOB'!I34+'Imports, CIF'!I34</f>
        <v>380.15915399999972</v>
      </c>
      <c r="H6" s="24">
        <f>'Exports, FOB'!J34+'Imports, CIF'!J34</f>
        <v>556.66700000000003</v>
      </c>
      <c r="I6" s="24">
        <f>'Exports, FOB'!K34+'Imports, CIF'!K34</f>
        <v>652.76499999999999</v>
      </c>
      <c r="J6" s="24">
        <f>'Exports, FOB'!L34+'Imports, CIF'!L34</f>
        <v>513.80794700000024</v>
      </c>
      <c r="K6" s="24">
        <f>'Exports, FOB'!M34+'Imports, CIF'!M34</f>
        <v>578.67200200000002</v>
      </c>
      <c r="L6" s="24">
        <f>'Exports, FOB'!N34+'Imports, CIF'!N34</f>
        <v>426.40275199999996</v>
      </c>
      <c r="M6" s="24">
        <f>'Exports, FOB'!O34+'Imports, CIF'!O34</f>
        <v>255.28713599999998</v>
      </c>
      <c r="N6" s="24">
        <f>'Exports, FOB'!P34+'Imports, CIF'!P34</f>
        <v>302.11885000000001</v>
      </c>
      <c r="O6" s="24">
        <f>'Exports, FOB'!Q34+'Imports, CIF'!Q34</f>
        <v>253.36427900000001</v>
      </c>
      <c r="P6" s="24">
        <f>'Exports, FOB'!R34+'Imports, CIF'!R34</f>
        <v>389.13012100000003</v>
      </c>
      <c r="Q6" s="24">
        <f>'Exports, FOB'!S34+'Imports, CIF'!S34</f>
        <v>622.67493999999999</v>
      </c>
      <c r="R6" s="24">
        <f>'Exports, FOB'!T34+'Imports, CIF'!T34</f>
        <v>642.66612499999997</v>
      </c>
      <c r="S6" s="24">
        <f>'Exports, FOB'!U34+'Imports, CIF'!U34</f>
        <v>787.95518500000003</v>
      </c>
      <c r="T6" s="24">
        <f>'Exports, FOB'!V34+'Imports, CIF'!V34</f>
        <v>720.11266999999998</v>
      </c>
      <c r="U6" s="24">
        <f>'Exports, FOB'!W34+'Imports, CIF'!W34</f>
        <v>1788.2297319999998</v>
      </c>
      <c r="V6" s="24">
        <f>'Exports, FOB'!X34+'Imports, CIF'!X34</f>
        <v>3002.9963889999999</v>
      </c>
      <c r="W6" s="24">
        <f>'Exports, FOB'!Y34+'Imports, CIF'!Y34</f>
        <v>2638.3492800000004</v>
      </c>
      <c r="X6" s="24">
        <f>'Exports, FOB'!Z34+'Imports, CIF'!Z34</f>
        <v>2186.7818389999998</v>
      </c>
      <c r="Y6" s="24">
        <f>'Exports, FOB'!AA34+'Imports, CIF'!AA34</f>
        <v>2146.919586</v>
      </c>
      <c r="Z6" s="24">
        <f>'Exports, FOB'!AB34+'Imports, CIF'!AB34</f>
        <v>1756.6804309999998</v>
      </c>
      <c r="AA6" s="24">
        <f>'Exports, FOB'!AC34+'Imports, CIF'!AC34</f>
        <v>1493.204</v>
      </c>
      <c r="AB6" s="24">
        <f>'Exports, FOB'!AD34+'Imports, CIF'!AD34</f>
        <v>2002.6709999999998</v>
      </c>
      <c r="AC6" s="24">
        <f>'Exports, FOB'!AE34+'Imports, CIF'!AE34</f>
        <v>1725.9939999999999</v>
      </c>
      <c r="AD6" s="24">
        <f>'Exports, FOB'!AF34+'Imports, CIF'!AF34</f>
        <v>985.30100000000004</v>
      </c>
    </row>
    <row r="7" spans="1:30" x14ac:dyDescent="0.25">
      <c r="A7" s="23" t="s">
        <v>220</v>
      </c>
      <c r="B7" s="24">
        <f>'Exports, FOB'!D195+'Imports, CIF'!D195</f>
        <v>2019.5339999999978</v>
      </c>
      <c r="C7" s="24">
        <f>'Exports, FOB'!E195+'Imports, CIF'!E195</f>
        <v>3919.5209999999979</v>
      </c>
      <c r="D7" s="24">
        <f>'Exports, FOB'!F195+'Imports, CIF'!F195</f>
        <v>4160.3450000000003</v>
      </c>
      <c r="E7" s="24">
        <f>'Exports, FOB'!G195+'Imports, CIF'!G195</f>
        <v>5285.0999999999995</v>
      </c>
      <c r="F7" s="24">
        <f>'Exports, FOB'!H195+'Imports, CIF'!H195</f>
        <v>5441.3040000000001</v>
      </c>
      <c r="G7" s="24">
        <f>'Exports, FOB'!I195+'Imports, CIF'!I195</f>
        <v>7092.9665079999986</v>
      </c>
      <c r="H7" s="24">
        <f>'Exports, FOB'!J195+'Imports, CIF'!J195</f>
        <v>8600.8040000000001</v>
      </c>
      <c r="I7" s="24">
        <f>'Exports, FOB'!K195+'Imports, CIF'!K195</f>
        <v>8791.646999999999</v>
      </c>
      <c r="J7" s="24">
        <f>'Exports, FOB'!L195+'Imports, CIF'!L195</f>
        <v>7433.8135220000004</v>
      </c>
      <c r="K7" s="24">
        <f>'Exports, FOB'!M195+'Imports, CIF'!M195</f>
        <v>9152.7729980000004</v>
      </c>
      <c r="L7" s="24">
        <f>'Exports, FOB'!N195+'Imports, CIF'!N195</f>
        <v>8079.6161950000005</v>
      </c>
      <c r="M7" s="24">
        <f>'Exports, FOB'!O195+'Imports, CIF'!O195</f>
        <v>5477.36409</v>
      </c>
      <c r="N7" s="24">
        <f>'Exports, FOB'!P195+'Imports, CIF'!P195</f>
        <v>8237.0783909999991</v>
      </c>
      <c r="O7" s="24">
        <f>'Exports, FOB'!Q195+'Imports, CIF'!Q195</f>
        <v>11560.697479</v>
      </c>
      <c r="P7" s="24">
        <f>'Exports, FOB'!R195+'Imports, CIF'!R195</f>
        <v>14935.029254000001</v>
      </c>
      <c r="Q7" s="24">
        <f>'Exports, FOB'!S195+'Imports, CIF'!S195</f>
        <v>16153.185315000001</v>
      </c>
      <c r="R7" s="24">
        <f>'Exports, FOB'!T195+'Imports, CIF'!T195</f>
        <v>18703.163678000001</v>
      </c>
      <c r="S7" s="24">
        <f>'Exports, FOB'!U195+'Imports, CIF'!U195</f>
        <v>22400.789051</v>
      </c>
      <c r="T7" s="24">
        <f>'Exports, FOB'!V195+'Imports, CIF'!V195</f>
        <v>16209.614172</v>
      </c>
      <c r="U7" s="24">
        <f>'Exports, FOB'!W195+'Imports, CIF'!W195</f>
        <v>22178.076226999998</v>
      </c>
      <c r="V7" s="24">
        <f>'Exports, FOB'!X195+'Imports, CIF'!X195</f>
        <v>26458.30228</v>
      </c>
      <c r="W7" s="24">
        <f>'Exports, FOB'!Y195+'Imports, CIF'!Y195</f>
        <v>22902.770783</v>
      </c>
      <c r="X7" s="24">
        <f>'Exports, FOB'!Z195+'Imports, CIF'!Z195</f>
        <v>23046.880198999999</v>
      </c>
      <c r="Y7" s="24">
        <f>'Exports, FOB'!AA195+'Imports, CIF'!AA195</f>
        <v>17189.250498000001</v>
      </c>
      <c r="Z7" s="24">
        <f>'Exports, FOB'!AB195+'Imports, CIF'!AB195</f>
        <v>15503.249028</v>
      </c>
      <c r="AA7" s="24">
        <f>'Exports, FOB'!AC195+'Imports, CIF'!AC195</f>
        <v>15989.696</v>
      </c>
      <c r="AB7" s="24">
        <f>'Exports, FOB'!AD195+'Imports, CIF'!AD195</f>
        <v>20640.424000000003</v>
      </c>
      <c r="AC7" s="24">
        <f>'Exports, FOB'!AE195+'Imports, CIF'!AE195</f>
        <v>18759.037</v>
      </c>
      <c r="AD7" s="24">
        <f>'Exports, FOB'!AF195+'Imports, CIF'!AF195</f>
        <v>13212.951000000001</v>
      </c>
    </row>
    <row r="8" spans="1:30" x14ac:dyDescent="0.25">
      <c r="A8" s="23" t="s">
        <v>83</v>
      </c>
      <c r="B8" s="24">
        <f>'Exports, FOB'!D58+'Imports, CIF'!D58</f>
        <v>247.631</v>
      </c>
      <c r="C8" s="24">
        <f>'Exports, FOB'!E58+'Imports, CIF'!E58</f>
        <v>128.29600000000005</v>
      </c>
      <c r="D8" s="24">
        <f>'Exports, FOB'!F58+'Imports, CIF'!F58</f>
        <v>163.24999999999997</v>
      </c>
      <c r="E8" s="24">
        <f>'Exports, FOB'!G58+'Imports, CIF'!G58</f>
        <v>224.67099999999999</v>
      </c>
      <c r="F8" s="24">
        <f>'Exports, FOB'!H58+'Imports, CIF'!H58</f>
        <v>284.01299999999998</v>
      </c>
      <c r="G8" s="24">
        <f>'Exports, FOB'!I58+'Imports, CIF'!I58</f>
        <v>607.55243399999995</v>
      </c>
      <c r="H8" s="24">
        <f>'Exports, FOB'!J58+'Imports, CIF'!J58</f>
        <v>858.63699999999994</v>
      </c>
      <c r="I8" s="24">
        <f>'Exports, FOB'!K58+'Imports, CIF'!K58</f>
        <v>667.31500000000005</v>
      </c>
      <c r="J8" s="24">
        <f>'Exports, FOB'!L58+'Imports, CIF'!L58</f>
        <v>506.91279400000002</v>
      </c>
      <c r="K8" s="24">
        <f>'Exports, FOB'!M58+'Imports, CIF'!M58</f>
        <v>797.15599500000008</v>
      </c>
      <c r="L8" s="24">
        <f>'Exports, FOB'!N58+'Imports, CIF'!N58</f>
        <v>1124.387755</v>
      </c>
      <c r="M8" s="24">
        <f>'Exports, FOB'!O58+'Imports, CIF'!O58</f>
        <v>1092.4302519999999</v>
      </c>
      <c r="N8" s="24">
        <f>'Exports, FOB'!P58+'Imports, CIF'!P58</f>
        <v>2483.108103</v>
      </c>
      <c r="O8" s="24">
        <f>'Exports, FOB'!Q58+'Imports, CIF'!Q58</f>
        <v>2627.9002650000002</v>
      </c>
      <c r="P8" s="24">
        <f>'Exports, FOB'!R58+'Imports, CIF'!R58</f>
        <v>3192.7298569999998</v>
      </c>
      <c r="Q8" s="24">
        <f>'Exports, FOB'!S58+'Imports, CIF'!S58</f>
        <v>3477.399355</v>
      </c>
      <c r="R8" s="24">
        <f>'Exports, FOB'!T58+'Imports, CIF'!T58</f>
        <v>5172.3647330000003</v>
      </c>
      <c r="S8" s="24">
        <f>'Exports, FOB'!U58+'Imports, CIF'!U58</f>
        <v>6360.2574540000005</v>
      </c>
      <c r="T8" s="24">
        <f>'Exports, FOB'!V58+'Imports, CIF'!V58</f>
        <v>3674.279779</v>
      </c>
      <c r="U8" s="24">
        <f>'Exports, FOB'!W58+'Imports, CIF'!W58</f>
        <v>5801.5012259999994</v>
      </c>
      <c r="V8" s="24">
        <f>'Exports, FOB'!X58+'Imports, CIF'!X58</f>
        <v>6037.1544830000003</v>
      </c>
      <c r="W8" s="24">
        <f>'Exports, FOB'!Y58+'Imports, CIF'!Y58</f>
        <v>5013.6968610000004</v>
      </c>
      <c r="X8" s="24">
        <f>'Exports, FOB'!Z58+'Imports, CIF'!Z58</f>
        <v>5512.0116699999999</v>
      </c>
      <c r="Y8" s="24">
        <f>'Exports, FOB'!AA58+'Imports, CIF'!AA58</f>
        <v>4450.9841079999997</v>
      </c>
      <c r="Z8" s="24">
        <f>'Exports, FOB'!AB58+'Imports, CIF'!AB58</f>
        <v>5186.7881109999998</v>
      </c>
      <c r="AA8" s="24">
        <f>'Exports, FOB'!AC58+'Imports, CIF'!AC58</f>
        <v>4448.3249999999998</v>
      </c>
      <c r="AB8" s="24">
        <f>'Exports, FOB'!AD58+'Imports, CIF'!AD58</f>
        <v>4355.0219999999999</v>
      </c>
      <c r="AC8" s="24">
        <f>'Exports, FOB'!AE58+'Imports, CIF'!AE58</f>
        <v>4246.6009999999997</v>
      </c>
      <c r="AD8" s="24">
        <f>'Exports, FOB'!AF58+'Imports, CIF'!AF58</f>
        <v>6834.6530000000002</v>
      </c>
    </row>
    <row r="9" spans="1:30" x14ac:dyDescent="0.25">
      <c r="A9" s="23" t="s">
        <v>43</v>
      </c>
      <c r="B9" s="24">
        <f>'Exports, FOB'!D18+'Imports, CIF'!D18</f>
        <v>49.491</v>
      </c>
      <c r="C9" s="24">
        <f>'Exports, FOB'!E18+'Imports, CIF'!E18</f>
        <v>54.835000000000029</v>
      </c>
      <c r="D9" s="24">
        <f>'Exports, FOB'!F18+'Imports, CIF'!F18</f>
        <v>49.180999999999997</v>
      </c>
      <c r="E9" s="24">
        <f>'Exports, FOB'!G18+'Imports, CIF'!G18</f>
        <v>73.556999999999974</v>
      </c>
      <c r="F9" s="24">
        <f>'Exports, FOB'!H18+'Imports, CIF'!H18</f>
        <v>88.146000000000001</v>
      </c>
      <c r="G9" s="24">
        <f>'Exports, FOB'!I18+'Imports, CIF'!I18</f>
        <v>117.43766600000001</v>
      </c>
      <c r="H9" s="24">
        <f>'Exports, FOB'!J18+'Imports, CIF'!J18</f>
        <v>149.441</v>
      </c>
      <c r="I9" s="24">
        <f>'Exports, FOB'!K18+'Imports, CIF'!K18</f>
        <v>240.71600000000001</v>
      </c>
      <c r="J9" s="24">
        <f>'Exports, FOB'!L18+'Imports, CIF'!L18</f>
        <v>171.05031600000001</v>
      </c>
      <c r="K9" s="24">
        <f>'Exports, FOB'!M18+'Imports, CIF'!M18</f>
        <v>187.53399899999999</v>
      </c>
      <c r="L9" s="24">
        <f>'Exports, FOB'!N18+'Imports, CIF'!N18</f>
        <v>130.149013</v>
      </c>
      <c r="M9" s="24">
        <f>'Exports, FOB'!O18+'Imports, CIF'!O18</f>
        <v>93.527446999999995</v>
      </c>
      <c r="N9" s="24">
        <f>'Exports, FOB'!P18+'Imports, CIF'!P18</f>
        <v>140.58526699999999</v>
      </c>
      <c r="O9" s="24">
        <f>'Exports, FOB'!Q18+'Imports, CIF'!Q18</f>
        <v>155.82810900000001</v>
      </c>
      <c r="P9" s="24">
        <f>'Exports, FOB'!R18+'Imports, CIF'!R18</f>
        <v>134.05563699999999</v>
      </c>
      <c r="Q9" s="24">
        <f>'Exports, FOB'!S18+'Imports, CIF'!S18</f>
        <v>241.24551400000001</v>
      </c>
      <c r="R9" s="24">
        <f>'Exports, FOB'!T18+'Imports, CIF'!T18</f>
        <v>290.38811700000002</v>
      </c>
      <c r="S9" s="24">
        <f>'Exports, FOB'!U18+'Imports, CIF'!U18</f>
        <v>224.888755</v>
      </c>
      <c r="T9" s="24">
        <f>'Exports, FOB'!V18+'Imports, CIF'!V18</f>
        <v>128.742919</v>
      </c>
      <c r="U9" s="24">
        <f>'Exports, FOB'!W18+'Imports, CIF'!W18</f>
        <v>166.730448</v>
      </c>
      <c r="V9" s="24">
        <f>'Exports, FOB'!X18+'Imports, CIF'!X18</f>
        <v>246.39902499999999</v>
      </c>
      <c r="W9" s="24">
        <f>'Exports, FOB'!Y18+'Imports, CIF'!Y18</f>
        <v>259.85042500000003</v>
      </c>
      <c r="X9" s="24">
        <f>'Exports, FOB'!Z18+'Imports, CIF'!Z18</f>
        <v>257.62488300000001</v>
      </c>
      <c r="Y9" s="24">
        <f>'Exports, FOB'!AA18+'Imports, CIF'!AA18</f>
        <v>195.87911500000001</v>
      </c>
      <c r="Z9" s="24">
        <f>'Exports, FOB'!AB18+'Imports, CIF'!AB18</f>
        <v>151.03749500000001</v>
      </c>
      <c r="AA9" s="24">
        <f>'Exports, FOB'!AC18+'Imports, CIF'!AC18</f>
        <v>288.38099999999997</v>
      </c>
      <c r="AB9" s="24">
        <f>'Exports, FOB'!AD18+'Imports, CIF'!AD18</f>
        <v>346.95500000000004</v>
      </c>
      <c r="AC9" s="24">
        <f>'Exports, FOB'!AE18+'Imports, CIF'!AE18</f>
        <v>170.30599999999998</v>
      </c>
      <c r="AD9" s="24">
        <f>'Exports, FOB'!AF18+'Imports, CIF'!AF18</f>
        <v>130.292</v>
      </c>
    </row>
    <row r="10" spans="1:30" x14ac:dyDescent="0.25">
      <c r="A10" s="23" t="s">
        <v>44</v>
      </c>
      <c r="B10" s="24">
        <f>'Exports, FOB'!D19+'Imports, CIF'!D19</f>
        <v>548.99200000000008</v>
      </c>
      <c r="C10" s="24">
        <f>'Exports, FOB'!E19+'Imports, CIF'!E19</f>
        <v>840.36899999999991</v>
      </c>
      <c r="D10" s="24">
        <f>'Exports, FOB'!F19+'Imports, CIF'!F19</f>
        <v>947.00299999999993</v>
      </c>
      <c r="E10" s="24">
        <f>'Exports, FOB'!G19+'Imports, CIF'!G19</f>
        <v>1287.8110000000001</v>
      </c>
      <c r="F10" s="24">
        <f>'Exports, FOB'!H19+'Imports, CIF'!H19</f>
        <v>1313.0050000000001</v>
      </c>
      <c r="G10" s="24">
        <f>'Exports, FOB'!I19+'Imports, CIF'!I19</f>
        <v>1492.8326510000002</v>
      </c>
      <c r="H10" s="24">
        <f>'Exports, FOB'!J19+'Imports, CIF'!J19</f>
        <v>1679.5050000000001</v>
      </c>
      <c r="I10" s="24">
        <f>'Exports, FOB'!K19+'Imports, CIF'!K19</f>
        <v>1919.9580000000001</v>
      </c>
      <c r="J10" s="24">
        <f>'Exports, FOB'!L19+'Imports, CIF'!L19</f>
        <v>1871.8600689999998</v>
      </c>
      <c r="K10" s="24">
        <f>'Exports, FOB'!M19+'Imports, CIF'!M19</f>
        <v>1540.6260010000001</v>
      </c>
      <c r="L10" s="24">
        <f>'Exports, FOB'!N19+'Imports, CIF'!N19</f>
        <v>1007.9250609999999</v>
      </c>
      <c r="M10" s="24">
        <f>'Exports, FOB'!O19+'Imports, CIF'!O19</f>
        <v>585.49107800000002</v>
      </c>
      <c r="N10" s="24">
        <f>'Exports, FOB'!P19+'Imports, CIF'!P19</f>
        <v>662.67855599999996</v>
      </c>
      <c r="O10" s="24">
        <f>'Exports, FOB'!Q19+'Imports, CIF'!Q19</f>
        <v>891.85980799999993</v>
      </c>
      <c r="P10" s="24">
        <f>'Exports, FOB'!R19+'Imports, CIF'!R19</f>
        <v>1104.7367669999999</v>
      </c>
      <c r="Q10" s="24">
        <f>'Exports, FOB'!S19+'Imports, CIF'!S19</f>
        <v>1472.708224</v>
      </c>
      <c r="R10" s="24">
        <f>'Exports, FOB'!T19+'Imports, CIF'!T19</f>
        <v>1680.145366</v>
      </c>
      <c r="S10" s="24">
        <f>'Exports, FOB'!U19+'Imports, CIF'!U19</f>
        <v>2410.1010190000002</v>
      </c>
      <c r="T10" s="24">
        <f>'Exports, FOB'!V19+'Imports, CIF'!V19</f>
        <v>1272.3246340000001</v>
      </c>
      <c r="U10" s="24">
        <f>'Exports, FOB'!W19+'Imports, CIF'!W19</f>
        <v>1996.056505</v>
      </c>
      <c r="V10" s="24">
        <f>'Exports, FOB'!X19+'Imports, CIF'!X19</f>
        <v>2088.4090460000002</v>
      </c>
      <c r="W10" s="24">
        <f>'Exports, FOB'!Y19+'Imports, CIF'!Y19</f>
        <v>2006.1583949999999</v>
      </c>
      <c r="X10" s="24">
        <f>'Exports, FOB'!Z19+'Imports, CIF'!Z19</f>
        <v>2553.7483999999999</v>
      </c>
      <c r="Y10" s="24">
        <f>'Exports, FOB'!AA19+'Imports, CIF'!AA19</f>
        <v>1792.247983</v>
      </c>
      <c r="Z10" s="24">
        <f>'Exports, FOB'!AB19+'Imports, CIF'!AB19</f>
        <v>1815.173554</v>
      </c>
      <c r="AA10" s="24">
        <f>'Exports, FOB'!AC19+'Imports, CIF'!AC19</f>
        <v>1920.0300000000002</v>
      </c>
      <c r="AB10" s="24">
        <f>'Exports, FOB'!AD19+'Imports, CIF'!AD19</f>
        <v>1642.6980000000001</v>
      </c>
      <c r="AC10" s="24">
        <f>'Exports, FOB'!AE19+'Imports, CIF'!AE19</f>
        <v>1516.3110000000001</v>
      </c>
      <c r="AD10" s="24">
        <f>'Exports, FOB'!AF19+'Imports, CIF'!AF19</f>
        <v>1231.796</v>
      </c>
    </row>
    <row r="11" spans="1:30" x14ac:dyDescent="0.25">
      <c r="A11" s="23" t="s">
        <v>45</v>
      </c>
      <c r="B11" s="24">
        <f>'Exports, FOB'!D20+'Imports, CIF'!D20</f>
        <v>1385.1429999999998</v>
      </c>
      <c r="C11" s="24">
        <f>'Exports, FOB'!E20+'Imports, CIF'!E20</f>
        <v>1814.3220000000006</v>
      </c>
      <c r="D11" s="24">
        <f>'Exports, FOB'!F20+'Imports, CIF'!F20</f>
        <v>1648.692</v>
      </c>
      <c r="E11" s="24">
        <f>'Exports, FOB'!G20+'Imports, CIF'!G20</f>
        <v>1987.915</v>
      </c>
      <c r="F11" s="24">
        <f>'Exports, FOB'!H20+'Imports, CIF'!H20</f>
        <v>1851.0610000000001</v>
      </c>
      <c r="G11" s="24">
        <f>'Exports, FOB'!I20+'Imports, CIF'!I20</f>
        <v>1992.8014860000005</v>
      </c>
      <c r="H11" s="24">
        <f>'Exports, FOB'!J20+'Imports, CIF'!J20</f>
        <v>2156.701</v>
      </c>
      <c r="I11" s="24">
        <f>'Exports, FOB'!K20+'Imports, CIF'!K20</f>
        <v>2467.7370000000001</v>
      </c>
      <c r="J11" s="24">
        <f>'Exports, FOB'!L20+'Imports, CIF'!L20</f>
        <v>2043.8947129999992</v>
      </c>
      <c r="K11" s="24">
        <f>'Exports, FOB'!M20+'Imports, CIF'!M20</f>
        <v>1857.2960010000002</v>
      </c>
      <c r="L11" s="24">
        <f>'Exports, FOB'!N20+'Imports, CIF'!N20</f>
        <v>1507.4454259999998</v>
      </c>
      <c r="M11" s="24">
        <f>'Exports, FOB'!O20+'Imports, CIF'!O20</f>
        <v>1185.20371</v>
      </c>
      <c r="N11" s="24">
        <f>'Exports, FOB'!P20+'Imports, CIF'!P20</f>
        <v>1487.8942589999999</v>
      </c>
      <c r="O11" s="24">
        <f>'Exports, FOB'!Q20+'Imports, CIF'!Q20</f>
        <v>1853.9106300000001</v>
      </c>
      <c r="P11" s="24">
        <f>'Exports, FOB'!R20+'Imports, CIF'!R20</f>
        <v>2205.921781</v>
      </c>
      <c r="Q11" s="24">
        <f>'Exports, FOB'!S20+'Imports, CIF'!S20</f>
        <v>2669.3077860000003</v>
      </c>
      <c r="R11" s="24">
        <f>'Exports, FOB'!T20+'Imports, CIF'!T20</f>
        <v>3396.1395689999999</v>
      </c>
      <c r="S11" s="24">
        <f>'Exports, FOB'!U20+'Imports, CIF'!U20</f>
        <v>4041.559013</v>
      </c>
      <c r="T11" s="24">
        <f>'Exports, FOB'!V20+'Imports, CIF'!V20</f>
        <v>3405.4922790000001</v>
      </c>
      <c r="U11" s="24">
        <f>'Exports, FOB'!W20+'Imports, CIF'!W20</f>
        <v>4902.0880580000003</v>
      </c>
      <c r="V11" s="24">
        <f>'Exports, FOB'!X20+'Imports, CIF'!X20</f>
        <v>6004.6014059999998</v>
      </c>
      <c r="W11" s="24">
        <f>'Exports, FOB'!Y20+'Imports, CIF'!Y20</f>
        <v>5651.8973850000002</v>
      </c>
      <c r="X11" s="24">
        <f>'Exports, FOB'!Z20+'Imports, CIF'!Z20</f>
        <v>5559.336738</v>
      </c>
      <c r="Y11" s="24">
        <f>'Exports, FOB'!AA20+'Imports, CIF'!AA20</f>
        <v>5045.1753049999998</v>
      </c>
      <c r="Z11" s="24">
        <f>'Exports, FOB'!AB20+'Imports, CIF'!AB20</f>
        <v>4469.9191609999998</v>
      </c>
      <c r="AA11" s="24">
        <f>'Exports, FOB'!AC20+'Imports, CIF'!AC20</f>
        <v>4325.1469999999999</v>
      </c>
      <c r="AB11" s="24">
        <f>'Exports, FOB'!AD20+'Imports, CIF'!AD20</f>
        <v>4401.5060000000003</v>
      </c>
      <c r="AC11" s="24">
        <f>'Exports, FOB'!AE20+'Imports, CIF'!AE20</f>
        <v>4406.2510000000002</v>
      </c>
      <c r="AD11" s="24">
        <f>'Exports, FOB'!AF20+'Imports, CIF'!AF20</f>
        <v>3704.4459999999999</v>
      </c>
    </row>
    <row r="12" spans="1:30" x14ac:dyDescent="0.25">
      <c r="A12" s="23" t="s">
        <v>87</v>
      </c>
      <c r="B12" s="24">
        <f>'Exports, FOB'!D62+'Imports, CIF'!D62</f>
        <v>58.515000000000001</v>
      </c>
      <c r="C12" s="24">
        <f>'Exports, FOB'!E62+'Imports, CIF'!E62</f>
        <v>49.472999999999999</v>
      </c>
      <c r="D12" s="24">
        <f>'Exports, FOB'!F62+'Imports, CIF'!F62</f>
        <v>73.408000000000001</v>
      </c>
      <c r="E12" s="24">
        <f>'Exports, FOB'!G62+'Imports, CIF'!G62</f>
        <v>102.694</v>
      </c>
      <c r="F12" s="24">
        <f>'Exports, FOB'!H62+'Imports, CIF'!H62</f>
        <v>212.68699999999998</v>
      </c>
      <c r="G12" s="24">
        <f>'Exports, FOB'!I62+'Imports, CIF'!I62</f>
        <v>352.66269499999999</v>
      </c>
      <c r="H12" s="24">
        <f>'Exports, FOB'!J62+'Imports, CIF'!J62</f>
        <v>341.45699999999999</v>
      </c>
      <c r="I12" s="24">
        <f>'Exports, FOB'!K62+'Imports, CIF'!K62</f>
        <v>501.077</v>
      </c>
      <c r="J12" s="24">
        <f>'Exports, FOB'!L62+'Imports, CIF'!L62</f>
        <v>551.34209899999996</v>
      </c>
      <c r="K12" s="24">
        <f>'Exports, FOB'!M62+'Imports, CIF'!M62</f>
        <v>582.27500199999997</v>
      </c>
      <c r="L12" s="24">
        <f>'Exports, FOB'!N62+'Imports, CIF'!N62</f>
        <v>585.911429</v>
      </c>
      <c r="M12" s="24">
        <f>'Exports, FOB'!O62+'Imports, CIF'!O62</f>
        <v>531.17914300000007</v>
      </c>
      <c r="N12" s="24">
        <f>'Exports, FOB'!P62+'Imports, CIF'!P62</f>
        <v>694.64793900000006</v>
      </c>
      <c r="O12" s="24">
        <f>'Exports, FOB'!Q62+'Imports, CIF'!Q62</f>
        <v>684.64596200000005</v>
      </c>
      <c r="P12" s="24">
        <f>'Exports, FOB'!R62+'Imports, CIF'!R62</f>
        <v>940.28197999999998</v>
      </c>
      <c r="Q12" s="24">
        <f>'Exports, FOB'!S62+'Imports, CIF'!S62</f>
        <v>1211.8581320000001</v>
      </c>
      <c r="R12" s="24">
        <f>'Exports, FOB'!T62+'Imports, CIF'!T62</f>
        <v>1252.3953429999999</v>
      </c>
      <c r="S12" s="24">
        <f>'Exports, FOB'!U62+'Imports, CIF'!U62</f>
        <v>1321.59545</v>
      </c>
      <c r="T12" s="24">
        <f>'Exports, FOB'!V62+'Imports, CIF'!V62</f>
        <v>1016.218965</v>
      </c>
      <c r="U12" s="24">
        <f>'Exports, FOB'!W62+'Imports, CIF'!W62</f>
        <v>1867.8632580000001</v>
      </c>
      <c r="V12" s="24">
        <f>'Exports, FOB'!X62+'Imports, CIF'!X62</f>
        <v>1542.366276</v>
      </c>
      <c r="W12" s="24">
        <f>'Exports, FOB'!Y62+'Imports, CIF'!Y62</f>
        <v>1840.7678860000001</v>
      </c>
      <c r="X12" s="24">
        <f>'Exports, FOB'!Z62+'Imports, CIF'!Z62</f>
        <v>1869.610193</v>
      </c>
      <c r="Y12" s="24">
        <f>'Exports, FOB'!AA62+'Imports, CIF'!AA62</f>
        <v>2498.3437720000002</v>
      </c>
      <c r="Z12" s="24">
        <f>'Exports, FOB'!AB62+'Imports, CIF'!AB62</f>
        <v>2727.499875</v>
      </c>
      <c r="AA12" s="24">
        <f>'Exports, FOB'!AC62+'Imports, CIF'!AC62</f>
        <v>2902.9090000000001</v>
      </c>
      <c r="AB12" s="24">
        <f>'Exports, FOB'!AD62+'Imports, CIF'!AD62</f>
        <v>2904.9490000000001</v>
      </c>
      <c r="AC12" s="24">
        <f>'Exports, FOB'!AE62+'Imports, CIF'!AE62</f>
        <v>2489.4449999999997</v>
      </c>
      <c r="AD12" s="24">
        <f>'Exports, FOB'!AF62+'Imports, CIF'!AF62</f>
        <v>2966.14</v>
      </c>
    </row>
    <row r="13" spans="1:30" x14ac:dyDescent="0.25">
      <c r="A13" s="23" t="s">
        <v>88</v>
      </c>
      <c r="B13" s="24">
        <f>'Exports, FOB'!D63+'Imports, CIF'!D63</f>
        <v>71.079999999999984</v>
      </c>
      <c r="C13" s="24">
        <f>'Exports, FOB'!E63+'Imports, CIF'!E63</f>
        <v>94.410000000000011</v>
      </c>
      <c r="D13" s="24">
        <f>'Exports, FOB'!F63+'Imports, CIF'!F63</f>
        <v>100.30699999999996</v>
      </c>
      <c r="E13" s="24">
        <f>'Exports, FOB'!G63+'Imports, CIF'!G63</f>
        <v>145.91600000000003</v>
      </c>
      <c r="F13" s="24">
        <f>'Exports, FOB'!H63+'Imports, CIF'!H63</f>
        <v>178.59</v>
      </c>
      <c r="G13" s="24">
        <f>'Exports, FOB'!I63+'Imports, CIF'!I63</f>
        <v>301.0233520000001</v>
      </c>
      <c r="H13" s="24">
        <f>'Exports, FOB'!J63+'Imports, CIF'!J63</f>
        <v>318.14599999999996</v>
      </c>
      <c r="I13" s="24">
        <f>'Exports, FOB'!K63+'Imports, CIF'!K63</f>
        <v>177.57000000000002</v>
      </c>
      <c r="J13" s="24">
        <f>'Exports, FOB'!L63+'Imports, CIF'!L63</f>
        <v>168.80182400000001</v>
      </c>
      <c r="K13" s="24">
        <f>'Exports, FOB'!M63+'Imports, CIF'!M63</f>
        <v>182.815</v>
      </c>
      <c r="L13" s="24">
        <f>'Exports, FOB'!N63+'Imports, CIF'!N63</f>
        <v>148.38075900000001</v>
      </c>
      <c r="M13" s="24">
        <f>'Exports, FOB'!O63+'Imports, CIF'!O63</f>
        <v>106.281792</v>
      </c>
      <c r="N13" s="24">
        <f>'Exports, FOB'!P63+'Imports, CIF'!P63</f>
        <v>141.78734200000002</v>
      </c>
      <c r="O13" s="24">
        <f>'Exports, FOB'!Q63+'Imports, CIF'!Q63</f>
        <v>324.58235100000002</v>
      </c>
      <c r="P13" s="24">
        <f>'Exports, FOB'!R63+'Imports, CIF'!R63</f>
        <v>477.66107599999998</v>
      </c>
      <c r="Q13" s="24">
        <f>'Exports, FOB'!S63+'Imports, CIF'!S63</f>
        <v>502.21817699999997</v>
      </c>
      <c r="R13" s="24">
        <f>'Exports, FOB'!T63+'Imports, CIF'!T63</f>
        <v>622.83154200000001</v>
      </c>
      <c r="S13" s="24">
        <f>'Exports, FOB'!U63+'Imports, CIF'!U63</f>
        <v>644.78930600000001</v>
      </c>
      <c r="T13" s="24">
        <f>'Exports, FOB'!V63+'Imports, CIF'!V63</f>
        <v>782.94155799999999</v>
      </c>
      <c r="U13" s="24">
        <f>'Exports, FOB'!W63+'Imports, CIF'!W63</f>
        <v>1151.193561</v>
      </c>
      <c r="V13" s="24">
        <f>'Exports, FOB'!X63+'Imports, CIF'!X63</f>
        <v>1707.1830990000001</v>
      </c>
      <c r="W13" s="24">
        <f>'Exports, FOB'!Y63+'Imports, CIF'!Y63</f>
        <v>1894.3439410000001</v>
      </c>
      <c r="X13" s="24">
        <f>'Exports, FOB'!Z63+'Imports, CIF'!Z63</f>
        <v>1846.221245</v>
      </c>
      <c r="Y13" s="24">
        <f>'Exports, FOB'!AA63+'Imports, CIF'!AA63</f>
        <v>1522.9397329999999</v>
      </c>
      <c r="Z13" s="24">
        <f>'Exports, FOB'!AB63+'Imports, CIF'!AB63</f>
        <v>1393.5741799999998</v>
      </c>
      <c r="AA13" s="24">
        <f>'Exports, FOB'!AC63+'Imports, CIF'!AC63</f>
        <v>1519.3589999999999</v>
      </c>
      <c r="AB13" s="24">
        <f>'Exports, FOB'!AD63+'Imports, CIF'!AD63</f>
        <v>1419.6039999999998</v>
      </c>
      <c r="AC13" s="24">
        <f>'Exports, FOB'!AE63+'Imports, CIF'!AE63</f>
        <v>1628.163</v>
      </c>
      <c r="AD13" s="24">
        <f>'Exports, FOB'!AF63+'Imports, CIF'!AF63</f>
        <v>1914.8920000000001</v>
      </c>
    </row>
    <row r="14" spans="1:30" x14ac:dyDescent="0.25">
      <c r="A14" s="23" t="s">
        <v>48</v>
      </c>
      <c r="B14" s="24">
        <f>'Exports, FOB'!D23+'Imports, CIF'!D23</f>
        <v>950.39800000000048</v>
      </c>
      <c r="C14" s="24">
        <f>'Exports, FOB'!E23+'Imports, CIF'!E23</f>
        <v>1287.9430000000002</v>
      </c>
      <c r="D14" s="24">
        <f>'Exports, FOB'!F23+'Imports, CIF'!F23</f>
        <v>1486.0160000000001</v>
      </c>
      <c r="E14" s="24">
        <f>'Exports, FOB'!G23+'Imports, CIF'!G23</f>
        <v>2085.5439999999999</v>
      </c>
      <c r="F14" s="24">
        <f>'Exports, FOB'!H23+'Imports, CIF'!H23</f>
        <v>1961.75</v>
      </c>
      <c r="G14" s="24">
        <f>'Exports, FOB'!I23+'Imports, CIF'!I23</f>
        <v>2225.141771999999</v>
      </c>
      <c r="H14" s="24">
        <f>'Exports, FOB'!J23+'Imports, CIF'!J23</f>
        <v>2473.2579999999998</v>
      </c>
      <c r="I14" s="24">
        <f>'Exports, FOB'!K23+'Imports, CIF'!K23</f>
        <v>2342.6869999999999</v>
      </c>
      <c r="J14" s="24">
        <f>'Exports, FOB'!L23+'Imports, CIF'!L23</f>
        <v>2040.7549880000001</v>
      </c>
      <c r="K14" s="24">
        <f>'Exports, FOB'!M23+'Imports, CIF'!M23</f>
        <v>1749.0420009999998</v>
      </c>
      <c r="L14" s="24">
        <f>'Exports, FOB'!N23+'Imports, CIF'!N23</f>
        <v>1692.7461410000001</v>
      </c>
      <c r="M14" s="24">
        <f>'Exports, FOB'!O23+'Imports, CIF'!O23</f>
        <v>1158.839248</v>
      </c>
      <c r="N14" s="24">
        <f>'Exports, FOB'!P23+'Imports, CIF'!P23</f>
        <v>1373.7949979999999</v>
      </c>
      <c r="O14" s="24">
        <f>'Exports, FOB'!Q23+'Imports, CIF'!Q23</f>
        <v>1617.18994</v>
      </c>
      <c r="P14" s="24">
        <f>'Exports, FOB'!R23+'Imports, CIF'!R23</f>
        <v>1749.4124550000001</v>
      </c>
      <c r="Q14" s="24">
        <f>'Exports, FOB'!S23+'Imports, CIF'!S23</f>
        <v>2003.7791360000001</v>
      </c>
      <c r="R14" s="24">
        <f>'Exports, FOB'!T23+'Imports, CIF'!T23</f>
        <v>2458.8730839999998</v>
      </c>
      <c r="S14" s="24">
        <f>'Exports, FOB'!U23+'Imports, CIF'!U23</f>
        <v>2893.2458200000001</v>
      </c>
      <c r="T14" s="24">
        <f>'Exports, FOB'!V23+'Imports, CIF'!V23</f>
        <v>2350.65326</v>
      </c>
      <c r="U14" s="24">
        <f>'Exports, FOB'!W23+'Imports, CIF'!W23</f>
        <v>2873.7247619999998</v>
      </c>
      <c r="V14" s="24">
        <f>'Exports, FOB'!X23+'Imports, CIF'!X23</f>
        <v>3448.5157330000002</v>
      </c>
      <c r="W14" s="24">
        <f>'Exports, FOB'!Y23+'Imports, CIF'!Y23</f>
        <v>2591.7593339999999</v>
      </c>
      <c r="X14" s="24">
        <f>'Exports, FOB'!Z23+'Imports, CIF'!Z23</f>
        <v>2746.6374969999997</v>
      </c>
      <c r="Y14" s="24">
        <f>'Exports, FOB'!AA23+'Imports, CIF'!AA23</f>
        <v>2635.6684570000002</v>
      </c>
      <c r="Z14" s="24">
        <f>'Exports, FOB'!AB23+'Imports, CIF'!AB23</f>
        <v>2326.5913420000002</v>
      </c>
      <c r="AA14" s="24">
        <f>'Exports, FOB'!AC23+'Imports, CIF'!AC23</f>
        <v>2442.4870000000001</v>
      </c>
      <c r="AB14" s="24">
        <f>'Exports, FOB'!AD23+'Imports, CIF'!AD23</f>
        <v>2717.5969999999998</v>
      </c>
      <c r="AC14" s="24">
        <f>'Exports, FOB'!AE23+'Imports, CIF'!AE23</f>
        <v>2649.0569999999998</v>
      </c>
      <c r="AD14" s="24">
        <f>'Exports, FOB'!AF23+'Imports, CIF'!AF23</f>
        <v>2126.3539999999998</v>
      </c>
    </row>
    <row r="15" spans="1:30" x14ac:dyDescent="0.25">
      <c r="A15" s="23" t="s">
        <v>66</v>
      </c>
      <c r="B15" s="24">
        <f>'Exports, FOB'!D41+'Imports, CIF'!D41</f>
        <v>1055.6400000000001</v>
      </c>
      <c r="C15" s="24">
        <f>'Exports, FOB'!E41+'Imports, CIF'!E41</f>
        <v>1072.1410000000001</v>
      </c>
      <c r="D15" s="24">
        <f>'Exports, FOB'!F41+'Imports, CIF'!F41</f>
        <v>1135.2800000000004</v>
      </c>
      <c r="E15" s="24">
        <f>'Exports, FOB'!G41+'Imports, CIF'!G41</f>
        <v>1065.0929999999996</v>
      </c>
      <c r="F15" s="24">
        <f>'Exports, FOB'!H41+'Imports, CIF'!H41</f>
        <v>1111.1610000000001</v>
      </c>
      <c r="G15" s="24">
        <f>'Exports, FOB'!I41+'Imports, CIF'!I41</f>
        <v>1237.7606739999997</v>
      </c>
      <c r="H15" s="24">
        <f>'Exports, FOB'!J41+'Imports, CIF'!J41</f>
        <v>1677.6089999999999</v>
      </c>
      <c r="I15" s="24">
        <f>'Exports, FOB'!K41+'Imports, CIF'!K41</f>
        <v>2102.0169999999998</v>
      </c>
      <c r="J15" s="24">
        <f>'Exports, FOB'!L41+'Imports, CIF'!L41</f>
        <v>1607.3738749999995</v>
      </c>
      <c r="K15" s="24">
        <f>'Exports, FOB'!M41+'Imports, CIF'!M41</f>
        <v>1385.8530009999999</v>
      </c>
      <c r="L15" s="24">
        <f>'Exports, FOB'!N41+'Imports, CIF'!N41</f>
        <v>1118.101602</v>
      </c>
      <c r="M15" s="24">
        <f>'Exports, FOB'!O41+'Imports, CIF'!O41</f>
        <v>722.05621099999996</v>
      </c>
      <c r="N15" s="24">
        <f>'Exports, FOB'!P41+'Imports, CIF'!P41</f>
        <v>742.953397</v>
      </c>
      <c r="O15" s="24">
        <f>'Exports, FOB'!Q41+'Imports, CIF'!Q41</f>
        <v>802.89835700000003</v>
      </c>
      <c r="P15" s="24">
        <f>'Exports, FOB'!R41+'Imports, CIF'!R41</f>
        <v>860.70027400000004</v>
      </c>
      <c r="Q15" s="24">
        <f>'Exports, FOB'!S41+'Imports, CIF'!S41</f>
        <v>1330.8468130000001</v>
      </c>
      <c r="R15" s="24">
        <f>'Exports, FOB'!T41+'Imports, CIF'!T41</f>
        <v>1886.263706</v>
      </c>
      <c r="S15" s="24">
        <f>'Exports, FOB'!U41+'Imports, CIF'!U41</f>
        <v>1897.4330689999999</v>
      </c>
      <c r="T15" s="24">
        <f>'Exports, FOB'!V41+'Imports, CIF'!V41</f>
        <v>1403.187308</v>
      </c>
      <c r="U15" s="24">
        <f>'Exports, FOB'!W41+'Imports, CIF'!W41</f>
        <v>1933.3887709999999</v>
      </c>
      <c r="V15" s="24">
        <f>'Exports, FOB'!X41+'Imports, CIF'!X41</f>
        <v>2155.3296150000001</v>
      </c>
      <c r="W15" s="24">
        <f>'Exports, FOB'!Y41+'Imports, CIF'!Y41</f>
        <v>2681.059002</v>
      </c>
      <c r="X15" s="24">
        <f>'Exports, FOB'!Z41+'Imports, CIF'!Z41</f>
        <v>2898.9138089999997</v>
      </c>
      <c r="Y15" s="24">
        <f>'Exports, FOB'!AA41+'Imports, CIF'!AA41</f>
        <v>2094.4734739999999</v>
      </c>
      <c r="Z15" s="24">
        <f>'Exports, FOB'!AB41+'Imports, CIF'!AB41</f>
        <v>1796.3055610000001</v>
      </c>
      <c r="AA15" s="24">
        <f>'Exports, FOB'!AC41+'Imports, CIF'!AC41</f>
        <v>1611.088</v>
      </c>
      <c r="AB15" s="24">
        <f>'Exports, FOB'!AD41+'Imports, CIF'!AD41</f>
        <v>1695.386</v>
      </c>
      <c r="AC15" s="24">
        <f>'Exports, FOB'!AE41+'Imports, CIF'!AE41</f>
        <v>1568.6189999999999</v>
      </c>
      <c r="AD15" s="24">
        <f>'Exports, FOB'!AF41+'Imports, CIF'!AF41</f>
        <v>1347.9960000000001</v>
      </c>
    </row>
    <row r="16" spans="1:30" x14ac:dyDescent="0.25">
      <c r="A16" s="23" t="s">
        <v>67</v>
      </c>
      <c r="B16" s="24">
        <f>'Exports, FOB'!D42+'Imports, CIF'!D42</f>
        <v>339.45099999999991</v>
      </c>
      <c r="C16" s="24">
        <f>'Exports, FOB'!E42+'Imports, CIF'!E42</f>
        <v>549.11899999999991</v>
      </c>
      <c r="D16" s="24">
        <f>'Exports, FOB'!F42+'Imports, CIF'!F42</f>
        <v>574.71399999999994</v>
      </c>
      <c r="E16" s="24">
        <f>'Exports, FOB'!G42+'Imports, CIF'!G42</f>
        <v>555.03399999999988</v>
      </c>
      <c r="F16" s="24">
        <f>'Exports, FOB'!H42+'Imports, CIF'!H42</f>
        <v>465.298</v>
      </c>
      <c r="G16" s="24">
        <f>'Exports, FOB'!I42+'Imports, CIF'!I42</f>
        <v>632.09067199999981</v>
      </c>
      <c r="H16" s="24">
        <f>'Exports, FOB'!J42+'Imports, CIF'!J42</f>
        <v>834.13</v>
      </c>
      <c r="I16" s="24">
        <f>'Exports, FOB'!K42+'Imports, CIF'!K42</f>
        <v>765.89299999999992</v>
      </c>
      <c r="J16" s="24">
        <f>'Exports, FOB'!L42+'Imports, CIF'!L42</f>
        <v>752.10245299999997</v>
      </c>
      <c r="K16" s="24">
        <f>'Exports, FOB'!M42+'Imports, CIF'!M42</f>
        <v>684.2</v>
      </c>
      <c r="L16" s="24">
        <f>'Exports, FOB'!N42+'Imports, CIF'!N42</f>
        <v>799.23766000000001</v>
      </c>
      <c r="M16" s="24">
        <f>'Exports, FOB'!O42+'Imports, CIF'!O42</f>
        <v>425.03139299999998</v>
      </c>
      <c r="N16" s="24">
        <f>'Exports, FOB'!P42+'Imports, CIF'!P42</f>
        <v>657.04410499999994</v>
      </c>
      <c r="O16" s="24">
        <f>'Exports, FOB'!Q42+'Imports, CIF'!Q42</f>
        <v>587.88873699999999</v>
      </c>
      <c r="P16" s="24">
        <f>'Exports, FOB'!R42+'Imports, CIF'!R42</f>
        <v>746.47317999999996</v>
      </c>
      <c r="Q16" s="24">
        <f>'Exports, FOB'!S42+'Imports, CIF'!S42</f>
        <v>867.92922999999996</v>
      </c>
      <c r="R16" s="24">
        <f>'Exports, FOB'!T42+'Imports, CIF'!T42</f>
        <v>1226.7670079999998</v>
      </c>
      <c r="S16" s="24">
        <f>'Exports, FOB'!U42+'Imports, CIF'!U42</f>
        <v>1319.3624150000001</v>
      </c>
      <c r="T16" s="24">
        <f>'Exports, FOB'!V42+'Imports, CIF'!V42</f>
        <v>1223.2396389999999</v>
      </c>
      <c r="U16" s="24">
        <f>'Exports, FOB'!W42+'Imports, CIF'!W42</f>
        <v>1686.936121</v>
      </c>
      <c r="V16" s="24">
        <f>'Exports, FOB'!X42+'Imports, CIF'!X42</f>
        <v>2343.791021</v>
      </c>
      <c r="W16" s="24">
        <f>'Exports, FOB'!Y42+'Imports, CIF'!Y42</f>
        <v>2495.0846959999999</v>
      </c>
      <c r="X16" s="24">
        <f>'Exports, FOB'!Z42+'Imports, CIF'!Z42</f>
        <v>2237.885734</v>
      </c>
      <c r="Y16" s="24">
        <f>'Exports, FOB'!AA42+'Imports, CIF'!AA42</f>
        <v>1391.3382839999999</v>
      </c>
      <c r="Z16" s="24">
        <f>'Exports, FOB'!AB42+'Imports, CIF'!AB42</f>
        <v>1652.957995</v>
      </c>
      <c r="AA16" s="24">
        <f>'Exports, FOB'!AC42+'Imports, CIF'!AC42</f>
        <v>1752.883</v>
      </c>
      <c r="AB16" s="24">
        <f>'Exports, FOB'!AD42+'Imports, CIF'!AD42</f>
        <v>1342.0170000000001</v>
      </c>
      <c r="AC16" s="24">
        <f>'Exports, FOB'!AE42+'Imports, CIF'!AE42</f>
        <v>934.43399999999997</v>
      </c>
      <c r="AD16" s="24">
        <f>'Exports, FOB'!AF42+'Imports, CIF'!AF42</f>
        <v>1344.8579999999999</v>
      </c>
    </row>
    <row r="17" spans="1:30" x14ac:dyDescent="0.25">
      <c r="A17" s="23" t="s">
        <v>90</v>
      </c>
      <c r="B17" s="24">
        <f>'Exports, FOB'!D65+'Imports, CIF'!D65</f>
        <v>57.427</v>
      </c>
      <c r="C17" s="24">
        <f>'Exports, FOB'!E65+'Imports, CIF'!E65</f>
        <v>61.363</v>
      </c>
      <c r="D17" s="24">
        <f>'Exports, FOB'!F65+'Imports, CIF'!F65</f>
        <v>73.417000000000002</v>
      </c>
      <c r="E17" s="24">
        <f>'Exports, FOB'!G65+'Imports, CIF'!G65</f>
        <v>132.584</v>
      </c>
      <c r="F17" s="24">
        <f>'Exports, FOB'!H65+'Imports, CIF'!H65</f>
        <v>257.57</v>
      </c>
      <c r="G17" s="24">
        <f>'Exports, FOB'!I65+'Imports, CIF'!I65</f>
        <v>303.14998600000001</v>
      </c>
      <c r="H17" s="24">
        <f>'Exports, FOB'!J65+'Imports, CIF'!J65</f>
        <v>317.75799999999998</v>
      </c>
      <c r="I17" s="24">
        <f>'Exports, FOB'!K65+'Imports, CIF'!K65</f>
        <v>266.40100000000001</v>
      </c>
      <c r="J17" s="24">
        <f>'Exports, FOB'!L65+'Imports, CIF'!L65</f>
        <v>220.76783799999998</v>
      </c>
      <c r="K17" s="24">
        <f>'Exports, FOB'!M65+'Imports, CIF'!M65</f>
        <v>242.92499999999998</v>
      </c>
      <c r="L17" s="24">
        <f>'Exports, FOB'!N65+'Imports, CIF'!N65</f>
        <v>291.817994</v>
      </c>
      <c r="M17" s="24">
        <f>'Exports, FOB'!O65+'Imports, CIF'!O65</f>
        <v>218.21801500000001</v>
      </c>
      <c r="N17" s="24">
        <f>'Exports, FOB'!P65+'Imports, CIF'!P65</f>
        <v>216.28147999999999</v>
      </c>
      <c r="O17" s="24">
        <f>'Exports, FOB'!Q65+'Imports, CIF'!Q65</f>
        <v>275.58520199999998</v>
      </c>
      <c r="P17" s="24">
        <f>'Exports, FOB'!R65+'Imports, CIF'!R65</f>
        <v>420.04101400000002</v>
      </c>
      <c r="Q17" s="24">
        <f>'Exports, FOB'!S65+'Imports, CIF'!S65</f>
        <v>531.56295</v>
      </c>
      <c r="R17" s="24">
        <f>'Exports, FOB'!T65+'Imports, CIF'!T65</f>
        <v>568.33101299999998</v>
      </c>
      <c r="S17" s="24">
        <f>'Exports, FOB'!U65+'Imports, CIF'!U65</f>
        <v>462.02692100000002</v>
      </c>
      <c r="T17" s="24">
        <f>'Exports, FOB'!V65+'Imports, CIF'!V65</f>
        <v>551.83850500000005</v>
      </c>
      <c r="U17" s="24">
        <f>'Exports, FOB'!W65+'Imports, CIF'!W65</f>
        <v>811.31088799999998</v>
      </c>
      <c r="V17" s="24">
        <f>'Exports, FOB'!X65+'Imports, CIF'!X65</f>
        <v>961.31368999999995</v>
      </c>
      <c r="W17" s="24">
        <f>'Exports, FOB'!Y65+'Imports, CIF'!Y65</f>
        <v>989.79561799999999</v>
      </c>
      <c r="X17" s="24">
        <f>'Exports, FOB'!Z65+'Imports, CIF'!Z65</f>
        <v>944.55840599999999</v>
      </c>
      <c r="Y17" s="24">
        <f>'Exports, FOB'!AA65+'Imports, CIF'!AA65</f>
        <v>939.90585500000009</v>
      </c>
      <c r="Z17" s="24">
        <f>'Exports, FOB'!AB65+'Imports, CIF'!AB65</f>
        <v>839.42600600000003</v>
      </c>
      <c r="AA17" s="24">
        <f>'Exports, FOB'!AC65+'Imports, CIF'!AC65</f>
        <v>999.81099999999992</v>
      </c>
      <c r="AB17" s="24">
        <f>'Exports, FOB'!AD65+'Imports, CIF'!AD65</f>
        <v>867.32900000000006</v>
      </c>
      <c r="AC17" s="24">
        <f>'Exports, FOB'!AE65+'Imports, CIF'!AE65</f>
        <v>957.75</v>
      </c>
      <c r="AD17" s="24">
        <f>'Exports, FOB'!AF65+'Imports, CIF'!AF65</f>
        <v>884.76600000000008</v>
      </c>
    </row>
    <row r="18" spans="1:30" x14ac:dyDescent="0.25">
      <c r="A18" s="23" t="s">
        <v>235</v>
      </c>
      <c r="B18" s="24">
        <f>'Exports, FOB'!D210+'Imports, CIF'!D210</f>
        <v>235.57</v>
      </c>
      <c r="C18" s="24">
        <f>'Exports, FOB'!E210+'Imports, CIF'!E210</f>
        <v>235.52199999999993</v>
      </c>
      <c r="D18" s="24">
        <f>'Exports, FOB'!F210+'Imports, CIF'!F210</f>
        <v>220.28799999999998</v>
      </c>
      <c r="E18" s="24">
        <f>'Exports, FOB'!G210+'Imports, CIF'!G210</f>
        <v>274.762</v>
      </c>
      <c r="F18" s="24">
        <f>'Exports, FOB'!H210+'Imports, CIF'!H210</f>
        <v>277.96300000000002</v>
      </c>
      <c r="G18" s="24">
        <f>'Exports, FOB'!I210+'Imports, CIF'!I210</f>
        <v>248.40779900000001</v>
      </c>
      <c r="H18" s="24">
        <f>'Exports, FOB'!J210+'Imports, CIF'!J210</f>
        <v>208.09700000000001</v>
      </c>
      <c r="I18" s="24">
        <f>'Exports, FOB'!K210+'Imports, CIF'!K210</f>
        <v>267.572</v>
      </c>
      <c r="J18" s="24">
        <f>'Exports, FOB'!L210+'Imports, CIF'!L210</f>
        <v>280.9220390000001</v>
      </c>
      <c r="K18" s="24">
        <f>'Exports, FOB'!M210+'Imports, CIF'!M210</f>
        <v>326.41200000000003</v>
      </c>
      <c r="L18" s="24">
        <f>'Exports, FOB'!N210+'Imports, CIF'!N210</f>
        <v>485.99177200000003</v>
      </c>
      <c r="M18" s="24">
        <f>'Exports, FOB'!O210+'Imports, CIF'!O210</f>
        <v>669.82140599999991</v>
      </c>
      <c r="N18" s="24">
        <f>'Exports, FOB'!P210+'Imports, CIF'!P210</f>
        <v>796.31373799999994</v>
      </c>
      <c r="O18" s="24">
        <f>'Exports, FOB'!Q210+'Imports, CIF'!Q210</f>
        <v>1036.4944699999999</v>
      </c>
      <c r="P18" s="24">
        <f>'Exports, FOB'!R210+'Imports, CIF'!R210</f>
        <v>1158.754506</v>
      </c>
      <c r="Q18" s="24">
        <f>'Exports, FOB'!S210+'Imports, CIF'!S210</f>
        <v>1519.1800069999999</v>
      </c>
      <c r="R18" s="24">
        <f>'Exports, FOB'!T210+'Imports, CIF'!T210</f>
        <v>1439.4916810000002</v>
      </c>
      <c r="S18" s="24">
        <f>'Exports, FOB'!U210+'Imports, CIF'!U210</f>
        <v>1336.515905</v>
      </c>
      <c r="T18" s="24">
        <f>'Exports, FOB'!V210+'Imports, CIF'!V210</f>
        <v>932.40055499999994</v>
      </c>
      <c r="U18" s="24">
        <f>'Exports, FOB'!W210+'Imports, CIF'!W210</f>
        <v>1219.4500350000001</v>
      </c>
      <c r="V18" s="24">
        <f>'Exports, FOB'!X210+'Imports, CIF'!X210</f>
        <v>918.37018799999998</v>
      </c>
      <c r="W18" s="24">
        <f>'Exports, FOB'!Y210+'Imports, CIF'!Y210</f>
        <v>871.14969400000007</v>
      </c>
      <c r="X18" s="24">
        <f>'Exports, FOB'!Z210+'Imports, CIF'!Z210</f>
        <v>935.15051199999994</v>
      </c>
      <c r="Y18" s="24">
        <f>'Exports, FOB'!AA210+'Imports, CIF'!AA210</f>
        <v>904.28693699999997</v>
      </c>
      <c r="Z18" s="24">
        <f>'Exports, FOB'!AB210+'Imports, CIF'!AB210</f>
        <v>820.306737</v>
      </c>
      <c r="AA18" s="24">
        <f>'Exports, FOB'!AC210+'Imports, CIF'!AC210</f>
        <v>780.678</v>
      </c>
      <c r="AB18" s="24">
        <f>'Exports, FOB'!AD210+'Imports, CIF'!AD210</f>
        <v>650.26499999999999</v>
      </c>
      <c r="AC18" s="24">
        <f>'Exports, FOB'!AE210+'Imports, CIF'!AE210</f>
        <v>738.20899999999995</v>
      </c>
      <c r="AD18" s="24">
        <f>'Exports, FOB'!AF210+'Imports, CIF'!AF210</f>
        <v>677.245</v>
      </c>
    </row>
    <row r="19" spans="1:30" x14ac:dyDescent="0.25">
      <c r="A19" s="23" t="s">
        <v>53</v>
      </c>
      <c r="B19" s="24">
        <f>'Exports, FOB'!D28+'Imports, CIF'!D28</f>
        <v>1421.1480000000001</v>
      </c>
      <c r="C19" s="24">
        <f>'Exports, FOB'!E28+'Imports, CIF'!E28</f>
        <v>1405.497000000001</v>
      </c>
      <c r="D19" s="24">
        <f>'Exports, FOB'!F28+'Imports, CIF'!F28</f>
        <v>1494.8879999999999</v>
      </c>
      <c r="E19" s="24">
        <f>'Exports, FOB'!G28+'Imports, CIF'!G28</f>
        <v>1531.624</v>
      </c>
      <c r="F19" s="24">
        <f>'Exports, FOB'!H28+'Imports, CIF'!H28</f>
        <v>1379.6010000000001</v>
      </c>
      <c r="G19" s="24">
        <f>'Exports, FOB'!I28+'Imports, CIF'!I28</f>
        <v>1477.2315830000002</v>
      </c>
      <c r="H19" s="24">
        <f>'Exports, FOB'!J28+'Imports, CIF'!J28</f>
        <v>1128.752</v>
      </c>
      <c r="I19" s="24">
        <f>'Exports, FOB'!K28+'Imports, CIF'!K28</f>
        <v>1350.0070000000001</v>
      </c>
      <c r="J19" s="24">
        <f>'Exports, FOB'!L28+'Imports, CIF'!L28</f>
        <v>1283.6308639999997</v>
      </c>
      <c r="K19" s="24">
        <f>'Exports, FOB'!M28+'Imports, CIF'!M28</f>
        <v>974.92399899999998</v>
      </c>
      <c r="L19" s="24">
        <f>'Exports, FOB'!N28+'Imports, CIF'!N28</f>
        <v>933.05004300000007</v>
      </c>
      <c r="M19" s="24">
        <f>'Exports, FOB'!O28+'Imports, CIF'!O28</f>
        <v>1112.139647</v>
      </c>
      <c r="N19" s="24">
        <f>'Exports, FOB'!P28+'Imports, CIF'!P28</f>
        <v>1210.962945</v>
      </c>
      <c r="O19" s="24">
        <f>'Exports, FOB'!Q28+'Imports, CIF'!Q28</f>
        <v>1544.5371150000001</v>
      </c>
      <c r="P19" s="24">
        <f>'Exports, FOB'!R28+'Imports, CIF'!R28</f>
        <v>1733.9152040000001</v>
      </c>
      <c r="Q19" s="24">
        <f>'Exports, FOB'!S28+'Imports, CIF'!S28</f>
        <v>1651.675606</v>
      </c>
      <c r="R19" s="24">
        <f>'Exports, FOB'!T28+'Imports, CIF'!T28</f>
        <v>2034.3208690000001</v>
      </c>
      <c r="S19" s="24">
        <f>'Exports, FOB'!U28+'Imports, CIF'!U28</f>
        <v>3218.3896880000002</v>
      </c>
      <c r="T19" s="24">
        <f>'Exports, FOB'!V28+'Imports, CIF'!V28</f>
        <v>2622.8694639999999</v>
      </c>
      <c r="U19" s="24">
        <f>'Exports, FOB'!W28+'Imports, CIF'!W28</f>
        <v>2975.6755020000001</v>
      </c>
      <c r="V19" s="24">
        <f>'Exports, FOB'!X28+'Imports, CIF'!X28</f>
        <v>3153.7655420000001</v>
      </c>
      <c r="W19" s="24">
        <f>'Exports, FOB'!Y28+'Imports, CIF'!Y28</f>
        <v>3288.7684099999997</v>
      </c>
      <c r="X19" s="24">
        <f>'Exports, FOB'!Z28+'Imports, CIF'!Z28</f>
        <v>2933.8463629999997</v>
      </c>
      <c r="Y19" s="24">
        <f>'Exports, FOB'!AA28+'Imports, CIF'!AA28</f>
        <v>2395.6309449999999</v>
      </c>
      <c r="Z19" s="24">
        <f>'Exports, FOB'!AB28+'Imports, CIF'!AB28</f>
        <v>1664.6418509999999</v>
      </c>
      <c r="AA19" s="24">
        <f>'Exports, FOB'!AC28+'Imports, CIF'!AC28</f>
        <v>1612.421</v>
      </c>
      <c r="AB19" s="24">
        <f>'Exports, FOB'!AD28+'Imports, CIF'!AD28</f>
        <v>1884.223</v>
      </c>
      <c r="AC19" s="24">
        <f>'Exports, FOB'!AE28+'Imports, CIF'!AE28</f>
        <v>2249.9369999999999</v>
      </c>
      <c r="AD19" s="24">
        <f>'Exports, FOB'!AF28+'Imports, CIF'!AF28</f>
        <v>2253.1970000000001</v>
      </c>
    </row>
    <row r="20" spans="1:30" x14ac:dyDescent="0.25">
      <c r="A20" s="23" t="s">
        <v>68</v>
      </c>
      <c r="B20" s="24">
        <f>'Exports, FOB'!D43+'Imports, CIF'!D43</f>
        <v>30.423999999999992</v>
      </c>
      <c r="C20" s="24">
        <f>'Exports, FOB'!E43+'Imports, CIF'!E43</f>
        <v>50.221000000000004</v>
      </c>
      <c r="D20" s="24">
        <f>'Exports, FOB'!F43+'Imports, CIF'!F43</f>
        <v>30.824999999999999</v>
      </c>
      <c r="E20" s="24">
        <f>'Exports, FOB'!G43+'Imports, CIF'!G43</f>
        <v>42.691000000000003</v>
      </c>
      <c r="F20" s="24">
        <f>'Exports, FOB'!H43+'Imports, CIF'!H43</f>
        <v>36.74</v>
      </c>
      <c r="G20" s="24">
        <f>'Exports, FOB'!I43+'Imports, CIF'!I43</f>
        <v>33.311717999999999</v>
      </c>
      <c r="H20" s="24">
        <f>'Exports, FOB'!J43+'Imports, CIF'!J43</f>
        <v>53.005000000000003</v>
      </c>
      <c r="I20" s="24">
        <f>'Exports, FOB'!K43+'Imports, CIF'!K43</f>
        <v>40.103999999999999</v>
      </c>
      <c r="J20" s="24">
        <f>'Exports, FOB'!L43+'Imports, CIF'!L43</f>
        <v>54.765502000000005</v>
      </c>
      <c r="K20" s="24">
        <f>'Exports, FOB'!M43+'Imports, CIF'!M43</f>
        <v>77.669002000000006</v>
      </c>
      <c r="L20" s="24">
        <f>'Exports, FOB'!N43+'Imports, CIF'!N43</f>
        <v>24.821199</v>
      </c>
      <c r="M20" s="24">
        <f>'Exports, FOB'!O43+'Imports, CIF'!O43</f>
        <v>16.736346999999999</v>
      </c>
      <c r="N20" s="24">
        <f>'Exports, FOB'!P43+'Imports, CIF'!P43</f>
        <v>17.831363</v>
      </c>
      <c r="O20" s="24">
        <f>'Exports, FOB'!Q43+'Imports, CIF'!Q43</f>
        <v>23.097627000000003</v>
      </c>
      <c r="P20" s="24">
        <f>'Exports, FOB'!R43+'Imports, CIF'!R43</f>
        <v>27.695889000000001</v>
      </c>
      <c r="Q20" s="24">
        <f>'Exports, FOB'!S43+'Imports, CIF'!S43</f>
        <v>26.088259000000001</v>
      </c>
      <c r="R20" s="24">
        <f>'Exports, FOB'!T43+'Imports, CIF'!T43</f>
        <v>45.368927999999997</v>
      </c>
      <c r="S20" s="24">
        <f>'Exports, FOB'!U43+'Imports, CIF'!U43</f>
        <v>55.097926999999999</v>
      </c>
      <c r="T20" s="24">
        <f>'Exports, FOB'!V43+'Imports, CIF'!V43</f>
        <v>59.926485999999997</v>
      </c>
      <c r="U20" s="24">
        <f>'Exports, FOB'!W43+'Imports, CIF'!W43</f>
        <v>63.220233999999998</v>
      </c>
      <c r="V20" s="24">
        <f>'Exports, FOB'!X43+'Imports, CIF'!X43</f>
        <v>103.194652</v>
      </c>
      <c r="W20" s="24">
        <f>'Exports, FOB'!Y43+'Imports, CIF'!Y43</f>
        <v>138.22423800000001</v>
      </c>
      <c r="X20" s="24">
        <f>'Exports, FOB'!Z43+'Imports, CIF'!Z43</f>
        <v>139.93541500000001</v>
      </c>
      <c r="Y20" s="24">
        <f>'Exports, FOB'!AA43+'Imports, CIF'!AA43</f>
        <v>160.24180799999999</v>
      </c>
      <c r="Z20" s="24">
        <f>'Exports, FOB'!AB43+'Imports, CIF'!AB43</f>
        <v>138.58303899999999</v>
      </c>
      <c r="AA20" s="24">
        <f>'Exports, FOB'!AC43+'Imports, CIF'!AC43</f>
        <v>118.83800000000001</v>
      </c>
      <c r="AB20" s="24">
        <f>'Exports, FOB'!AD43+'Imports, CIF'!AD43</f>
        <v>176.63800000000001</v>
      </c>
      <c r="AC20" s="24">
        <f>'Exports, FOB'!AE43+'Imports, CIF'!AE43</f>
        <v>140.72800000000001</v>
      </c>
      <c r="AD20" s="24">
        <f>'Exports, FOB'!AF43+'Imports, CIF'!AF43</f>
        <v>155.27099999999999</v>
      </c>
    </row>
    <row r="21" spans="1:30" x14ac:dyDescent="0.25">
      <c r="A21" s="23" t="s">
        <v>69</v>
      </c>
      <c r="B21" s="24">
        <f>'Exports, FOB'!D44+'Imports, CIF'!D44</f>
        <v>37.888000000000005</v>
      </c>
      <c r="C21" s="24">
        <f>'Exports, FOB'!E44+'Imports, CIF'!E44</f>
        <v>31.928000000000019</v>
      </c>
      <c r="D21" s="24">
        <f>'Exports, FOB'!F44+'Imports, CIF'!F44</f>
        <v>32.660000000000004</v>
      </c>
      <c r="E21" s="24">
        <f>'Exports, FOB'!G44+'Imports, CIF'!G44</f>
        <v>24.372</v>
      </c>
      <c r="F21" s="24">
        <f>'Exports, FOB'!H44+'Imports, CIF'!H44</f>
        <v>37.397999999999996</v>
      </c>
      <c r="G21" s="24">
        <f>'Exports, FOB'!I44+'Imports, CIF'!I44</f>
        <v>88.586528000000015</v>
      </c>
      <c r="H21" s="24">
        <f>'Exports, FOB'!J44+'Imports, CIF'!J44</f>
        <v>57.878</v>
      </c>
      <c r="I21" s="24">
        <f>'Exports, FOB'!K44+'Imports, CIF'!K44</f>
        <v>61.690999999999995</v>
      </c>
      <c r="J21" s="24">
        <f>'Exports, FOB'!L44+'Imports, CIF'!L44</f>
        <v>46.465254000000002</v>
      </c>
      <c r="K21" s="24">
        <f>'Exports, FOB'!M44+'Imports, CIF'!M44</f>
        <v>42.695</v>
      </c>
      <c r="L21" s="24">
        <f>'Exports, FOB'!N44+'Imports, CIF'!N44</f>
        <v>38.578622999999993</v>
      </c>
      <c r="M21" s="24">
        <f>'Exports, FOB'!O44+'Imports, CIF'!O44</f>
        <v>26.221328</v>
      </c>
      <c r="N21" s="24">
        <f>'Exports, FOB'!P44+'Imports, CIF'!P44</f>
        <v>26.785471999999999</v>
      </c>
      <c r="O21" s="24">
        <f>'Exports, FOB'!Q44+'Imports, CIF'!Q44</f>
        <v>51.445121</v>
      </c>
      <c r="P21" s="24">
        <f>'Exports, FOB'!R44+'Imports, CIF'!R44</f>
        <v>45.329553000000004</v>
      </c>
      <c r="Q21" s="24">
        <f>'Exports, FOB'!S44+'Imports, CIF'!S44</f>
        <v>51.191455000000005</v>
      </c>
      <c r="R21" s="24">
        <f>'Exports, FOB'!T44+'Imports, CIF'!T44</f>
        <v>51.144386999999995</v>
      </c>
      <c r="S21" s="24">
        <f>'Exports, FOB'!U44+'Imports, CIF'!U44</f>
        <v>110.441616</v>
      </c>
      <c r="T21" s="24">
        <f>'Exports, FOB'!V44+'Imports, CIF'!V44</f>
        <v>50.904014000000004</v>
      </c>
      <c r="U21" s="24">
        <f>'Exports, FOB'!W44+'Imports, CIF'!W44</f>
        <v>96.032618000000014</v>
      </c>
      <c r="V21" s="24">
        <f>'Exports, FOB'!X44+'Imports, CIF'!X44</f>
        <v>91.857067000000001</v>
      </c>
      <c r="W21" s="24">
        <f>'Exports, FOB'!Y44+'Imports, CIF'!Y44</f>
        <v>215.20284000000001</v>
      </c>
      <c r="X21" s="24">
        <f>'Exports, FOB'!Z44+'Imports, CIF'!Z44</f>
        <v>109.16122300000001</v>
      </c>
      <c r="Y21" s="24">
        <f>'Exports, FOB'!AA44+'Imports, CIF'!AA44</f>
        <v>176.222174</v>
      </c>
      <c r="Z21" s="24">
        <f>'Exports, FOB'!AB44+'Imports, CIF'!AB44</f>
        <v>329.16595799999999</v>
      </c>
      <c r="AA21" s="24">
        <f>'Exports, FOB'!AC44+'Imports, CIF'!AC44</f>
        <v>146.684</v>
      </c>
      <c r="AB21" s="24">
        <f>'Exports, FOB'!AD44+'Imports, CIF'!AD44</f>
        <v>59.423999999999999</v>
      </c>
      <c r="AC21" s="24">
        <f>'Exports, FOB'!AE44+'Imports, CIF'!AE44</f>
        <v>91.635000000000005</v>
      </c>
      <c r="AD21" s="24">
        <f>'Exports, FOB'!AF44+'Imports, CIF'!AF44</f>
        <v>66.08</v>
      </c>
    </row>
    <row r="22" spans="1:30" x14ac:dyDescent="0.25">
      <c r="A22" s="23" t="s">
        <v>240</v>
      </c>
      <c r="B22" s="24">
        <f>'Exports, FOB'!D215+'Imports, CIF'!D215</f>
        <v>247.94400000000002</v>
      </c>
      <c r="C22" s="24">
        <f>'Exports, FOB'!E215+'Imports, CIF'!E215</f>
        <v>300.48899999999992</v>
      </c>
      <c r="D22" s="24">
        <f>'Exports, FOB'!F215+'Imports, CIF'!F215</f>
        <v>295.11899999999997</v>
      </c>
      <c r="E22" s="24">
        <f>'Exports, FOB'!G215+'Imports, CIF'!G215</f>
        <v>360.2059999999999</v>
      </c>
      <c r="F22" s="24">
        <f>'Exports, FOB'!H215+'Imports, CIF'!H215</f>
        <v>408.05200000000002</v>
      </c>
      <c r="G22" s="24">
        <f>'Exports, FOB'!I215+'Imports, CIF'!I215</f>
        <v>436.32307500000013</v>
      </c>
      <c r="H22" s="24">
        <f>'Exports, FOB'!J215+'Imports, CIF'!J215</f>
        <v>619.577</v>
      </c>
      <c r="I22" s="24">
        <f>'Exports, FOB'!K215+'Imports, CIF'!K215</f>
        <v>672.86199999999997</v>
      </c>
      <c r="J22" s="24">
        <f>'Exports, FOB'!L215+'Imports, CIF'!L215</f>
        <v>515.39132800000004</v>
      </c>
      <c r="K22" s="24">
        <f>'Exports, FOB'!M215+'Imports, CIF'!M215</f>
        <v>590.03000099999997</v>
      </c>
      <c r="L22" s="24">
        <f>'Exports, FOB'!N215+'Imports, CIF'!N215</f>
        <v>696.93807700000002</v>
      </c>
      <c r="M22" s="24">
        <f>'Exports, FOB'!O215+'Imports, CIF'!O215</f>
        <v>699.70253600000001</v>
      </c>
      <c r="N22" s="24">
        <f>'Exports, FOB'!P215+'Imports, CIF'!P215</f>
        <v>709.82630700000004</v>
      </c>
      <c r="O22" s="24">
        <f>'Exports, FOB'!Q215+'Imports, CIF'!Q215</f>
        <v>883.05609000000004</v>
      </c>
      <c r="P22" s="24">
        <f>'Exports, FOB'!R215+'Imports, CIF'!R215</f>
        <v>1054.9704409999999</v>
      </c>
      <c r="Q22" s="24">
        <f>'Exports, FOB'!S215+'Imports, CIF'!S215</f>
        <v>1234.095945</v>
      </c>
      <c r="R22" s="24">
        <f>'Exports, FOB'!T215+'Imports, CIF'!T215</f>
        <v>2014.439453</v>
      </c>
      <c r="S22" s="24">
        <f>'Exports, FOB'!U215+'Imports, CIF'!U215</f>
        <v>3095.5715890000001</v>
      </c>
      <c r="T22" s="24">
        <f>'Exports, FOB'!V215+'Imports, CIF'!V215</f>
        <v>1491.977588</v>
      </c>
      <c r="U22" s="24">
        <f>'Exports, FOB'!W215+'Imports, CIF'!W215</f>
        <v>1534.5214249999999</v>
      </c>
      <c r="V22" s="24">
        <f>'Exports, FOB'!X215+'Imports, CIF'!X215</f>
        <v>2287.242788</v>
      </c>
      <c r="W22" s="24">
        <f>'Exports, FOB'!Y215+'Imports, CIF'!Y215</f>
        <v>2294.672509</v>
      </c>
      <c r="X22" s="24">
        <f>'Exports, FOB'!Z215+'Imports, CIF'!Z215</f>
        <v>1947.9251830000001</v>
      </c>
      <c r="Y22" s="24">
        <f>'Exports, FOB'!AA215+'Imports, CIF'!AA215</f>
        <v>1607.0854280000001</v>
      </c>
      <c r="Z22" s="24">
        <f>'Exports, FOB'!AB215+'Imports, CIF'!AB215</f>
        <v>1128.620559</v>
      </c>
      <c r="AA22" s="24">
        <f>'Exports, FOB'!AC215+'Imports, CIF'!AC215</f>
        <v>1533.838</v>
      </c>
      <c r="AB22" s="24">
        <f>'Exports, FOB'!AD215+'Imports, CIF'!AD215</f>
        <v>2178.5860000000002</v>
      </c>
      <c r="AC22" s="24">
        <f>'Exports, FOB'!AE215+'Imports, CIF'!AE215</f>
        <v>3345.7290000000003</v>
      </c>
      <c r="AD22" s="24">
        <f>'Exports, FOB'!AF215+'Imports, CIF'!AF215</f>
        <v>3233.3469999999998</v>
      </c>
    </row>
    <row r="23" spans="1:30" x14ac:dyDescent="0.25">
      <c r="A23" s="23" t="s">
        <v>98</v>
      </c>
      <c r="B23" s="24">
        <f>'Exports, FOB'!D73+'Imports, CIF'!D73</f>
        <v>18.668999999999986</v>
      </c>
      <c r="C23" s="24">
        <f>'Exports, FOB'!E73+'Imports, CIF'!E73</f>
        <v>4.5629999999999997</v>
      </c>
      <c r="D23" s="24">
        <f>'Exports, FOB'!F73+'Imports, CIF'!F73</f>
        <v>5.8370000000000015</v>
      </c>
      <c r="E23" s="24">
        <f>'Exports, FOB'!G73+'Imports, CIF'!G73</f>
        <v>14.925000000000001</v>
      </c>
      <c r="F23" s="24">
        <f>'Exports, FOB'!H73+'Imports, CIF'!H73</f>
        <v>22.731999999999999</v>
      </c>
      <c r="G23" s="24">
        <f>'Exports, FOB'!I73+'Imports, CIF'!I73</f>
        <v>64.876206999999994</v>
      </c>
      <c r="H23" s="24">
        <f>'Exports, FOB'!J73+'Imports, CIF'!J73</f>
        <v>23.963999999999999</v>
      </c>
      <c r="I23" s="24">
        <f>'Exports, FOB'!K73+'Imports, CIF'!K73</f>
        <v>24.407</v>
      </c>
      <c r="J23" s="24">
        <f>'Exports, FOB'!L73+'Imports, CIF'!L73</f>
        <v>18.829519000000005</v>
      </c>
      <c r="K23" s="24">
        <f>'Exports, FOB'!M73+'Imports, CIF'!M73</f>
        <v>17.346001999999999</v>
      </c>
      <c r="L23" s="24">
        <f>'Exports, FOB'!N73+'Imports, CIF'!N73</f>
        <v>103.798473</v>
      </c>
      <c r="M23" s="24">
        <f>'Exports, FOB'!O73+'Imports, CIF'!O73</f>
        <v>154.96435500000001</v>
      </c>
      <c r="N23" s="24">
        <f>'Exports, FOB'!P73+'Imports, CIF'!P73</f>
        <v>241.785213</v>
      </c>
      <c r="O23" s="24">
        <f>'Exports, FOB'!Q73+'Imports, CIF'!Q73</f>
        <v>235.13527400000001</v>
      </c>
      <c r="P23" s="24">
        <f>'Exports, FOB'!R73+'Imports, CIF'!R73</f>
        <v>302.33183200000002</v>
      </c>
      <c r="Q23" s="24">
        <f>'Exports, FOB'!S73+'Imports, CIF'!S73</f>
        <v>287.20640500000002</v>
      </c>
      <c r="R23" s="24">
        <f>'Exports, FOB'!T73+'Imports, CIF'!T73</f>
        <v>431.24612000000002</v>
      </c>
      <c r="S23" s="24">
        <f>'Exports, FOB'!U73+'Imports, CIF'!U73</f>
        <v>561.34899299999995</v>
      </c>
      <c r="T23" s="24">
        <f>'Exports, FOB'!V73+'Imports, CIF'!V73</f>
        <v>519.54892400000006</v>
      </c>
      <c r="U23" s="24">
        <f>'Exports, FOB'!W73+'Imports, CIF'!W73</f>
        <v>422.00164899999999</v>
      </c>
      <c r="V23" s="24">
        <f>'Exports, FOB'!X73+'Imports, CIF'!X73</f>
        <v>590.43106299999999</v>
      </c>
      <c r="W23" s="24">
        <f>'Exports, FOB'!Y73+'Imports, CIF'!Y73</f>
        <v>280.683403</v>
      </c>
      <c r="X23" s="24">
        <f>'Exports, FOB'!Z73+'Imports, CIF'!Z73</f>
        <v>418.566844</v>
      </c>
      <c r="Y23" s="24">
        <f>'Exports, FOB'!AA73+'Imports, CIF'!AA73</f>
        <v>663.35118699999998</v>
      </c>
      <c r="Z23" s="24">
        <f>'Exports, FOB'!AB73+'Imports, CIF'!AB73</f>
        <v>283.51082400000001</v>
      </c>
      <c r="AA23" s="24">
        <f>'Exports, FOB'!AC73+'Imports, CIF'!AC73</f>
        <v>357.76600000000002</v>
      </c>
      <c r="AB23" s="24">
        <f>'Exports, FOB'!AD73+'Imports, CIF'!AD73</f>
        <v>254.94900000000001</v>
      </c>
      <c r="AC23" s="24">
        <f>'Exports, FOB'!AE73+'Imports, CIF'!AE73</f>
        <v>308.81400000000002</v>
      </c>
      <c r="AD23" s="24">
        <f>'Exports, FOB'!AF73+'Imports, CIF'!AF73</f>
        <v>309.488</v>
      </c>
    </row>
    <row r="24" spans="1:30" x14ac:dyDescent="0.25">
      <c r="A24" s="23" t="s">
        <v>151</v>
      </c>
      <c r="B24" s="24">
        <f>'Exports, FOB'!D126+'Imports, CIF'!D126</f>
        <v>36.903999999999996</v>
      </c>
      <c r="C24" s="24">
        <f>'Exports, FOB'!E126+'Imports, CIF'!E126</f>
        <v>39.505999999999979</v>
      </c>
      <c r="D24" s="24">
        <f>'Exports, FOB'!F126+'Imports, CIF'!F126</f>
        <v>33.253</v>
      </c>
      <c r="E24" s="24">
        <f>'Exports, FOB'!G126+'Imports, CIF'!G126</f>
        <v>17.888999999999999</v>
      </c>
      <c r="F24" s="24">
        <f>'Exports, FOB'!H126+'Imports, CIF'!H126</f>
        <v>24.498000000000001</v>
      </c>
      <c r="G24" s="24">
        <f>'Exports, FOB'!I126+'Imports, CIF'!I126</f>
        <v>49.722092999999994</v>
      </c>
      <c r="H24" s="24">
        <f>'Exports, FOB'!J126+'Imports, CIF'!J126</f>
        <v>57.72</v>
      </c>
      <c r="I24" s="24">
        <f>'Exports, FOB'!K126+'Imports, CIF'!K126</f>
        <v>53.085999999999999</v>
      </c>
      <c r="J24" s="24">
        <f>'Exports, FOB'!L126+'Imports, CIF'!L126</f>
        <v>28.077258000000004</v>
      </c>
      <c r="K24" s="24">
        <f>'Exports, FOB'!M126+'Imports, CIF'!M126</f>
        <v>37.511000000000003</v>
      </c>
      <c r="L24" s="24">
        <f>'Exports, FOB'!N126+'Imports, CIF'!N126</f>
        <v>57.198560000000001</v>
      </c>
      <c r="M24" s="24">
        <f>'Exports, FOB'!O126+'Imports, CIF'!O126</f>
        <v>86.959311</v>
      </c>
      <c r="N24" s="24">
        <f>'Exports, FOB'!P126+'Imports, CIF'!P126</f>
        <v>137.13008199999999</v>
      </c>
      <c r="O24" s="24">
        <f>'Exports, FOB'!Q126+'Imports, CIF'!Q126</f>
        <v>174.91152300000002</v>
      </c>
      <c r="P24" s="24">
        <f>'Exports, FOB'!R126+'Imports, CIF'!R126</f>
        <v>233.014341</v>
      </c>
      <c r="Q24" s="24">
        <f>'Exports, FOB'!S126+'Imports, CIF'!S126</f>
        <v>343.90436700000004</v>
      </c>
      <c r="R24" s="24">
        <f>'Exports, FOB'!T126+'Imports, CIF'!T126</f>
        <v>372.48566</v>
      </c>
      <c r="S24" s="24">
        <f>'Exports, FOB'!U126+'Imports, CIF'!U126</f>
        <v>445.41800699999999</v>
      </c>
      <c r="T24" s="24">
        <f>'Exports, FOB'!V126+'Imports, CIF'!V126</f>
        <v>312.15600599999999</v>
      </c>
      <c r="U24" s="24">
        <f>'Exports, FOB'!W126+'Imports, CIF'!W126</f>
        <v>318.80160100000001</v>
      </c>
      <c r="V24" s="24">
        <f>'Exports, FOB'!X126+'Imports, CIF'!X126</f>
        <v>652.91859800000009</v>
      </c>
      <c r="W24" s="24">
        <f>'Exports, FOB'!Y126+'Imports, CIF'!Y126</f>
        <v>786.13155499999993</v>
      </c>
      <c r="X24" s="24">
        <f>'Exports, FOB'!Z126+'Imports, CIF'!Z126</f>
        <v>1152.6417220000001</v>
      </c>
      <c r="Y24" s="24">
        <f>'Exports, FOB'!AA126+'Imports, CIF'!AA126</f>
        <v>800.89282900000001</v>
      </c>
      <c r="Z24" s="24">
        <f>'Exports, FOB'!AB126+'Imports, CIF'!AB126</f>
        <v>443.633036</v>
      </c>
      <c r="AA24" s="24">
        <f>'Exports, FOB'!AC126+'Imports, CIF'!AC126</f>
        <v>709.82999999999993</v>
      </c>
      <c r="AB24" s="24">
        <f>'Exports, FOB'!AD126+'Imports, CIF'!AD126</f>
        <v>740.32899999999995</v>
      </c>
      <c r="AC24" s="24">
        <f>'Exports, FOB'!AE126+'Imports, CIF'!AE126</f>
        <v>1085.682</v>
      </c>
      <c r="AD24" s="24">
        <f>'Exports, FOB'!AF126+'Imports, CIF'!AF126</f>
        <v>1061.914</v>
      </c>
    </row>
    <row r="25" spans="1:30" x14ac:dyDescent="0.25">
      <c r="A25" s="23" t="s">
        <v>70</v>
      </c>
      <c r="B25" s="24">
        <f>'Exports, FOB'!D45+'Imports, CIF'!D45</f>
        <v>54.709000000000003</v>
      </c>
      <c r="C25" s="24">
        <f>'Exports, FOB'!E45+'Imports, CIF'!E45</f>
        <v>66.759</v>
      </c>
      <c r="D25" s="24">
        <f>'Exports, FOB'!F45+'Imports, CIF'!F45</f>
        <v>38.430999999999997</v>
      </c>
      <c r="E25" s="24">
        <f>'Exports, FOB'!G45+'Imports, CIF'!G45</f>
        <v>70.325000000000003</v>
      </c>
      <c r="F25" s="24">
        <f>'Exports, FOB'!H45+'Imports, CIF'!H45</f>
        <v>136.38800000000001</v>
      </c>
      <c r="G25" s="24">
        <f>'Exports, FOB'!I45+'Imports, CIF'!I45</f>
        <v>43.596471000000001</v>
      </c>
      <c r="H25" s="24">
        <f>'Exports, FOB'!J45+'Imports, CIF'!J45</f>
        <v>35.765999999999998</v>
      </c>
      <c r="I25" s="24">
        <f>'Exports, FOB'!K45+'Imports, CIF'!K45</f>
        <v>54.167000000000002</v>
      </c>
      <c r="J25" s="24">
        <f>'Exports, FOB'!L45+'Imports, CIF'!L45</f>
        <v>42.243508999999982</v>
      </c>
      <c r="K25" s="24">
        <f>'Exports, FOB'!M45+'Imports, CIF'!M45</f>
        <v>28.319998999999999</v>
      </c>
      <c r="L25" s="24">
        <f>'Exports, FOB'!N45+'Imports, CIF'!N45</f>
        <v>28.459244999999999</v>
      </c>
      <c r="M25" s="24">
        <f>'Exports, FOB'!O45+'Imports, CIF'!O45</f>
        <v>15.965392</v>
      </c>
      <c r="N25" s="24">
        <f>'Exports, FOB'!P45+'Imports, CIF'!P45</f>
        <v>9.7696839999999998</v>
      </c>
      <c r="O25" s="24">
        <f>'Exports, FOB'!Q45+'Imports, CIF'!Q45</f>
        <v>14.674193000000001</v>
      </c>
      <c r="P25" s="24">
        <f>'Exports, FOB'!R45+'Imports, CIF'!R45</f>
        <v>16.720047999999998</v>
      </c>
      <c r="Q25" s="24">
        <f>'Exports, FOB'!S45+'Imports, CIF'!S45</f>
        <v>44.108344000000002</v>
      </c>
      <c r="R25" s="24">
        <f>'Exports, FOB'!T45+'Imports, CIF'!T45</f>
        <v>26.465809</v>
      </c>
      <c r="S25" s="24">
        <f>'Exports, FOB'!U45+'Imports, CIF'!U45</f>
        <v>57.790840000000003</v>
      </c>
      <c r="T25" s="24">
        <f>'Exports, FOB'!V45+'Imports, CIF'!V45</f>
        <v>35.675615000000001</v>
      </c>
      <c r="U25" s="24">
        <f>'Exports, FOB'!W45+'Imports, CIF'!W45</f>
        <v>37.201942000000003</v>
      </c>
      <c r="V25" s="24">
        <f>'Exports, FOB'!X45+'Imports, CIF'!X45</f>
        <v>61.393726999999998</v>
      </c>
      <c r="W25" s="24">
        <f>'Exports, FOB'!Y45+'Imports, CIF'!Y45</f>
        <v>63.845849000000001</v>
      </c>
      <c r="X25" s="24">
        <f>'Exports, FOB'!Z45+'Imports, CIF'!Z45</f>
        <v>109.60584799999999</v>
      </c>
      <c r="Y25" s="24">
        <f>'Exports, FOB'!AA45+'Imports, CIF'!AA45</f>
        <v>130.20649599999999</v>
      </c>
      <c r="Z25" s="24">
        <f>'Exports, FOB'!AB45+'Imports, CIF'!AB45</f>
        <v>144.14757299999999</v>
      </c>
      <c r="AA25" s="24">
        <f>'Exports, FOB'!AC45+'Imports, CIF'!AC45</f>
        <v>52.385999999999996</v>
      </c>
      <c r="AB25" s="24">
        <f>'Exports, FOB'!AD45+'Imports, CIF'!AD45</f>
        <v>39.045000000000002</v>
      </c>
      <c r="AC25" s="24">
        <f>'Exports, FOB'!AE45+'Imports, CIF'!AE45</f>
        <v>47.896999999999998</v>
      </c>
      <c r="AD25" s="24">
        <f>'Exports, FOB'!AF45+'Imports, CIF'!AF45</f>
        <v>103.345</v>
      </c>
    </row>
    <row r="26" spans="1:30" x14ac:dyDescent="0.25">
      <c r="A26" s="23" t="s">
        <v>202</v>
      </c>
      <c r="B26" s="24">
        <f>'Exports, FOB'!D177+'Imports, CIF'!D177</f>
        <v>73.812999999999988</v>
      </c>
      <c r="C26" s="24">
        <f>'Exports, FOB'!E177+'Imports, CIF'!E177</f>
        <v>226.01299999999989</v>
      </c>
      <c r="D26" s="24">
        <f>'Exports, FOB'!F177+'Imports, CIF'!F177</f>
        <v>80.48099999999998</v>
      </c>
      <c r="E26" s="24">
        <f>'Exports, FOB'!G177+'Imports, CIF'!G177</f>
        <v>180.46299999999991</v>
      </c>
      <c r="F26" s="24">
        <f>'Exports, FOB'!H177+'Imports, CIF'!H177</f>
        <v>335.51900000000001</v>
      </c>
      <c r="G26" s="24">
        <f>'Exports, FOB'!I177+'Imports, CIF'!I177</f>
        <v>246.994066</v>
      </c>
      <c r="H26" s="24">
        <f>'Exports, FOB'!J177+'Imports, CIF'!J177</f>
        <v>303.01499999999999</v>
      </c>
      <c r="I26" s="24">
        <f>'Exports, FOB'!K177+'Imports, CIF'!K177</f>
        <v>240.75700000000001</v>
      </c>
      <c r="J26" s="24">
        <f>'Exports, FOB'!L177+'Imports, CIF'!L177</f>
        <v>306.47162400000013</v>
      </c>
      <c r="K26" s="24">
        <f>'Exports, FOB'!M177+'Imports, CIF'!M177</f>
        <v>241.31</v>
      </c>
      <c r="L26" s="24">
        <f>'Exports, FOB'!N177+'Imports, CIF'!N177</f>
        <v>311.87474099999997</v>
      </c>
      <c r="M26" s="24">
        <f>'Exports, FOB'!O177+'Imports, CIF'!O177</f>
        <v>291.78774800000002</v>
      </c>
      <c r="N26" s="24">
        <f>'Exports, FOB'!P177+'Imports, CIF'!P177</f>
        <v>0</v>
      </c>
      <c r="O26" s="24">
        <f>'Exports, FOB'!Q177+'Imports, CIF'!Q177</f>
        <v>0</v>
      </c>
      <c r="P26" s="24">
        <f>'Exports, FOB'!R177+'Imports, CIF'!R177</f>
        <v>491.40298799999999</v>
      </c>
      <c r="Q26" s="24">
        <f>'Exports, FOB'!S177+'Imports, CIF'!S177</f>
        <v>916.610589</v>
      </c>
      <c r="R26" s="24">
        <f>'Exports, FOB'!T177+'Imports, CIF'!T177</f>
        <v>999.67054299999995</v>
      </c>
      <c r="S26" s="24">
        <f>'Exports, FOB'!U177+'Imports, CIF'!U177</f>
        <v>1009.976577</v>
      </c>
      <c r="T26" s="24">
        <f>'Exports, FOB'!V177+'Imports, CIF'!V177</f>
        <v>665.84480600000006</v>
      </c>
      <c r="U26" s="24">
        <f>'Exports, FOB'!W177+'Imports, CIF'!W177</f>
        <v>870.313399</v>
      </c>
      <c r="V26" s="24">
        <f>'Exports, FOB'!X177+'Imports, CIF'!X177</f>
        <v>1082.32825</v>
      </c>
      <c r="W26" s="24">
        <f>'Exports, FOB'!Y177+'Imports, CIF'!Y177</f>
        <v>1028.596415</v>
      </c>
      <c r="X26" s="24">
        <f>'Exports, FOB'!Z177+'Imports, CIF'!Z177</f>
        <v>672.47946100000001</v>
      </c>
      <c r="Y26" s="24">
        <f>'Exports, FOB'!AA177+'Imports, CIF'!AA177</f>
        <v>511.08333800000003</v>
      </c>
      <c r="Z26" s="24">
        <f>'Exports, FOB'!AB177+'Imports, CIF'!AB177</f>
        <v>677.49245099999996</v>
      </c>
      <c r="AA26" s="24">
        <f>'Exports, FOB'!AC177+'Imports, CIF'!AC177</f>
        <v>811.08699999999999</v>
      </c>
      <c r="AB26" s="24">
        <f>'Exports, FOB'!AD177+'Imports, CIF'!AD177</f>
        <v>513.20699999999999</v>
      </c>
      <c r="AC26" s="24">
        <f>'Exports, FOB'!AE177+'Imports, CIF'!AE177</f>
        <v>516.64</v>
      </c>
      <c r="AD26" s="24">
        <f>'Exports, FOB'!AF177+'Imports, CIF'!AF177</f>
        <v>598.81799999999998</v>
      </c>
    </row>
    <row r="27" spans="1:30" x14ac:dyDescent="0.25">
      <c r="A27" s="23" t="s">
        <v>57</v>
      </c>
      <c r="B27" s="24">
        <f>'Exports, FOB'!D32+'Imports, CIF'!D32</f>
        <v>683.09499999999991</v>
      </c>
      <c r="C27" s="24">
        <f>'Exports, FOB'!E32+'Imports, CIF'!E32</f>
        <v>906.73900000000003</v>
      </c>
      <c r="D27" s="24">
        <f>'Exports, FOB'!F32+'Imports, CIF'!F32</f>
        <v>1014.1969999999999</v>
      </c>
      <c r="E27" s="24">
        <f>'Exports, FOB'!G32+'Imports, CIF'!G32</f>
        <v>1449.6239999999996</v>
      </c>
      <c r="F27" s="24">
        <f>'Exports, FOB'!H32+'Imports, CIF'!H32</f>
        <v>1509.2470000000001</v>
      </c>
      <c r="G27" s="24">
        <f>'Exports, FOB'!I32+'Imports, CIF'!I32</f>
        <v>1800.3190010000003</v>
      </c>
      <c r="H27" s="24">
        <f>'Exports, FOB'!J32+'Imports, CIF'!J32</f>
        <v>1865.7850000000001</v>
      </c>
      <c r="I27" s="24">
        <f>'Exports, FOB'!K32+'Imports, CIF'!K32</f>
        <v>2150.491</v>
      </c>
      <c r="J27" s="24">
        <f>'Exports, FOB'!L32+'Imports, CIF'!L32</f>
        <v>1953.4192009999999</v>
      </c>
      <c r="K27" s="24">
        <f>'Exports, FOB'!M32+'Imports, CIF'!M32</f>
        <v>1818.9350030000001</v>
      </c>
      <c r="L27" s="24">
        <f>'Exports, FOB'!N32+'Imports, CIF'!N32</f>
        <v>1805.1840379999999</v>
      </c>
      <c r="M27" s="24">
        <f>'Exports, FOB'!O32+'Imports, CIF'!O32</f>
        <v>1456.1949549999999</v>
      </c>
      <c r="N27" s="24">
        <f>'Exports, FOB'!P32+'Imports, CIF'!P32</f>
        <v>1779.0730600000002</v>
      </c>
      <c r="O27" s="24">
        <f>'Exports, FOB'!Q32+'Imports, CIF'!Q32</f>
        <v>1963.4966530000002</v>
      </c>
      <c r="P27" s="24">
        <f>'Exports, FOB'!R32+'Imports, CIF'!R32</f>
        <v>2210.102249</v>
      </c>
      <c r="Q27" s="24">
        <f>'Exports, FOB'!S32+'Imports, CIF'!S32</f>
        <v>2437.516228</v>
      </c>
      <c r="R27" s="24">
        <f>'Exports, FOB'!T32+'Imports, CIF'!T32</f>
        <v>2876.0274170000002</v>
      </c>
      <c r="S27" s="24">
        <f>'Exports, FOB'!U32+'Imports, CIF'!U32</f>
        <v>3819.646193</v>
      </c>
      <c r="T27" s="24">
        <f>'Exports, FOB'!V32+'Imports, CIF'!V32</f>
        <v>2641.6290570000001</v>
      </c>
      <c r="U27" s="24">
        <f>'Exports, FOB'!W32+'Imports, CIF'!W32</f>
        <v>3222.6045869999998</v>
      </c>
      <c r="V27" s="24">
        <f>'Exports, FOB'!X32+'Imports, CIF'!X32</f>
        <v>4293.5668820000001</v>
      </c>
      <c r="W27" s="24">
        <f>'Exports, FOB'!Y32+'Imports, CIF'!Y32</f>
        <v>3736.7480850000002</v>
      </c>
      <c r="X27" s="24">
        <f>'Exports, FOB'!Z32+'Imports, CIF'!Z32</f>
        <v>2906.0083569999997</v>
      </c>
      <c r="Y27" s="24">
        <f>'Exports, FOB'!AA32+'Imports, CIF'!AA32</f>
        <v>2803.4135020000003</v>
      </c>
      <c r="Z27" s="24">
        <f>'Exports, FOB'!AB32+'Imports, CIF'!AB32</f>
        <v>2318.6224520000001</v>
      </c>
      <c r="AA27" s="24">
        <f>'Exports, FOB'!AC32+'Imports, CIF'!AC32</f>
        <v>2568.0149999999999</v>
      </c>
      <c r="AB27" s="24">
        <f>'Exports, FOB'!AD32+'Imports, CIF'!AD32</f>
        <v>2936.8519999999999</v>
      </c>
      <c r="AC27" s="24">
        <f>'Exports, FOB'!AE32+'Imports, CIF'!AE32</f>
        <v>3024.5010000000002</v>
      </c>
      <c r="AD27" s="24">
        <f>'Exports, FOB'!AF32+'Imports, CIF'!AF32</f>
        <v>2403.8900000000003</v>
      </c>
    </row>
    <row r="28" spans="1:30" x14ac:dyDescent="0.25">
      <c r="A28" s="23" t="s">
        <v>71</v>
      </c>
      <c r="B28" s="24">
        <f>'Exports, FOB'!D46+'Imports, CIF'!D46</f>
        <v>64.152000000000001</v>
      </c>
      <c r="C28" s="24">
        <f>'Exports, FOB'!E46+'Imports, CIF'!E46</f>
        <v>199.51300000000001</v>
      </c>
      <c r="D28" s="24">
        <f>'Exports, FOB'!F46+'Imports, CIF'!F46</f>
        <v>220.52199999999999</v>
      </c>
      <c r="E28" s="24">
        <f>'Exports, FOB'!G46+'Imports, CIF'!G46</f>
        <v>287.23200000000003</v>
      </c>
      <c r="F28" s="24">
        <f>'Exports, FOB'!H46+'Imports, CIF'!H46</f>
        <v>138.41800000000001</v>
      </c>
      <c r="G28" s="24">
        <f>'Exports, FOB'!I46+'Imports, CIF'!I46</f>
        <v>123.19440300000001</v>
      </c>
      <c r="H28" s="24">
        <f>'Exports, FOB'!J46+'Imports, CIF'!J46</f>
        <v>167.745</v>
      </c>
      <c r="I28" s="24">
        <f>'Exports, FOB'!K46+'Imports, CIF'!K46</f>
        <v>146.578</v>
      </c>
      <c r="J28" s="24">
        <f>'Exports, FOB'!L46+'Imports, CIF'!L46</f>
        <v>87.495669999999947</v>
      </c>
      <c r="K28" s="24">
        <f>'Exports, FOB'!M46+'Imports, CIF'!M46</f>
        <v>157.796999</v>
      </c>
      <c r="L28" s="24">
        <f>'Exports, FOB'!N46+'Imports, CIF'!N46</f>
        <v>105.641987</v>
      </c>
      <c r="M28" s="24">
        <f>'Exports, FOB'!O46+'Imports, CIF'!O46</f>
        <v>69.220435000000009</v>
      </c>
      <c r="N28" s="24">
        <f>'Exports, FOB'!P46+'Imports, CIF'!P46</f>
        <v>109.14280000000001</v>
      </c>
      <c r="O28" s="24">
        <f>'Exports, FOB'!Q46+'Imports, CIF'!Q46</f>
        <v>165.65480500000001</v>
      </c>
      <c r="P28" s="24">
        <f>'Exports, FOB'!R46+'Imports, CIF'!R46</f>
        <v>167.82149199999998</v>
      </c>
      <c r="Q28" s="24">
        <f>'Exports, FOB'!S46+'Imports, CIF'!S46</f>
        <v>177.26238900000001</v>
      </c>
      <c r="R28" s="24">
        <f>'Exports, FOB'!T46+'Imports, CIF'!T46</f>
        <v>186.65497399999998</v>
      </c>
      <c r="S28" s="24">
        <f>'Exports, FOB'!U46+'Imports, CIF'!U46</f>
        <v>202.38680699999998</v>
      </c>
      <c r="T28" s="24">
        <f>'Exports, FOB'!V46+'Imports, CIF'!V46</f>
        <v>149.43657899999999</v>
      </c>
      <c r="U28" s="24">
        <f>'Exports, FOB'!W46+'Imports, CIF'!W46</f>
        <v>229.372997</v>
      </c>
      <c r="V28" s="24">
        <f>'Exports, FOB'!X46+'Imports, CIF'!X46</f>
        <v>254.90327500000001</v>
      </c>
      <c r="W28" s="24">
        <f>'Exports, FOB'!Y46+'Imports, CIF'!Y46</f>
        <v>217.16153600000001</v>
      </c>
      <c r="X28" s="24">
        <f>'Exports, FOB'!Z46+'Imports, CIF'!Z46</f>
        <v>191.44708600000001</v>
      </c>
      <c r="Y28" s="24">
        <f>'Exports, FOB'!AA46+'Imports, CIF'!AA46</f>
        <v>259.24045899999999</v>
      </c>
      <c r="Z28" s="24">
        <f>'Exports, FOB'!AB46+'Imports, CIF'!AB46</f>
        <v>170.24327199999999</v>
      </c>
      <c r="AA28" s="24">
        <f>'Exports, FOB'!AC46+'Imports, CIF'!AC46</f>
        <v>227.529</v>
      </c>
      <c r="AB28" s="24">
        <f>'Exports, FOB'!AD46+'Imports, CIF'!AD46</f>
        <v>165.76900000000001</v>
      </c>
      <c r="AC28" s="24">
        <f>'Exports, FOB'!AE46+'Imports, CIF'!AE46</f>
        <v>147.90899999999999</v>
      </c>
      <c r="AD28" s="24">
        <f>'Exports, FOB'!AF46+'Imports, CIF'!AF46</f>
        <v>199.68299999999999</v>
      </c>
    </row>
    <row r="29" spans="1:30" x14ac:dyDescent="0.25">
      <c r="A29" s="23" t="s">
        <v>72</v>
      </c>
      <c r="B29" s="24">
        <f>'Exports, FOB'!D47+'Imports, CIF'!D47</f>
        <v>99.144999999999982</v>
      </c>
      <c r="C29" s="24">
        <f>'Exports, FOB'!E47+'Imports, CIF'!E47</f>
        <v>130.40300000000002</v>
      </c>
      <c r="D29" s="24">
        <f>'Exports, FOB'!F47+'Imports, CIF'!F47</f>
        <v>148.59699999999992</v>
      </c>
      <c r="E29" s="24">
        <f>'Exports, FOB'!G47+'Imports, CIF'!G47</f>
        <v>233.65799999999999</v>
      </c>
      <c r="F29" s="24">
        <f>'Exports, FOB'!H47+'Imports, CIF'!H47</f>
        <v>425.59399999999999</v>
      </c>
      <c r="G29" s="24">
        <f>'Exports, FOB'!I47+'Imports, CIF'!I47</f>
        <v>360.59606400000001</v>
      </c>
      <c r="H29" s="24">
        <f>'Exports, FOB'!J47+'Imports, CIF'!J47</f>
        <v>463.714</v>
      </c>
      <c r="I29" s="24">
        <f>'Exports, FOB'!K47+'Imports, CIF'!K47</f>
        <v>437.565</v>
      </c>
      <c r="J29" s="24">
        <f>'Exports, FOB'!L47+'Imports, CIF'!L47</f>
        <v>361.59353700000003</v>
      </c>
      <c r="K29" s="24">
        <f>'Exports, FOB'!M47+'Imports, CIF'!M47</f>
        <v>375.34799899999996</v>
      </c>
      <c r="L29" s="24">
        <f>'Exports, FOB'!N47+'Imports, CIF'!N47</f>
        <v>204.45156699999998</v>
      </c>
      <c r="M29" s="24">
        <f>'Exports, FOB'!O47+'Imports, CIF'!O47</f>
        <v>76.743133</v>
      </c>
      <c r="N29" s="24">
        <f>'Exports, FOB'!P47+'Imports, CIF'!P47</f>
        <v>115.207257</v>
      </c>
      <c r="O29" s="24">
        <f>'Exports, FOB'!Q47+'Imports, CIF'!Q47</f>
        <v>196.07485500000001</v>
      </c>
      <c r="P29" s="24">
        <f>'Exports, FOB'!R47+'Imports, CIF'!R47</f>
        <v>276.60429799999997</v>
      </c>
      <c r="Q29" s="24">
        <f>'Exports, FOB'!S47+'Imports, CIF'!S47</f>
        <v>774.62953900000002</v>
      </c>
      <c r="R29" s="24">
        <f>'Exports, FOB'!T47+'Imports, CIF'!T47</f>
        <v>852.29880600000001</v>
      </c>
      <c r="S29" s="24">
        <f>'Exports, FOB'!U47+'Imports, CIF'!U47</f>
        <v>1051.0460800000001</v>
      </c>
      <c r="T29" s="24">
        <f>'Exports, FOB'!V47+'Imports, CIF'!V47</f>
        <v>1199.357342</v>
      </c>
      <c r="U29" s="24">
        <f>'Exports, FOB'!W47+'Imports, CIF'!W47</f>
        <v>1211.5942809999999</v>
      </c>
      <c r="V29" s="24">
        <f>'Exports, FOB'!X47+'Imports, CIF'!X47</f>
        <v>885.85490200000004</v>
      </c>
      <c r="W29" s="24">
        <f>'Exports, FOB'!Y47+'Imports, CIF'!Y47</f>
        <v>939.43004700000006</v>
      </c>
      <c r="X29" s="24">
        <f>'Exports, FOB'!Z47+'Imports, CIF'!Z47</f>
        <v>877.80020500000001</v>
      </c>
      <c r="Y29" s="24">
        <f>'Exports, FOB'!AA47+'Imports, CIF'!AA47</f>
        <v>840.98751400000003</v>
      </c>
      <c r="Z29" s="24">
        <f>'Exports, FOB'!AB47+'Imports, CIF'!AB47</f>
        <v>1497.212149</v>
      </c>
      <c r="AA29" s="24">
        <f>'Exports, FOB'!AC47+'Imports, CIF'!AC47</f>
        <v>1426.7809999999999</v>
      </c>
      <c r="AB29" s="24">
        <f>'Exports, FOB'!AD47+'Imports, CIF'!AD47</f>
        <v>1714.52</v>
      </c>
      <c r="AC29" s="24">
        <f>'Exports, FOB'!AE47+'Imports, CIF'!AE47</f>
        <v>1530.383</v>
      </c>
      <c r="AD29" s="24">
        <f>'Exports, FOB'!AF47+'Imports, CIF'!AF47</f>
        <v>1996.7190000000001</v>
      </c>
    </row>
    <row r="30" spans="1:30" x14ac:dyDescent="0.25">
      <c r="A30" s="23" t="s">
        <v>102</v>
      </c>
      <c r="B30" s="24">
        <f>'Exports, FOB'!D77+'Imports, CIF'!D77</f>
        <v>54.082999999999998</v>
      </c>
      <c r="C30" s="24">
        <f>'Exports, FOB'!E77+'Imports, CIF'!E77</f>
        <v>24.234999999999999</v>
      </c>
      <c r="D30" s="24">
        <f>'Exports, FOB'!F77+'Imports, CIF'!F77</f>
        <v>28.997</v>
      </c>
      <c r="E30" s="24">
        <f>'Exports, FOB'!G77+'Imports, CIF'!G77</f>
        <v>28.468</v>
      </c>
      <c r="F30" s="24">
        <f>'Exports, FOB'!H77+'Imports, CIF'!H77</f>
        <v>0</v>
      </c>
      <c r="G30" s="24">
        <f>'Exports, FOB'!I77+'Imports, CIF'!I77</f>
        <v>144.805992</v>
      </c>
      <c r="H30" s="24">
        <f>'Exports, FOB'!J77+'Imports, CIF'!J77</f>
        <v>102.934</v>
      </c>
      <c r="I30" s="24">
        <f>'Exports, FOB'!K77+'Imports, CIF'!K77</f>
        <v>110.488257</v>
      </c>
      <c r="J30" s="24">
        <f>'Exports, FOB'!L77+'Imports, CIF'!L77</f>
        <v>169.22241500000001</v>
      </c>
      <c r="K30" s="24">
        <f>'Exports, FOB'!M77+'Imports, CIF'!M77</f>
        <v>187.905</v>
      </c>
      <c r="L30" s="24">
        <f>'Exports, FOB'!N77+'Imports, CIF'!N77</f>
        <v>304.38537200000002</v>
      </c>
      <c r="M30" s="24">
        <f>'Exports, FOB'!O77+'Imports, CIF'!O77</f>
        <v>312.20576299999999</v>
      </c>
      <c r="N30" s="24">
        <f>'Exports, FOB'!P77+'Imports, CIF'!P77</f>
        <v>431.41307</v>
      </c>
      <c r="O30" s="24">
        <f>'Exports, FOB'!Q77+'Imports, CIF'!Q77</f>
        <v>287.58316500000001</v>
      </c>
      <c r="P30" s="24">
        <f>'Exports, FOB'!R77+'Imports, CIF'!R77</f>
        <v>312.15871700000002</v>
      </c>
      <c r="Q30" s="24">
        <f>'Exports, FOB'!S77+'Imports, CIF'!S77</f>
        <v>285.313942</v>
      </c>
      <c r="R30" s="24">
        <f>'Exports, FOB'!T77+'Imports, CIF'!T77</f>
        <v>366.70845800000001</v>
      </c>
      <c r="S30" s="24">
        <f>'Exports, FOB'!U77+'Imports, CIF'!U77</f>
        <v>395.065788</v>
      </c>
      <c r="T30" s="24">
        <f>'Exports, FOB'!V77+'Imports, CIF'!V77</f>
        <v>420.65659799999997</v>
      </c>
      <c r="U30" s="24">
        <f>'Exports, FOB'!W77+'Imports, CIF'!W77</f>
        <v>440.69222300000001</v>
      </c>
      <c r="V30" s="24">
        <f>'Exports, FOB'!X77+'Imports, CIF'!X77</f>
        <v>517.93369099999995</v>
      </c>
      <c r="W30" s="24">
        <f>'Exports, FOB'!Y77+'Imports, CIF'!Y77</f>
        <v>678.21867599999996</v>
      </c>
      <c r="X30" s="24">
        <f>'Exports, FOB'!Z77+'Imports, CIF'!Z77</f>
        <v>877.30749600000001</v>
      </c>
      <c r="Y30" s="24">
        <f>'Exports, FOB'!AA77+'Imports, CIF'!AA77</f>
        <v>618.31166299999995</v>
      </c>
      <c r="Z30" s="24">
        <f>'Exports, FOB'!AB77+'Imports, CIF'!AB77</f>
        <v>397.36935999999997</v>
      </c>
      <c r="AA30" s="24">
        <f>'Exports, FOB'!AC77+'Imports, CIF'!AC77</f>
        <v>571.90499999999997</v>
      </c>
      <c r="AB30" s="24">
        <f>'Exports, FOB'!AD77+'Imports, CIF'!AD77</f>
        <v>526.54999999999995</v>
      </c>
      <c r="AC30" s="24">
        <f>'Exports, FOB'!AE77+'Imports, CIF'!AE77</f>
        <v>536.82399999999996</v>
      </c>
      <c r="AD30" s="24">
        <f>'Exports, FOB'!AF77+'Imports, CIF'!AF77</f>
        <v>600.32600000000002</v>
      </c>
    </row>
    <row r="31" spans="1:30" x14ac:dyDescent="0.25">
      <c r="A31" s="23" t="s">
        <v>124</v>
      </c>
      <c r="B31" s="24">
        <f>'Exports, FOB'!D99+'Imports, CIF'!D99</f>
        <v>106.65899999999999</v>
      </c>
      <c r="C31" s="24">
        <f>'Exports, FOB'!E99+'Imports, CIF'!E99</f>
        <v>129.35900000000007</v>
      </c>
      <c r="D31" s="24">
        <f>'Exports, FOB'!F99+'Imports, CIF'!F99</f>
        <v>163.49899999999997</v>
      </c>
      <c r="E31" s="24">
        <f>'Exports, FOB'!G99+'Imports, CIF'!G99</f>
        <v>95.001000000000005</v>
      </c>
      <c r="F31" s="24">
        <f>'Exports, FOB'!H99+'Imports, CIF'!H99</f>
        <v>227.93799999999999</v>
      </c>
      <c r="G31" s="24">
        <f>'Exports, FOB'!I99+'Imports, CIF'!I99</f>
        <v>235.71710200000007</v>
      </c>
      <c r="H31" s="24">
        <f>'Exports, FOB'!J99+'Imports, CIF'!J99</f>
        <v>323.08600000000001</v>
      </c>
      <c r="I31" s="24">
        <f>'Exports, FOB'!K99+'Imports, CIF'!K99</f>
        <v>328.39100000000002</v>
      </c>
      <c r="J31" s="24">
        <f>'Exports, FOB'!L99+'Imports, CIF'!L99</f>
        <v>257.96286200000003</v>
      </c>
      <c r="K31" s="24">
        <f>'Exports, FOB'!M99+'Imports, CIF'!M99</f>
        <v>192.86700000000002</v>
      </c>
      <c r="L31" s="24">
        <f>'Exports, FOB'!N99+'Imports, CIF'!N99</f>
        <v>164.23665399999999</v>
      </c>
      <c r="M31" s="24">
        <f>'Exports, FOB'!O99+'Imports, CIF'!O99</f>
        <v>156.25446099999999</v>
      </c>
      <c r="N31" s="24">
        <f>'Exports, FOB'!P99+'Imports, CIF'!P99</f>
        <v>278.421739</v>
      </c>
      <c r="O31" s="24">
        <f>'Exports, FOB'!Q99+'Imports, CIF'!Q99</f>
        <v>352.26955699999996</v>
      </c>
      <c r="P31" s="24">
        <f>'Exports, FOB'!R99+'Imports, CIF'!R99</f>
        <v>377.23496699999998</v>
      </c>
      <c r="Q31" s="24">
        <f>'Exports, FOB'!S99+'Imports, CIF'!S99</f>
        <v>487.57801699999999</v>
      </c>
      <c r="R31" s="24">
        <f>'Exports, FOB'!T99+'Imports, CIF'!T99</f>
        <v>702.1311619999999</v>
      </c>
      <c r="S31" s="24">
        <f>'Exports, FOB'!U99+'Imports, CIF'!U99</f>
        <v>1274.497572</v>
      </c>
      <c r="T31" s="24">
        <f>'Exports, FOB'!V99+'Imports, CIF'!V99</f>
        <v>293.02352999999999</v>
      </c>
      <c r="U31" s="24">
        <f>'Exports, FOB'!W99+'Imports, CIF'!W99</f>
        <v>593.24764600000003</v>
      </c>
      <c r="V31" s="24">
        <f>'Exports, FOB'!X99+'Imports, CIF'!X99</f>
        <v>1373.09987</v>
      </c>
      <c r="W31" s="24">
        <f>'Exports, FOB'!Y99+'Imports, CIF'!Y99</f>
        <v>1421.834918</v>
      </c>
      <c r="X31" s="24">
        <f>'Exports, FOB'!Z99+'Imports, CIF'!Z99</f>
        <v>2169.9783440000001</v>
      </c>
      <c r="Y31" s="24">
        <f>'Exports, FOB'!AA99+'Imports, CIF'!AA99</f>
        <v>1542.081003</v>
      </c>
      <c r="Z31" s="24">
        <f>'Exports, FOB'!AB99+'Imports, CIF'!AB99</f>
        <v>1013.484725</v>
      </c>
      <c r="AA31" s="24">
        <f>'Exports, FOB'!AC99+'Imports, CIF'!AC99</f>
        <v>880.45499999999993</v>
      </c>
      <c r="AB31" s="24">
        <f>'Exports, FOB'!AD99+'Imports, CIF'!AD99</f>
        <v>818.928</v>
      </c>
      <c r="AC31" s="24">
        <f>'Exports, FOB'!AE99+'Imports, CIF'!AE99</f>
        <v>977.01900000000001</v>
      </c>
      <c r="AD31" s="24">
        <f>'Exports, FOB'!AF99+'Imports, CIF'!AF99</f>
        <v>755.05899999999997</v>
      </c>
    </row>
    <row r="32" spans="1:30" x14ac:dyDescent="0.25">
      <c r="A32" s="23" t="s">
        <v>74</v>
      </c>
      <c r="B32" s="24">
        <f>'Exports, FOB'!D49+'Imports, CIF'!D49</f>
        <v>334.17099999999999</v>
      </c>
      <c r="C32" s="24">
        <f>'Exports, FOB'!E49+'Imports, CIF'!E49</f>
        <v>169.24899999999994</v>
      </c>
      <c r="D32" s="24">
        <f>'Exports, FOB'!F49+'Imports, CIF'!F49</f>
        <v>349.77299999999991</v>
      </c>
      <c r="E32" s="24">
        <f>'Exports, FOB'!G49+'Imports, CIF'!G49</f>
        <v>454.72500000000002</v>
      </c>
      <c r="F32" s="24">
        <f>'Exports, FOB'!H49+'Imports, CIF'!H49</f>
        <v>526.29500000000007</v>
      </c>
      <c r="G32" s="24">
        <f>'Exports, FOB'!I49+'Imports, CIF'!I49</f>
        <v>656.47906099999977</v>
      </c>
      <c r="H32" s="24">
        <f>'Exports, FOB'!J49+'Imports, CIF'!J49</f>
        <v>711.96</v>
      </c>
      <c r="I32" s="24">
        <f>'Exports, FOB'!K49+'Imports, CIF'!K49</f>
        <v>664.32600000000002</v>
      </c>
      <c r="J32" s="24">
        <f>'Exports, FOB'!L49+'Imports, CIF'!L49</f>
        <v>263.07336199999986</v>
      </c>
      <c r="K32" s="24">
        <f>'Exports, FOB'!M49+'Imports, CIF'!M49</f>
        <v>541.27800000000002</v>
      </c>
      <c r="L32" s="24">
        <f>'Exports, FOB'!N49+'Imports, CIF'!N49</f>
        <v>521.24349499999994</v>
      </c>
      <c r="M32" s="24">
        <f>'Exports, FOB'!O49+'Imports, CIF'!O49</f>
        <v>442.24604399999998</v>
      </c>
      <c r="N32" s="24">
        <f>'Exports, FOB'!P49+'Imports, CIF'!P49</f>
        <v>514.98583600000006</v>
      </c>
      <c r="O32" s="24">
        <f>'Exports, FOB'!Q49+'Imports, CIF'!Q49</f>
        <v>561.00437299999999</v>
      </c>
      <c r="P32" s="24">
        <f>'Exports, FOB'!R49+'Imports, CIF'!R49</f>
        <v>553.54129399999999</v>
      </c>
      <c r="Q32" s="24">
        <f>'Exports, FOB'!S49+'Imports, CIF'!S49</f>
        <v>769.57935999999995</v>
      </c>
      <c r="R32" s="24">
        <f>'Exports, FOB'!T49+'Imports, CIF'!T49</f>
        <v>1024.5506850000002</v>
      </c>
      <c r="S32" s="24">
        <f>'Exports, FOB'!U49+'Imports, CIF'!U49</f>
        <v>1217.1188110000001</v>
      </c>
      <c r="T32" s="24">
        <f>'Exports, FOB'!V49+'Imports, CIF'!V49</f>
        <v>1052.6276330000001</v>
      </c>
      <c r="U32" s="24">
        <f>'Exports, FOB'!W49+'Imports, CIF'!W49</f>
        <v>1181.700611</v>
      </c>
      <c r="V32" s="24">
        <f>'Exports, FOB'!X49+'Imports, CIF'!X49</f>
        <v>1298.926172</v>
      </c>
      <c r="W32" s="24">
        <f>'Exports, FOB'!Y49+'Imports, CIF'!Y49</f>
        <v>1311.1247020000001</v>
      </c>
      <c r="X32" s="24">
        <f>'Exports, FOB'!Z49+'Imports, CIF'!Z49</f>
        <v>1180.6927029999999</v>
      </c>
      <c r="Y32" s="24">
        <f>'Exports, FOB'!AA49+'Imports, CIF'!AA49</f>
        <v>1588.6840220000001</v>
      </c>
      <c r="Z32" s="24">
        <f>'Exports, FOB'!AB49+'Imports, CIF'!AB49</f>
        <v>1203.2160040000001</v>
      </c>
      <c r="AA32" s="24">
        <f>'Exports, FOB'!AC49+'Imports, CIF'!AC49</f>
        <v>1108.9180000000001</v>
      </c>
      <c r="AB32" s="24">
        <f>'Exports, FOB'!AD49+'Imports, CIF'!AD49</f>
        <v>1227.8029999999999</v>
      </c>
      <c r="AC32" s="24">
        <f>'Exports, FOB'!AE49+'Imports, CIF'!AE49</f>
        <v>1244.145</v>
      </c>
      <c r="AD32" s="24">
        <f>'Exports, FOB'!AF49+'Imports, CIF'!AF49</f>
        <v>1015.732</v>
      </c>
    </row>
    <row r="33" spans="1:32" x14ac:dyDescent="0.25">
      <c r="A33" s="23" t="s">
        <v>75</v>
      </c>
      <c r="B33" s="24">
        <f>'Exports, FOB'!D50+'Imports, CIF'!D50</f>
        <v>1354.3780000000006</v>
      </c>
      <c r="C33" s="24">
        <f>'Exports, FOB'!E50+'Imports, CIF'!E50</f>
        <v>1546.3809999999994</v>
      </c>
      <c r="D33" s="24">
        <f>'Exports, FOB'!F50+'Imports, CIF'!F50</f>
        <v>1536.984999999999</v>
      </c>
      <c r="E33" s="24">
        <f>'Exports, FOB'!G50+'Imports, CIF'!G50</f>
        <v>2092.0579999999991</v>
      </c>
      <c r="F33" s="24">
        <f>'Exports, FOB'!H50+'Imports, CIF'!H50</f>
        <v>1894.1599999999999</v>
      </c>
      <c r="G33" s="24">
        <f>'Exports, FOB'!I50+'Imports, CIF'!I50</f>
        <v>2627.7072499999999</v>
      </c>
      <c r="H33" s="24">
        <f>'Exports, FOB'!J50+'Imports, CIF'!J50</f>
        <v>2791.212</v>
      </c>
      <c r="I33" s="24">
        <f>'Exports, FOB'!K50+'Imports, CIF'!K50</f>
        <v>2863.2089999999998</v>
      </c>
      <c r="J33" s="24">
        <f>'Exports, FOB'!L50+'Imports, CIF'!L50</f>
        <v>3155.1109619999988</v>
      </c>
      <c r="K33" s="24">
        <f>'Exports, FOB'!M50+'Imports, CIF'!M50</f>
        <v>3597.9359979999999</v>
      </c>
      <c r="L33" s="24">
        <f>'Exports, FOB'!N50+'Imports, CIF'!N50</f>
        <v>3291.5309600000001</v>
      </c>
      <c r="M33" s="24">
        <f>'Exports, FOB'!O50+'Imports, CIF'!O50</f>
        <v>3152.4245559999999</v>
      </c>
      <c r="N33" s="24">
        <f>'Exports, FOB'!P50+'Imports, CIF'!P50</f>
        <v>3689.0502449999999</v>
      </c>
      <c r="O33" s="24">
        <f>'Exports, FOB'!Q50+'Imports, CIF'!Q50</f>
        <v>4102.683634</v>
      </c>
      <c r="P33" s="24">
        <f>'Exports, FOB'!R50+'Imports, CIF'!R50</f>
        <v>4860.6654719999997</v>
      </c>
      <c r="Q33" s="24">
        <f>'Exports, FOB'!S50+'Imports, CIF'!S50</f>
        <v>4505.508914</v>
      </c>
      <c r="R33" s="24">
        <f>'Exports, FOB'!T50+'Imports, CIF'!T50</f>
        <v>4791.8557799999999</v>
      </c>
      <c r="S33" s="24">
        <f>'Exports, FOB'!U50+'Imports, CIF'!U50</f>
        <v>5946.4730689999997</v>
      </c>
      <c r="T33" s="24">
        <f>'Exports, FOB'!V50+'Imports, CIF'!V50</f>
        <v>4046.9123279999999</v>
      </c>
      <c r="U33" s="24">
        <f>'Exports, FOB'!W50+'Imports, CIF'!W50</f>
        <v>4074.7292279999997</v>
      </c>
      <c r="V33" s="24">
        <f>'Exports, FOB'!X50+'Imports, CIF'!X50</f>
        <v>4936.9033339999996</v>
      </c>
      <c r="W33" s="24">
        <f>'Exports, FOB'!Y50+'Imports, CIF'!Y50</f>
        <v>4584.4987410000003</v>
      </c>
      <c r="X33" s="24">
        <f>'Exports, FOB'!Z50+'Imports, CIF'!Z50</f>
        <v>4469.4579549999999</v>
      </c>
      <c r="Y33" s="24">
        <f>'Exports, FOB'!AA50+'Imports, CIF'!AA50</f>
        <v>4426.9337830000004</v>
      </c>
      <c r="Z33" s="24">
        <f>'Exports, FOB'!AB50+'Imports, CIF'!AB50</f>
        <v>3990.817407</v>
      </c>
      <c r="AA33" s="24">
        <f>'Exports, FOB'!AC50+'Imports, CIF'!AC50</f>
        <v>4899.5380000000005</v>
      </c>
      <c r="AB33" s="24">
        <f>'Exports, FOB'!AD50+'Imports, CIF'!AD50</f>
        <v>4944.6530000000002</v>
      </c>
      <c r="AC33" s="24">
        <f>'Exports, FOB'!AE50+'Imports, CIF'!AE50</f>
        <v>4761.7069999999994</v>
      </c>
      <c r="AD33" s="24">
        <f>'Exports, FOB'!AF50+'Imports, CIF'!AF50</f>
        <v>4610.0910000000003</v>
      </c>
    </row>
    <row r="35" spans="1:32" x14ac:dyDescent="0.25">
      <c r="A35" s="25" t="s">
        <v>522</v>
      </c>
      <c r="B35" s="26">
        <f t="shared" ref="B35:AD35" si="0">SUM(B2:B33)</f>
        <v>13698.043000000001</v>
      </c>
      <c r="C35" s="26">
        <f t="shared" si="0"/>
        <v>17413.431999999997</v>
      </c>
      <c r="D35" s="26">
        <f t="shared" si="0"/>
        <v>19342.759000000002</v>
      </c>
      <c r="E35" s="26">
        <f t="shared" si="0"/>
        <v>24259.085999999988</v>
      </c>
      <c r="F35" s="26">
        <f t="shared" si="0"/>
        <v>26528.81</v>
      </c>
      <c r="G35" s="26">
        <f t="shared" si="0"/>
        <v>32389.668858000005</v>
      </c>
      <c r="H35" s="26">
        <f t="shared" si="0"/>
        <v>37654.486224000015</v>
      </c>
      <c r="I35" s="26">
        <f t="shared" si="0"/>
        <v>39153.686590000005</v>
      </c>
      <c r="J35" s="26">
        <f t="shared" si="0"/>
        <v>33171.571599999996</v>
      </c>
      <c r="K35" s="26">
        <f t="shared" si="0"/>
        <v>35913.174000999985</v>
      </c>
      <c r="L35" s="26">
        <f t="shared" si="0"/>
        <v>32867.297390999993</v>
      </c>
      <c r="M35" s="26">
        <f t="shared" si="0"/>
        <v>25954.126006999992</v>
      </c>
      <c r="N35" s="26">
        <f t="shared" si="0"/>
        <v>32480.416592999998</v>
      </c>
      <c r="O35" s="26">
        <f t="shared" si="0"/>
        <v>40152.212048999987</v>
      </c>
      <c r="P35" s="26">
        <f t="shared" si="0"/>
        <v>48967.321813000017</v>
      </c>
      <c r="Q35" s="26">
        <f t="shared" si="0"/>
        <v>55988.171850000006</v>
      </c>
      <c r="R35" s="26">
        <f t="shared" si="0"/>
        <v>68029.393391999998</v>
      </c>
      <c r="S35" s="26">
        <f t="shared" si="0"/>
        <v>83632.950396</v>
      </c>
      <c r="T35" s="26">
        <f t="shared" si="0"/>
        <v>62055.829291999988</v>
      </c>
      <c r="U35" s="26">
        <f t="shared" si="0"/>
        <v>81959.509386999984</v>
      </c>
      <c r="V35" s="26">
        <f t="shared" si="0"/>
        <v>98673.454121000017</v>
      </c>
      <c r="W35" s="26">
        <f t="shared" si="0"/>
        <v>92616.345757000017</v>
      </c>
      <c r="X35" s="26">
        <f t="shared" si="0"/>
        <v>92601.184786999991</v>
      </c>
      <c r="Y35" s="26">
        <f t="shared" si="0"/>
        <v>79211.717984999967</v>
      </c>
      <c r="Z35" s="26">
        <f t="shared" si="0"/>
        <v>69103.629938999991</v>
      </c>
      <c r="AA35" s="26">
        <f t="shared" si="0"/>
        <v>68909.694000000018</v>
      </c>
      <c r="AB35" s="26">
        <f t="shared" si="0"/>
        <v>75637.151000000013</v>
      </c>
      <c r="AC35" s="26">
        <f t="shared" si="0"/>
        <v>76425.421000000002</v>
      </c>
      <c r="AD35" s="26">
        <f t="shared" si="0"/>
        <v>70097.221999999994</v>
      </c>
    </row>
    <row r="37" spans="1:32" ht="13" x14ac:dyDescent="0.25">
      <c r="B37" s="19" t="s">
        <v>4</v>
      </c>
      <c r="C37" s="19" t="s">
        <v>5</v>
      </c>
      <c r="D37" s="19" t="s">
        <v>6</v>
      </c>
      <c r="E37" s="19" t="s">
        <v>7</v>
      </c>
      <c r="F37" s="19" t="s">
        <v>8</v>
      </c>
      <c r="G37" s="19" t="s">
        <v>9</v>
      </c>
      <c r="H37" s="19" t="s">
        <v>10</v>
      </c>
      <c r="I37" s="19" t="s">
        <v>11</v>
      </c>
      <c r="J37" s="19" t="s">
        <v>12</v>
      </c>
      <c r="K37" s="19" t="s">
        <v>13</v>
      </c>
      <c r="L37" s="19" t="s">
        <v>14</v>
      </c>
      <c r="M37" s="19" t="s">
        <v>15</v>
      </c>
      <c r="N37" s="19" t="s">
        <v>16</v>
      </c>
      <c r="O37" s="19" t="s">
        <v>17</v>
      </c>
      <c r="P37" s="19" t="s">
        <v>18</v>
      </c>
      <c r="Q37" s="19" t="s">
        <v>19</v>
      </c>
      <c r="R37" s="19" t="s">
        <v>20</v>
      </c>
      <c r="S37" s="19" t="s">
        <v>21</v>
      </c>
      <c r="T37" s="19" t="s">
        <v>22</v>
      </c>
      <c r="U37" s="19" t="s">
        <v>23</v>
      </c>
      <c r="V37" s="19" t="s">
        <v>24</v>
      </c>
      <c r="W37" s="19" t="s">
        <v>25</v>
      </c>
      <c r="X37" s="19" t="s">
        <v>26</v>
      </c>
      <c r="Y37" s="19" t="s">
        <v>27</v>
      </c>
      <c r="Z37" s="19" t="s">
        <v>28</v>
      </c>
      <c r="AA37" s="19" t="s">
        <v>29</v>
      </c>
      <c r="AB37" s="19" t="s">
        <v>30</v>
      </c>
      <c r="AC37" s="19" t="s">
        <v>31</v>
      </c>
      <c r="AD37" s="20" t="s">
        <v>32</v>
      </c>
      <c r="AF37" s="21" t="s">
        <v>523</v>
      </c>
    </row>
    <row r="38" spans="1:32" x14ac:dyDescent="0.25">
      <c r="A38" s="18" t="s">
        <v>33</v>
      </c>
      <c r="B38" s="25">
        <f t="shared" ref="B38:AD47" si="1">B2/B$35</f>
        <v>1.0542454860157759E-2</v>
      </c>
      <c r="C38" s="25">
        <f t="shared" si="1"/>
        <v>6.1106851308805783E-3</v>
      </c>
      <c r="D38" s="25">
        <f t="shared" si="1"/>
        <v>6.8342887382301584E-3</v>
      </c>
      <c r="E38" s="25">
        <f t="shared" si="1"/>
        <v>4.5880953635268878E-3</v>
      </c>
      <c r="F38" s="25">
        <f t="shared" si="1"/>
        <v>6.3086885540663161E-3</v>
      </c>
      <c r="G38" s="25">
        <f t="shared" si="1"/>
        <v>4.9724860635683875E-3</v>
      </c>
      <c r="H38" s="25">
        <f t="shared" si="1"/>
        <v>4.0287364192824983E-3</v>
      </c>
      <c r="I38" s="25">
        <f t="shared" si="1"/>
        <v>3.4663657964372542E-3</v>
      </c>
      <c r="J38" s="25">
        <f t="shared" si="1"/>
        <v>4.1643921688654635E-3</v>
      </c>
      <c r="K38" s="25">
        <f t="shared" si="1"/>
        <v>3.8890742432320519E-3</v>
      </c>
      <c r="L38" s="25">
        <f t="shared" si="1"/>
        <v>3.8013114833777548E-3</v>
      </c>
      <c r="M38" s="25">
        <f t="shared" si="1"/>
        <v>5.5658267190750038E-3</v>
      </c>
      <c r="N38" s="25">
        <f t="shared" si="1"/>
        <v>5.5066048025549721E-3</v>
      </c>
      <c r="O38" s="25">
        <f t="shared" si="1"/>
        <v>4.5947018255148601E-3</v>
      </c>
      <c r="P38" s="25">
        <f t="shared" si="1"/>
        <v>5.8343869426028703E-3</v>
      </c>
      <c r="Q38" s="25">
        <f t="shared" si="1"/>
        <v>4.8863693162362115E-3</v>
      </c>
      <c r="R38" s="25">
        <f t="shared" si="1"/>
        <v>5.4760275584613436E-3</v>
      </c>
      <c r="S38" s="25">
        <f t="shared" si="1"/>
        <v>7.0954148596960379E-3</v>
      </c>
      <c r="T38" s="25">
        <f t="shared" si="1"/>
        <v>6.8592434080141122E-3</v>
      </c>
      <c r="U38" s="25">
        <f t="shared" si="1"/>
        <v>7.4062330721599108E-3</v>
      </c>
      <c r="V38" s="25">
        <f t="shared" si="1"/>
        <v>1.004423573522264E-2</v>
      </c>
      <c r="W38" s="25">
        <f t="shared" si="1"/>
        <v>9.1662268583495299E-3</v>
      </c>
      <c r="X38" s="25">
        <f t="shared" si="1"/>
        <v>1.0136461376375113E-2</v>
      </c>
      <c r="Y38" s="25">
        <f t="shared" si="1"/>
        <v>1.0946814727136744E-2</v>
      </c>
      <c r="Z38" s="25">
        <f t="shared" si="1"/>
        <v>1.269630136324929E-2</v>
      </c>
      <c r="AA38" s="25">
        <f t="shared" si="1"/>
        <v>9.813858700344829E-3</v>
      </c>
      <c r="AB38" s="25">
        <f t="shared" si="1"/>
        <v>1.1964980013591468E-2</v>
      </c>
      <c r="AC38" s="25">
        <f t="shared" si="1"/>
        <v>1.2894544604471331E-2</v>
      </c>
      <c r="AD38" s="25">
        <f t="shared" si="1"/>
        <v>1.10401522046052E-2</v>
      </c>
      <c r="AF38" s="21">
        <f>AVERAGE(B38:AD38)</f>
        <v>7.2632745830788475E-3</v>
      </c>
    </row>
    <row r="39" spans="1:32" x14ac:dyDescent="0.25">
      <c r="A39" s="23" t="s">
        <v>37</v>
      </c>
      <c r="B39" s="25">
        <f t="shared" ref="B39:P39" si="2">B3/B$35</f>
        <v>3.3050706586334991E-3</v>
      </c>
      <c r="C39" s="25">
        <f t="shared" si="2"/>
        <v>1.6579729946399997E-3</v>
      </c>
      <c r="D39" s="25">
        <f t="shared" si="2"/>
        <v>1.5643580111813417E-3</v>
      </c>
      <c r="E39" s="25">
        <f t="shared" si="2"/>
        <v>1.5832006201717585E-3</v>
      </c>
      <c r="F39" s="25">
        <f t="shared" si="2"/>
        <v>3.4012079697506221E-3</v>
      </c>
      <c r="G39" s="25">
        <f t="shared" si="2"/>
        <v>3.2120788408215952E-3</v>
      </c>
      <c r="H39" s="25">
        <f t="shared" si="2"/>
        <v>3.9121766029065535E-3</v>
      </c>
      <c r="I39" s="25">
        <f t="shared" si="2"/>
        <v>3.7241193026569608E-3</v>
      </c>
      <c r="J39" s="25">
        <f t="shared" si="2"/>
        <v>2.6835095145145314E-3</v>
      </c>
      <c r="K39" s="25">
        <f t="shared" si="2"/>
        <v>2.374337589811073E-3</v>
      </c>
      <c r="L39" s="25">
        <f t="shared" si="2"/>
        <v>2.6094199343413248E-3</v>
      </c>
      <c r="M39" s="25">
        <f t="shared" si="2"/>
        <v>1.6618983042760416E-3</v>
      </c>
      <c r="N39" s="25">
        <f t="shared" si="2"/>
        <v>2.0023003342271202E-3</v>
      </c>
      <c r="O39" s="25">
        <f t="shared" si="2"/>
        <v>1.084589983407517E-3</v>
      </c>
      <c r="P39" s="25">
        <f t="shared" si="2"/>
        <v>8.3961912716012455E-4</v>
      </c>
      <c r="Q39" s="25">
        <f t="shared" si="1"/>
        <v>2.2970915954277581E-3</v>
      </c>
      <c r="R39" s="25">
        <f t="shared" si="1"/>
        <v>2.4654577181592754E-3</v>
      </c>
      <c r="S39" s="25">
        <f t="shared" si="1"/>
        <v>2.5147395016457408E-3</v>
      </c>
      <c r="T39" s="25">
        <f t="shared" si="1"/>
        <v>2.4418289261269235E-3</v>
      </c>
      <c r="U39" s="25">
        <f t="shared" si="1"/>
        <v>1.9944673195655817E-3</v>
      </c>
      <c r="V39" s="25">
        <f t="shared" si="1"/>
        <v>1.8772239063695475E-3</v>
      </c>
      <c r="W39" s="25">
        <f t="shared" si="1"/>
        <v>3.3783407069518452E-3</v>
      </c>
      <c r="X39" s="25">
        <f t="shared" si="1"/>
        <v>2.6430139156746425E-3</v>
      </c>
      <c r="Y39" s="25">
        <f t="shared" si="1"/>
        <v>2.6271599997289225E-3</v>
      </c>
      <c r="Z39" s="25">
        <f t="shared" si="1"/>
        <v>2.7113815029021532E-3</v>
      </c>
      <c r="AA39" s="25">
        <f t="shared" si="1"/>
        <v>2.6218662355400961E-3</v>
      </c>
      <c r="AB39" s="25">
        <f t="shared" si="1"/>
        <v>2.8236520965735472E-3</v>
      </c>
      <c r="AC39" s="25">
        <f t="shared" si="1"/>
        <v>2.7720357601955506E-3</v>
      </c>
      <c r="AD39" s="25">
        <f t="shared" si="1"/>
        <v>3.0208472455584617E-3</v>
      </c>
      <c r="AF39" s="21">
        <f>AVERAGE(B39:AD39)</f>
        <v>2.4760333178937967E-3</v>
      </c>
    </row>
    <row r="40" spans="1:32" x14ac:dyDescent="0.25">
      <c r="A40" s="23" t="s">
        <v>38</v>
      </c>
      <c r="B40" s="25">
        <f t="shared" si="1"/>
        <v>0</v>
      </c>
      <c r="C40" s="25">
        <f t="shared" si="1"/>
        <v>0</v>
      </c>
      <c r="D40" s="25">
        <f t="shared" si="1"/>
        <v>0</v>
      </c>
      <c r="E40" s="25">
        <f t="shared" si="1"/>
        <v>0</v>
      </c>
      <c r="F40" s="25">
        <f t="shared" si="1"/>
        <v>0</v>
      </c>
      <c r="G40" s="25">
        <f t="shared" si="1"/>
        <v>0</v>
      </c>
      <c r="H40" s="25">
        <f t="shared" si="1"/>
        <v>1.5800460547003525E-2</v>
      </c>
      <c r="I40" s="25">
        <f t="shared" si="1"/>
        <v>1.4482757113983427E-2</v>
      </c>
      <c r="J40" s="25">
        <f t="shared" si="1"/>
        <v>1.7125742302785556E-2</v>
      </c>
      <c r="K40" s="25">
        <f t="shared" si="1"/>
        <v>1.4700705651505478E-2</v>
      </c>
      <c r="L40" s="25">
        <f t="shared" si="1"/>
        <v>1.3957070718130106E-2</v>
      </c>
      <c r="M40" s="25">
        <f t="shared" si="1"/>
        <v>1.2803801711927172E-2</v>
      </c>
      <c r="N40" s="25">
        <f t="shared" si="1"/>
        <v>1.0453349914027072E-2</v>
      </c>
      <c r="O40" s="25">
        <f t="shared" si="1"/>
        <v>2.3906695447527829E-2</v>
      </c>
      <c r="P40" s="25">
        <f t="shared" si="1"/>
        <v>2.0991174173775506E-2</v>
      </c>
      <c r="Q40" s="25">
        <f t="shared" si="1"/>
        <v>9.3995898349733299E-3</v>
      </c>
      <c r="R40" s="25">
        <f t="shared" si="1"/>
        <v>9.6304134188714263E-3</v>
      </c>
      <c r="S40" s="25">
        <f t="shared" si="1"/>
        <v>1.0130599458566062E-2</v>
      </c>
      <c r="T40" s="25">
        <f t="shared" si="1"/>
        <v>1.0617094115361969E-2</v>
      </c>
      <c r="U40" s="25">
        <f t="shared" si="1"/>
        <v>1.0575492904762089E-2</v>
      </c>
      <c r="V40" s="25">
        <f t="shared" si="1"/>
        <v>1.1260462602611276E-2</v>
      </c>
      <c r="W40" s="25">
        <f t="shared" si="1"/>
        <v>9.3926898744463912E-3</v>
      </c>
      <c r="X40" s="25">
        <f t="shared" si="1"/>
        <v>1.1631076983274235E-2</v>
      </c>
      <c r="Y40" s="25">
        <f t="shared" si="1"/>
        <v>1.0082253690687963E-2</v>
      </c>
      <c r="Z40" s="25">
        <f t="shared" si="1"/>
        <v>8.9543913474041531E-3</v>
      </c>
      <c r="AA40" s="25">
        <f t="shared" si="1"/>
        <v>1.0161110278620595E-2</v>
      </c>
      <c r="AB40" s="25">
        <f t="shared" si="1"/>
        <v>1.0259680457821579E-2</v>
      </c>
      <c r="AC40" s="25">
        <f t="shared" si="1"/>
        <v>9.1366065225862471E-3</v>
      </c>
      <c r="AD40" s="25">
        <f t="shared" si="1"/>
        <v>9.2166847924444149E-3</v>
      </c>
      <c r="AF40" s="21">
        <f>AVERAGE(B40:AD40)</f>
        <v>9.816203581486117E-3</v>
      </c>
    </row>
    <row r="41" spans="1:32" x14ac:dyDescent="0.25">
      <c r="A41" s="23" t="s">
        <v>219</v>
      </c>
      <c r="B41" s="25">
        <f t="shared" si="1"/>
        <v>0.12673248288094877</v>
      </c>
      <c r="C41" s="25">
        <f t="shared" si="1"/>
        <v>0.10433509029121889</v>
      </c>
      <c r="D41" s="25">
        <f t="shared" si="1"/>
        <v>0.15107017566625319</v>
      </c>
      <c r="E41" s="25">
        <f t="shared" si="1"/>
        <v>0.15663463165924715</v>
      </c>
      <c r="F41" s="25">
        <f t="shared" si="1"/>
        <v>0.20341526815563907</v>
      </c>
      <c r="G41" s="25">
        <f t="shared" si="1"/>
        <v>0.20843454984358467</v>
      </c>
      <c r="H41" s="25">
        <f t="shared" si="1"/>
        <v>0.20932947944396832</v>
      </c>
      <c r="I41" s="25">
        <f t="shared" si="1"/>
        <v>0.2028829387940401</v>
      </c>
      <c r="J41" s="25">
        <f t="shared" si="1"/>
        <v>0.17090449847724429</v>
      </c>
      <c r="K41" s="25">
        <f t="shared" si="1"/>
        <v>0.19521627355479043</v>
      </c>
      <c r="L41" s="25">
        <f t="shared" si="1"/>
        <v>0.18889159379742693</v>
      </c>
      <c r="M41" s="25">
        <f t="shared" si="1"/>
        <v>0.18662652345502276</v>
      </c>
      <c r="N41" s="25">
        <f t="shared" si="1"/>
        <v>0.14437387385636602</v>
      </c>
      <c r="O41" s="25">
        <f t="shared" si="1"/>
        <v>0.1428513984235858</v>
      </c>
      <c r="P41" s="25">
        <f t="shared" si="1"/>
        <v>0.13548209492312341</v>
      </c>
      <c r="Q41" s="25">
        <f t="shared" si="1"/>
        <v>0.15116679000834352</v>
      </c>
      <c r="R41" s="25">
        <f t="shared" si="1"/>
        <v>0.15756127215828578</v>
      </c>
      <c r="S41" s="25">
        <f t="shared" si="1"/>
        <v>0.16047722730635497</v>
      </c>
      <c r="T41" s="25">
        <f t="shared" si="1"/>
        <v>0.18670604960384682</v>
      </c>
      <c r="U41" s="25">
        <f t="shared" si="1"/>
        <v>0.17903975950748577</v>
      </c>
      <c r="V41" s="25">
        <f t="shared" si="1"/>
        <v>0.18127430396898647</v>
      </c>
      <c r="W41" s="25">
        <f t="shared" si="1"/>
        <v>0.19178873629504514</v>
      </c>
      <c r="X41" s="25">
        <f t="shared" si="1"/>
        <v>0.18993842719676737</v>
      </c>
      <c r="Y41" s="25">
        <f t="shared" si="1"/>
        <v>0.20206717692994633</v>
      </c>
      <c r="Z41" s="25">
        <f t="shared" si="1"/>
        <v>0.16757226866695585</v>
      </c>
      <c r="AA41" s="25">
        <f t="shared" si="1"/>
        <v>0.14297790961022111</v>
      </c>
      <c r="AB41" s="25">
        <f t="shared" si="1"/>
        <v>0.13980787034138817</v>
      </c>
      <c r="AC41" s="25">
        <f t="shared" si="1"/>
        <v>0.16656892213914007</v>
      </c>
      <c r="AD41" s="25">
        <f t="shared" si="1"/>
        <v>0.16749409841091847</v>
      </c>
      <c r="AF41" s="21">
        <f>AVERAGE(B41:AD41)</f>
        <v>0.16936626501262572</v>
      </c>
    </row>
    <row r="42" spans="1:32" x14ac:dyDescent="0.25">
      <c r="A42" s="23" t="s">
        <v>59</v>
      </c>
      <c r="B42" s="25">
        <f t="shared" si="1"/>
        <v>9.9516405372650652E-3</v>
      </c>
      <c r="C42" s="25">
        <f t="shared" si="1"/>
        <v>7.0722417039903451E-3</v>
      </c>
      <c r="D42" s="25">
        <f t="shared" si="1"/>
        <v>7.8699734613867662E-3</v>
      </c>
      <c r="E42" s="25">
        <f t="shared" si="1"/>
        <v>8.4760406884249496E-3</v>
      </c>
      <c r="F42" s="25">
        <f t="shared" si="1"/>
        <v>1.2428940461332416E-2</v>
      </c>
      <c r="G42" s="25">
        <f t="shared" si="1"/>
        <v>1.1737049726153753E-2</v>
      </c>
      <c r="H42" s="25">
        <f t="shared" si="1"/>
        <v>1.4783550536010092E-2</v>
      </c>
      <c r="I42" s="25">
        <f t="shared" si="1"/>
        <v>1.6671865585365302E-2</v>
      </c>
      <c r="J42" s="25">
        <f t="shared" si="1"/>
        <v>1.5489406205885051E-2</v>
      </c>
      <c r="K42" s="25">
        <f t="shared" si="1"/>
        <v>1.6113084351271408E-2</v>
      </c>
      <c r="L42" s="25">
        <f t="shared" si="1"/>
        <v>1.2973465597958207E-2</v>
      </c>
      <c r="M42" s="25">
        <f t="shared" si="1"/>
        <v>9.8360906443602618E-3</v>
      </c>
      <c r="N42" s="25">
        <f t="shared" si="1"/>
        <v>9.3015694283031768E-3</v>
      </c>
      <c r="O42" s="25">
        <f t="shared" si="1"/>
        <v>6.3100951621496079E-3</v>
      </c>
      <c r="P42" s="25">
        <f t="shared" si="1"/>
        <v>7.9467307296494285E-3</v>
      </c>
      <c r="Q42" s="25">
        <f t="shared" si="1"/>
        <v>1.1121544415992571E-2</v>
      </c>
      <c r="R42" s="25">
        <f t="shared" si="1"/>
        <v>9.4468889542615713E-3</v>
      </c>
      <c r="S42" s="25">
        <f t="shared" si="1"/>
        <v>9.4215877984580396E-3</v>
      </c>
      <c r="T42" s="25">
        <f t="shared" si="1"/>
        <v>1.160427115737271E-2</v>
      </c>
      <c r="U42" s="25">
        <f t="shared" si="1"/>
        <v>2.1818453348180243E-2</v>
      </c>
      <c r="V42" s="25">
        <f t="shared" si="1"/>
        <v>3.0433680626174534E-2</v>
      </c>
      <c r="W42" s="25">
        <f t="shared" si="1"/>
        <v>2.8486864369733481E-2</v>
      </c>
      <c r="X42" s="25">
        <f t="shared" si="1"/>
        <v>2.361505248588348E-2</v>
      </c>
      <c r="Y42" s="25">
        <f t="shared" si="1"/>
        <v>2.7103560440471124E-2</v>
      </c>
      <c r="Z42" s="25">
        <f t="shared" si="1"/>
        <v>2.5420957373016126E-2</v>
      </c>
      <c r="AA42" s="25">
        <f t="shared" si="1"/>
        <v>2.1668997688481965E-2</v>
      </c>
      <c r="AB42" s="25">
        <f t="shared" si="1"/>
        <v>2.6477345768880157E-2</v>
      </c>
      <c r="AC42" s="25">
        <f t="shared" si="1"/>
        <v>2.2584029991800762E-2</v>
      </c>
      <c r="AD42" s="25">
        <f t="shared" si="1"/>
        <v>1.4056206107568716E-2</v>
      </c>
      <c r="AF42" s="21">
        <f>AVERAGE(B42:AD42)</f>
        <v>1.5524868460199355E-2</v>
      </c>
    </row>
    <row r="43" spans="1:32" x14ac:dyDescent="0.25">
      <c r="A43" s="23" t="s">
        <v>220</v>
      </c>
      <c r="B43" s="25">
        <f t="shared" si="1"/>
        <v>0.14743230109585709</v>
      </c>
      <c r="C43" s="25">
        <f t="shared" si="1"/>
        <v>0.22508607148780313</v>
      </c>
      <c r="D43" s="25">
        <f t="shared" si="1"/>
        <v>0.2150853970728788</v>
      </c>
      <c r="E43" s="25">
        <f t="shared" si="1"/>
        <v>0.21786063992682997</v>
      </c>
      <c r="F43" s="25">
        <f t="shared" si="1"/>
        <v>0.20510923784368768</v>
      </c>
      <c r="G43" s="25">
        <f t="shared" si="1"/>
        <v>0.21898854659787884</v>
      </c>
      <c r="H43" s="25">
        <f t="shared" si="1"/>
        <v>0.22841379241865914</v>
      </c>
      <c r="I43" s="25">
        <f t="shared" si="1"/>
        <v>0.22454199759175214</v>
      </c>
      <c r="J43" s="25">
        <f t="shared" si="1"/>
        <v>0.22410193920386942</v>
      </c>
      <c r="K43" s="25">
        <f t="shared" si="1"/>
        <v>0.25485837029456504</v>
      </c>
      <c r="L43" s="25">
        <f t="shared" si="1"/>
        <v>0.24582538986647653</v>
      </c>
      <c r="M43" s="25">
        <f t="shared" si="1"/>
        <v>0.21104020565064377</v>
      </c>
      <c r="N43" s="25">
        <f t="shared" si="1"/>
        <v>0.25360137753821821</v>
      </c>
      <c r="O43" s="25">
        <f t="shared" si="1"/>
        <v>0.28792180776719939</v>
      </c>
      <c r="P43" s="25">
        <f t="shared" si="1"/>
        <v>0.30499992037618434</v>
      </c>
      <c r="Q43" s="25">
        <f t="shared" si="1"/>
        <v>0.28851067611703057</v>
      </c>
      <c r="R43" s="25">
        <f t="shared" si="1"/>
        <v>0.27492768559949299</v>
      </c>
      <c r="S43" s="25">
        <f t="shared" si="1"/>
        <v>0.26784645220493603</v>
      </c>
      <c r="T43" s="25">
        <f t="shared" si="1"/>
        <v>0.26121017730222623</v>
      </c>
      <c r="U43" s="25">
        <f t="shared" si="1"/>
        <v>0.27059796224839011</v>
      </c>
      <c r="V43" s="25">
        <f t="shared" si="1"/>
        <v>0.26814002322808173</v>
      </c>
      <c r="W43" s="25">
        <f t="shared" si="1"/>
        <v>0.24728648702131492</v>
      </c>
      <c r="X43" s="25">
        <f t="shared" si="1"/>
        <v>0.24888321085752979</v>
      </c>
      <c r="Y43" s="25">
        <f t="shared" si="1"/>
        <v>0.21700388446637486</v>
      </c>
      <c r="Z43" s="25">
        <f t="shared" si="1"/>
        <v>0.22434782429932001</v>
      </c>
      <c r="AA43" s="25">
        <f t="shared" si="1"/>
        <v>0.23203841247647966</v>
      </c>
      <c r="AB43" s="25">
        <f t="shared" si="1"/>
        <v>0.27288738043557459</v>
      </c>
      <c r="AC43" s="25">
        <f t="shared" si="1"/>
        <v>0.24545546173700503</v>
      </c>
      <c r="AD43" s="25">
        <f t="shared" si="1"/>
        <v>0.18849464533701496</v>
      </c>
      <c r="AF43" s="21">
        <f>AVERAGE(B43:AD43)</f>
        <v>0.24043094062287154</v>
      </c>
    </row>
    <row r="44" spans="1:32" x14ac:dyDescent="0.25">
      <c r="A44" s="23" t="s">
        <v>83</v>
      </c>
      <c r="B44" s="25">
        <f t="shared" si="1"/>
        <v>1.8077837834207411E-2</v>
      </c>
      <c r="C44" s="25">
        <f t="shared" si="1"/>
        <v>7.367645849479877E-3</v>
      </c>
      <c r="D44" s="25">
        <f t="shared" si="1"/>
        <v>8.4398507989475527E-3</v>
      </c>
      <c r="E44" s="25">
        <f t="shared" si="1"/>
        <v>9.2613134724037049E-3</v>
      </c>
      <c r="F44" s="25">
        <f t="shared" si="1"/>
        <v>1.0705832640061879E-2</v>
      </c>
      <c r="G44" s="25">
        <f t="shared" si="1"/>
        <v>1.8757599426643692E-2</v>
      </c>
      <c r="H44" s="25">
        <f t="shared" si="1"/>
        <v>2.2803046492046584E-2</v>
      </c>
      <c r="I44" s="25">
        <f t="shared" si="1"/>
        <v>1.7043478101764108E-2</v>
      </c>
      <c r="J44" s="25">
        <f t="shared" si="1"/>
        <v>1.5281542885957206E-2</v>
      </c>
      <c r="K44" s="25">
        <f t="shared" si="1"/>
        <v>2.219675696104732E-2</v>
      </c>
      <c r="L44" s="25">
        <f t="shared" si="1"/>
        <v>3.4209924278954848E-2</v>
      </c>
      <c r="M44" s="25">
        <f t="shared" si="1"/>
        <v>4.2090812524581432E-2</v>
      </c>
      <c r="N44" s="25">
        <f t="shared" si="1"/>
        <v>7.6449392078768649E-2</v>
      </c>
      <c r="O44" s="25">
        <f t="shared" si="1"/>
        <v>6.5448455536970832E-2</v>
      </c>
      <c r="P44" s="25">
        <f t="shared" si="1"/>
        <v>6.5201235003062449E-2</v>
      </c>
      <c r="Q44" s="25">
        <f t="shared" si="1"/>
        <v>6.2109535641142737E-2</v>
      </c>
      <c r="R44" s="25">
        <f t="shared" si="1"/>
        <v>7.6031322272649443E-2</v>
      </c>
      <c r="S44" s="25">
        <f t="shared" si="1"/>
        <v>7.6049660138549885E-2</v>
      </c>
      <c r="T44" s="25">
        <f t="shared" si="1"/>
        <v>5.9209260772439223E-2</v>
      </c>
      <c r="U44" s="25">
        <f t="shared" si="1"/>
        <v>7.0784967716268507E-2</v>
      </c>
      <c r="V44" s="25">
        <f t="shared" si="1"/>
        <v>6.1183167618687355E-2</v>
      </c>
      <c r="W44" s="25">
        <f t="shared" si="1"/>
        <v>5.4134038867767152E-2</v>
      </c>
      <c r="X44" s="25">
        <f t="shared" si="1"/>
        <v>5.9524202445990895E-2</v>
      </c>
      <c r="Y44" s="25">
        <f t="shared" si="1"/>
        <v>5.619098059257932E-2</v>
      </c>
      <c r="Z44" s="25">
        <f t="shared" si="1"/>
        <v>7.505811367041855E-2</v>
      </c>
      <c r="AA44" s="25">
        <f t="shared" si="1"/>
        <v>6.4552964057567844E-2</v>
      </c>
      <c r="AB44" s="25">
        <f t="shared" si="1"/>
        <v>5.7577816488619454E-2</v>
      </c>
      <c r="AC44" s="25">
        <f t="shared" si="1"/>
        <v>5.5565294170901586E-2</v>
      </c>
      <c r="AD44" s="25">
        <f t="shared" si="1"/>
        <v>9.7502480198145378E-2</v>
      </c>
      <c r="AF44" s="21">
        <f>AVERAGE(B44:AD44)</f>
        <v>4.6855466501262918E-2</v>
      </c>
    </row>
    <row r="45" spans="1:32" x14ac:dyDescent="0.25">
      <c r="A45" s="23" t="s">
        <v>43</v>
      </c>
      <c r="B45" s="25">
        <f t="shared" si="1"/>
        <v>3.6129978567011355E-3</v>
      </c>
      <c r="C45" s="25">
        <f t="shared" si="1"/>
        <v>3.1490058938410323E-3</v>
      </c>
      <c r="D45" s="25">
        <f t="shared" si="1"/>
        <v>2.5426052198654799E-3</v>
      </c>
      <c r="E45" s="25">
        <f t="shared" si="1"/>
        <v>3.032142266200796E-3</v>
      </c>
      <c r="F45" s="25">
        <f t="shared" si="1"/>
        <v>3.3226518641431709E-3</v>
      </c>
      <c r="G45" s="25">
        <f t="shared" si="1"/>
        <v>3.6257754444745977E-3</v>
      </c>
      <c r="H45" s="25">
        <f t="shared" si="1"/>
        <v>3.9687435677916673E-3</v>
      </c>
      <c r="I45" s="25">
        <f t="shared" si="1"/>
        <v>6.1479779036051167E-3</v>
      </c>
      <c r="J45" s="25">
        <f t="shared" si="1"/>
        <v>5.156533373293656E-3</v>
      </c>
      <c r="K45" s="25">
        <f t="shared" si="1"/>
        <v>5.221872034891102E-3</v>
      </c>
      <c r="L45" s="25">
        <f t="shared" si="1"/>
        <v>3.959833126883092E-3</v>
      </c>
      <c r="M45" s="25">
        <f t="shared" si="1"/>
        <v>3.6035675782253294E-3</v>
      </c>
      <c r="N45" s="25">
        <f t="shared" si="1"/>
        <v>4.3283086162847475E-3</v>
      </c>
      <c r="O45" s="25">
        <f t="shared" si="1"/>
        <v>3.8809345998131873E-3</v>
      </c>
      <c r="P45" s="25">
        <f t="shared" si="1"/>
        <v>2.7376550735599028E-3</v>
      </c>
      <c r="Q45" s="25">
        <f t="shared" si="1"/>
        <v>4.308865712678204E-3</v>
      </c>
      <c r="R45" s="25">
        <f t="shared" si="1"/>
        <v>4.2685683720082761E-3</v>
      </c>
      <c r="S45" s="25">
        <f t="shared" si="1"/>
        <v>2.6889970273098964E-3</v>
      </c>
      <c r="T45" s="25">
        <f t="shared" si="1"/>
        <v>2.0746305458945349E-3</v>
      </c>
      <c r="U45" s="25">
        <f t="shared" si="1"/>
        <v>2.0343026605091656E-3</v>
      </c>
      <c r="V45" s="25">
        <f t="shared" si="1"/>
        <v>2.4971156345439064E-3</v>
      </c>
      <c r="W45" s="25">
        <f t="shared" si="1"/>
        <v>2.8056648410829826E-3</v>
      </c>
      <c r="X45" s="25">
        <f t="shared" si="1"/>
        <v>2.7820905703591732E-3</v>
      </c>
      <c r="Y45" s="25">
        <f t="shared" si="1"/>
        <v>2.4728552792794233E-3</v>
      </c>
      <c r="Z45" s="25">
        <f t="shared" si="1"/>
        <v>2.18566658702771E-3</v>
      </c>
      <c r="AA45" s="25">
        <f t="shared" si="1"/>
        <v>4.184911922551853E-3</v>
      </c>
      <c r="AB45" s="25">
        <f t="shared" si="1"/>
        <v>4.5870976816670423E-3</v>
      </c>
      <c r="AC45" s="25">
        <f t="shared" si="1"/>
        <v>2.2283946594157458E-3</v>
      </c>
      <c r="AD45" s="25">
        <f t="shared" si="1"/>
        <v>1.8587327183950315E-3</v>
      </c>
      <c r="AF45" s="21">
        <f>AVERAGE(B45:AD45)</f>
        <v>3.4230516769757574E-3</v>
      </c>
    </row>
    <row r="46" spans="1:32" x14ac:dyDescent="0.25">
      <c r="A46" s="23" t="s">
        <v>44</v>
      </c>
      <c r="B46" s="25">
        <f t="shared" si="1"/>
        <v>4.0078133788892328E-2</v>
      </c>
      <c r="C46" s="25">
        <f t="shared" si="1"/>
        <v>4.8259814607482319E-2</v>
      </c>
      <c r="D46" s="25">
        <f t="shared" si="1"/>
        <v>4.895904457063234E-2</v>
      </c>
      <c r="E46" s="25">
        <f t="shared" si="1"/>
        <v>5.3085718068685721E-2</v>
      </c>
      <c r="F46" s="25">
        <f t="shared" si="1"/>
        <v>4.9493550596502449E-2</v>
      </c>
      <c r="G46" s="25">
        <f t="shared" si="1"/>
        <v>4.6089778118595423E-2</v>
      </c>
      <c r="H46" s="25">
        <f t="shared" si="1"/>
        <v>4.4603051811912021E-2</v>
      </c>
      <c r="I46" s="25">
        <f t="shared" si="1"/>
        <v>4.9036455241238112E-2</v>
      </c>
      <c r="J46" s="25">
        <f t="shared" si="1"/>
        <v>5.6429646794305038E-2</v>
      </c>
      <c r="K46" s="25">
        <f t="shared" si="1"/>
        <v>4.2898631041553226E-2</v>
      </c>
      <c r="L46" s="25">
        <f t="shared" si="1"/>
        <v>3.066650260316197E-2</v>
      </c>
      <c r="M46" s="25">
        <f t="shared" si="1"/>
        <v>2.2558689814563177E-2</v>
      </c>
      <c r="N46" s="25">
        <f t="shared" si="1"/>
        <v>2.0402403217414915E-2</v>
      </c>
      <c r="O46" s="25">
        <f t="shared" si="1"/>
        <v>2.2211971955906528E-2</v>
      </c>
      <c r="P46" s="25">
        <f t="shared" si="1"/>
        <v>2.2560694073056501E-2</v>
      </c>
      <c r="Q46" s="25">
        <f t="shared" si="1"/>
        <v>2.6303916976349706E-2</v>
      </c>
      <c r="R46" s="25">
        <f t="shared" si="1"/>
        <v>2.469734451869416E-2</v>
      </c>
      <c r="S46" s="25">
        <f t="shared" si="1"/>
        <v>2.8817601287390079E-2</v>
      </c>
      <c r="T46" s="25">
        <f t="shared" si="1"/>
        <v>2.0502902765397794E-2</v>
      </c>
      <c r="U46" s="25">
        <f t="shared" si="1"/>
        <v>2.435417830010345E-2</v>
      </c>
      <c r="V46" s="25">
        <f t="shared" si="1"/>
        <v>2.1164851931088302E-2</v>
      </c>
      <c r="W46" s="25">
        <f t="shared" si="1"/>
        <v>2.1660953891050844E-2</v>
      </c>
      <c r="X46" s="25">
        <f t="shared" si="1"/>
        <v>2.7577923607285348E-2</v>
      </c>
      <c r="Y46" s="25">
        <f t="shared" si="1"/>
        <v>2.2626046102666168E-2</v>
      </c>
      <c r="Z46" s="25">
        <f t="shared" si="1"/>
        <v>2.626741251656841E-2</v>
      </c>
      <c r="AA46" s="25">
        <f t="shared" si="1"/>
        <v>2.786298833368785E-2</v>
      </c>
      <c r="AB46" s="25">
        <f t="shared" si="1"/>
        <v>2.1718136898096544E-2</v>
      </c>
      <c r="AC46" s="25">
        <f t="shared" si="1"/>
        <v>1.9840401010025186E-2</v>
      </c>
      <c r="AD46" s="25">
        <f t="shared" si="1"/>
        <v>1.7572679271084381E-2</v>
      </c>
      <c r="AF46" s="21">
        <f>AVERAGE(B46:AD46)</f>
        <v>3.2010393921151396E-2</v>
      </c>
    </row>
    <row r="47" spans="1:32" x14ac:dyDescent="0.25">
      <c r="A47" s="23" t="s">
        <v>45</v>
      </c>
      <c r="B47" s="25">
        <f t="shared" si="1"/>
        <v>0.10111977309459458</v>
      </c>
      <c r="C47" s="25">
        <f t="shared" si="1"/>
        <v>0.10419094868834591</v>
      </c>
      <c r="D47" s="25">
        <f t="shared" si="1"/>
        <v>8.5235617111292128E-2</v>
      </c>
      <c r="E47" s="25">
        <f t="shared" si="1"/>
        <v>8.1945173037434343E-2</v>
      </c>
      <c r="F47" s="25">
        <f t="shared" si="1"/>
        <v>6.9775500672664928E-2</v>
      </c>
      <c r="G47" s="25">
        <f t="shared" si="1"/>
        <v>6.1525836980200976E-2</v>
      </c>
      <c r="H47" s="25">
        <f t="shared" si="1"/>
        <v>5.727607029797617E-2</v>
      </c>
      <c r="I47" s="25">
        <f t="shared" si="1"/>
        <v>6.3026938582847761E-2</v>
      </c>
      <c r="J47" s="25">
        <f t="shared" si="1"/>
        <v>6.16158540103659E-2</v>
      </c>
      <c r="K47" s="25">
        <f t="shared" ref="B47:AD56" si="3">K11/K$35</f>
        <v>5.1716286645905614E-2</v>
      </c>
      <c r="L47" s="25">
        <f t="shared" si="3"/>
        <v>4.5864599333098242E-2</v>
      </c>
      <c r="M47" s="25">
        <f t="shared" si="3"/>
        <v>4.5665329269047358E-2</v>
      </c>
      <c r="N47" s="25">
        <f t="shared" si="3"/>
        <v>4.5808964756956436E-2</v>
      </c>
      <c r="O47" s="25">
        <f t="shared" si="3"/>
        <v>4.6172067126403135E-2</v>
      </c>
      <c r="P47" s="25">
        <f t="shared" si="3"/>
        <v>4.5048855018539405E-2</v>
      </c>
      <c r="Q47" s="25">
        <f t="shared" si="3"/>
        <v>4.76762805035221E-2</v>
      </c>
      <c r="R47" s="25">
        <f t="shared" si="3"/>
        <v>4.9921650034871153E-2</v>
      </c>
      <c r="S47" s="25">
        <f t="shared" si="3"/>
        <v>4.832496036386754E-2</v>
      </c>
      <c r="T47" s="25">
        <f t="shared" si="3"/>
        <v>5.4877878804514238E-2</v>
      </c>
      <c r="U47" s="25">
        <f t="shared" si="3"/>
        <v>5.9811095682053284E-2</v>
      </c>
      <c r="V47" s="25">
        <f t="shared" si="3"/>
        <v>6.0853260479122928E-2</v>
      </c>
      <c r="W47" s="25">
        <f t="shared" si="3"/>
        <v>6.1024836801799917E-2</v>
      </c>
      <c r="X47" s="25">
        <f t="shared" si="3"/>
        <v>6.0035265755913517E-2</v>
      </c>
      <c r="Y47" s="25">
        <f t="shared" si="3"/>
        <v>6.3692284845474331E-2</v>
      </c>
      <c r="Z47" s="25">
        <f t="shared" si="3"/>
        <v>6.4684288870870341E-2</v>
      </c>
      <c r="AA47" s="25">
        <f t="shared" si="3"/>
        <v>6.2765436166354174E-2</v>
      </c>
      <c r="AB47" s="25">
        <f t="shared" si="3"/>
        <v>5.819238220646359E-2</v>
      </c>
      <c r="AC47" s="25">
        <f t="shared" si="3"/>
        <v>5.7654258783867214E-2</v>
      </c>
      <c r="AD47" s="25">
        <f t="shared" si="3"/>
        <v>5.2847258340708567E-2</v>
      </c>
      <c r="AF47" s="21">
        <f>AVERAGE(B47:AD47)</f>
        <v>6.0977550078106069E-2</v>
      </c>
    </row>
    <row r="48" spans="1:32" x14ac:dyDescent="0.25">
      <c r="A48" s="23" t="s">
        <v>87</v>
      </c>
      <c r="B48" s="25">
        <f t="shared" si="3"/>
        <v>4.2717780926808304E-3</v>
      </c>
      <c r="C48" s="25">
        <f t="shared" si="3"/>
        <v>2.8410826768669154E-3</v>
      </c>
      <c r="D48" s="25">
        <f t="shared" si="3"/>
        <v>3.7951152676823402E-3</v>
      </c>
      <c r="E48" s="25">
        <f t="shared" si="3"/>
        <v>4.2332180198380127E-3</v>
      </c>
      <c r="F48" s="25">
        <f t="shared" si="3"/>
        <v>8.0172084612917041E-3</v>
      </c>
      <c r="G48" s="25">
        <f t="shared" si="3"/>
        <v>1.0888122893324826E-2</v>
      </c>
      <c r="H48" s="25">
        <f t="shared" si="3"/>
        <v>9.0681625017728692E-3</v>
      </c>
      <c r="I48" s="25">
        <f t="shared" si="3"/>
        <v>1.2797696555296454E-2</v>
      </c>
      <c r="J48" s="25">
        <f t="shared" si="3"/>
        <v>1.6620921843811587E-2</v>
      </c>
      <c r="K48" s="25">
        <f t="shared" si="3"/>
        <v>1.621340965250765E-2</v>
      </c>
      <c r="L48" s="25">
        <f t="shared" si="3"/>
        <v>1.7826577647374175E-2</v>
      </c>
      <c r="M48" s="25">
        <f t="shared" si="3"/>
        <v>2.0466077064461262E-2</v>
      </c>
      <c r="N48" s="25">
        <f t="shared" si="3"/>
        <v>2.1386669626328215E-2</v>
      </c>
      <c r="O48" s="25">
        <f t="shared" si="3"/>
        <v>1.7051263854765668E-2</v>
      </c>
      <c r="P48" s="25">
        <f t="shared" si="3"/>
        <v>1.9202234167325249E-2</v>
      </c>
      <c r="Q48" s="25">
        <f t="shared" si="3"/>
        <v>2.164489555484566E-2</v>
      </c>
      <c r="R48" s="25">
        <f t="shared" si="3"/>
        <v>1.8409620908765547E-2</v>
      </c>
      <c r="S48" s="25">
        <f t="shared" si="3"/>
        <v>1.5802329628959371E-2</v>
      </c>
      <c r="T48" s="25">
        <f t="shared" si="3"/>
        <v>1.6375882436736808E-2</v>
      </c>
      <c r="U48" s="25">
        <f t="shared" si="3"/>
        <v>2.2790073683582487E-2</v>
      </c>
      <c r="V48" s="25">
        <f t="shared" si="3"/>
        <v>1.5631015349970894E-2</v>
      </c>
      <c r="W48" s="25">
        <f t="shared" si="3"/>
        <v>1.9875194502163494E-2</v>
      </c>
      <c r="X48" s="25">
        <f t="shared" si="3"/>
        <v>2.018991654696916E-2</v>
      </c>
      <c r="Y48" s="25">
        <f t="shared" si="3"/>
        <v>3.154007810401363E-2</v>
      </c>
      <c r="Z48" s="25">
        <f t="shared" si="3"/>
        <v>3.946970481011855E-2</v>
      </c>
      <c r="AA48" s="25">
        <f t="shared" si="3"/>
        <v>4.2126279068950723E-2</v>
      </c>
      <c r="AB48" s="25">
        <f t="shared" si="3"/>
        <v>3.8406377839376837E-2</v>
      </c>
      <c r="AC48" s="25">
        <f t="shared" si="3"/>
        <v>3.257352026886446E-2</v>
      </c>
      <c r="AD48" s="25">
        <f t="shared" si="3"/>
        <v>4.2314658346945616E-2</v>
      </c>
      <c r="AF48" s="21">
        <f>AVERAGE(B48:AD48)</f>
        <v>1.9373416737089345E-2</v>
      </c>
    </row>
    <row r="49" spans="1:32" x14ac:dyDescent="0.25">
      <c r="A49" s="23" t="s">
        <v>88</v>
      </c>
      <c r="B49" s="25">
        <f t="shared" si="3"/>
        <v>5.1890624084038849E-3</v>
      </c>
      <c r="C49" s="25">
        <f t="shared" si="3"/>
        <v>5.4216767837609514E-3</v>
      </c>
      <c r="D49" s="25">
        <f t="shared" si="3"/>
        <v>5.1857648642574701E-3</v>
      </c>
      <c r="E49" s="25">
        <f t="shared" si="3"/>
        <v>6.0149009735981024E-3</v>
      </c>
      <c r="F49" s="25">
        <f t="shared" si="3"/>
        <v>6.7319265357172068E-3</v>
      </c>
      <c r="G49" s="25">
        <f t="shared" si="3"/>
        <v>9.2938076434100243E-3</v>
      </c>
      <c r="H49" s="25">
        <f t="shared" si="3"/>
        <v>8.4490862020372426E-3</v>
      </c>
      <c r="I49" s="25">
        <f t="shared" si="3"/>
        <v>4.5352051228134431E-3</v>
      </c>
      <c r="J49" s="25">
        <f t="shared" si="3"/>
        <v>5.0887496690087495E-3</v>
      </c>
      <c r="K49" s="25">
        <f t="shared" si="3"/>
        <v>5.0904718139062177E-3</v>
      </c>
      <c r="L49" s="25">
        <f t="shared" si="3"/>
        <v>4.5145409199550098E-3</v>
      </c>
      <c r="M49" s="25">
        <f t="shared" si="3"/>
        <v>4.0949863606015912E-3</v>
      </c>
      <c r="N49" s="25">
        <f t="shared" si="3"/>
        <v>4.3653178398751586E-3</v>
      </c>
      <c r="O49" s="25">
        <f t="shared" si="3"/>
        <v>8.0837974905067257E-3</v>
      </c>
      <c r="P49" s="25">
        <f t="shared" si="3"/>
        <v>9.7546906450004956E-3</v>
      </c>
      <c r="Q49" s="25">
        <f t="shared" si="3"/>
        <v>8.9700763644419649E-3</v>
      </c>
      <c r="R49" s="25">
        <f t="shared" si="3"/>
        <v>9.1553299382093663E-3</v>
      </c>
      <c r="S49" s="25">
        <f t="shared" si="3"/>
        <v>7.7097519930474558E-3</v>
      </c>
      <c r="T49" s="25">
        <f t="shared" si="3"/>
        <v>1.2616728628601762E-2</v>
      </c>
      <c r="U49" s="25">
        <f t="shared" si="3"/>
        <v>1.404588155310013E-2</v>
      </c>
      <c r="V49" s="25">
        <f t="shared" si="3"/>
        <v>1.730134121895173E-2</v>
      </c>
      <c r="W49" s="25">
        <f t="shared" si="3"/>
        <v>2.0453667498070382E-2</v>
      </c>
      <c r="X49" s="25">
        <f t="shared" si="3"/>
        <v>1.9937339346647168E-2</v>
      </c>
      <c r="Y49" s="25">
        <f t="shared" si="3"/>
        <v>1.9226192433907233E-2</v>
      </c>
      <c r="Z49" s="25">
        <f t="shared" si="3"/>
        <v>2.0166439610048745E-2</v>
      </c>
      <c r="AA49" s="25">
        <f t="shared" si="3"/>
        <v>2.2048552414120421E-2</v>
      </c>
      <c r="AB49" s="25">
        <f t="shared" si="3"/>
        <v>1.8768607506118251E-2</v>
      </c>
      <c r="AC49" s="25">
        <f t="shared" si="3"/>
        <v>2.1303945450297224E-2</v>
      </c>
      <c r="AD49" s="25">
        <f t="shared" si="3"/>
        <v>2.7317658893814652E-2</v>
      </c>
      <c r="AF49" s="21">
        <f>AVERAGE(B49:AD49)</f>
        <v>1.140812062490444E-2</v>
      </c>
    </row>
    <row r="50" spans="1:32" x14ac:dyDescent="0.25">
      <c r="A50" s="23" t="s">
        <v>48</v>
      </c>
      <c r="B50" s="25">
        <f t="shared" si="3"/>
        <v>6.9382027783092839E-2</v>
      </c>
      <c r="C50" s="25">
        <f t="shared" si="3"/>
        <v>7.3962616904008377E-2</v>
      </c>
      <c r="D50" s="25">
        <f t="shared" si="3"/>
        <v>7.6825441499839803E-2</v>
      </c>
      <c r="E50" s="25">
        <f t="shared" si="3"/>
        <v>8.596960330657144E-2</v>
      </c>
      <c r="F50" s="25">
        <f t="shared" si="3"/>
        <v>7.3947907953654912E-2</v>
      </c>
      <c r="G50" s="25">
        <f t="shared" si="3"/>
        <v>6.8699120752214973E-2</v>
      </c>
      <c r="H50" s="25">
        <f t="shared" si="3"/>
        <v>6.5682957013063897E-2</v>
      </c>
      <c r="I50" s="25">
        <f t="shared" si="3"/>
        <v>5.9833114172148753E-2</v>
      </c>
      <c r="J50" s="25">
        <f t="shared" si="3"/>
        <v>6.1521202932694342E-2</v>
      </c>
      <c r="K50" s="25">
        <f t="shared" si="3"/>
        <v>4.8701961039458626E-2</v>
      </c>
      <c r="L50" s="25">
        <f t="shared" si="3"/>
        <v>5.1502443929677115E-2</v>
      </c>
      <c r="M50" s="25">
        <f t="shared" si="3"/>
        <v>4.4649519220468212E-2</v>
      </c>
      <c r="N50" s="25">
        <f t="shared" si="3"/>
        <v>4.2296101531409315E-2</v>
      </c>
      <c r="O50" s="25">
        <f t="shared" si="3"/>
        <v>4.0276484344784112E-2</v>
      </c>
      <c r="P50" s="25">
        <f t="shared" si="3"/>
        <v>3.572612081340254E-2</v>
      </c>
      <c r="Q50" s="25">
        <f t="shared" si="3"/>
        <v>3.5789329599266062E-2</v>
      </c>
      <c r="R50" s="25">
        <f t="shared" si="3"/>
        <v>3.6144274723007512E-2</v>
      </c>
      <c r="S50" s="25">
        <f t="shared" si="3"/>
        <v>3.459456836450886E-2</v>
      </c>
      <c r="T50" s="25">
        <f t="shared" si="3"/>
        <v>3.78796526743546E-2</v>
      </c>
      <c r="U50" s="25">
        <f t="shared" si="3"/>
        <v>3.5062737484563518E-2</v>
      </c>
      <c r="V50" s="25">
        <f t="shared" si="3"/>
        <v>3.4948768782039376E-2</v>
      </c>
      <c r="W50" s="25">
        <f t="shared" si="3"/>
        <v>2.7983822000492958E-2</v>
      </c>
      <c r="X50" s="25">
        <f t="shared" si="3"/>
        <v>2.9660932560612249E-2</v>
      </c>
      <c r="Y50" s="25">
        <f t="shared" si="3"/>
        <v>3.327371914214898E-2</v>
      </c>
      <c r="Z50" s="25">
        <f t="shared" si="3"/>
        <v>3.3668149474257107E-2</v>
      </c>
      <c r="AA50" s="25">
        <f t="shared" si="3"/>
        <v>3.5444751793557515E-2</v>
      </c>
      <c r="AB50" s="25">
        <f t="shared" si="3"/>
        <v>3.5929394009036636E-2</v>
      </c>
      <c r="AC50" s="25">
        <f t="shared" si="3"/>
        <v>3.4661987665072849E-2</v>
      </c>
      <c r="AD50" s="25">
        <f t="shared" si="3"/>
        <v>3.0334354762304276E-2</v>
      </c>
      <c r="AF50" s="21">
        <f>AVERAGE(B50:AD50)</f>
        <v>4.7391485042472814E-2</v>
      </c>
    </row>
    <row r="51" spans="1:32" x14ac:dyDescent="0.25">
      <c r="A51" s="23" t="s">
        <v>66</v>
      </c>
      <c r="B51" s="25">
        <f t="shared" si="3"/>
        <v>7.7065023083954395E-2</v>
      </c>
      <c r="C51" s="25">
        <f t="shared" si="3"/>
        <v>6.1569769819068421E-2</v>
      </c>
      <c r="D51" s="25">
        <f t="shared" si="3"/>
        <v>5.8692764563731591E-2</v>
      </c>
      <c r="E51" s="25">
        <f t="shared" si="3"/>
        <v>4.3904910514765486E-2</v>
      </c>
      <c r="F51" s="25">
        <f t="shared" si="3"/>
        <v>4.188506759255315E-2</v>
      </c>
      <c r="G51" s="25">
        <f t="shared" si="3"/>
        <v>3.8214675161591903E-2</v>
      </c>
      <c r="H51" s="25">
        <f t="shared" si="3"/>
        <v>4.4552699245986115E-2</v>
      </c>
      <c r="I51" s="25">
        <f t="shared" si="3"/>
        <v>5.3686311125983793E-2</v>
      </c>
      <c r="J51" s="25">
        <f t="shared" si="3"/>
        <v>4.8456367831544035E-2</v>
      </c>
      <c r="K51" s="25">
        <f t="shared" si="3"/>
        <v>3.8588986898273364E-2</v>
      </c>
      <c r="L51" s="25">
        <f t="shared" si="3"/>
        <v>3.4018665687619576E-2</v>
      </c>
      <c r="M51" s="25">
        <f t="shared" si="3"/>
        <v>2.7820478747974671E-2</v>
      </c>
      <c r="N51" s="25">
        <f t="shared" si="3"/>
        <v>2.2873887558453213E-2</v>
      </c>
      <c r="O51" s="25">
        <f t="shared" si="3"/>
        <v>1.9996366726201243E-2</v>
      </c>
      <c r="P51" s="25">
        <f t="shared" si="3"/>
        <v>1.7577033869381403E-2</v>
      </c>
      <c r="Q51" s="25">
        <f t="shared" si="3"/>
        <v>2.3770142318015337E-2</v>
      </c>
      <c r="R51" s="25">
        <f t="shared" si="3"/>
        <v>2.7727186910677607E-2</v>
      </c>
      <c r="S51" s="25">
        <f t="shared" si="3"/>
        <v>2.2687625630994725E-2</v>
      </c>
      <c r="T51" s="25">
        <f t="shared" si="3"/>
        <v>2.2611692148974211E-2</v>
      </c>
      <c r="U51" s="25">
        <f t="shared" si="3"/>
        <v>2.3589560082294302E-2</v>
      </c>
      <c r="V51" s="25">
        <f t="shared" si="3"/>
        <v>2.1843054286485097E-2</v>
      </c>
      <c r="W51" s="25">
        <f t="shared" si="3"/>
        <v>2.8948011067445548E-2</v>
      </c>
      <c r="X51" s="25">
        <f t="shared" si="3"/>
        <v>3.1305364134033946E-2</v>
      </c>
      <c r="Y51" s="25">
        <f t="shared" si="3"/>
        <v>2.6441460017274498E-2</v>
      </c>
      <c r="Z51" s="25">
        <f t="shared" si="3"/>
        <v>2.5994373415487104E-2</v>
      </c>
      <c r="AA51" s="25">
        <f t="shared" si="3"/>
        <v>2.3379700394548255E-2</v>
      </c>
      <c r="AB51" s="25">
        <f t="shared" si="3"/>
        <v>2.241472580055269E-2</v>
      </c>
      <c r="AC51" s="25">
        <f t="shared" si="3"/>
        <v>2.0524832961011753E-2</v>
      </c>
      <c r="AD51" s="25">
        <f t="shared" si="3"/>
        <v>1.9230376918503277E-2</v>
      </c>
      <c r="AF51" s="21">
        <f>AVERAGE(B51:AD51)</f>
        <v>3.3426590155633817E-2</v>
      </c>
    </row>
    <row r="52" spans="1:32" x14ac:dyDescent="0.25">
      <c r="A52" s="23" t="s">
        <v>67</v>
      </c>
      <c r="B52" s="25">
        <f t="shared" si="3"/>
        <v>2.4780985137803982E-2</v>
      </c>
      <c r="C52" s="25">
        <f t="shared" si="3"/>
        <v>3.153422025020685E-2</v>
      </c>
      <c r="D52" s="25">
        <f t="shared" si="3"/>
        <v>2.9712100533331356E-2</v>
      </c>
      <c r="E52" s="25">
        <f t="shared" si="3"/>
        <v>2.2879427526659502E-2</v>
      </c>
      <c r="F52" s="25">
        <f t="shared" si="3"/>
        <v>1.7539346845938435E-2</v>
      </c>
      <c r="G52" s="25">
        <f t="shared" si="3"/>
        <v>1.9515194019770851E-2</v>
      </c>
      <c r="H52" s="25">
        <f t="shared" si="3"/>
        <v>2.2152207708741666E-2</v>
      </c>
      <c r="I52" s="25">
        <f t="shared" si="3"/>
        <v>1.9561197596029485E-2</v>
      </c>
      <c r="J52" s="25">
        <f t="shared" si="3"/>
        <v>2.2673102802280253E-2</v>
      </c>
      <c r="K52" s="25">
        <f t="shared" si="3"/>
        <v>1.9051504608892236E-2</v>
      </c>
      <c r="L52" s="25">
        <f t="shared" si="3"/>
        <v>2.4317109207124956E-2</v>
      </c>
      <c r="M52" s="25">
        <f t="shared" si="3"/>
        <v>1.6376255277691352E-2</v>
      </c>
      <c r="N52" s="25">
        <f t="shared" si="3"/>
        <v>2.022893096579317E-2</v>
      </c>
      <c r="O52" s="25">
        <f t="shared" si="3"/>
        <v>1.4641503095335483E-2</v>
      </c>
      <c r="P52" s="25">
        <f t="shared" si="3"/>
        <v>1.5244312990011711E-2</v>
      </c>
      <c r="Q52" s="25">
        <f t="shared" si="3"/>
        <v>1.5502010537606076E-2</v>
      </c>
      <c r="R52" s="25">
        <f t="shared" si="3"/>
        <v>1.8032896470663855E-2</v>
      </c>
      <c r="S52" s="25">
        <f t="shared" si="3"/>
        <v>1.5775629207780556E-2</v>
      </c>
      <c r="T52" s="25">
        <f t="shared" si="3"/>
        <v>1.9711921554446062E-2</v>
      </c>
      <c r="U52" s="25">
        <f t="shared" si="3"/>
        <v>2.0582555137495413E-2</v>
      </c>
      <c r="V52" s="25">
        <f t="shared" si="3"/>
        <v>2.3753004715187997E-2</v>
      </c>
      <c r="W52" s="25">
        <f t="shared" si="3"/>
        <v>2.6940003685163961E-2</v>
      </c>
      <c r="X52" s="25">
        <f t="shared" si="3"/>
        <v>2.4166923340641428E-2</v>
      </c>
      <c r="Y52" s="25">
        <f t="shared" si="3"/>
        <v>1.7564803786524016E-2</v>
      </c>
      <c r="Z52" s="25">
        <f t="shared" si="3"/>
        <v>2.3919987943601798E-2</v>
      </c>
      <c r="AA52" s="25">
        <f t="shared" si="3"/>
        <v>2.5437393467456111E-2</v>
      </c>
      <c r="AB52" s="25">
        <f t="shared" si="3"/>
        <v>1.7742828520868004E-2</v>
      </c>
      <c r="AC52" s="25">
        <f t="shared" si="3"/>
        <v>1.2226743245549147E-2</v>
      </c>
      <c r="AD52" s="25">
        <f t="shared" si="3"/>
        <v>1.9185610522482618E-2</v>
      </c>
      <c r="AF52" s="21">
        <f>AVERAGE(B52:AD52)</f>
        <v>2.071550726555442E-2</v>
      </c>
    </row>
    <row r="53" spans="1:32" x14ac:dyDescent="0.25">
      <c r="A53" s="23" t="s">
        <v>90</v>
      </c>
      <c r="B53" s="25">
        <f t="shared" si="3"/>
        <v>4.1923506883428524E-3</v>
      </c>
      <c r="C53" s="25">
        <f t="shared" si="3"/>
        <v>3.5238889151776634E-3</v>
      </c>
      <c r="D53" s="25">
        <f t="shared" si="3"/>
        <v>3.795580558078607E-3</v>
      </c>
      <c r="E53" s="25">
        <f t="shared" si="3"/>
        <v>5.465333689818325E-3</v>
      </c>
      <c r="F53" s="25">
        <f t="shared" si="3"/>
        <v>9.709067236713595E-3</v>
      </c>
      <c r="G53" s="25">
        <f t="shared" si="3"/>
        <v>9.3594654310621105E-3</v>
      </c>
      <c r="H53" s="25">
        <f t="shared" si="3"/>
        <v>8.4387819849595785E-3</v>
      </c>
      <c r="I53" s="25">
        <f t="shared" si="3"/>
        <v>6.8039825416603252E-3</v>
      </c>
      <c r="J53" s="25">
        <f t="shared" si="3"/>
        <v>6.6553324835534776E-3</v>
      </c>
      <c r="K53" s="25">
        <f t="shared" si="3"/>
        <v>6.7642308639508123E-3</v>
      </c>
      <c r="L53" s="25">
        <f t="shared" si="3"/>
        <v>8.8786732455802143E-3</v>
      </c>
      <c r="M53" s="25">
        <f t="shared" si="3"/>
        <v>8.4078352297875577E-3</v>
      </c>
      <c r="N53" s="25">
        <f t="shared" si="3"/>
        <v>6.6588271545326115E-3</v>
      </c>
      <c r="O53" s="25">
        <f t="shared" si="3"/>
        <v>6.8635123181678753E-3</v>
      </c>
      <c r="P53" s="25">
        <f t="shared" si="3"/>
        <v>8.5779862661079023E-3</v>
      </c>
      <c r="Q53" s="25">
        <f t="shared" si="3"/>
        <v>9.4942008720007871E-3</v>
      </c>
      <c r="R53" s="25">
        <f t="shared" si="3"/>
        <v>8.3541978645194498E-3</v>
      </c>
      <c r="S53" s="25">
        <f t="shared" si="3"/>
        <v>5.5244603808942971E-3</v>
      </c>
      <c r="T53" s="25">
        <f t="shared" si="3"/>
        <v>8.8926134949120893E-3</v>
      </c>
      <c r="U53" s="25">
        <f t="shared" si="3"/>
        <v>9.8989231886335103E-3</v>
      </c>
      <c r="V53" s="25">
        <f t="shared" si="3"/>
        <v>9.7423739602869527E-3</v>
      </c>
      <c r="W53" s="25">
        <f t="shared" si="3"/>
        <v>1.0687051080561451E-2</v>
      </c>
      <c r="X53" s="25">
        <f t="shared" si="3"/>
        <v>1.0200284242287619E-2</v>
      </c>
      <c r="Y53" s="25">
        <f t="shared" si="3"/>
        <v>1.1865742580889189E-2</v>
      </c>
      <c r="Z53" s="25">
        <f t="shared" si="3"/>
        <v>1.2147350388698661E-2</v>
      </c>
      <c r="AA53" s="25">
        <f t="shared" si="3"/>
        <v>1.4509003624366692E-2</v>
      </c>
      <c r="AB53" s="25">
        <f t="shared" si="3"/>
        <v>1.1466970774718893E-2</v>
      </c>
      <c r="AC53" s="25">
        <f t="shared" si="3"/>
        <v>1.2531824980067822E-2</v>
      </c>
      <c r="AD53" s="25">
        <f t="shared" si="3"/>
        <v>1.2621983792738607E-2</v>
      </c>
      <c r="AF53" s="21">
        <f>AVERAGE(B53:AD53)</f>
        <v>8.6907527528644647E-3</v>
      </c>
    </row>
    <row r="54" spans="1:32" x14ac:dyDescent="0.25">
      <c r="A54" s="23" t="s">
        <v>235</v>
      </c>
      <c r="B54" s="25">
        <f t="shared" si="3"/>
        <v>1.7197347095493858E-2</v>
      </c>
      <c r="C54" s="25">
        <f t="shared" si="3"/>
        <v>1.3525306211894357E-2</v>
      </c>
      <c r="D54" s="25">
        <f t="shared" si="3"/>
        <v>1.1388654534753804E-2</v>
      </c>
      <c r="E54" s="25">
        <f t="shared" si="3"/>
        <v>1.1326148066749099E-2</v>
      </c>
      <c r="F54" s="25">
        <f t="shared" si="3"/>
        <v>1.0477778686642937E-2</v>
      </c>
      <c r="G54" s="25">
        <f t="shared" si="3"/>
        <v>7.669352844854576E-3</v>
      </c>
      <c r="H54" s="25">
        <f t="shared" si="3"/>
        <v>5.5264862402335541E-3</v>
      </c>
      <c r="I54" s="25">
        <f t="shared" si="3"/>
        <v>6.8338903256261662E-3</v>
      </c>
      <c r="J54" s="25">
        <f t="shared" si="3"/>
        <v>8.4687588030951215E-3</v>
      </c>
      <c r="K54" s="25">
        <f t="shared" si="3"/>
        <v>9.0889209622884142E-3</v>
      </c>
      <c r="L54" s="25">
        <f t="shared" si="3"/>
        <v>1.4786484152271019E-2</v>
      </c>
      <c r="M54" s="25">
        <f t="shared" si="3"/>
        <v>2.5807896818384284E-2</v>
      </c>
      <c r="N54" s="25">
        <f t="shared" si="3"/>
        <v>2.4516734128700098E-2</v>
      </c>
      <c r="O54" s="25">
        <f t="shared" si="3"/>
        <v>2.5814131204903674E-2</v>
      </c>
      <c r="P54" s="25">
        <f t="shared" si="3"/>
        <v>2.3663832594830004E-2</v>
      </c>
      <c r="Q54" s="25">
        <f t="shared" si="3"/>
        <v>2.7133945560324627E-2</v>
      </c>
      <c r="R54" s="25">
        <f t="shared" si="3"/>
        <v>2.1159848842181195E-2</v>
      </c>
      <c r="S54" s="25">
        <f t="shared" si="3"/>
        <v>1.5980733654278958E-2</v>
      </c>
      <c r="T54" s="25">
        <f t="shared" si="3"/>
        <v>1.5025188860383204E-2</v>
      </c>
      <c r="U54" s="25">
        <f t="shared" si="3"/>
        <v>1.4878688807688535E-2</v>
      </c>
      <c r="V54" s="25">
        <f t="shared" si="3"/>
        <v>9.3071657030859862E-3</v>
      </c>
      <c r="W54" s="25">
        <f t="shared" si="3"/>
        <v>9.4060037337864617E-3</v>
      </c>
      <c r="X54" s="25">
        <f t="shared" si="3"/>
        <v>1.0098688414743512E-2</v>
      </c>
      <c r="Y54" s="25">
        <f t="shared" si="3"/>
        <v>1.1416075297991157E-2</v>
      </c>
      <c r="Z54" s="25">
        <f t="shared" si="3"/>
        <v>1.1870675067635538E-2</v>
      </c>
      <c r="AA54" s="25">
        <f t="shared" si="3"/>
        <v>1.1329001112673636E-2</v>
      </c>
      <c r="AB54" s="25">
        <f t="shared" si="3"/>
        <v>8.5971641105308146E-3</v>
      </c>
      <c r="AC54" s="25">
        <f t="shared" si="3"/>
        <v>9.6592075037440737E-3</v>
      </c>
      <c r="AD54" s="25">
        <f t="shared" si="3"/>
        <v>9.6615098384355384E-3</v>
      </c>
      <c r="AF54" s="21">
        <f>AVERAGE(B54:AD54)</f>
        <v>1.3848814454420835E-2</v>
      </c>
    </row>
    <row r="55" spans="1:32" x14ac:dyDescent="0.25">
      <c r="A55" s="23" t="s">
        <v>53</v>
      </c>
      <c r="B55" s="25">
        <f t="shared" si="3"/>
        <v>0.10374825075377556</v>
      </c>
      <c r="C55" s="25">
        <f t="shared" si="3"/>
        <v>8.0713382634738581E-2</v>
      </c>
      <c r="D55" s="25">
        <f t="shared" si="3"/>
        <v>7.7284114432692869E-2</v>
      </c>
      <c r="E55" s="25">
        <f t="shared" si="3"/>
        <v>6.3136096718565599E-2</v>
      </c>
      <c r="F55" s="25">
        <f t="shared" si="3"/>
        <v>5.2003878048054175E-2</v>
      </c>
      <c r="G55" s="25">
        <f t="shared" si="3"/>
        <v>4.5608110088323273E-2</v>
      </c>
      <c r="H55" s="25">
        <f t="shared" si="3"/>
        <v>2.9976560914554772E-2</v>
      </c>
      <c r="I55" s="25">
        <f t="shared" si="3"/>
        <v>3.4479690613470781E-2</v>
      </c>
      <c r="J55" s="25">
        <f t="shared" si="3"/>
        <v>3.8696715352491765E-2</v>
      </c>
      <c r="K55" s="25">
        <f t="shared" si="3"/>
        <v>2.7146695498784196E-2</v>
      </c>
      <c r="L55" s="25">
        <f t="shared" si="3"/>
        <v>2.8388401756923764E-2</v>
      </c>
      <c r="M55" s="25">
        <f t="shared" si="3"/>
        <v>4.2850206040459575E-2</v>
      </c>
      <c r="N55" s="25">
        <f t="shared" si="3"/>
        <v>3.728286370751107E-2</v>
      </c>
      <c r="O55" s="25">
        <f t="shared" si="3"/>
        <v>3.8467049165687689E-2</v>
      </c>
      <c r="P55" s="25">
        <f t="shared" si="3"/>
        <v>3.5409639322763087E-2</v>
      </c>
      <c r="Q55" s="25">
        <f t="shared" si="3"/>
        <v>2.9500438243010785E-2</v>
      </c>
      <c r="R55" s="25">
        <f t="shared" si="3"/>
        <v>2.9903557382583226E-2</v>
      </c>
      <c r="S55" s="25">
        <f t="shared" si="3"/>
        <v>3.8482316751483746E-2</v>
      </c>
      <c r="T55" s="25">
        <f t="shared" si="3"/>
        <v>4.2266286566862959E-2</v>
      </c>
      <c r="U55" s="25">
        <f t="shared" si="3"/>
        <v>3.6306653422598298E-2</v>
      </c>
      <c r="V55" s="25">
        <f t="shared" si="3"/>
        <v>3.1961641254928008E-2</v>
      </c>
      <c r="W55" s="25">
        <f t="shared" si="3"/>
        <v>3.5509589404756146E-2</v>
      </c>
      <c r="X55" s="25">
        <f t="shared" si="3"/>
        <v>3.1682600711301849E-2</v>
      </c>
      <c r="Y55" s="25">
        <f t="shared" si="3"/>
        <v>3.0243390825757013E-2</v>
      </c>
      <c r="Z55" s="25">
        <f t="shared" si="3"/>
        <v>2.4089065255608614E-2</v>
      </c>
      <c r="AA55" s="25">
        <f t="shared" si="3"/>
        <v>2.3399044552425377E-2</v>
      </c>
      <c r="AB55" s="25">
        <f t="shared" si="3"/>
        <v>2.491134283997555E-2</v>
      </c>
      <c r="AC55" s="25">
        <f t="shared" si="3"/>
        <v>2.9439641555916319E-2</v>
      </c>
      <c r="AD55" s="25">
        <f t="shared" si="3"/>
        <v>3.2143884389598212E-2</v>
      </c>
      <c r="AF55" s="21">
        <f>AVERAGE(B55:AD55)</f>
        <v>4.051831407605528E-2</v>
      </c>
    </row>
    <row r="56" spans="1:32" x14ac:dyDescent="0.25">
      <c r="A56" s="23" t="s">
        <v>68</v>
      </c>
      <c r="B56" s="25">
        <f t="shared" si="3"/>
        <v>2.2210471963038801E-3</v>
      </c>
      <c r="C56" s="25">
        <f t="shared" si="3"/>
        <v>2.8840380230617385E-3</v>
      </c>
      <c r="D56" s="25">
        <f t="shared" si="3"/>
        <v>1.593619607213221E-3</v>
      </c>
      <c r="E56" s="25">
        <f t="shared" ref="B56:AD64" si="4">E20/E$35</f>
        <v>1.7597942478129647E-3</v>
      </c>
      <c r="F56" s="25">
        <f t="shared" si="4"/>
        <v>1.3849094625804927E-3</v>
      </c>
      <c r="G56" s="25">
        <f t="shared" si="4"/>
        <v>1.0284673840304562E-3</v>
      </c>
      <c r="H56" s="25">
        <f t="shared" si="4"/>
        <v>1.4076675933030248E-3</v>
      </c>
      <c r="I56" s="25">
        <f t="shared" si="4"/>
        <v>1.0242713647874656E-3</v>
      </c>
      <c r="J56" s="25">
        <f t="shared" si="4"/>
        <v>1.6509770070707176E-3</v>
      </c>
      <c r="K56" s="25">
        <f t="shared" si="4"/>
        <v>2.1626883215011112E-3</v>
      </c>
      <c r="L56" s="25">
        <f t="shared" si="4"/>
        <v>7.5519440204404383E-4</v>
      </c>
      <c r="M56" s="25">
        <f t="shared" si="4"/>
        <v>6.4484340545646189E-4</v>
      </c>
      <c r="N56" s="25">
        <f t="shared" si="4"/>
        <v>5.4898812485806967E-4</v>
      </c>
      <c r="O56" s="25">
        <f t="shared" si="4"/>
        <v>5.7525166911881909E-4</v>
      </c>
      <c r="P56" s="25">
        <f t="shared" si="4"/>
        <v>5.6559942374972201E-4</v>
      </c>
      <c r="Q56" s="25">
        <f t="shared" si="4"/>
        <v>4.659601865532246E-4</v>
      </c>
      <c r="R56" s="25">
        <f t="shared" si="4"/>
        <v>6.6690184547985715E-4</v>
      </c>
      <c r="S56" s="25">
        <f t="shared" si="4"/>
        <v>6.5880644816561709E-4</v>
      </c>
      <c r="T56" s="25">
        <f t="shared" si="4"/>
        <v>9.6568665157981386E-4</v>
      </c>
      <c r="U56" s="25">
        <f t="shared" si="4"/>
        <v>7.7135935137781194E-4</v>
      </c>
      <c r="V56" s="25">
        <f t="shared" si="4"/>
        <v>1.0458197994513883E-3</v>
      </c>
      <c r="W56" s="25">
        <f t="shared" si="4"/>
        <v>1.4924389088148936E-3</v>
      </c>
      <c r="X56" s="25">
        <f t="shared" si="4"/>
        <v>1.5111622526415571E-3</v>
      </c>
      <c r="Y56" s="25">
        <f t="shared" si="4"/>
        <v>2.0229558463855614E-3</v>
      </c>
      <c r="Z56" s="25">
        <f t="shared" si="4"/>
        <v>2.0054379071306632E-3</v>
      </c>
      <c r="AA56" s="25">
        <f t="shared" si="4"/>
        <v>1.724546912078872E-3</v>
      </c>
      <c r="AB56" s="25">
        <f t="shared" si="4"/>
        <v>2.3353338625882402E-3</v>
      </c>
      <c r="AC56" s="25">
        <f t="shared" si="4"/>
        <v>1.841376837165215E-3</v>
      </c>
      <c r="AD56" s="25">
        <f t="shared" si="4"/>
        <v>2.2150806489877732E-3</v>
      </c>
      <c r="AF56" s="21">
        <f>AVERAGE(B56:AD56)</f>
        <v>1.3769042996997474E-3</v>
      </c>
    </row>
    <row r="57" spans="1:32" x14ac:dyDescent="0.25">
      <c r="A57" s="23" t="s">
        <v>69</v>
      </c>
      <c r="B57" s="25">
        <f t="shared" si="4"/>
        <v>2.7659425510636812E-3</v>
      </c>
      <c r="C57" s="25">
        <f t="shared" si="4"/>
        <v>1.833527130091301E-3</v>
      </c>
      <c r="D57" s="25">
        <f t="shared" si="4"/>
        <v>1.6884871491186961E-3</v>
      </c>
      <c r="E57" s="25">
        <f t="shared" si="4"/>
        <v>1.0046545034714009E-3</v>
      </c>
      <c r="F57" s="25">
        <f t="shared" si="4"/>
        <v>1.4097126859440735E-3</v>
      </c>
      <c r="G57" s="25">
        <f t="shared" si="4"/>
        <v>2.7350241951646201E-3</v>
      </c>
      <c r="H57" s="25">
        <f t="shared" si="4"/>
        <v>1.5370811237655404E-3</v>
      </c>
      <c r="I57" s="25">
        <f t="shared" si="4"/>
        <v>1.575611529151794E-3</v>
      </c>
      <c r="J57" s="25">
        <f t="shared" si="4"/>
        <v>1.4007552780526083E-3</v>
      </c>
      <c r="K57" s="25">
        <f t="shared" si="4"/>
        <v>1.1888395049351856E-3</v>
      </c>
      <c r="L57" s="25">
        <f t="shared" si="4"/>
        <v>1.1737692497516977E-3</v>
      </c>
      <c r="M57" s="25">
        <f t="shared" si="4"/>
        <v>1.0102951643576031E-3</v>
      </c>
      <c r="N57" s="25">
        <f t="shared" si="4"/>
        <v>8.2466528479726014E-4</v>
      </c>
      <c r="O57" s="25">
        <f t="shared" si="4"/>
        <v>1.2812524733934621E-3</v>
      </c>
      <c r="P57" s="25">
        <f t="shared" si="4"/>
        <v>9.2571027619414866E-4</v>
      </c>
      <c r="Q57" s="25">
        <f t="shared" si="4"/>
        <v>9.1432624621409211E-4</v>
      </c>
      <c r="R57" s="25">
        <f t="shared" si="4"/>
        <v>7.5179836905637295E-4</v>
      </c>
      <c r="S57" s="25">
        <f t="shared" si="4"/>
        <v>1.3205514749516981E-3</v>
      </c>
      <c r="T57" s="25">
        <f t="shared" si="4"/>
        <v>8.2029383187313823E-4</v>
      </c>
      <c r="U57" s="25">
        <f t="shared" si="4"/>
        <v>1.1717080631430943E-3</v>
      </c>
      <c r="V57" s="25">
        <f t="shared" si="4"/>
        <v>9.3091974754789359E-4</v>
      </c>
      <c r="W57" s="25">
        <f t="shared" si="4"/>
        <v>2.3235945905772772E-3</v>
      </c>
      <c r="X57" s="25">
        <f t="shared" si="4"/>
        <v>1.1788318178767496E-3</v>
      </c>
      <c r="Y57" s="25">
        <f t="shared" si="4"/>
        <v>2.2246982956911823E-3</v>
      </c>
      <c r="Z57" s="25">
        <f t="shared" si="4"/>
        <v>4.7633671095218214E-3</v>
      </c>
      <c r="AA57" s="25">
        <f t="shared" si="4"/>
        <v>2.1286410007857522E-3</v>
      </c>
      <c r="AB57" s="25">
        <f t="shared" si="4"/>
        <v>7.8564566769575954E-4</v>
      </c>
      <c r="AC57" s="25">
        <f t="shared" si="4"/>
        <v>1.1990120407710937E-3</v>
      </c>
      <c r="AD57" s="25">
        <f t="shared" si="4"/>
        <v>9.4269071033941981E-4</v>
      </c>
      <c r="AF57" s="21">
        <f>AVERAGE(B57:AD57)</f>
        <v>1.5107381746654628E-3</v>
      </c>
    </row>
    <row r="58" spans="1:32" x14ac:dyDescent="0.25">
      <c r="A58" s="23" t="s">
        <v>240</v>
      </c>
      <c r="B58" s="25">
        <f t="shared" si="4"/>
        <v>1.8100687813580377E-2</v>
      </c>
      <c r="C58" s="25">
        <f t="shared" si="4"/>
        <v>1.7256161795101619E-2</v>
      </c>
      <c r="D58" s="25">
        <f t="shared" si="4"/>
        <v>1.525733738397919E-2</v>
      </c>
      <c r="E58" s="25">
        <f t="shared" si="4"/>
        <v>1.4848292305818944E-2</v>
      </c>
      <c r="F58" s="25">
        <f t="shared" si="4"/>
        <v>1.5381466413306892E-2</v>
      </c>
      <c r="G58" s="25">
        <f t="shared" si="4"/>
        <v>1.3471056987735508E-2</v>
      </c>
      <c r="H58" s="25">
        <f t="shared" si="4"/>
        <v>1.6454267794659149E-2</v>
      </c>
      <c r="I58" s="25">
        <f t="shared" si="4"/>
        <v>1.718515058482006E-2</v>
      </c>
      <c r="J58" s="25">
        <f t="shared" si="4"/>
        <v>1.5537139277416694E-2</v>
      </c>
      <c r="K58" s="25">
        <f t="shared" si="4"/>
        <v>1.6429347096515917E-2</v>
      </c>
      <c r="L58" s="25">
        <f t="shared" si="4"/>
        <v>2.1204605560019109E-2</v>
      </c>
      <c r="M58" s="25">
        <f t="shared" si="4"/>
        <v>2.6959202394689994E-2</v>
      </c>
      <c r="N58" s="25">
        <f t="shared" si="4"/>
        <v>2.1853977918281316E-2</v>
      </c>
      <c r="O58" s="25">
        <f t="shared" si="4"/>
        <v>2.1992713350944586E-2</v>
      </c>
      <c r="P58" s="25">
        <f t="shared" si="4"/>
        <v>2.1544376983262389E-2</v>
      </c>
      <c r="Q58" s="25">
        <f t="shared" si="4"/>
        <v>2.2042083251196564E-2</v>
      </c>
      <c r="R58" s="25">
        <f t="shared" si="4"/>
        <v>2.96113099435176E-2</v>
      </c>
      <c r="S58" s="25">
        <f t="shared" si="4"/>
        <v>3.7013779549119614E-2</v>
      </c>
      <c r="T58" s="25">
        <f t="shared" si="4"/>
        <v>2.4042505031712472E-2</v>
      </c>
      <c r="U58" s="25">
        <f t="shared" si="4"/>
        <v>1.8722921067697341E-2</v>
      </c>
      <c r="V58" s="25">
        <f t="shared" si="4"/>
        <v>2.3179920155579323E-2</v>
      </c>
      <c r="W58" s="25">
        <f t="shared" si="4"/>
        <v>2.4776107178970261E-2</v>
      </c>
      <c r="X58" s="25">
        <f t="shared" si="4"/>
        <v>2.103563995947343E-2</v>
      </c>
      <c r="Y58" s="25">
        <f t="shared" si="4"/>
        <v>2.0288480907639548E-2</v>
      </c>
      <c r="Z58" s="25">
        <f t="shared" si="4"/>
        <v>1.633229050335373E-2</v>
      </c>
      <c r="AA58" s="25">
        <f t="shared" si="4"/>
        <v>2.2258667989441362E-2</v>
      </c>
      <c r="AB58" s="25">
        <f t="shared" si="4"/>
        <v>2.8803120836743308E-2</v>
      </c>
      <c r="AC58" s="25">
        <f t="shared" si="4"/>
        <v>4.3777697999203696E-2</v>
      </c>
      <c r="AD58" s="25">
        <f t="shared" si="4"/>
        <v>4.6126606843278323E-2</v>
      </c>
      <c r="AF58" s="21">
        <f>AVERAGE(B58:AD58)</f>
        <v>2.246506603024339E-2</v>
      </c>
    </row>
    <row r="59" spans="1:32" x14ac:dyDescent="0.25">
      <c r="A59" s="23" t="s">
        <v>98</v>
      </c>
      <c r="B59" s="25">
        <f t="shared" si="4"/>
        <v>1.3628954150603837E-3</v>
      </c>
      <c r="C59" s="25">
        <f t="shared" si="4"/>
        <v>2.6203909717510026E-4</v>
      </c>
      <c r="D59" s="25">
        <f t="shared" si="4"/>
        <v>3.0176667144537144E-4</v>
      </c>
      <c r="E59" s="25">
        <f t="shared" si="4"/>
        <v>6.1523340162114961E-4</v>
      </c>
      <c r="F59" s="25">
        <f t="shared" si="4"/>
        <v>8.568797469618878E-4</v>
      </c>
      <c r="G59" s="25">
        <f t="shared" si="4"/>
        <v>2.0029907463526308E-3</v>
      </c>
      <c r="H59" s="25">
        <f t="shared" si="4"/>
        <v>6.364181908482913E-4</v>
      </c>
      <c r="I59" s="25">
        <f t="shared" si="4"/>
        <v>6.233640335220346E-4</v>
      </c>
      <c r="J59" s="25">
        <f t="shared" si="4"/>
        <v>5.6764024409383142E-4</v>
      </c>
      <c r="K59" s="25">
        <f t="shared" si="4"/>
        <v>4.8299830027602149E-4</v>
      </c>
      <c r="L59" s="25">
        <f t="shared" si="4"/>
        <v>3.1581079443551386E-3</v>
      </c>
      <c r="M59" s="25">
        <f t="shared" si="4"/>
        <v>5.9707021133443344E-3</v>
      </c>
      <c r="N59" s="25">
        <f t="shared" si="4"/>
        <v>7.4440305378382443E-3</v>
      </c>
      <c r="O59" s="25">
        <f t="shared" si="4"/>
        <v>5.856097634497728E-3</v>
      </c>
      <c r="P59" s="25">
        <f t="shared" si="4"/>
        <v>6.1741549426486278E-3</v>
      </c>
      <c r="Q59" s="25">
        <f t="shared" si="4"/>
        <v>5.1297692978700101E-3</v>
      </c>
      <c r="R59" s="25">
        <f t="shared" si="4"/>
        <v>6.3391145870589664E-3</v>
      </c>
      <c r="S59" s="25">
        <f t="shared" si="4"/>
        <v>6.7120553602620266E-3</v>
      </c>
      <c r="T59" s="25">
        <f t="shared" si="4"/>
        <v>8.3722823452297077E-3</v>
      </c>
      <c r="U59" s="25">
        <f t="shared" si="4"/>
        <v>5.1489040400104664E-3</v>
      </c>
      <c r="V59" s="25">
        <f t="shared" si="4"/>
        <v>5.9836869830863912E-3</v>
      </c>
      <c r="W59" s="25">
        <f t="shared" si="4"/>
        <v>3.0306032990810991E-3</v>
      </c>
      <c r="X59" s="25">
        <f t="shared" si="4"/>
        <v>4.5201024691291138E-3</v>
      </c>
      <c r="Y59" s="25">
        <f t="shared" si="4"/>
        <v>8.3744072704699628E-3</v>
      </c>
      <c r="Z59" s="25">
        <f t="shared" si="4"/>
        <v>4.1026907595196399E-3</v>
      </c>
      <c r="AA59" s="25">
        <f t="shared" si="4"/>
        <v>5.1918094426598371E-3</v>
      </c>
      <c r="AB59" s="25">
        <f t="shared" si="4"/>
        <v>3.3706848635798032E-3</v>
      </c>
      <c r="AC59" s="25">
        <f t="shared" si="4"/>
        <v>4.040723570237186E-3</v>
      </c>
      <c r="AD59" s="25">
        <f t="shared" si="4"/>
        <v>4.4151250387640187E-3</v>
      </c>
      <c r="AF59" s="21">
        <f>AVERAGE(B59:AD59)</f>
        <v>3.8292164947241027E-3</v>
      </c>
    </row>
    <row r="60" spans="1:32" x14ac:dyDescent="0.25">
      <c r="A60" s="23" t="s">
        <v>151</v>
      </c>
      <c r="B60" s="25">
        <f t="shared" si="4"/>
        <v>2.6941074721403627E-3</v>
      </c>
      <c r="C60" s="25">
        <f t="shared" si="4"/>
        <v>2.2687084315142461E-3</v>
      </c>
      <c r="D60" s="25">
        <f t="shared" si="4"/>
        <v>1.7191446163393753E-3</v>
      </c>
      <c r="E60" s="25">
        <f t="shared" si="4"/>
        <v>7.3741442690792257E-4</v>
      </c>
      <c r="F60" s="25">
        <f t="shared" si="4"/>
        <v>9.2344888443921913E-4</v>
      </c>
      <c r="G60" s="25">
        <f t="shared" si="4"/>
        <v>1.5351219926942542E-3</v>
      </c>
      <c r="H60" s="25">
        <f t="shared" si="4"/>
        <v>1.5328850766050484E-3</v>
      </c>
      <c r="I60" s="25">
        <f t="shared" si="4"/>
        <v>1.3558365667042541E-3</v>
      </c>
      <c r="J60" s="25">
        <f t="shared" si="4"/>
        <v>8.4642531679144219E-4</v>
      </c>
      <c r="K60" s="25">
        <f t="shared" si="4"/>
        <v>1.0444913612747101E-3</v>
      </c>
      <c r="L60" s="25">
        <f t="shared" si="4"/>
        <v>1.7402879013612663E-3</v>
      </c>
      <c r="M60" s="25">
        <f t="shared" si="4"/>
        <v>3.3505004551702693E-3</v>
      </c>
      <c r="N60" s="25">
        <f t="shared" si="4"/>
        <v>4.2219311321749957E-3</v>
      </c>
      <c r="O60" s="25">
        <f t="shared" si="4"/>
        <v>4.3562113785050177E-3</v>
      </c>
      <c r="P60" s="25">
        <f t="shared" si="4"/>
        <v>4.7585682118750985E-3</v>
      </c>
      <c r="Q60" s="25">
        <f t="shared" si="4"/>
        <v>6.1424467996806006E-3</v>
      </c>
      <c r="R60" s="25">
        <f t="shared" si="4"/>
        <v>5.4753635366650635E-3</v>
      </c>
      <c r="S60" s="25">
        <f t="shared" si="4"/>
        <v>5.3258674349159806E-3</v>
      </c>
      <c r="T60" s="25">
        <f t="shared" si="4"/>
        <v>5.0302446935511667E-3</v>
      </c>
      <c r="U60" s="25">
        <f t="shared" si="4"/>
        <v>3.8897451117559613E-3</v>
      </c>
      <c r="V60" s="25">
        <f t="shared" si="4"/>
        <v>6.6169630303946538E-3</v>
      </c>
      <c r="W60" s="25">
        <f t="shared" si="4"/>
        <v>8.488043320804238E-3</v>
      </c>
      <c r="X60" s="25">
        <f t="shared" si="4"/>
        <v>1.2447375534679077E-2</v>
      </c>
      <c r="Y60" s="25">
        <f t="shared" si="4"/>
        <v>1.0110787259426214E-2</v>
      </c>
      <c r="Z60" s="25">
        <f t="shared" si="4"/>
        <v>6.419822466513108E-3</v>
      </c>
      <c r="AA60" s="25">
        <f t="shared" si="4"/>
        <v>1.0300872907663758E-2</v>
      </c>
      <c r="AB60" s="25">
        <f t="shared" si="4"/>
        <v>9.78790171512409E-3</v>
      </c>
      <c r="AC60" s="25">
        <f t="shared" si="4"/>
        <v>1.420577061655964E-2</v>
      </c>
      <c r="AD60" s="25">
        <f t="shared" si="4"/>
        <v>1.514915954871935E-2</v>
      </c>
      <c r="AF60" s="21">
        <f>AVERAGE(B60:AD60)</f>
        <v>5.257774041412081E-3</v>
      </c>
    </row>
    <row r="61" spans="1:32" x14ac:dyDescent="0.25">
      <c r="A61" s="23" t="s">
        <v>70</v>
      </c>
      <c r="B61" s="25">
        <f t="shared" si="4"/>
        <v>3.9939281837558837E-3</v>
      </c>
      <c r="C61" s="25">
        <f t="shared" si="4"/>
        <v>3.8337646478879069E-3</v>
      </c>
      <c r="D61" s="25">
        <f t="shared" si="4"/>
        <v>1.9868416909914451E-3</v>
      </c>
      <c r="E61" s="25">
        <f t="shared" si="4"/>
        <v>2.8989138337693365E-3</v>
      </c>
      <c r="F61" s="25">
        <f t="shared" si="4"/>
        <v>5.141127702297992E-3</v>
      </c>
      <c r="G61" s="25">
        <f t="shared" si="4"/>
        <v>1.3459992811637529E-3</v>
      </c>
      <c r="H61" s="25">
        <f t="shared" si="4"/>
        <v>9.4984697938073728E-4</v>
      </c>
      <c r="I61" s="25">
        <f t="shared" si="4"/>
        <v>1.3834457165480415E-3</v>
      </c>
      <c r="J61" s="25">
        <f t="shared" si="4"/>
        <v>1.2734853057127986E-3</v>
      </c>
      <c r="K61" s="25">
        <f t="shared" si="4"/>
        <v>7.885685347446996E-4</v>
      </c>
      <c r="L61" s="25">
        <f t="shared" si="4"/>
        <v>8.6588333264641813E-4</v>
      </c>
      <c r="M61" s="25">
        <f t="shared" si="4"/>
        <v>6.1513887987189528E-4</v>
      </c>
      <c r="N61" s="25">
        <f t="shared" si="4"/>
        <v>3.007869056120884E-4</v>
      </c>
      <c r="O61" s="25">
        <f t="shared" si="4"/>
        <v>3.6546412392154791E-4</v>
      </c>
      <c r="P61" s="25">
        <f t="shared" si="4"/>
        <v>3.414531851231672E-4</v>
      </c>
      <c r="Q61" s="25">
        <f t="shared" si="4"/>
        <v>7.8781539997720064E-4</v>
      </c>
      <c r="R61" s="25">
        <f t="shared" si="4"/>
        <v>3.890349109464833E-4</v>
      </c>
      <c r="S61" s="25">
        <f t="shared" si="4"/>
        <v>6.9100563505606065E-4</v>
      </c>
      <c r="T61" s="25">
        <f t="shared" si="4"/>
        <v>5.7489546763013239E-4</v>
      </c>
      <c r="U61" s="25">
        <f t="shared" si="4"/>
        <v>4.5390635300582695E-4</v>
      </c>
      <c r="V61" s="25">
        <f t="shared" si="4"/>
        <v>6.2219091798200237E-4</v>
      </c>
      <c r="W61" s="25">
        <f t="shared" si="4"/>
        <v>6.893583252303439E-4</v>
      </c>
      <c r="X61" s="25">
        <f t="shared" si="4"/>
        <v>1.1836333223177857E-3</v>
      </c>
      <c r="Y61" s="25">
        <f t="shared" si="4"/>
        <v>1.6437782099948484E-3</v>
      </c>
      <c r="Z61" s="25">
        <f t="shared" si="4"/>
        <v>2.0859623890560268E-3</v>
      </c>
      <c r="AA61" s="25">
        <f t="shared" si="4"/>
        <v>7.6021234399908932E-4</v>
      </c>
      <c r="AB61" s="25">
        <f t="shared" si="4"/>
        <v>5.1621457820377184E-4</v>
      </c>
      <c r="AC61" s="25">
        <f t="shared" si="4"/>
        <v>6.2671555319270011E-4</v>
      </c>
      <c r="AD61" s="25">
        <f t="shared" si="4"/>
        <v>1.4743094954604622E-3</v>
      </c>
      <c r="AF61" s="21">
        <f>AVERAGE(B61:AD61)</f>
        <v>1.3304717657062223E-3</v>
      </c>
    </row>
    <row r="62" spans="1:32" x14ac:dyDescent="0.25">
      <c r="A62" s="23" t="s">
        <v>202</v>
      </c>
      <c r="B62" s="25">
        <f t="shared" si="4"/>
        <v>5.3885799599256608E-3</v>
      </c>
      <c r="C62" s="25">
        <f t="shared" si="4"/>
        <v>1.2979233502046003E-2</v>
      </c>
      <c r="D62" s="25">
        <f t="shared" si="4"/>
        <v>4.1607818202149946E-3</v>
      </c>
      <c r="E62" s="25">
        <f t="shared" si="4"/>
        <v>7.4389859535515888E-3</v>
      </c>
      <c r="F62" s="25">
        <f t="shared" si="4"/>
        <v>1.2647344528457928E-2</v>
      </c>
      <c r="G62" s="25">
        <f t="shared" si="4"/>
        <v>7.6257051926912284E-3</v>
      </c>
      <c r="H62" s="25">
        <f t="shared" si="4"/>
        <v>8.0472482932688622E-3</v>
      </c>
      <c r="I62" s="25">
        <f t="shared" si="4"/>
        <v>6.1490250591496086E-3</v>
      </c>
      <c r="J62" s="25">
        <f t="shared" si="4"/>
        <v>9.2389841426747527E-3</v>
      </c>
      <c r="K62" s="25">
        <f t="shared" si="4"/>
        <v>6.7192612937325129E-3</v>
      </c>
      <c r="L62" s="25">
        <f t="shared" si="4"/>
        <v>9.4889073868726481E-3</v>
      </c>
      <c r="M62" s="25">
        <f t="shared" si="4"/>
        <v>1.124244168042118E-2</v>
      </c>
      <c r="N62" s="25">
        <f t="shared" si="4"/>
        <v>0</v>
      </c>
      <c r="O62" s="25">
        <f t="shared" si="4"/>
        <v>0</v>
      </c>
      <c r="P62" s="25">
        <f t="shared" si="4"/>
        <v>1.0035324984213055E-2</v>
      </c>
      <c r="Q62" s="25">
        <f t="shared" si="4"/>
        <v>1.6371504171554762E-2</v>
      </c>
      <c r="R62" s="25">
        <f t="shared" si="4"/>
        <v>1.4694685534525985E-2</v>
      </c>
      <c r="S62" s="25">
        <f t="shared" si="4"/>
        <v>1.20762997385335E-2</v>
      </c>
      <c r="T62" s="25">
        <f t="shared" si="4"/>
        <v>1.0729770492098448E-2</v>
      </c>
      <c r="U62" s="25">
        <f t="shared" si="4"/>
        <v>1.0618821482819233E-2</v>
      </c>
      <c r="V62" s="25">
        <f t="shared" si="4"/>
        <v>1.0968788511981921E-2</v>
      </c>
      <c r="W62" s="25">
        <f t="shared" si="4"/>
        <v>1.1105992215442789E-2</v>
      </c>
      <c r="X62" s="25">
        <f t="shared" si="4"/>
        <v>7.2621042867521439E-3</v>
      </c>
      <c r="Y62" s="25">
        <f t="shared" si="4"/>
        <v>6.4521178305561051E-3</v>
      </c>
      <c r="Z62" s="25">
        <f t="shared" si="4"/>
        <v>9.8040067012115633E-3</v>
      </c>
      <c r="AA62" s="25">
        <f t="shared" si="4"/>
        <v>1.1770288807261281E-2</v>
      </c>
      <c r="AB62" s="25">
        <f t="shared" si="4"/>
        <v>6.7851180698225919E-3</v>
      </c>
      <c r="AC62" s="25">
        <f t="shared" si="4"/>
        <v>6.7600543541657425E-3</v>
      </c>
      <c r="AD62" s="25">
        <f t="shared" si="4"/>
        <v>8.5426780536324246E-3</v>
      </c>
      <c r="AF62" s="21">
        <f>AVERAGE(B62:AD62)</f>
        <v>8.7966915188820161E-3</v>
      </c>
    </row>
    <row r="63" spans="1:32" x14ac:dyDescent="0.25">
      <c r="A63" s="23" t="s">
        <v>57</v>
      </c>
      <c r="B63" s="25">
        <f t="shared" si="4"/>
        <v>4.9868072395450928E-2</v>
      </c>
      <c r="C63" s="25">
        <f t="shared" si="4"/>
        <v>5.207124017827159E-2</v>
      </c>
      <c r="D63" s="25">
        <f t="shared" si="4"/>
        <v>5.243290266915903E-2</v>
      </c>
      <c r="E63" s="25">
        <f t="shared" si="4"/>
        <v>5.9755919905638666E-2</v>
      </c>
      <c r="F63" s="25">
        <f t="shared" si="4"/>
        <v>5.6890866948046293E-2</v>
      </c>
      <c r="G63" s="25">
        <f t="shared" si="4"/>
        <v>5.5583124634364239E-2</v>
      </c>
      <c r="H63" s="25">
        <f t="shared" si="4"/>
        <v>4.9550138299611059E-2</v>
      </c>
      <c r="I63" s="25">
        <f t="shared" si="4"/>
        <v>5.4924355464122332E-2</v>
      </c>
      <c r="J63" s="25">
        <f t="shared" si="4"/>
        <v>5.8888352489153702E-2</v>
      </c>
      <c r="K63" s="25">
        <f t="shared" si="4"/>
        <v>5.0648127145469034E-2</v>
      </c>
      <c r="L63" s="25">
        <f t="shared" si="4"/>
        <v>5.4923409628876603E-2</v>
      </c>
      <c r="M63" s="25">
        <f t="shared" si="4"/>
        <v>5.6106491684877191E-2</v>
      </c>
      <c r="N63" s="25">
        <f t="shared" si="4"/>
        <v>5.4773714336638656E-2</v>
      </c>
      <c r="O63" s="25">
        <f t="shared" si="4"/>
        <v>4.8901332026336071E-2</v>
      </c>
      <c r="P63" s="25">
        <f t="shared" si="4"/>
        <v>4.5134227627153058E-2</v>
      </c>
      <c r="Q63" s="25">
        <f t="shared" si="4"/>
        <v>4.3536271099017851E-2</v>
      </c>
      <c r="R63" s="25">
        <f t="shared" si="4"/>
        <v>4.227624668689476E-2</v>
      </c>
      <c r="S63" s="25">
        <f t="shared" si="4"/>
        <v>4.5671546620250365E-2</v>
      </c>
      <c r="T63" s="25">
        <f t="shared" si="4"/>
        <v>4.2568588433005587E-2</v>
      </c>
      <c r="U63" s="25">
        <f t="shared" si="4"/>
        <v>3.9319471420739785E-2</v>
      </c>
      <c r="V63" s="25">
        <f t="shared" si="4"/>
        <v>4.3512887232415517E-2</v>
      </c>
      <c r="W63" s="25">
        <f t="shared" si="4"/>
        <v>4.0346529054430695E-2</v>
      </c>
      <c r="X63" s="25">
        <f t="shared" si="4"/>
        <v>3.1381978142983387E-2</v>
      </c>
      <c r="Y63" s="25">
        <f t="shared" si="4"/>
        <v>3.5391398814640943E-2</v>
      </c>
      <c r="Z63" s="25">
        <f t="shared" si="4"/>
        <v>3.3552831508948562E-2</v>
      </c>
      <c r="AA63" s="25">
        <f t="shared" si="4"/>
        <v>3.7266382288680594E-2</v>
      </c>
      <c r="AB63" s="25">
        <f t="shared" si="4"/>
        <v>3.8828167919756781E-2</v>
      </c>
      <c r="AC63" s="25">
        <f t="shared" si="4"/>
        <v>3.9574541565168479E-2</v>
      </c>
      <c r="AD63" s="25">
        <f t="shared" si="4"/>
        <v>3.4293655745729845E-2</v>
      </c>
      <c r="AF63" s="21">
        <f>AVERAGE(B63:AD63)</f>
        <v>4.648181972295972E-2</v>
      </c>
    </row>
    <row r="64" spans="1:32" x14ac:dyDescent="0.25">
      <c r="A64" s="23" t="s">
        <v>71</v>
      </c>
      <c r="B64" s="25">
        <f t="shared" si="4"/>
        <v>4.6832967307811777E-3</v>
      </c>
      <c r="C64" s="25">
        <f t="shared" si="4"/>
        <v>1.1457419766534249E-2</v>
      </c>
      <c r="D64" s="25">
        <f t="shared" si="4"/>
        <v>1.1400752085056738E-2</v>
      </c>
      <c r="E64" s="25">
        <f t="shared" si="4"/>
        <v>1.1840182272324693E-2</v>
      </c>
      <c r="F64" s="25">
        <f t="shared" si="4"/>
        <v>5.2176482850154228E-3</v>
      </c>
      <c r="G64" s="25">
        <f t="shared" si="4"/>
        <v>3.803509184984209E-3</v>
      </c>
      <c r="H64" s="25">
        <f t="shared" si="4"/>
        <v>4.4548476641565115E-3</v>
      </c>
      <c r="I64" s="25">
        <f t="shared" si="4"/>
        <v>3.7436576926944231E-3</v>
      </c>
      <c r="J64" s="25">
        <f t="shared" si="4"/>
        <v>2.6376703237057349E-3</v>
      </c>
      <c r="K64" s="25">
        <f t="shared" si="4"/>
        <v>4.3938471992368659E-3</v>
      </c>
      <c r="L64" s="25">
        <f t="shared" si="4"/>
        <v>3.2141975576284467E-3</v>
      </c>
      <c r="M64" s="25">
        <f t="shared" si="4"/>
        <v>2.6670300892170603E-3</v>
      </c>
      <c r="N64" s="25">
        <f t="shared" si="4"/>
        <v>3.3602647825496756E-3</v>
      </c>
      <c r="O64" s="25">
        <f t="shared" si="4"/>
        <v>4.1256707052115139E-3</v>
      </c>
      <c r="P64" s="25">
        <f t="shared" si="4"/>
        <v>3.4272140232804427E-3</v>
      </c>
      <c r="Q64" s="25">
        <f t="shared" si="4"/>
        <v>3.1660685309552574E-3</v>
      </c>
      <c r="R64" s="25">
        <f t="shared" si="4"/>
        <v>2.7437400907642066E-3</v>
      </c>
      <c r="S64" s="25">
        <f t="shared" si="4"/>
        <v>2.419941016569466E-3</v>
      </c>
      <c r="T64" s="25">
        <f t="shared" si="4"/>
        <v>2.4080989764367683E-3</v>
      </c>
      <c r="U64" s="25">
        <f t="shared" si="4"/>
        <v>2.7986135924379023E-3</v>
      </c>
      <c r="V64" s="25">
        <f t="shared" si="4"/>
        <v>2.5833014286438223E-3</v>
      </c>
      <c r="W64" s="25">
        <f t="shared" si="4"/>
        <v>2.3447430820664481E-3</v>
      </c>
      <c r="X64" s="25">
        <f t="shared" si="4"/>
        <v>2.0674366795669411E-3</v>
      </c>
      <c r="Y64" s="25">
        <f t="shared" si="4"/>
        <v>3.272753900490978E-3</v>
      </c>
      <c r="Z64" s="25">
        <f t="shared" si="4"/>
        <v>2.4635937670753221E-3</v>
      </c>
      <c r="AA64" s="25">
        <f t="shared" si="4"/>
        <v>3.3018431340008552E-3</v>
      </c>
      <c r="AB64" s="25">
        <f t="shared" ref="B64:AD69" si="5">AB28/AB$35</f>
        <v>2.1916346373226031E-3</v>
      </c>
      <c r="AC64" s="25">
        <f t="shared" si="5"/>
        <v>1.9353377196312728E-3</v>
      </c>
      <c r="AD64" s="25">
        <f t="shared" si="5"/>
        <v>2.8486578255554834E-3</v>
      </c>
      <c r="AF64" s="21">
        <f>AVERAGE(B64:AD64)</f>
        <v>4.0335507842722239E-3</v>
      </c>
    </row>
    <row r="65" spans="1:32" x14ac:dyDescent="0.25">
      <c r="A65" s="23" t="s">
        <v>72</v>
      </c>
      <c r="B65" s="25">
        <f t="shared" si="5"/>
        <v>7.2378952234271694E-3</v>
      </c>
      <c r="C65" s="25">
        <f t="shared" si="5"/>
        <v>7.4886443981864136E-3</v>
      </c>
      <c r="D65" s="25">
        <f t="shared" si="5"/>
        <v>7.682306334892551E-3</v>
      </c>
      <c r="E65" s="25">
        <f t="shared" si="5"/>
        <v>9.6317726067668055E-3</v>
      </c>
      <c r="F65" s="25">
        <f t="shared" si="5"/>
        <v>1.6042709793616824E-2</v>
      </c>
      <c r="G65" s="25">
        <f t="shared" si="5"/>
        <v>1.1133058061843552E-2</v>
      </c>
      <c r="H65" s="25">
        <f t="shared" si="5"/>
        <v>1.2314973499875839E-2</v>
      </c>
      <c r="I65" s="25">
        <f t="shared" si="5"/>
        <v>1.1175575995741758E-2</v>
      </c>
      <c r="J65" s="25">
        <f t="shared" si="5"/>
        <v>1.0900705621074645E-2</v>
      </c>
      <c r="K65" s="25">
        <f t="shared" si="5"/>
        <v>1.0451540679460651E-2</v>
      </c>
      <c r="L65" s="25">
        <f t="shared" si="5"/>
        <v>6.2205165386060822E-3</v>
      </c>
      <c r="M65" s="25">
        <f t="shared" si="5"/>
        <v>2.956876027314574E-3</v>
      </c>
      <c r="N65" s="25">
        <f t="shared" si="5"/>
        <v>3.5469759653522681E-3</v>
      </c>
      <c r="O65" s="25">
        <f t="shared" si="5"/>
        <v>4.8832889894265081E-3</v>
      </c>
      <c r="P65" s="25">
        <f t="shared" si="5"/>
        <v>5.6487528367656428E-3</v>
      </c>
      <c r="Q65" s="25">
        <f t="shared" si="5"/>
        <v>1.3835592651164587E-2</v>
      </c>
      <c r="R65" s="25">
        <f t="shared" si="5"/>
        <v>1.2528390501571444E-2</v>
      </c>
      <c r="S65" s="25">
        <f t="shared" si="5"/>
        <v>1.2567368184708567E-2</v>
      </c>
      <c r="T65" s="25">
        <f t="shared" si="5"/>
        <v>1.9327069764171482E-2</v>
      </c>
      <c r="U65" s="25">
        <f t="shared" si="5"/>
        <v>1.4782839600454917E-2</v>
      </c>
      <c r="V65" s="25">
        <f t="shared" si="5"/>
        <v>8.9776415540668651E-3</v>
      </c>
      <c r="W65" s="25">
        <f t="shared" si="5"/>
        <v>1.0143242419268061E-2</v>
      </c>
      <c r="X65" s="25">
        <f t="shared" si="5"/>
        <v>9.4793625699185636E-3</v>
      </c>
      <c r="Y65" s="25">
        <f t="shared" si="5"/>
        <v>1.0616958391929521E-2</v>
      </c>
      <c r="Z65" s="25">
        <f t="shared" si="5"/>
        <v>2.1666186715830087E-2</v>
      </c>
      <c r="AA65" s="25">
        <f t="shared" si="5"/>
        <v>2.0705083961046172E-2</v>
      </c>
      <c r="AB65" s="25">
        <f t="shared" si="5"/>
        <v>2.266769672485416E-2</v>
      </c>
      <c r="AC65" s="25">
        <f t="shared" si="5"/>
        <v>2.0024528226020501E-2</v>
      </c>
      <c r="AD65" s="25">
        <f t="shared" si="5"/>
        <v>2.8484994740590436E-2</v>
      </c>
      <c r="AF65" s="21">
        <f>AVERAGE(B65:AD65)</f>
        <v>1.2176639606136092E-2</v>
      </c>
    </row>
    <row r="66" spans="1:32" x14ac:dyDescent="0.25">
      <c r="A66" s="23" t="s">
        <v>102</v>
      </c>
      <c r="B66" s="25">
        <f t="shared" si="5"/>
        <v>3.9482282250099515E-3</v>
      </c>
      <c r="C66" s="25">
        <f t="shared" si="5"/>
        <v>1.3917417313255654E-3</v>
      </c>
      <c r="D66" s="25">
        <f t="shared" si="5"/>
        <v>1.4991139578381758E-3</v>
      </c>
      <c r="E66" s="25">
        <f t="shared" si="5"/>
        <v>1.1734984574439454E-3</v>
      </c>
      <c r="F66" s="25">
        <f t="shared" si="5"/>
        <v>0</v>
      </c>
      <c r="G66" s="25">
        <f t="shared" si="5"/>
        <v>4.4707462936668463E-3</v>
      </c>
      <c r="H66" s="25">
        <f t="shared" si="5"/>
        <v>2.733645053279003E-3</v>
      </c>
      <c r="I66" s="25">
        <f t="shared" si="5"/>
        <v>2.821911973628024E-3</v>
      </c>
      <c r="J66" s="25">
        <f t="shared" si="5"/>
        <v>5.1014289295837891E-3</v>
      </c>
      <c r="K66" s="25">
        <f t="shared" si="5"/>
        <v>5.2322025336654417E-3</v>
      </c>
      <c r="L66" s="25">
        <f t="shared" si="5"/>
        <v>9.2610404919800139E-3</v>
      </c>
      <c r="M66" s="25">
        <f t="shared" si="5"/>
        <v>1.202913798429568E-2</v>
      </c>
      <c r="N66" s="25">
        <f t="shared" si="5"/>
        <v>1.3282251745902045E-2</v>
      </c>
      <c r="O66" s="25">
        <f t="shared" si="5"/>
        <v>7.1623243234780242E-3</v>
      </c>
      <c r="P66" s="25">
        <f t="shared" si="5"/>
        <v>6.3748374516395751E-3</v>
      </c>
      <c r="Q66" s="25">
        <f t="shared" si="5"/>
        <v>5.0959681763568772E-3</v>
      </c>
      <c r="R66" s="25">
        <f t="shared" si="5"/>
        <v>5.3904413918105512E-3</v>
      </c>
      <c r="S66" s="25">
        <f t="shared" si="5"/>
        <v>4.723805463389406E-3</v>
      </c>
      <c r="T66" s="25">
        <f t="shared" si="5"/>
        <v>6.7786798242696197E-3</v>
      </c>
      <c r="U66" s="25">
        <f t="shared" si="5"/>
        <v>5.376950475863884E-3</v>
      </c>
      <c r="V66" s="25">
        <f t="shared" si="5"/>
        <v>5.2489668636194172E-3</v>
      </c>
      <c r="W66" s="25">
        <f t="shared" si="5"/>
        <v>7.3228831310129684E-3</v>
      </c>
      <c r="X66" s="25">
        <f t="shared" si="5"/>
        <v>9.4740418064625312E-3</v>
      </c>
      <c r="Y66" s="25">
        <f t="shared" si="5"/>
        <v>7.8058105382474768E-3</v>
      </c>
      <c r="Z66" s="25">
        <f t="shared" si="5"/>
        <v>5.7503398931542486E-3</v>
      </c>
      <c r="AA66" s="25">
        <f t="shared" si="5"/>
        <v>8.2993402931088311E-3</v>
      </c>
      <c r="AB66" s="25">
        <f t="shared" si="5"/>
        <v>6.9615260892097837E-3</v>
      </c>
      <c r="AC66" s="25">
        <f t="shared" si="5"/>
        <v>7.0241549601669836E-3</v>
      </c>
      <c r="AD66" s="25">
        <f t="shared" si="5"/>
        <v>8.5641910317073629E-3</v>
      </c>
      <c r="AF66" s="21">
        <f>AVERAGE(B66:AD66)</f>
        <v>5.8723865203833096E-3</v>
      </c>
    </row>
    <row r="67" spans="1:32" x14ac:dyDescent="0.25">
      <c r="A67" s="23" t="s">
        <v>124</v>
      </c>
      <c r="B67" s="25">
        <f t="shared" si="5"/>
        <v>7.7864407346363261E-3</v>
      </c>
      <c r="C67" s="25">
        <f t="shared" si="5"/>
        <v>7.4286906797005944E-3</v>
      </c>
      <c r="D67" s="25">
        <f t="shared" si="5"/>
        <v>8.4527238332442623E-3</v>
      </c>
      <c r="E67" s="25">
        <f t="shared" si="5"/>
        <v>3.9160997244496376E-3</v>
      </c>
      <c r="F67" s="25">
        <f t="shared" si="5"/>
        <v>8.5920928982491096E-3</v>
      </c>
      <c r="G67" s="25">
        <f t="shared" si="5"/>
        <v>7.2775397313696128E-3</v>
      </c>
      <c r="H67" s="25">
        <f t="shared" si="5"/>
        <v>8.5802790689538926E-3</v>
      </c>
      <c r="I67" s="25">
        <f t="shared" si="5"/>
        <v>8.3872306441731669E-3</v>
      </c>
      <c r="J67" s="25">
        <f t="shared" si="5"/>
        <v>7.7766246685761512E-3</v>
      </c>
      <c r="K67" s="25">
        <f t="shared" si="5"/>
        <v>5.370369101729347E-3</v>
      </c>
      <c r="L67" s="25">
        <f t="shared" si="5"/>
        <v>4.9969625444461607E-3</v>
      </c>
      <c r="M67" s="25">
        <f t="shared" si="5"/>
        <v>6.020409277424991E-3</v>
      </c>
      <c r="N67" s="25">
        <f t="shared" si="5"/>
        <v>8.5719879301056727E-3</v>
      </c>
      <c r="O67" s="25">
        <f t="shared" si="5"/>
        <v>8.7733536715263842E-3</v>
      </c>
      <c r="P67" s="25">
        <f t="shared" si="5"/>
        <v>7.7038104808062084E-3</v>
      </c>
      <c r="Q67" s="25">
        <f t="shared" si="5"/>
        <v>8.7085897054522236E-3</v>
      </c>
      <c r="R67" s="25">
        <f t="shared" si="5"/>
        <v>1.0320996954274884E-2</v>
      </c>
      <c r="S67" s="25">
        <f t="shared" si="5"/>
        <v>1.5239179844370966E-2</v>
      </c>
      <c r="T67" s="25">
        <f t="shared" si="5"/>
        <v>4.7219339962599697E-3</v>
      </c>
      <c r="U67" s="25">
        <f t="shared" si="5"/>
        <v>7.2383015764379147E-3</v>
      </c>
      <c r="V67" s="25">
        <f t="shared" si="5"/>
        <v>1.3915595458087569E-2</v>
      </c>
      <c r="W67" s="25">
        <f t="shared" si="5"/>
        <v>1.5351878832819708E-2</v>
      </c>
      <c r="X67" s="25">
        <f t="shared" si="5"/>
        <v>2.343359157867532E-2</v>
      </c>
      <c r="Y67" s="25">
        <f t="shared" si="5"/>
        <v>1.946783938320866E-2</v>
      </c>
      <c r="Z67" s="25">
        <f t="shared" si="5"/>
        <v>1.4666157565017001E-2</v>
      </c>
      <c r="AA67" s="25">
        <f t="shared" si="5"/>
        <v>1.2776939627681408E-2</v>
      </c>
      <c r="AB67" s="25">
        <f t="shared" si="5"/>
        <v>1.0827060368786232E-2</v>
      </c>
      <c r="AC67" s="25">
        <f t="shared" si="5"/>
        <v>1.2783953129940887E-2</v>
      </c>
      <c r="AD67" s="25">
        <f t="shared" si="5"/>
        <v>1.0771596626182989E-2</v>
      </c>
      <c r="AF67" s="21">
        <f>AVERAGE(B67:AD67)</f>
        <v>9.9951113667788721E-3</v>
      </c>
    </row>
    <row r="68" spans="1:32" x14ac:dyDescent="0.25">
      <c r="A68" s="23" t="s">
        <v>74</v>
      </c>
      <c r="B68" s="25">
        <f t="shared" si="5"/>
        <v>2.4395528616752038E-2</v>
      </c>
      <c r="C68" s="25">
        <f t="shared" si="5"/>
        <v>9.719451053646402E-3</v>
      </c>
      <c r="D68" s="25">
        <f t="shared" si="5"/>
        <v>1.80828908637077E-2</v>
      </c>
      <c r="E68" s="25">
        <f t="shared" si="5"/>
        <v>1.8744523186075529E-2</v>
      </c>
      <c r="F68" s="25">
        <f t="shared" si="5"/>
        <v>1.9838620729689723E-2</v>
      </c>
      <c r="G68" s="25">
        <f t="shared" si="5"/>
        <v>2.0268162168563027E-2</v>
      </c>
      <c r="H68" s="25">
        <f t="shared" si="5"/>
        <v>1.890770719230302E-2</v>
      </c>
      <c r="I68" s="25">
        <f t="shared" si="5"/>
        <v>1.6967137908532763E-2</v>
      </c>
      <c r="J68" s="25">
        <f t="shared" si="5"/>
        <v>7.9306873117823539E-3</v>
      </c>
      <c r="K68" s="25">
        <f t="shared" si="5"/>
        <v>1.5071850791715831E-2</v>
      </c>
      <c r="L68" s="25">
        <f t="shared" si="5"/>
        <v>1.5859031206585647E-2</v>
      </c>
      <c r="M68" s="25">
        <f t="shared" si="5"/>
        <v>1.7039527506367329E-2</v>
      </c>
      <c r="N68" s="25">
        <f t="shared" si="5"/>
        <v>1.5855271884381773E-2</v>
      </c>
      <c r="O68" s="25">
        <f t="shared" si="5"/>
        <v>1.3971941877458083E-2</v>
      </c>
      <c r="P68" s="25">
        <f t="shared" si="5"/>
        <v>1.1304299959754873E-2</v>
      </c>
      <c r="Q68" s="25">
        <f t="shared" si="5"/>
        <v>1.3745391831364107E-2</v>
      </c>
      <c r="R68" s="25">
        <f t="shared" si="5"/>
        <v>1.5060411888377701E-2</v>
      </c>
      <c r="S68" s="25">
        <f t="shared" si="5"/>
        <v>1.4553101441919385E-2</v>
      </c>
      <c r="T68" s="25">
        <f t="shared" si="5"/>
        <v>1.6962590702751287E-2</v>
      </c>
      <c r="U68" s="25">
        <f t="shared" si="5"/>
        <v>1.4418102546468336E-2</v>
      </c>
      <c r="V68" s="25">
        <f t="shared" si="5"/>
        <v>1.316388671675737E-2</v>
      </c>
      <c r="W68" s="25">
        <f t="shared" si="5"/>
        <v>1.4156515151656199E-2</v>
      </c>
      <c r="X68" s="25">
        <f t="shared" si="5"/>
        <v>1.2750298019575166E-2</v>
      </c>
      <c r="Y68" s="25">
        <f t="shared" si="5"/>
        <v>2.0056174293566559E-2</v>
      </c>
      <c r="Z68" s="25">
        <f t="shared" si="5"/>
        <v>1.7411762668069937E-2</v>
      </c>
      <c r="AA68" s="25">
        <f t="shared" si="5"/>
        <v>1.609233673276796E-2</v>
      </c>
      <c r="AB68" s="25">
        <f t="shared" si="5"/>
        <v>1.6232803374627368E-2</v>
      </c>
      <c r="AC68" s="25">
        <f t="shared" si="5"/>
        <v>1.62792037481874E-2</v>
      </c>
      <c r="AD68" s="25">
        <f t="shared" si="5"/>
        <v>1.4490331728124689E-2</v>
      </c>
      <c r="AF68" s="21">
        <f>AVERAGE(B68:AD68)</f>
        <v>1.5838949762121711E-2</v>
      </c>
    </row>
    <row r="69" spans="1:32" x14ac:dyDescent="0.25">
      <c r="A69" s="23" t="s">
        <v>75</v>
      </c>
      <c r="B69" s="25">
        <f t="shared" si="5"/>
        <v>9.8873831831306158E-2</v>
      </c>
      <c r="C69" s="25">
        <f t="shared" si="5"/>
        <v>8.8803918722053163E-2</v>
      </c>
      <c r="D69" s="25">
        <f t="shared" si="5"/>
        <v>7.9460484411763538E-2</v>
      </c>
      <c r="E69" s="25">
        <f t="shared" si="5"/>
        <v>8.6238121254856845E-2</v>
      </c>
      <c r="F69" s="25">
        <f t="shared" si="5"/>
        <v>7.1400111802979463E-2</v>
      </c>
      <c r="G69" s="25">
        <f t="shared" si="5"/>
        <v>8.1127944268901533E-2</v>
      </c>
      <c r="H69" s="25">
        <f t="shared" si="5"/>
        <v>7.4126944221083332E-2</v>
      </c>
      <c r="I69" s="25">
        <f t="shared" si="5"/>
        <v>7.3127443399704631E-2</v>
      </c>
      <c r="J69" s="25">
        <f t="shared" si="5"/>
        <v>9.5114907428745385E-2</v>
      </c>
      <c r="K69" s="25">
        <f t="shared" si="5"/>
        <v>0.10018429442910887</v>
      </c>
      <c r="L69" s="25">
        <f t="shared" si="5"/>
        <v>0.10014607896849211</v>
      </c>
      <c r="M69" s="25">
        <f t="shared" si="5"/>
        <v>0.12146140290564095</v>
      </c>
      <c r="N69" s="25">
        <f t="shared" si="5"/>
        <v>0.11357767639578378</v>
      </c>
      <c r="O69" s="25">
        <f t="shared" si="5"/>
        <v>0.10217827174735146</v>
      </c>
      <c r="P69" s="25">
        <f t="shared" si="5"/>
        <v>9.926345350399729E-2</v>
      </c>
      <c r="Q69" s="25">
        <f t="shared" si="5"/>
        <v>8.0472513481434554E-2</v>
      </c>
      <c r="R69" s="25">
        <f t="shared" si="5"/>
        <v>7.0438020112692998E-2</v>
      </c>
      <c r="S69" s="25">
        <f t="shared" si="5"/>
        <v>7.1102036229065135E-2</v>
      </c>
      <c r="T69" s="25">
        <f t="shared" si="5"/>
        <v>6.5214056022964359E-2</v>
      </c>
      <c r="U69" s="25">
        <f t="shared" si="5"/>
        <v>4.9716369198353365E-2</v>
      </c>
      <c r="V69" s="25">
        <f t="shared" si="5"/>
        <v>5.0032740598560957E-2</v>
      </c>
      <c r="W69" s="25">
        <f t="shared" si="5"/>
        <v>4.9499887989842228E-2</v>
      </c>
      <c r="X69" s="25">
        <f t="shared" si="5"/>
        <v>4.8265667067657801E-2</v>
      </c>
      <c r="Y69" s="25">
        <f t="shared" si="5"/>
        <v>5.5887359794901968E-2</v>
      </c>
      <c r="Z69" s="25">
        <f t="shared" si="5"/>
        <v>5.7751197882409705E-2</v>
      </c>
      <c r="AA69" s="25">
        <f t="shared" si="5"/>
        <v>7.1100852660875249E-2</v>
      </c>
      <c r="AB69" s="25">
        <f t="shared" si="5"/>
        <v>6.5373337501831594E-2</v>
      </c>
      <c r="AC69" s="25">
        <f t="shared" si="5"/>
        <v>6.2305276669656809E-2</v>
      </c>
      <c r="AD69" s="25">
        <f t="shared" si="5"/>
        <v>6.5767099871661114E-2</v>
      </c>
      <c r="AF69" s="21">
        <f>AVERAGE(B69:AD69)</f>
        <v>7.7517631047368155E-2</v>
      </c>
    </row>
  </sheetData>
  <autoFilter ref="A1:AD33" xr:uid="{137A2170-9F93-4BDF-89E8-58F4B9C13082}">
    <sortState xmlns:xlrd2="http://schemas.microsoft.com/office/spreadsheetml/2017/richdata2" ref="A2:AD33">
      <sortCondition sortBy="cellColor" ref="A1:A33" dxfId="0"/>
    </sortState>
  </autoFilter>
  <sortState xmlns:xlrd2="http://schemas.microsoft.com/office/spreadsheetml/2017/richdata2" ref="A3:AD33">
    <sortCondition ref="A1:A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5"/>
  <sheetViews>
    <sheetView showGridLines="0" showRowColHeaders="0" topLeftCell="A88" workbookViewId="0">
      <selection activeCell="B28" sqref="B28"/>
    </sheetView>
  </sheetViews>
  <sheetFormatPr baseColWidth="10" defaultColWidth="10.1796875" defaultRowHeight="14.5" customHeight="1" x14ac:dyDescent="0.25"/>
  <cols>
    <col min="1" max="1" width="3.54296875" customWidth="1"/>
    <col min="2" max="2" width="63" customWidth="1"/>
    <col min="3" max="32" width="9.7265625" customWidth="1"/>
  </cols>
  <sheetData>
    <row r="1" spans="1:32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2.75" customHeight="1" x14ac:dyDescent="0.25">
      <c r="A2" s="1"/>
      <c r="B2" s="27" t="s">
        <v>0</v>
      </c>
      <c r="C2" s="27"/>
      <c r="D2" s="27"/>
      <c r="E2" s="27"/>
      <c r="F2" s="27"/>
      <c r="G2" s="2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6.75" customHeight="1" x14ac:dyDescent="0.25">
      <c r="A3" s="1"/>
      <c r="B3" s="27"/>
      <c r="C3" s="27"/>
      <c r="D3" s="27"/>
      <c r="E3" s="27"/>
      <c r="F3" s="27"/>
      <c r="G3" s="2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9.5" customHeight="1" x14ac:dyDescent="0.25">
      <c r="A4" s="1"/>
      <c r="B4" s="28" t="s">
        <v>1</v>
      </c>
      <c r="C4" s="28"/>
      <c r="D4" s="28"/>
      <c r="E4" s="28"/>
      <c r="F4" s="28"/>
      <c r="G4" s="2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4.25" customHeight="1" x14ac:dyDescent="0.2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9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3.5" customHeight="1" x14ac:dyDescent="0.2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4" t="s">
        <v>31</v>
      </c>
      <c r="AF7" s="5" t="s">
        <v>32</v>
      </c>
    </row>
    <row r="8" spans="1:32" ht="13.5" customHeight="1" x14ac:dyDescent="0.25">
      <c r="A8" s="1"/>
      <c r="B8" s="6" t="s">
        <v>33</v>
      </c>
      <c r="C8" s="7">
        <v>61.77</v>
      </c>
      <c r="D8" s="8">
        <v>48.03899999999998</v>
      </c>
      <c r="E8" s="8">
        <v>35.794000000000025</v>
      </c>
      <c r="F8" s="8">
        <v>58.598999999999997</v>
      </c>
      <c r="G8" s="8">
        <v>45.238</v>
      </c>
      <c r="H8" s="8">
        <v>46.447000000000003</v>
      </c>
      <c r="I8" s="8">
        <v>64.685253000000003</v>
      </c>
      <c r="J8" s="8">
        <v>53.326000000000001</v>
      </c>
      <c r="K8" s="8">
        <v>40.432000000000002</v>
      </c>
      <c r="L8" s="8">
        <v>51.33193399999999</v>
      </c>
      <c r="M8" s="8">
        <v>68.455999000000006</v>
      </c>
      <c r="N8" s="8">
        <v>66.329539999999994</v>
      </c>
      <c r="O8" s="8">
        <v>95.113840999999994</v>
      </c>
      <c r="P8" s="8">
        <v>115.91939600000001</v>
      </c>
      <c r="Q8" s="8">
        <v>123.602965</v>
      </c>
      <c r="R8" s="8">
        <v>145.161779</v>
      </c>
      <c r="S8" s="8">
        <v>135.36648199999999</v>
      </c>
      <c r="T8" s="8">
        <v>210.67798999999999</v>
      </c>
      <c r="U8" s="8">
        <v>309.392382</v>
      </c>
      <c r="V8" s="8">
        <v>242.34647200000001</v>
      </c>
      <c r="W8" s="8">
        <v>285.318488</v>
      </c>
      <c r="X8" s="8">
        <v>587.44731999999999</v>
      </c>
      <c r="Y8" s="8">
        <v>566.81554700000004</v>
      </c>
      <c r="Z8" s="8">
        <v>732.53577600000006</v>
      </c>
      <c r="AA8" s="8">
        <v>708.17433000000005</v>
      </c>
      <c r="AB8" s="8">
        <v>609.38643400000001</v>
      </c>
      <c r="AC8" s="8">
        <v>516.59100000000001</v>
      </c>
      <c r="AD8" s="8">
        <v>626.33000000000004</v>
      </c>
      <c r="AE8" s="8">
        <v>620.86599999999999</v>
      </c>
      <c r="AF8" s="8">
        <v>526.84699999999998</v>
      </c>
    </row>
    <row r="9" spans="1:32" ht="13.5" customHeight="1" x14ac:dyDescent="0.25">
      <c r="A9" s="1"/>
      <c r="B9" s="9" t="s">
        <v>34</v>
      </c>
      <c r="C9" s="10">
        <v>12352.010000000004</v>
      </c>
      <c r="D9" s="11">
        <v>11972.706</v>
      </c>
      <c r="E9" s="11">
        <v>12228.056</v>
      </c>
      <c r="F9" s="11">
        <v>13111.665000000001</v>
      </c>
      <c r="G9" s="11">
        <v>16396.134596131913</v>
      </c>
      <c r="H9" s="11">
        <v>20362.982</v>
      </c>
      <c r="I9" s="11">
        <v>24216.992938000003</v>
      </c>
      <c r="J9" s="11">
        <v>25371.852253000001</v>
      </c>
      <c r="K9" s="11">
        <v>26281.771808000001</v>
      </c>
      <c r="L9" s="11">
        <v>22884.32259</v>
      </c>
      <c r="M9" s="11">
        <v>26341.031046</v>
      </c>
      <c r="N9" s="11">
        <v>26528.756592000002</v>
      </c>
      <c r="O9" s="11">
        <v>25699.352792000002</v>
      </c>
      <c r="P9" s="11">
        <v>29562.169312000002</v>
      </c>
      <c r="Q9" s="11">
        <v>33927.490995</v>
      </c>
      <c r="R9" s="11">
        <v>40294.229265000002</v>
      </c>
      <c r="S9" s="11">
        <v>46537.716807999997</v>
      </c>
      <c r="T9" s="11">
        <v>55961.242223000001</v>
      </c>
      <c r="U9" s="11">
        <v>70014.152705</v>
      </c>
      <c r="V9" s="11">
        <v>55665.080980999999</v>
      </c>
      <c r="W9" s="11">
        <v>67415.993608000004</v>
      </c>
      <c r="X9" s="11">
        <v>82108.618971000004</v>
      </c>
      <c r="Y9" s="11">
        <v>78573.704444000003</v>
      </c>
      <c r="Z9" s="11">
        <v>74292.063204999999</v>
      </c>
      <c r="AA9" s="11">
        <v>67418.856625</v>
      </c>
      <c r="AB9" s="11">
        <v>56657.733698999997</v>
      </c>
      <c r="AC9" s="11">
        <v>57905.192673999998</v>
      </c>
      <c r="AD9" s="11">
        <v>58600.381463999998</v>
      </c>
      <c r="AE9" s="11">
        <v>61642.554744000001</v>
      </c>
      <c r="AF9" s="11">
        <v>64467.376005999999</v>
      </c>
    </row>
    <row r="10" spans="1:32" ht="13.5" customHeight="1" x14ac:dyDescent="0.25">
      <c r="A10" s="1"/>
      <c r="B10" s="12" t="s">
        <v>35</v>
      </c>
      <c r="C10" s="13">
        <v>6421.3300000000017</v>
      </c>
      <c r="D10" s="14">
        <v>6296.6729999999998</v>
      </c>
      <c r="E10" s="14">
        <v>5994.8550000000014</v>
      </c>
      <c r="F10" s="14">
        <v>5991.7779999999984</v>
      </c>
      <c r="G10" s="14">
        <v>7130.981662337661</v>
      </c>
      <c r="H10" s="14">
        <v>7421.67</v>
      </c>
      <c r="I10" s="14">
        <v>8191.9961990000011</v>
      </c>
      <c r="J10" s="14">
        <v>7617.694598</v>
      </c>
      <c r="K10" s="14">
        <v>8703.4940480000005</v>
      </c>
      <c r="L10" s="14">
        <v>8776.7679389999994</v>
      </c>
      <c r="M10" s="14">
        <v>9129.7800169999991</v>
      </c>
      <c r="N10" s="14">
        <v>8851.0703730000005</v>
      </c>
      <c r="O10" s="14">
        <v>9526.6215900000007</v>
      </c>
      <c r="P10" s="14">
        <v>10899.284379000001</v>
      </c>
      <c r="Q10" s="14">
        <v>11296.570419</v>
      </c>
      <c r="R10" s="14">
        <v>12875.759566000001</v>
      </c>
      <c r="S10" s="14">
        <v>14221.955633</v>
      </c>
      <c r="T10" s="14">
        <v>16836.794737</v>
      </c>
      <c r="U10" s="14">
        <v>21323.770396</v>
      </c>
      <c r="V10" s="14">
        <v>16983.061524000001</v>
      </c>
      <c r="W10" s="14">
        <v>19163.441621999998</v>
      </c>
      <c r="X10" s="14">
        <v>23585.205846000001</v>
      </c>
      <c r="Y10" s="14">
        <v>21558.371148999999</v>
      </c>
      <c r="Z10" s="14">
        <v>19152.044382</v>
      </c>
      <c r="AA10" s="14">
        <v>17815.896282000002</v>
      </c>
      <c r="AB10" s="14">
        <v>16018.714505</v>
      </c>
      <c r="AC10" s="14">
        <v>17287.418000000001</v>
      </c>
      <c r="AD10" s="14">
        <v>17571.718000000001</v>
      </c>
      <c r="AE10" s="14">
        <v>17556.131000000001</v>
      </c>
      <c r="AF10" s="14">
        <v>16884.491999999998</v>
      </c>
    </row>
    <row r="11" spans="1:32" ht="13.5" customHeight="1" x14ac:dyDescent="0.25">
      <c r="A11" s="1"/>
      <c r="B11" s="15" t="s">
        <v>36</v>
      </c>
      <c r="C11" s="10">
        <v>3612.9420000000009</v>
      </c>
      <c r="D11" s="11">
        <v>3822.7200000000003</v>
      </c>
      <c r="E11" s="11">
        <v>3585.6560000000013</v>
      </c>
      <c r="F11" s="11">
        <v>3433.6429999999996</v>
      </c>
      <c r="G11" s="11">
        <v>3740.2440000000001</v>
      </c>
      <c r="H11" s="11">
        <v>3901.3620000000001</v>
      </c>
      <c r="I11" s="11">
        <v>4124.5350280000011</v>
      </c>
      <c r="J11" s="11">
        <v>3533.111598</v>
      </c>
      <c r="K11" s="11">
        <v>4470.1220480000002</v>
      </c>
      <c r="L11" s="11">
        <v>4288.7254030000004</v>
      </c>
      <c r="M11" s="11">
        <v>4198.3330169999999</v>
      </c>
      <c r="N11" s="11">
        <v>4092.372961</v>
      </c>
      <c r="O11" s="11">
        <v>4582.4624009999998</v>
      </c>
      <c r="P11" s="11">
        <v>5189.584664</v>
      </c>
      <c r="Q11" s="11">
        <v>5297.5193719999997</v>
      </c>
      <c r="R11" s="11">
        <v>5850.9287420000001</v>
      </c>
      <c r="S11" s="11">
        <v>6867.8173710000001</v>
      </c>
      <c r="T11" s="11">
        <v>8292.6618799999997</v>
      </c>
      <c r="U11" s="11">
        <v>11223.921619999999</v>
      </c>
      <c r="V11" s="11">
        <v>8574.57035</v>
      </c>
      <c r="W11" s="11">
        <v>9275.7315789999993</v>
      </c>
      <c r="X11" s="11">
        <v>11779.851418</v>
      </c>
      <c r="Y11" s="11">
        <v>9314.0065560000003</v>
      </c>
      <c r="Z11" s="11">
        <v>7751.575366</v>
      </c>
      <c r="AA11" s="11">
        <v>7341.7290640000001</v>
      </c>
      <c r="AB11" s="11">
        <v>6383.0572350000002</v>
      </c>
      <c r="AC11" s="11">
        <v>6763.0389999999998</v>
      </c>
      <c r="AD11" s="11">
        <v>6836.4979999999996</v>
      </c>
      <c r="AE11" s="11">
        <v>7340.9059999999999</v>
      </c>
      <c r="AF11" s="11">
        <v>6783.1459999999997</v>
      </c>
    </row>
    <row r="12" spans="1:32" ht="13.5" customHeight="1" x14ac:dyDescent="0.25">
      <c r="A12" s="1"/>
      <c r="B12" s="16" t="s">
        <v>37</v>
      </c>
      <c r="C12" s="13">
        <v>5.7489999999999997</v>
      </c>
      <c r="D12" s="14">
        <v>6.2210000000000001</v>
      </c>
      <c r="E12" s="14">
        <v>4.2609999999999966</v>
      </c>
      <c r="F12" s="14">
        <v>3.5960000000000001</v>
      </c>
      <c r="G12" s="14">
        <v>4.6240000000000006</v>
      </c>
      <c r="H12" s="14">
        <v>0.65800000000000003</v>
      </c>
      <c r="I12" s="14">
        <v>3.474628</v>
      </c>
      <c r="J12" s="14">
        <v>3.258</v>
      </c>
      <c r="K12" s="14">
        <v>4.0720000000000001</v>
      </c>
      <c r="L12" s="14">
        <v>4.3411359999999997</v>
      </c>
      <c r="M12" s="14">
        <v>4.1210000000000004</v>
      </c>
      <c r="N12" s="14">
        <v>4.3901380000000003</v>
      </c>
      <c r="O12" s="14">
        <v>6.8062529999999999</v>
      </c>
      <c r="P12" s="14">
        <v>7.8953670000000002</v>
      </c>
      <c r="Q12" s="14">
        <v>12.011568</v>
      </c>
      <c r="R12" s="14">
        <v>10.871157</v>
      </c>
      <c r="S12" s="14">
        <v>9.9141530000000007</v>
      </c>
      <c r="T12" s="14">
        <v>16.675954000000001</v>
      </c>
      <c r="U12" s="14">
        <v>18.233795000000001</v>
      </c>
      <c r="V12" s="14">
        <v>12.506645000000001</v>
      </c>
      <c r="W12" s="14">
        <v>13.954478999999999</v>
      </c>
      <c r="X12" s="14">
        <v>15.159328</v>
      </c>
      <c r="Y12" s="14">
        <v>14.265779999999999</v>
      </c>
      <c r="Z12" s="14">
        <v>14.426843</v>
      </c>
      <c r="AA12" s="14">
        <v>14.053997000000001</v>
      </c>
      <c r="AB12" s="14">
        <v>19.988495</v>
      </c>
      <c r="AC12" s="14">
        <v>12.641999999999999</v>
      </c>
      <c r="AD12" s="14">
        <v>12.955</v>
      </c>
      <c r="AE12" s="14">
        <v>12.676</v>
      </c>
      <c r="AF12" s="14">
        <v>10.73</v>
      </c>
    </row>
    <row r="13" spans="1:32" ht="13.5" customHeight="1" x14ac:dyDescent="0.25">
      <c r="A13" s="1"/>
      <c r="B13" s="16" t="s">
        <v>38</v>
      </c>
      <c r="C13" s="10"/>
      <c r="D13" s="11"/>
      <c r="E13" s="11"/>
      <c r="F13" s="11"/>
      <c r="G13" s="11"/>
      <c r="H13" s="11"/>
      <c r="I13" s="11"/>
      <c r="J13" s="11">
        <v>303.53751299999999</v>
      </c>
      <c r="K13" s="11">
        <v>277.649315</v>
      </c>
      <c r="L13" s="11">
        <v>308.870901</v>
      </c>
      <c r="M13" s="11">
        <v>311.93400000000003</v>
      </c>
      <c r="N13" s="11">
        <v>290.40034400000002</v>
      </c>
      <c r="O13" s="11">
        <v>250.18120200000001</v>
      </c>
      <c r="P13" s="11">
        <v>232.32749000000001</v>
      </c>
      <c r="Q13" s="11">
        <v>248.84139300000001</v>
      </c>
      <c r="R13" s="11">
        <v>261.97499599999998</v>
      </c>
      <c r="S13" s="11">
        <v>298.29957200000001</v>
      </c>
      <c r="T13" s="11">
        <v>408.93345499999998</v>
      </c>
      <c r="U13" s="11">
        <v>543.06840099999999</v>
      </c>
      <c r="V13" s="11">
        <v>456.65796799999998</v>
      </c>
      <c r="W13" s="11">
        <v>339.77289200000001</v>
      </c>
      <c r="X13" s="11">
        <v>461.33389399999999</v>
      </c>
      <c r="Y13" s="11">
        <v>432.44673399999999</v>
      </c>
      <c r="Z13" s="11">
        <v>297.988359</v>
      </c>
      <c r="AA13" s="11">
        <v>285.96930500000002</v>
      </c>
      <c r="AB13" s="11">
        <v>332.26758100000001</v>
      </c>
      <c r="AC13" s="11">
        <v>387.72300000000001</v>
      </c>
      <c r="AD13" s="11">
        <v>414.09500000000003</v>
      </c>
      <c r="AE13" s="11">
        <v>382.44400000000002</v>
      </c>
      <c r="AF13" s="11">
        <v>405.53699999999998</v>
      </c>
    </row>
    <row r="14" spans="1:32" ht="13.5" customHeight="1" x14ac:dyDescent="0.25">
      <c r="A14" s="1"/>
      <c r="B14" s="16" t="s">
        <v>39</v>
      </c>
      <c r="C14" s="13">
        <v>317.58999999999997</v>
      </c>
      <c r="D14" s="14">
        <v>221.15899999999999</v>
      </c>
      <c r="E14" s="14">
        <v>154.12799999999999</v>
      </c>
      <c r="F14" s="14">
        <v>165.39099999999999</v>
      </c>
      <c r="G14" s="14">
        <v>302.73</v>
      </c>
      <c r="H14" s="14">
        <v>223.774</v>
      </c>
      <c r="I14" s="14">
        <v>269.5418370000001</v>
      </c>
      <c r="J14" s="14"/>
      <c r="K14" s="14">
        <v>277.649315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ht="13.5" customHeight="1" x14ac:dyDescent="0.25">
      <c r="A15" s="1"/>
      <c r="B15" s="16" t="s">
        <v>40</v>
      </c>
      <c r="C15" s="10"/>
      <c r="D15" s="11"/>
      <c r="E15" s="11"/>
      <c r="F15" s="11"/>
      <c r="G15" s="11">
        <v>4.2459999999999987</v>
      </c>
      <c r="H15" s="11"/>
      <c r="I15" s="11">
        <v>7.1887520000000027</v>
      </c>
      <c r="J15" s="11"/>
      <c r="K15" s="11"/>
      <c r="L15" s="11">
        <v>3.3819710000000001</v>
      </c>
      <c r="M15" s="11">
        <v>7.4000999999999997E-2</v>
      </c>
      <c r="N15" s="11">
        <v>2.5829659999999999</v>
      </c>
      <c r="O15" s="11">
        <v>5.169505</v>
      </c>
      <c r="P15" s="11">
        <v>8.232469</v>
      </c>
      <c r="Q15" s="11">
        <v>22.106293000000001</v>
      </c>
      <c r="R15" s="11">
        <v>19.216066999999999</v>
      </c>
      <c r="S15" s="11">
        <v>36.717129</v>
      </c>
      <c r="T15" s="11">
        <v>41.448793000000002</v>
      </c>
      <c r="U15" s="11">
        <v>43.842587000000002</v>
      </c>
      <c r="V15" s="11">
        <v>27.503647999999998</v>
      </c>
      <c r="W15" s="11">
        <v>27.565441</v>
      </c>
      <c r="X15" s="11">
        <v>40.849263000000001</v>
      </c>
      <c r="Y15" s="11">
        <v>37.579538999999997</v>
      </c>
      <c r="Z15" s="11">
        <v>22.99774</v>
      </c>
      <c r="AA15" s="11">
        <v>120.71995800000001</v>
      </c>
      <c r="AB15" s="11">
        <v>129.67304899999999</v>
      </c>
      <c r="AC15" s="11">
        <v>77.66</v>
      </c>
      <c r="AD15" s="11">
        <v>61.901000000000003</v>
      </c>
      <c r="AE15" s="11">
        <v>33.545000000000002</v>
      </c>
      <c r="AF15" s="11">
        <v>33.411000000000001</v>
      </c>
    </row>
    <row r="16" spans="1:32" ht="13.5" customHeight="1" x14ac:dyDescent="0.25">
      <c r="A16" s="1"/>
      <c r="B16" s="16" t="s">
        <v>41</v>
      </c>
      <c r="C16" s="13">
        <v>9.8119999999999994</v>
      </c>
      <c r="D16" s="14">
        <v>36.942</v>
      </c>
      <c r="E16" s="14">
        <v>16.123999999999999</v>
      </c>
      <c r="F16" s="14">
        <v>18.288999999999987</v>
      </c>
      <c r="G16" s="14">
        <v>27.24</v>
      </c>
      <c r="H16" s="14"/>
      <c r="I16" s="14">
        <v>16.490012</v>
      </c>
      <c r="J16" s="14"/>
      <c r="K16" s="14"/>
      <c r="L16" s="14">
        <v>12.348406000000001</v>
      </c>
      <c r="M16" s="14">
        <v>17.109000000000002</v>
      </c>
      <c r="N16" s="14">
        <v>19.528307999999999</v>
      </c>
      <c r="O16" s="14">
        <v>21.088404000000001</v>
      </c>
      <c r="P16" s="14">
        <v>24.924216000000001</v>
      </c>
      <c r="Q16" s="14">
        <v>20.494523999999998</v>
      </c>
      <c r="R16" s="14">
        <v>14.873279999999999</v>
      </c>
      <c r="S16" s="14">
        <v>24.420780000000001</v>
      </c>
      <c r="T16" s="14">
        <v>25.636968</v>
      </c>
      <c r="U16" s="14">
        <v>27.965868</v>
      </c>
      <c r="V16" s="14">
        <v>29.854212</v>
      </c>
      <c r="W16" s="14">
        <v>29.673335999999999</v>
      </c>
      <c r="X16" s="14">
        <v>32.646023999999997</v>
      </c>
      <c r="Y16" s="14">
        <v>22.211832000000001</v>
      </c>
      <c r="Z16" s="14">
        <v>15.601967999999999</v>
      </c>
      <c r="AA16" s="14">
        <v>16.334160000000001</v>
      </c>
      <c r="AB16" s="14">
        <v>27.574007999999999</v>
      </c>
      <c r="AC16" s="14">
        <v>30.937000000000001</v>
      </c>
      <c r="AD16" s="14">
        <v>23.946999999999999</v>
      </c>
      <c r="AE16" s="14">
        <v>49.003999999999998</v>
      </c>
      <c r="AF16" s="14">
        <v>39.997</v>
      </c>
    </row>
    <row r="17" spans="1:32" ht="13.5" customHeight="1" x14ac:dyDescent="0.25">
      <c r="A17" s="1"/>
      <c r="B17" s="16" t="s">
        <v>42</v>
      </c>
      <c r="C17" s="10"/>
      <c r="D17" s="11"/>
      <c r="E17" s="11"/>
      <c r="F17" s="11"/>
      <c r="G17" s="11">
        <v>5.0000000000000001E-3</v>
      </c>
      <c r="H17" s="11">
        <v>2.8460000000000001</v>
      </c>
      <c r="I17" s="11">
        <v>4.760961</v>
      </c>
      <c r="J17" s="11">
        <v>3.6739999999999999</v>
      </c>
      <c r="K17" s="11"/>
      <c r="L17" s="11">
        <v>0.71430300000000002</v>
      </c>
      <c r="M17" s="11">
        <v>0.71300399999999997</v>
      </c>
      <c r="N17" s="11">
        <v>0.651972</v>
      </c>
      <c r="O17" s="11">
        <v>4.0556760000000001</v>
      </c>
      <c r="P17" s="11">
        <v>4.0583280000000004</v>
      </c>
      <c r="Q17" s="11">
        <v>3.4593959999999999</v>
      </c>
      <c r="R17" s="11">
        <v>4.3752000000000004</v>
      </c>
      <c r="S17" s="11">
        <v>5.2481999999999998</v>
      </c>
      <c r="T17" s="11">
        <v>6.2988359999999997</v>
      </c>
      <c r="U17" s="11">
        <v>6.1779479999999998</v>
      </c>
      <c r="V17" s="11">
        <v>5.0517000000000003</v>
      </c>
      <c r="W17" s="11">
        <v>7.8483960000000002</v>
      </c>
      <c r="X17" s="11">
        <v>6.4817280000000004</v>
      </c>
      <c r="Y17" s="11">
        <v>9.0524280000000008</v>
      </c>
      <c r="Z17" s="11">
        <v>9.4084800000000008</v>
      </c>
      <c r="AA17" s="11">
        <v>5.7424920000000004</v>
      </c>
      <c r="AB17" s="11">
        <v>5.8729440000000004</v>
      </c>
      <c r="AC17" s="11">
        <v>4.0019999999999998</v>
      </c>
      <c r="AD17" s="11">
        <v>1.6819999999999999</v>
      </c>
      <c r="AE17" s="11">
        <v>0.91900000000000004</v>
      </c>
      <c r="AF17" s="11">
        <v>1.6240000000000001</v>
      </c>
    </row>
    <row r="18" spans="1:32" ht="13.5" customHeight="1" x14ac:dyDescent="0.25">
      <c r="A18" s="1"/>
      <c r="B18" s="16" t="s">
        <v>43</v>
      </c>
      <c r="C18" s="13">
        <v>8.9629999999999992</v>
      </c>
      <c r="D18" s="14">
        <v>9.4969999999999999</v>
      </c>
      <c r="E18" s="14">
        <v>15.699</v>
      </c>
      <c r="F18" s="14">
        <v>5.3979999999999997</v>
      </c>
      <c r="G18" s="14">
        <v>5.6750000000000034</v>
      </c>
      <c r="H18" s="14"/>
      <c r="I18" s="14">
        <v>7.0804020000000003</v>
      </c>
      <c r="J18" s="14">
        <v>28.396000000000001</v>
      </c>
      <c r="K18" s="14">
        <v>87.149000000000001</v>
      </c>
      <c r="L18" s="14">
        <v>52.641443000000002</v>
      </c>
      <c r="M18" s="14">
        <v>49.625999999999998</v>
      </c>
      <c r="N18" s="14">
        <v>49.415148000000002</v>
      </c>
      <c r="O18" s="14">
        <v>61.723128000000003</v>
      </c>
      <c r="P18" s="14">
        <v>81.141372000000004</v>
      </c>
      <c r="Q18" s="14">
        <v>76.614444000000006</v>
      </c>
      <c r="R18" s="14">
        <v>58.718232</v>
      </c>
      <c r="S18" s="14">
        <v>111.98392800000001</v>
      </c>
      <c r="T18" s="14">
        <v>149.95281600000001</v>
      </c>
      <c r="U18" s="14">
        <v>31.986252</v>
      </c>
      <c r="V18" s="14">
        <v>18.225528000000001</v>
      </c>
      <c r="W18" s="14">
        <v>16.972667999999999</v>
      </c>
      <c r="X18" s="14">
        <v>51.808548000000002</v>
      </c>
      <c r="Y18" s="14">
        <v>47.808168000000002</v>
      </c>
      <c r="Z18" s="14">
        <v>83.923404000000005</v>
      </c>
      <c r="AA18" s="14">
        <v>43.161264000000003</v>
      </c>
      <c r="AB18" s="14">
        <v>10.395084000000001</v>
      </c>
      <c r="AC18" s="14">
        <v>147.584</v>
      </c>
      <c r="AD18" s="14">
        <v>96.132000000000005</v>
      </c>
      <c r="AE18" s="14">
        <v>8.5030000000000001</v>
      </c>
      <c r="AF18" s="14">
        <v>7.3230000000000004</v>
      </c>
    </row>
    <row r="19" spans="1:32" ht="13.5" customHeight="1" x14ac:dyDescent="0.25">
      <c r="A19" s="1"/>
      <c r="B19" s="16" t="s">
        <v>44</v>
      </c>
      <c r="C19" s="10">
        <v>234.96799999999999</v>
      </c>
      <c r="D19" s="11">
        <v>248.66700000000012</v>
      </c>
      <c r="E19" s="11">
        <v>266.54599999999999</v>
      </c>
      <c r="F19" s="11">
        <v>208.34099999999992</v>
      </c>
      <c r="G19" s="11">
        <v>215.62100000000001</v>
      </c>
      <c r="H19" s="11">
        <v>313.34500000000003</v>
      </c>
      <c r="I19" s="11">
        <v>311.50795800000014</v>
      </c>
      <c r="J19" s="11">
        <v>307.53699999999998</v>
      </c>
      <c r="K19" s="11">
        <v>319.63099999999997</v>
      </c>
      <c r="L19" s="11">
        <v>367.78238399999998</v>
      </c>
      <c r="M19" s="11">
        <v>546.01499999999999</v>
      </c>
      <c r="N19" s="11">
        <v>272.19662</v>
      </c>
      <c r="O19" s="11">
        <v>323.28983299999999</v>
      </c>
      <c r="P19" s="11">
        <v>342.62084599999997</v>
      </c>
      <c r="Q19" s="11">
        <v>310.82630799999998</v>
      </c>
      <c r="R19" s="11">
        <v>392.28655500000002</v>
      </c>
      <c r="S19" s="11">
        <v>563.53718600000002</v>
      </c>
      <c r="T19" s="11">
        <v>618.95347700000002</v>
      </c>
      <c r="U19" s="11">
        <v>926.76247000000001</v>
      </c>
      <c r="V19" s="11">
        <v>461.13755700000002</v>
      </c>
      <c r="W19" s="11">
        <v>540.12714500000004</v>
      </c>
      <c r="X19" s="11">
        <v>584.42151000000001</v>
      </c>
      <c r="Y19" s="11">
        <v>404.90056099999998</v>
      </c>
      <c r="Z19" s="11">
        <v>466.09076599999997</v>
      </c>
      <c r="AA19" s="11">
        <v>317.65884999999997</v>
      </c>
      <c r="AB19" s="11">
        <v>364.91066899999998</v>
      </c>
      <c r="AC19" s="11">
        <v>367.78399999999999</v>
      </c>
      <c r="AD19" s="11">
        <v>298.25700000000001</v>
      </c>
      <c r="AE19" s="11">
        <v>406.37299999999999</v>
      </c>
      <c r="AF19" s="11">
        <v>346.88799999999998</v>
      </c>
    </row>
    <row r="20" spans="1:32" ht="13.5" customHeight="1" x14ac:dyDescent="0.25">
      <c r="A20" s="1"/>
      <c r="B20" s="16" t="s">
        <v>45</v>
      </c>
      <c r="C20" s="13">
        <v>650.798</v>
      </c>
      <c r="D20" s="14">
        <v>731.74</v>
      </c>
      <c r="E20" s="14">
        <v>730.87200000000053</v>
      </c>
      <c r="F20" s="14">
        <v>625.14399999999978</v>
      </c>
      <c r="G20" s="14">
        <v>605.48099999999999</v>
      </c>
      <c r="H20" s="14">
        <v>634.68100000000004</v>
      </c>
      <c r="I20" s="14">
        <v>565.45876400000043</v>
      </c>
      <c r="J20" s="14">
        <v>495.88499999999999</v>
      </c>
      <c r="K20" s="14">
        <v>570.55499999999995</v>
      </c>
      <c r="L20" s="14">
        <v>634.44687299999998</v>
      </c>
      <c r="M20" s="14">
        <v>595.46900100000005</v>
      </c>
      <c r="N20" s="14">
        <v>455.49770799999999</v>
      </c>
      <c r="O20" s="14">
        <v>631.64942699999995</v>
      </c>
      <c r="P20" s="14">
        <v>719.29742599999997</v>
      </c>
      <c r="Q20" s="14">
        <v>727.31723699999998</v>
      </c>
      <c r="R20" s="14">
        <v>870.99392599999999</v>
      </c>
      <c r="S20" s="14">
        <v>1124.426475</v>
      </c>
      <c r="T20" s="14">
        <v>1264.81366</v>
      </c>
      <c r="U20" s="14">
        <v>1507.9665440000001</v>
      </c>
      <c r="V20" s="14">
        <v>1411.574658</v>
      </c>
      <c r="W20" s="14">
        <v>1764.7167010000001</v>
      </c>
      <c r="X20" s="14">
        <v>2428.8115339999999</v>
      </c>
      <c r="Y20" s="14">
        <v>1937.1005849999999</v>
      </c>
      <c r="Z20" s="14">
        <v>1640.810481</v>
      </c>
      <c r="AA20" s="14">
        <v>1527.198903</v>
      </c>
      <c r="AB20" s="14">
        <v>1339.8256940000001</v>
      </c>
      <c r="AC20" s="14">
        <v>1271.6420000000001</v>
      </c>
      <c r="AD20" s="14">
        <v>1172.3979999999999</v>
      </c>
      <c r="AE20" s="14">
        <v>1054.8869999999999</v>
      </c>
      <c r="AF20" s="14">
        <v>938.57299999999998</v>
      </c>
    </row>
    <row r="21" spans="1:32" ht="13.5" customHeight="1" x14ac:dyDescent="0.25">
      <c r="A21" s="1"/>
      <c r="B21" s="16" t="s">
        <v>46</v>
      </c>
      <c r="C21" s="10">
        <v>28.973000000000006</v>
      </c>
      <c r="D21" s="11">
        <v>42.981000000000002</v>
      </c>
      <c r="E21" s="11">
        <v>67.353999999999999</v>
      </c>
      <c r="F21" s="11">
        <v>61.045999999999971</v>
      </c>
      <c r="G21" s="11">
        <v>74.319000000000003</v>
      </c>
      <c r="H21" s="11">
        <v>79.131</v>
      </c>
      <c r="I21" s="11">
        <v>95.892781999999954</v>
      </c>
      <c r="J21" s="11">
        <v>88.156000000000006</v>
      </c>
      <c r="K21" s="11">
        <v>69.200999999999993</v>
      </c>
      <c r="L21" s="11">
        <v>71.844177999999999</v>
      </c>
      <c r="M21" s="11">
        <v>81.527000999999998</v>
      </c>
      <c r="N21" s="11">
        <v>65.937821</v>
      </c>
      <c r="O21" s="11">
        <v>71.504906000000005</v>
      </c>
      <c r="P21" s="11">
        <v>116.972685</v>
      </c>
      <c r="Q21" s="11">
        <v>114.60571899999999</v>
      </c>
      <c r="R21" s="11">
        <v>70.154212000000001</v>
      </c>
      <c r="S21" s="11">
        <v>76.961393000000001</v>
      </c>
      <c r="T21" s="11">
        <v>121.693243</v>
      </c>
      <c r="U21" s="11">
        <v>117.661208</v>
      </c>
      <c r="V21" s="11">
        <v>141.47998999999999</v>
      </c>
      <c r="W21" s="11">
        <v>110.91439099999999</v>
      </c>
      <c r="X21" s="11">
        <v>128.08693500000001</v>
      </c>
      <c r="Y21" s="11">
        <v>108.476787</v>
      </c>
      <c r="Z21" s="11">
        <v>126.980878</v>
      </c>
      <c r="AA21" s="11">
        <v>134.529853</v>
      </c>
      <c r="AB21" s="11">
        <v>127.788797</v>
      </c>
      <c r="AC21" s="11">
        <v>124.387</v>
      </c>
      <c r="AD21" s="11">
        <v>141.48400000000001</v>
      </c>
      <c r="AE21" s="11">
        <v>184.06100000000001</v>
      </c>
      <c r="AF21" s="11">
        <v>152.22</v>
      </c>
    </row>
    <row r="22" spans="1:32" ht="13.5" customHeight="1" x14ac:dyDescent="0.25">
      <c r="A22" s="1"/>
      <c r="B22" s="16" t="s">
        <v>47</v>
      </c>
      <c r="C22" s="13">
        <v>5.0940000000000003</v>
      </c>
      <c r="D22" s="14">
        <v>3.194</v>
      </c>
      <c r="E22" s="14">
        <v>2.1309999999999998</v>
      </c>
      <c r="F22" s="14">
        <v>2.157</v>
      </c>
      <c r="G22" s="14">
        <v>7.5</v>
      </c>
      <c r="H22" s="14"/>
      <c r="I22" s="14">
        <v>32.446998000000001</v>
      </c>
      <c r="J22" s="14">
        <v>11.063000000000001</v>
      </c>
      <c r="K22" s="14">
        <v>18.274999999999999</v>
      </c>
      <c r="L22" s="14">
        <v>25.451010000000007</v>
      </c>
      <c r="M22" s="14">
        <v>22.658000999999999</v>
      </c>
      <c r="N22" s="14">
        <v>23.566116000000001</v>
      </c>
      <c r="O22" s="14">
        <v>30.892952000000001</v>
      </c>
      <c r="P22" s="14">
        <v>68.623030999999997</v>
      </c>
      <c r="Q22" s="14">
        <v>46.01173</v>
      </c>
      <c r="R22" s="14">
        <v>61.372529999999998</v>
      </c>
      <c r="S22" s="14">
        <v>93.211074999999994</v>
      </c>
      <c r="T22" s="14">
        <v>115.800329</v>
      </c>
      <c r="U22" s="14">
        <v>158.68088900000001</v>
      </c>
      <c r="V22" s="14">
        <v>73.650435000000002</v>
      </c>
      <c r="W22" s="14">
        <v>118.14148299999999</v>
      </c>
      <c r="X22" s="14">
        <v>208.68200200000001</v>
      </c>
      <c r="Y22" s="14">
        <v>204.489171</v>
      </c>
      <c r="Z22" s="14">
        <v>252.436948</v>
      </c>
      <c r="AA22" s="14">
        <v>239.452169</v>
      </c>
      <c r="AB22" s="14">
        <v>232.01484600000001</v>
      </c>
      <c r="AC22" s="14">
        <v>232.196</v>
      </c>
      <c r="AD22" s="14">
        <v>277.20600000000002</v>
      </c>
      <c r="AE22" s="14">
        <v>304.64299999999997</v>
      </c>
      <c r="AF22" s="14">
        <v>305.73599999999999</v>
      </c>
    </row>
    <row r="23" spans="1:32" ht="13.5" customHeight="1" x14ac:dyDescent="0.25">
      <c r="A23" s="1"/>
      <c r="B23" s="16" t="s">
        <v>48</v>
      </c>
      <c r="C23" s="10">
        <v>526.24900000000002</v>
      </c>
      <c r="D23" s="11">
        <v>573.92200000000048</v>
      </c>
      <c r="E23" s="11">
        <v>527.05700000000013</v>
      </c>
      <c r="F23" s="11">
        <v>505.09800000000007</v>
      </c>
      <c r="G23" s="11">
        <v>654.36499999999978</v>
      </c>
      <c r="H23" s="11">
        <v>723.40599999999995</v>
      </c>
      <c r="I23" s="11">
        <v>721.600593</v>
      </c>
      <c r="J23" s="11">
        <v>734.65300000000002</v>
      </c>
      <c r="K23" s="11">
        <v>745.59500000000003</v>
      </c>
      <c r="L23" s="11">
        <v>685.88898300000005</v>
      </c>
      <c r="M23" s="11">
        <v>734.79000099999996</v>
      </c>
      <c r="N23" s="11">
        <v>853.32380999999998</v>
      </c>
      <c r="O23" s="11">
        <v>847.23792700000001</v>
      </c>
      <c r="P23" s="11">
        <v>930.72389399999997</v>
      </c>
      <c r="Q23" s="11">
        <v>947.93512199999998</v>
      </c>
      <c r="R23" s="11">
        <v>983.50421300000005</v>
      </c>
      <c r="S23" s="11">
        <v>1095.604769</v>
      </c>
      <c r="T23" s="11">
        <v>1387.2270739999999</v>
      </c>
      <c r="U23" s="11">
        <v>1688.0051149999999</v>
      </c>
      <c r="V23" s="11">
        <v>1500.732739</v>
      </c>
      <c r="W23" s="11">
        <v>1579.045576</v>
      </c>
      <c r="X23" s="11">
        <v>1983.844791</v>
      </c>
      <c r="Y23" s="11">
        <v>1134.0411999999999</v>
      </c>
      <c r="Z23" s="11">
        <v>1075.96173</v>
      </c>
      <c r="AA23" s="11">
        <v>1023.317676</v>
      </c>
      <c r="AB23" s="11">
        <v>956.52877999999998</v>
      </c>
      <c r="AC23" s="11">
        <v>1006.614</v>
      </c>
      <c r="AD23" s="11">
        <v>1042.626</v>
      </c>
      <c r="AE23" s="11">
        <v>1090.3689999999999</v>
      </c>
      <c r="AF23" s="11">
        <v>1000.379</v>
      </c>
    </row>
    <row r="24" spans="1:32" ht="13.5" customHeight="1" x14ac:dyDescent="0.25">
      <c r="A24" s="1"/>
      <c r="B24" s="16" t="s">
        <v>49</v>
      </c>
      <c r="C24" s="13"/>
      <c r="D24" s="14"/>
      <c r="E24" s="14"/>
      <c r="F24" s="14"/>
      <c r="G24" s="14">
        <v>0.23799999999999991</v>
      </c>
      <c r="H24" s="14">
        <v>0.189</v>
      </c>
      <c r="I24" s="14">
        <v>2.5486019999999998</v>
      </c>
      <c r="J24" s="14">
        <v>3.3000000000000002E-2</v>
      </c>
      <c r="K24" s="14"/>
      <c r="L24" s="14">
        <v>3.6644510000000001</v>
      </c>
      <c r="M24" s="14">
        <v>2.2700040000000001</v>
      </c>
      <c r="N24" s="14">
        <v>2.8607399999999998</v>
      </c>
      <c r="O24" s="14">
        <v>3.1470720000000001</v>
      </c>
      <c r="P24" s="14">
        <v>4.4722439999999999</v>
      </c>
      <c r="Q24" s="14">
        <v>8.0056320000000003</v>
      </c>
      <c r="R24" s="14">
        <v>30.091187999999999</v>
      </c>
      <c r="S24" s="14">
        <v>28.447379999999999</v>
      </c>
      <c r="T24" s="14">
        <v>9.1919400000000007</v>
      </c>
      <c r="U24" s="14">
        <v>35.267028000000003</v>
      </c>
      <c r="V24" s="14">
        <v>24.984083999999999</v>
      </c>
      <c r="W24" s="14">
        <v>41.756267999999999</v>
      </c>
      <c r="X24" s="14">
        <v>135.30474000000001</v>
      </c>
      <c r="Y24" s="14">
        <v>140.41363200000001</v>
      </c>
      <c r="Z24" s="14">
        <v>174.88544400000001</v>
      </c>
      <c r="AA24" s="14">
        <v>249.00906000000001</v>
      </c>
      <c r="AB24" s="14">
        <v>144.54436799999999</v>
      </c>
      <c r="AC24" s="14">
        <v>78.864000000000004</v>
      </c>
      <c r="AD24" s="14">
        <v>62.137999999999998</v>
      </c>
      <c r="AE24" s="14">
        <v>82.316999999999993</v>
      </c>
      <c r="AF24" s="14">
        <v>47.496000000000002</v>
      </c>
    </row>
    <row r="25" spans="1:32" ht="13.5" customHeight="1" x14ac:dyDescent="0.25">
      <c r="A25" s="1"/>
      <c r="B25" s="16" t="s">
        <v>50</v>
      </c>
      <c r="C25" s="10"/>
      <c r="D25" s="11"/>
      <c r="E25" s="11"/>
      <c r="F25" s="11"/>
      <c r="G25" s="11">
        <v>0.86999999999999966</v>
      </c>
      <c r="H25" s="11">
        <v>4.5149999999999997</v>
      </c>
      <c r="I25" s="11">
        <v>8.8996289999999973</v>
      </c>
      <c r="J25" s="11">
        <v>0.60699999999999998</v>
      </c>
      <c r="K25" s="11"/>
      <c r="L25" s="11">
        <v>0.71482400000000001</v>
      </c>
      <c r="M25" s="11">
        <v>0.94400399999999995</v>
      </c>
      <c r="N25" s="11">
        <v>4.3381559999999997</v>
      </c>
      <c r="O25" s="11">
        <v>5.3268360000000001</v>
      </c>
      <c r="P25" s="11">
        <v>10.518696</v>
      </c>
      <c r="Q25" s="11">
        <v>14.220276</v>
      </c>
      <c r="R25" s="11">
        <v>16.032036000000002</v>
      </c>
      <c r="S25" s="11">
        <v>14.294423999999999</v>
      </c>
      <c r="T25" s="11">
        <v>18.802968</v>
      </c>
      <c r="U25" s="11">
        <v>29.414196</v>
      </c>
      <c r="V25" s="11">
        <v>21.678432000000001</v>
      </c>
      <c r="W25" s="11">
        <v>25.101036000000001</v>
      </c>
      <c r="X25" s="11">
        <v>76.522847999999996</v>
      </c>
      <c r="Y25" s="11">
        <v>166.651488</v>
      </c>
      <c r="Z25" s="11">
        <v>117.112128</v>
      </c>
      <c r="AA25" s="11">
        <v>59.493395999999997</v>
      </c>
      <c r="AB25" s="11">
        <v>41.511096000000002</v>
      </c>
      <c r="AC25" s="11">
        <v>45.957999999999998</v>
      </c>
      <c r="AD25" s="11">
        <v>46.143999999999998</v>
      </c>
      <c r="AE25" s="11">
        <v>37.414999999999999</v>
      </c>
      <c r="AF25" s="11">
        <v>29.026</v>
      </c>
    </row>
    <row r="26" spans="1:32" ht="13.5" customHeight="1" x14ac:dyDescent="0.25">
      <c r="A26" s="1"/>
      <c r="B26" s="16" t="s">
        <v>51</v>
      </c>
      <c r="C26" s="13"/>
      <c r="D26" s="14"/>
      <c r="E26" s="14"/>
      <c r="F26" s="14"/>
      <c r="G26" s="14"/>
      <c r="H26" s="14"/>
      <c r="I26" s="14"/>
      <c r="J26" s="14">
        <v>0.47808499999999998</v>
      </c>
      <c r="K26" s="14">
        <v>7.3194179999999998</v>
      </c>
      <c r="L26" s="14">
        <v>10.763876</v>
      </c>
      <c r="M26" s="14">
        <v>9.5280000000000005</v>
      </c>
      <c r="N26" s="14">
        <v>3.806988</v>
      </c>
      <c r="O26" s="14">
        <v>0.89910000000000001</v>
      </c>
      <c r="P26" s="14">
        <v>0.46206000000000003</v>
      </c>
      <c r="Q26" s="14">
        <v>0.77644800000000003</v>
      </c>
      <c r="R26" s="14">
        <v>0.84032399999999996</v>
      </c>
      <c r="S26" s="14">
        <v>0.88792800000000005</v>
      </c>
      <c r="T26" s="14">
        <v>1.399248</v>
      </c>
      <c r="U26" s="14">
        <v>1.580784</v>
      </c>
      <c r="V26" s="14">
        <v>1.582452</v>
      </c>
      <c r="W26" s="14">
        <v>1.3742160000000001</v>
      </c>
      <c r="X26" s="14">
        <v>1.652172</v>
      </c>
      <c r="Y26" s="14">
        <v>1.4614199999999999</v>
      </c>
      <c r="Z26" s="14">
        <v>1.6825559999999999</v>
      </c>
      <c r="AA26" s="14">
        <v>1.3114079999999999</v>
      </c>
      <c r="AB26" s="14">
        <v>0.85909199999999997</v>
      </c>
      <c r="AC26" s="14">
        <v>0.74</v>
      </c>
      <c r="AD26" s="14">
        <v>0.32500000000000001</v>
      </c>
      <c r="AE26" s="14">
        <v>0.45</v>
      </c>
      <c r="AF26" s="14">
        <v>7.6999999999999999E-2</v>
      </c>
    </row>
    <row r="27" spans="1:32" ht="13.5" customHeight="1" x14ac:dyDescent="0.25">
      <c r="A27" s="1"/>
      <c r="B27" s="16" t="s">
        <v>52</v>
      </c>
      <c r="C27" s="10">
        <v>4.03</v>
      </c>
      <c r="D27" s="11">
        <v>7.0289999999999999</v>
      </c>
      <c r="E27" s="11">
        <v>3.5640000000000001</v>
      </c>
      <c r="F27" s="11">
        <v>3.7650000000000001</v>
      </c>
      <c r="G27" s="11">
        <v>9.5729999999999986</v>
      </c>
      <c r="H27" s="11"/>
      <c r="I27" s="11">
        <v>10.981112999999997</v>
      </c>
      <c r="J27" s="11"/>
      <c r="K27" s="11"/>
      <c r="L27" s="11">
        <v>1.3977539999999999</v>
      </c>
      <c r="M27" s="11">
        <v>2.550996</v>
      </c>
      <c r="N27" s="11">
        <v>1.951668</v>
      </c>
      <c r="O27" s="11">
        <v>2.5661640000000001</v>
      </c>
      <c r="P27" s="11">
        <v>2.7788879999999998</v>
      </c>
      <c r="Q27" s="11">
        <v>5.145276</v>
      </c>
      <c r="R27" s="11">
        <v>1.5359160000000001</v>
      </c>
      <c r="S27" s="11">
        <v>4.2051480000000003</v>
      </c>
      <c r="T27" s="11">
        <v>1.7391840000000001</v>
      </c>
      <c r="U27" s="11">
        <v>5.8891679999999997</v>
      </c>
      <c r="V27" s="11">
        <v>2.9077320000000002</v>
      </c>
      <c r="W27" s="11">
        <v>1.7293559999999999</v>
      </c>
      <c r="X27" s="11">
        <v>2.6962920000000001</v>
      </c>
      <c r="Y27" s="11">
        <v>1.8483719999999999</v>
      </c>
      <c r="Z27" s="11">
        <v>0.74840399999999996</v>
      </c>
      <c r="AA27" s="11">
        <v>7.4250360000000004</v>
      </c>
      <c r="AB27" s="11">
        <v>7.48902</v>
      </c>
      <c r="AC27" s="11">
        <v>1.095</v>
      </c>
      <c r="AD27" s="11">
        <v>175.393</v>
      </c>
      <c r="AE27" s="11">
        <v>279.61700000000002</v>
      </c>
      <c r="AF27" s="11">
        <v>93.528000000000006</v>
      </c>
    </row>
    <row r="28" spans="1:32" ht="13.5" customHeight="1" x14ac:dyDescent="0.25">
      <c r="A28" s="1"/>
      <c r="B28" s="16" t="s">
        <v>53</v>
      </c>
      <c r="C28" s="13">
        <v>1374.6580000000008</v>
      </c>
      <c r="D28" s="14">
        <v>1328.2850000000001</v>
      </c>
      <c r="E28" s="14">
        <v>1212.0370000000009</v>
      </c>
      <c r="F28" s="14">
        <v>1270.067</v>
      </c>
      <c r="G28" s="14">
        <v>1179.56</v>
      </c>
      <c r="H28" s="14">
        <v>1161.998</v>
      </c>
      <c r="I28" s="14">
        <v>1243.0795290000003</v>
      </c>
      <c r="J28" s="14">
        <v>875.95500000000004</v>
      </c>
      <c r="K28" s="14">
        <v>1111.383</v>
      </c>
      <c r="L28" s="14">
        <v>1009.383971</v>
      </c>
      <c r="M28" s="14">
        <v>767.59799999999996</v>
      </c>
      <c r="N28" s="14">
        <v>801.55311300000005</v>
      </c>
      <c r="O28" s="14">
        <v>1037.8968199999999</v>
      </c>
      <c r="P28" s="14">
        <v>1096.7315209999999</v>
      </c>
      <c r="Q28" s="14">
        <v>1242.5299010000001</v>
      </c>
      <c r="R28" s="14">
        <v>1351.9821320000001</v>
      </c>
      <c r="S28" s="14">
        <v>1444.647794</v>
      </c>
      <c r="T28" s="14">
        <v>1797.425782</v>
      </c>
      <c r="U28" s="14">
        <v>2961.6790620000002</v>
      </c>
      <c r="V28" s="14">
        <v>2391.6596380000001</v>
      </c>
      <c r="W28" s="14">
        <v>2359.8218459999998</v>
      </c>
      <c r="X28" s="14">
        <v>2574.0633619999999</v>
      </c>
      <c r="Y28" s="14">
        <v>2158.7273919999998</v>
      </c>
      <c r="Z28" s="14">
        <v>1858.5339879999999</v>
      </c>
      <c r="AA28" s="14">
        <v>1558.2266770000001</v>
      </c>
      <c r="AB28" s="14">
        <v>1212.5630739999999</v>
      </c>
      <c r="AC28" s="14">
        <v>1183.0830000000001</v>
      </c>
      <c r="AD28" s="14">
        <v>1394.019</v>
      </c>
      <c r="AE28" s="14">
        <v>1717.758</v>
      </c>
      <c r="AF28" s="14">
        <v>1806.2719999999999</v>
      </c>
    </row>
    <row r="29" spans="1:32" ht="13.5" customHeight="1" x14ac:dyDescent="0.25">
      <c r="A29" s="1"/>
      <c r="B29" s="16" t="s">
        <v>54</v>
      </c>
      <c r="C29" s="10">
        <v>107.28200000000004</v>
      </c>
      <c r="D29" s="11">
        <v>131.40699999999995</v>
      </c>
      <c r="E29" s="11">
        <v>85.013999999999996</v>
      </c>
      <c r="F29" s="11">
        <v>60.914000000000001</v>
      </c>
      <c r="G29" s="11">
        <v>53.229000000000006</v>
      </c>
      <c r="H29" s="11">
        <v>84.103999999999999</v>
      </c>
      <c r="I29" s="11">
        <v>65.358398999999977</v>
      </c>
      <c r="J29" s="11">
        <v>53.167999999999999</v>
      </c>
      <c r="K29" s="11">
        <v>157.172</v>
      </c>
      <c r="L29" s="11">
        <v>140.45881600000001</v>
      </c>
      <c r="M29" s="11">
        <v>132.60599999999999</v>
      </c>
      <c r="N29" s="11">
        <v>135.392472</v>
      </c>
      <c r="O29" s="11">
        <v>130.66914600000001</v>
      </c>
      <c r="P29" s="11">
        <v>136.172978</v>
      </c>
      <c r="Q29" s="11">
        <v>131.03519600000001</v>
      </c>
      <c r="R29" s="11">
        <v>120.725409</v>
      </c>
      <c r="S29" s="11">
        <v>79.613197999999997</v>
      </c>
      <c r="T29" s="11">
        <v>193.191373</v>
      </c>
      <c r="U29" s="11">
        <v>334.22937899999999</v>
      </c>
      <c r="V29" s="11">
        <v>121.27012000000001</v>
      </c>
      <c r="W29" s="11">
        <v>86.894998999999999</v>
      </c>
      <c r="X29" s="11">
        <v>118.221198</v>
      </c>
      <c r="Y29" s="11">
        <v>70.577918999999994</v>
      </c>
      <c r="Z29" s="11">
        <v>56.083105000000003</v>
      </c>
      <c r="AA29" s="11">
        <v>55.134560999999998</v>
      </c>
      <c r="AB29" s="11">
        <v>46.241753000000003</v>
      </c>
      <c r="AC29" s="11">
        <v>116.16</v>
      </c>
      <c r="AD29" s="11">
        <v>95.968000000000004</v>
      </c>
      <c r="AE29" s="11">
        <v>68.896000000000001</v>
      </c>
      <c r="AF29" s="11">
        <v>99.861000000000004</v>
      </c>
    </row>
    <row r="30" spans="1:32" ht="13.5" customHeight="1" x14ac:dyDescent="0.25">
      <c r="A30" s="1"/>
      <c r="B30" s="16" t="s">
        <v>55</v>
      </c>
      <c r="C30" s="13"/>
      <c r="D30" s="14"/>
      <c r="E30" s="14"/>
      <c r="F30" s="14"/>
      <c r="G30" s="14">
        <v>0.151</v>
      </c>
      <c r="H30" s="14"/>
      <c r="I30" s="14">
        <v>1.0749019999999994</v>
      </c>
      <c r="J30" s="14"/>
      <c r="K30" s="14"/>
      <c r="L30" s="14">
        <v>0.42546200000000001</v>
      </c>
      <c r="M30" s="14">
        <v>0.14000399999999999</v>
      </c>
      <c r="N30" s="14">
        <v>0.170628</v>
      </c>
      <c r="O30" s="14">
        <v>0.27289200000000002</v>
      </c>
      <c r="P30" s="14">
        <v>0.72209999999999996</v>
      </c>
      <c r="Q30" s="14">
        <v>3.8580000000000003E-2</v>
      </c>
      <c r="R30" s="14">
        <v>0.27257999999999999</v>
      </c>
      <c r="S30" s="14">
        <v>2.604816</v>
      </c>
      <c r="T30" s="14">
        <v>3.8399760000000001</v>
      </c>
      <c r="U30" s="14">
        <v>0.68933999999999995</v>
      </c>
      <c r="V30" s="14">
        <v>1.610568</v>
      </c>
      <c r="W30" s="14">
        <v>1.2963119999999999</v>
      </c>
      <c r="X30" s="14">
        <v>3.7470479999999999</v>
      </c>
      <c r="Y30" s="14">
        <v>2.3976000000000002</v>
      </c>
      <c r="Z30" s="14">
        <v>1.417608</v>
      </c>
      <c r="AA30" s="14">
        <v>3.457452</v>
      </c>
      <c r="AB30" s="14">
        <v>4.4233320000000003</v>
      </c>
      <c r="AC30" s="14">
        <v>23.670999999999999</v>
      </c>
      <c r="AD30" s="14">
        <v>29.808</v>
      </c>
      <c r="AE30" s="14">
        <v>24.984999999999999</v>
      </c>
      <c r="AF30" s="14">
        <v>34.997999999999998</v>
      </c>
    </row>
    <row r="31" spans="1:32" ht="13.5" customHeight="1" x14ac:dyDescent="0.25">
      <c r="A31" s="1"/>
      <c r="B31" s="16" t="s">
        <v>56</v>
      </c>
      <c r="C31" s="10"/>
      <c r="D31" s="11"/>
      <c r="E31" s="11"/>
      <c r="F31" s="11"/>
      <c r="G31" s="11">
        <v>10.673999999999999</v>
      </c>
      <c r="H31" s="11"/>
      <c r="I31" s="11">
        <v>20.405408999999985</v>
      </c>
      <c r="J31" s="11"/>
      <c r="K31" s="11"/>
      <c r="L31" s="11">
        <v>0.92501</v>
      </c>
      <c r="M31" s="11">
        <v>3.2850000000000001</v>
      </c>
      <c r="N31" s="11">
        <v>11.840172000000001</v>
      </c>
      <c r="O31" s="11">
        <v>2.6943000000000001</v>
      </c>
      <c r="P31" s="11">
        <v>14.044931999999999</v>
      </c>
      <c r="Q31" s="11">
        <v>12.464952</v>
      </c>
      <c r="R31" s="11">
        <v>16.162824000000001</v>
      </c>
      <c r="S31" s="11">
        <v>28.42596</v>
      </c>
      <c r="T31" s="11">
        <v>46.256208000000001</v>
      </c>
      <c r="U31" s="11">
        <v>19.184760000000001</v>
      </c>
      <c r="V31" s="11">
        <v>16.914899999999999</v>
      </c>
      <c r="W31" s="11">
        <v>7.5913680000000001</v>
      </c>
      <c r="X31" s="11">
        <v>18.072564</v>
      </c>
      <c r="Y31" s="11">
        <v>4.0046759999999999</v>
      </c>
      <c r="Z31" s="11">
        <v>2.1759840000000001</v>
      </c>
      <c r="AA31" s="11">
        <v>2.946828</v>
      </c>
      <c r="AB31" s="11">
        <v>16.957284000000001</v>
      </c>
      <c r="AC31" s="11">
        <v>3.2759999999999998</v>
      </c>
      <c r="AD31" s="11">
        <v>5.0380000000000003</v>
      </c>
      <c r="AE31" s="11">
        <v>8.3650000000000002</v>
      </c>
      <c r="AF31" s="11">
        <v>2.8010000000000002</v>
      </c>
    </row>
    <row r="32" spans="1:32" ht="13.5" customHeight="1" x14ac:dyDescent="0.25">
      <c r="A32" s="1"/>
      <c r="B32" s="16" t="s">
        <v>57</v>
      </c>
      <c r="C32" s="13">
        <v>338.77600000000001</v>
      </c>
      <c r="D32" s="14">
        <v>481.67599999999993</v>
      </c>
      <c r="E32" s="14">
        <v>500.86900000000003</v>
      </c>
      <c r="F32" s="14">
        <v>504.4369999999999</v>
      </c>
      <c r="G32" s="14">
        <v>584.1429999999998</v>
      </c>
      <c r="H32" s="14">
        <v>672.71500000000003</v>
      </c>
      <c r="I32" s="14">
        <v>736.74375799999973</v>
      </c>
      <c r="J32" s="14">
        <v>626.71100000000001</v>
      </c>
      <c r="K32" s="14">
        <v>824.471</v>
      </c>
      <c r="L32" s="14">
        <v>953.27965099999994</v>
      </c>
      <c r="M32" s="14">
        <v>915.375</v>
      </c>
      <c r="N32" s="14">
        <v>1092.968073</v>
      </c>
      <c r="O32" s="14">
        <v>1145.390858</v>
      </c>
      <c r="P32" s="14">
        <v>1386.8641210000001</v>
      </c>
      <c r="Q32" s="14">
        <v>1353.079377</v>
      </c>
      <c r="R32" s="14">
        <v>1564.9459649999999</v>
      </c>
      <c r="S32" s="14">
        <v>1824.3660629999999</v>
      </c>
      <c r="T32" s="14">
        <v>2063.380596</v>
      </c>
      <c r="U32" s="14">
        <v>2765.6368259999999</v>
      </c>
      <c r="V32" s="14">
        <v>1853.587344</v>
      </c>
      <c r="W32" s="14">
        <v>2201.4336699999999</v>
      </c>
      <c r="X32" s="14">
        <v>2907.4456369999998</v>
      </c>
      <c r="Y32" s="14">
        <v>2415.5512720000002</v>
      </c>
      <c r="Z32" s="14">
        <v>1532.308552</v>
      </c>
      <c r="AA32" s="14">
        <v>1676.5860190000001</v>
      </c>
      <c r="AB32" s="14">
        <v>1361.628269</v>
      </c>
      <c r="AC32" s="14">
        <v>1647.021</v>
      </c>
      <c r="AD32" s="14">
        <v>1484.982</v>
      </c>
      <c r="AE32" s="14">
        <v>1593.6790000000001</v>
      </c>
      <c r="AF32" s="14">
        <v>1426.6690000000001</v>
      </c>
    </row>
    <row r="33" spans="1:32" ht="13.5" customHeight="1" x14ac:dyDescent="0.25">
      <c r="A33" s="1"/>
      <c r="B33" s="15" t="s">
        <v>58</v>
      </c>
      <c r="C33" s="10">
        <v>61.77</v>
      </c>
      <c r="D33" s="11">
        <v>48.03899999999998</v>
      </c>
      <c r="E33" s="11">
        <v>35.794000000000025</v>
      </c>
      <c r="F33" s="11">
        <v>58.598999999999997</v>
      </c>
      <c r="G33" s="11">
        <v>45.238</v>
      </c>
      <c r="H33" s="11">
        <v>46.447000000000003</v>
      </c>
      <c r="I33" s="11">
        <v>64.685253000000003</v>
      </c>
      <c r="J33" s="11">
        <v>53.326000000000001</v>
      </c>
      <c r="K33" s="11">
        <v>40.432000000000002</v>
      </c>
      <c r="L33" s="11">
        <v>51.33193399999999</v>
      </c>
      <c r="M33" s="11">
        <v>68.455999000000006</v>
      </c>
      <c r="N33" s="11">
        <v>66.329539999999994</v>
      </c>
      <c r="O33" s="11">
        <v>95.113840999999994</v>
      </c>
      <c r="P33" s="11">
        <v>115.91939600000001</v>
      </c>
      <c r="Q33" s="11">
        <v>123.602965</v>
      </c>
      <c r="R33" s="11">
        <v>145.161779</v>
      </c>
      <c r="S33" s="11">
        <v>135.36648199999999</v>
      </c>
      <c r="T33" s="11">
        <v>210.67798999999999</v>
      </c>
      <c r="U33" s="11">
        <v>309.392382</v>
      </c>
      <c r="V33" s="11">
        <v>242.34647200000001</v>
      </c>
      <c r="W33" s="11">
        <v>285.318488</v>
      </c>
      <c r="X33" s="11">
        <v>587.44731999999999</v>
      </c>
      <c r="Y33" s="11">
        <v>566.81554700000004</v>
      </c>
      <c r="Z33" s="11">
        <v>732.53577600000006</v>
      </c>
      <c r="AA33" s="11">
        <v>708.17433000000005</v>
      </c>
      <c r="AB33" s="11">
        <v>609.38643400000001</v>
      </c>
      <c r="AC33" s="11">
        <v>516.59100000000001</v>
      </c>
      <c r="AD33" s="11">
        <v>626.33000000000004</v>
      </c>
      <c r="AE33" s="11">
        <v>620.86599999999999</v>
      </c>
      <c r="AF33" s="11">
        <v>526.84699999999998</v>
      </c>
    </row>
    <row r="34" spans="1:32" ht="13.5" customHeight="1" x14ac:dyDescent="0.25">
      <c r="A34" s="1"/>
      <c r="B34" s="15" t="s">
        <v>59</v>
      </c>
      <c r="C34" s="13">
        <v>81.233000000000004</v>
      </c>
      <c r="D34" s="14">
        <v>70.975999999999999</v>
      </c>
      <c r="E34" s="14">
        <v>54.655999999999999</v>
      </c>
      <c r="F34" s="14">
        <v>64.352000000000032</v>
      </c>
      <c r="G34" s="14">
        <v>72.92</v>
      </c>
      <c r="H34" s="14">
        <v>80.444999999999993</v>
      </c>
      <c r="I34" s="14">
        <v>104.72963300000001</v>
      </c>
      <c r="J34" s="14">
        <v>129.066</v>
      </c>
      <c r="K34" s="14">
        <v>266.32</v>
      </c>
      <c r="L34" s="14">
        <v>223.753266</v>
      </c>
      <c r="M34" s="14">
        <v>271.58800100000002</v>
      </c>
      <c r="N34" s="14">
        <v>224.87724900000001</v>
      </c>
      <c r="O34" s="14">
        <v>190.08914899999999</v>
      </c>
      <c r="P34" s="14">
        <v>214.256809</v>
      </c>
      <c r="Q34" s="14">
        <v>176.57893000000001</v>
      </c>
      <c r="R34" s="14">
        <v>303.14785000000001</v>
      </c>
      <c r="S34" s="14">
        <v>437.45076799999998</v>
      </c>
      <c r="T34" s="14">
        <v>349.99127700000003</v>
      </c>
      <c r="U34" s="14">
        <v>470.702</v>
      </c>
      <c r="V34" s="14">
        <v>465.98550599999999</v>
      </c>
      <c r="W34" s="14">
        <v>1405.2195039999999</v>
      </c>
      <c r="X34" s="14">
        <v>2401.8945659999999</v>
      </c>
      <c r="Y34" s="14">
        <v>2126.9589460000002</v>
      </c>
      <c r="Z34" s="14">
        <v>1696.2410689999999</v>
      </c>
      <c r="AA34" s="14">
        <v>1616.8143520000001</v>
      </c>
      <c r="AB34" s="14">
        <v>1294.9297079999999</v>
      </c>
      <c r="AC34" s="14">
        <v>1147.8489999999999</v>
      </c>
      <c r="AD34" s="14">
        <v>1342.482</v>
      </c>
      <c r="AE34" s="14">
        <v>1339.4549999999999</v>
      </c>
      <c r="AF34" s="14">
        <v>650.69600000000003</v>
      </c>
    </row>
    <row r="35" spans="1:32" ht="13.5" customHeight="1" x14ac:dyDescent="0.25">
      <c r="A35" s="1"/>
      <c r="B35" s="15" t="s">
        <v>60</v>
      </c>
      <c r="C35" s="10">
        <v>59.290999999999997</v>
      </c>
      <c r="D35" s="11">
        <v>74.076999999999956</v>
      </c>
      <c r="E35" s="11">
        <v>106.133</v>
      </c>
      <c r="F35" s="11">
        <v>155.83099999999999</v>
      </c>
      <c r="G35" s="11">
        <v>203.524</v>
      </c>
      <c r="H35" s="11">
        <v>277.75200000000001</v>
      </c>
      <c r="I35" s="11">
        <v>216.39380700000001</v>
      </c>
      <c r="J35" s="11">
        <v>188.715</v>
      </c>
      <c r="K35" s="11">
        <v>78.311000000000007</v>
      </c>
      <c r="L35" s="11">
        <v>72.592061000000001</v>
      </c>
      <c r="M35" s="11">
        <v>87.961997999999994</v>
      </c>
      <c r="N35" s="11">
        <v>100.09697</v>
      </c>
      <c r="O35" s="11">
        <v>83.213003999999998</v>
      </c>
      <c r="P35" s="11">
        <v>97.757458999999997</v>
      </c>
      <c r="Q35" s="11">
        <v>108.256452</v>
      </c>
      <c r="R35" s="11">
        <v>142.91615200000001</v>
      </c>
      <c r="S35" s="11">
        <v>170.047144</v>
      </c>
      <c r="T35" s="11">
        <v>193.213278</v>
      </c>
      <c r="U35" s="11">
        <v>207.436105</v>
      </c>
      <c r="V35" s="11">
        <v>282.02875999999998</v>
      </c>
      <c r="W35" s="11">
        <v>317.13576</v>
      </c>
      <c r="X35" s="11">
        <v>322.44096100000002</v>
      </c>
      <c r="Y35" s="11">
        <v>313.60512999999997</v>
      </c>
      <c r="Z35" s="11">
        <v>327.37777</v>
      </c>
      <c r="AA35" s="11">
        <v>329.92935199999999</v>
      </c>
      <c r="AB35" s="11">
        <v>213.67215999999999</v>
      </c>
      <c r="AC35" s="11">
        <v>235.34800000000001</v>
      </c>
      <c r="AD35" s="11">
        <v>267.76900000000001</v>
      </c>
      <c r="AE35" s="11">
        <v>273.291</v>
      </c>
      <c r="AF35" s="11">
        <v>234.761</v>
      </c>
    </row>
    <row r="36" spans="1:32" ht="13.5" customHeight="1" x14ac:dyDescent="0.25">
      <c r="A36" s="1"/>
      <c r="B36" s="15" t="s">
        <v>61</v>
      </c>
      <c r="C36" s="13">
        <v>3.0000000000000001E-3</v>
      </c>
      <c r="D36" s="14"/>
      <c r="E36" s="14"/>
      <c r="F36" s="14">
        <v>1E-3</v>
      </c>
      <c r="G36" s="14">
        <v>0.53766233766233829</v>
      </c>
      <c r="H36" s="14"/>
      <c r="I36" s="14">
        <v>6.1437350000000004</v>
      </c>
      <c r="J36" s="14"/>
      <c r="K36" s="14"/>
      <c r="L36" s="14">
        <v>8.3402809999999992</v>
      </c>
      <c r="M36" s="14"/>
      <c r="N36" s="14"/>
      <c r="O36" s="14"/>
      <c r="P36" s="14"/>
      <c r="Q36" s="14">
        <v>5.4156000000000003E-2</v>
      </c>
      <c r="R36" s="14"/>
      <c r="S36" s="14">
        <v>0.10394399999999999</v>
      </c>
      <c r="T36" s="14">
        <v>3.0599999999999998E-3</v>
      </c>
      <c r="U36" s="14">
        <v>1.6919999999999999E-3</v>
      </c>
      <c r="V36" s="14">
        <v>1.5E-3</v>
      </c>
      <c r="W36" s="14">
        <v>9.3480000000000004E-3</v>
      </c>
      <c r="X36" s="14"/>
      <c r="Y36" s="14">
        <v>7.3200000000000001E-4</v>
      </c>
      <c r="Z36" s="14"/>
      <c r="AA36" s="14">
        <v>1.8731999999999999E-2</v>
      </c>
      <c r="AB36" s="14">
        <v>8.3867999999999998E-2</v>
      </c>
      <c r="AC36" s="14">
        <v>8.0000000000000002E-3</v>
      </c>
      <c r="AD36" s="14"/>
      <c r="AE36" s="14">
        <v>0.01</v>
      </c>
      <c r="AF36" s="14"/>
    </row>
    <row r="37" spans="1:32" ht="13.5" customHeight="1" x14ac:dyDescent="0.25">
      <c r="A37" s="1"/>
      <c r="B37" s="15" t="s">
        <v>62</v>
      </c>
      <c r="C37" s="10"/>
      <c r="D37" s="11"/>
      <c r="E37" s="11"/>
      <c r="F37" s="11">
        <v>0.37699999999999978</v>
      </c>
      <c r="G37" s="11">
        <v>0.86599999999999999</v>
      </c>
      <c r="H37" s="11"/>
      <c r="I37" s="11">
        <v>1.250802</v>
      </c>
      <c r="J37" s="11"/>
      <c r="K37" s="11"/>
      <c r="L37" s="11">
        <v>5.1911519999999998</v>
      </c>
      <c r="M37" s="11">
        <v>1.517004</v>
      </c>
      <c r="N37" s="11">
        <v>2.8475640000000002</v>
      </c>
      <c r="O37" s="11">
        <v>16.919664000000001</v>
      </c>
      <c r="P37" s="11">
        <v>19.482275999999999</v>
      </c>
      <c r="Q37" s="11">
        <v>19.840824000000001</v>
      </c>
      <c r="R37" s="11">
        <v>20.855148</v>
      </c>
      <c r="S37" s="11">
        <v>22.596071999999999</v>
      </c>
      <c r="T37" s="11">
        <v>33.632891999999998</v>
      </c>
      <c r="U37" s="11">
        <v>49.469279999999998</v>
      </c>
      <c r="V37" s="11">
        <v>14.824403999999999</v>
      </c>
      <c r="W37" s="11">
        <v>23.753556</v>
      </c>
      <c r="X37" s="11">
        <v>52.212347999999999</v>
      </c>
      <c r="Y37" s="11">
        <v>39.600672000000003</v>
      </c>
      <c r="Z37" s="11">
        <v>15.550943999999999</v>
      </c>
      <c r="AA37" s="11">
        <v>48.844776000000003</v>
      </c>
      <c r="AB37" s="11">
        <v>67.269251999999994</v>
      </c>
      <c r="AC37" s="11">
        <v>88.748999999999995</v>
      </c>
      <c r="AD37" s="11">
        <v>58.006999999999998</v>
      </c>
      <c r="AE37" s="11">
        <v>53.134</v>
      </c>
      <c r="AF37" s="11">
        <v>40.101999999999997</v>
      </c>
    </row>
    <row r="38" spans="1:32" ht="13.5" customHeight="1" x14ac:dyDescent="0.25">
      <c r="A38" s="1"/>
      <c r="B38" s="15" t="s">
        <v>63</v>
      </c>
      <c r="C38" s="13">
        <v>12.587999999999996</v>
      </c>
      <c r="D38" s="14">
        <v>14.721000000000005</v>
      </c>
      <c r="E38" s="14">
        <v>31.794</v>
      </c>
      <c r="F38" s="14">
        <v>91.441999999999965</v>
      </c>
      <c r="G38" s="14">
        <v>140.61799999999999</v>
      </c>
      <c r="H38" s="14">
        <v>123.11799999999999</v>
      </c>
      <c r="I38" s="14">
        <v>180.63679800000011</v>
      </c>
      <c r="J38" s="14">
        <v>122.235</v>
      </c>
      <c r="K38" s="14">
        <v>146.13900000000001</v>
      </c>
      <c r="L38" s="14">
        <v>173.33695000000009</v>
      </c>
      <c r="M38" s="14">
        <v>202.92600100000001</v>
      </c>
      <c r="N38" s="14">
        <v>228.127364</v>
      </c>
      <c r="O38" s="14">
        <v>207.89638099999999</v>
      </c>
      <c r="P38" s="14">
        <v>259.569233</v>
      </c>
      <c r="Q38" s="14">
        <v>289.047932</v>
      </c>
      <c r="R38" s="14">
        <v>290.512541</v>
      </c>
      <c r="S38" s="14">
        <v>292.16352899999998</v>
      </c>
      <c r="T38" s="14">
        <v>350.26979699999998</v>
      </c>
      <c r="U38" s="14">
        <v>497.00611199999997</v>
      </c>
      <c r="V38" s="14">
        <v>440.16628300000002</v>
      </c>
      <c r="W38" s="14">
        <v>344.060384</v>
      </c>
      <c r="X38" s="14">
        <v>428.27061099999997</v>
      </c>
      <c r="Y38" s="14">
        <v>409.25396699999999</v>
      </c>
      <c r="Z38" s="14">
        <v>274.90621099999998</v>
      </c>
      <c r="AA38" s="14">
        <v>306.86440099999999</v>
      </c>
      <c r="AB38" s="14">
        <v>281.55163800000003</v>
      </c>
      <c r="AC38" s="14">
        <v>236.46100000000001</v>
      </c>
      <c r="AD38" s="14">
        <v>225.75299999999999</v>
      </c>
      <c r="AE38" s="14">
        <v>273.31799999999998</v>
      </c>
      <c r="AF38" s="14">
        <v>194.60599999999999</v>
      </c>
    </row>
    <row r="39" spans="1:32" ht="13.5" customHeight="1" x14ac:dyDescent="0.25">
      <c r="A39" s="1"/>
      <c r="B39" s="15" t="s">
        <v>64</v>
      </c>
      <c r="C39" s="10">
        <v>0.21</v>
      </c>
      <c r="D39" s="11">
        <v>0.27400000000000019</v>
      </c>
      <c r="E39" s="11"/>
      <c r="F39" s="11">
        <v>0.19500000000000001</v>
      </c>
      <c r="G39" s="11">
        <v>4.0000000000000001E-3</v>
      </c>
      <c r="H39" s="11"/>
      <c r="I39" s="11"/>
      <c r="J39" s="11"/>
      <c r="K39" s="11"/>
      <c r="L39" s="11">
        <v>3.5295E-2</v>
      </c>
      <c r="M39" s="11">
        <v>0.248</v>
      </c>
      <c r="N39" s="11">
        <v>0.19720399999999999</v>
      </c>
      <c r="O39" s="11">
        <v>8.4178000000000003E-2</v>
      </c>
      <c r="P39" s="11">
        <v>0.234822</v>
      </c>
      <c r="Q39" s="11">
        <v>0.37135200000000002</v>
      </c>
      <c r="R39" s="11">
        <v>0.81054599999999999</v>
      </c>
      <c r="S39" s="11">
        <v>0.97866500000000001</v>
      </c>
      <c r="T39" s="11">
        <v>1.63846</v>
      </c>
      <c r="U39" s="11">
        <v>2.0610490000000001</v>
      </c>
      <c r="V39" s="11">
        <v>2.3306480000000001</v>
      </c>
      <c r="W39" s="11">
        <v>1.5322340000000001</v>
      </c>
      <c r="X39" s="11">
        <v>2.2581549999999999</v>
      </c>
      <c r="Y39" s="11">
        <v>29.416298999999999</v>
      </c>
      <c r="Z39" s="11">
        <v>2.02014</v>
      </c>
      <c r="AA39" s="11">
        <v>1.4644900000000001</v>
      </c>
      <c r="AB39" s="11">
        <v>1.5231539999999999</v>
      </c>
      <c r="AC39" s="11">
        <v>1.9810000000000001</v>
      </c>
      <c r="AD39" s="11">
        <v>2.0499999999999998</v>
      </c>
      <c r="AE39" s="11">
        <v>4.3769999999999998</v>
      </c>
      <c r="AF39" s="11">
        <v>2.5289999999999999</v>
      </c>
    </row>
    <row r="40" spans="1:32" ht="13.5" customHeight="1" x14ac:dyDescent="0.25">
      <c r="A40" s="1"/>
      <c r="B40" s="15" t="s">
        <v>65</v>
      </c>
      <c r="C40" s="13">
        <v>66.091999999999999</v>
      </c>
      <c r="D40" s="14">
        <v>73.89200000000001</v>
      </c>
      <c r="E40" s="14">
        <v>47.262000000000008</v>
      </c>
      <c r="F40" s="14">
        <v>43.300999999999988</v>
      </c>
      <c r="G40" s="14">
        <v>45.753999999999991</v>
      </c>
      <c r="H40" s="14">
        <v>56.7</v>
      </c>
      <c r="I40" s="14">
        <v>60.557257000000014</v>
      </c>
      <c r="J40" s="14">
        <v>102.872</v>
      </c>
      <c r="K40" s="14">
        <v>84.798000000000002</v>
      </c>
      <c r="L40" s="14">
        <v>74.082555999999997</v>
      </c>
      <c r="M40" s="14">
        <v>64.012</v>
      </c>
      <c r="N40" s="14">
        <v>86.858340999999996</v>
      </c>
      <c r="O40" s="14">
        <v>62.138500000000001</v>
      </c>
      <c r="P40" s="14">
        <v>99.707915</v>
      </c>
      <c r="Q40" s="14">
        <v>174.75489400000001</v>
      </c>
      <c r="R40" s="14">
        <v>208.409164</v>
      </c>
      <c r="S40" s="14">
        <v>134.85400899999999</v>
      </c>
      <c r="T40" s="14">
        <v>212.693726</v>
      </c>
      <c r="U40" s="14">
        <v>219.64276899999999</v>
      </c>
      <c r="V40" s="14">
        <v>267.23858000000001</v>
      </c>
      <c r="W40" s="14">
        <v>222.72352100000001</v>
      </c>
      <c r="X40" s="14">
        <v>232.44966099999999</v>
      </c>
      <c r="Y40" s="14">
        <v>222.307061</v>
      </c>
      <c r="Z40" s="14">
        <v>192.60850400000001</v>
      </c>
      <c r="AA40" s="14">
        <v>180.031543</v>
      </c>
      <c r="AB40" s="14">
        <v>182.596554</v>
      </c>
      <c r="AC40" s="14">
        <v>196.428</v>
      </c>
      <c r="AD40" s="14">
        <v>202.49199999999999</v>
      </c>
      <c r="AE40" s="14">
        <v>218.09200000000001</v>
      </c>
      <c r="AF40" s="14">
        <v>233.41</v>
      </c>
    </row>
    <row r="41" spans="1:32" ht="13.5" customHeight="1" x14ac:dyDescent="0.25">
      <c r="A41" s="1"/>
      <c r="B41" s="15" t="s">
        <v>66</v>
      </c>
      <c r="C41" s="10">
        <v>394.911</v>
      </c>
      <c r="D41" s="11">
        <v>453.50200000000001</v>
      </c>
      <c r="E41" s="11">
        <v>374.97100000000023</v>
      </c>
      <c r="F41" s="11">
        <v>466.79199999999997</v>
      </c>
      <c r="G41" s="11">
        <v>445.24599999999998</v>
      </c>
      <c r="H41" s="11">
        <v>437.64</v>
      </c>
      <c r="I41" s="11">
        <v>512.45533799999998</v>
      </c>
      <c r="J41" s="11">
        <v>556.375</v>
      </c>
      <c r="K41" s="11">
        <v>659.85900000000004</v>
      </c>
      <c r="L41" s="11">
        <v>538.33138199999985</v>
      </c>
      <c r="M41" s="11">
        <v>379.78300000000002</v>
      </c>
      <c r="N41" s="11">
        <v>350.84570000000002</v>
      </c>
      <c r="O41" s="11">
        <v>408.00701099999998</v>
      </c>
      <c r="P41" s="11">
        <v>347.10770000000002</v>
      </c>
      <c r="Q41" s="11">
        <v>362.82146499999999</v>
      </c>
      <c r="R41" s="11">
        <v>304.18521800000002</v>
      </c>
      <c r="S41" s="11">
        <v>398.00938300000001</v>
      </c>
      <c r="T41" s="11">
        <v>686.14755100000002</v>
      </c>
      <c r="U41" s="11">
        <v>519.30126399999995</v>
      </c>
      <c r="V41" s="11">
        <v>494.17062399999998</v>
      </c>
      <c r="W41" s="11">
        <v>812.70147399999996</v>
      </c>
      <c r="X41" s="11">
        <v>825.95232599999997</v>
      </c>
      <c r="Y41" s="11">
        <v>1172.0181219999999</v>
      </c>
      <c r="Z41" s="11">
        <v>1376.7342659999999</v>
      </c>
      <c r="AA41" s="11">
        <v>743.98599899999999</v>
      </c>
      <c r="AB41" s="11">
        <v>573.07558600000004</v>
      </c>
      <c r="AC41" s="11">
        <v>657.63599999999997</v>
      </c>
      <c r="AD41" s="11">
        <v>638.72500000000002</v>
      </c>
      <c r="AE41" s="11">
        <v>486.214</v>
      </c>
      <c r="AF41" s="11">
        <v>452.78300000000002</v>
      </c>
    </row>
    <row r="42" spans="1:32" ht="13.5" customHeight="1" x14ac:dyDescent="0.25">
      <c r="A42" s="1"/>
      <c r="B42" s="15" t="s">
        <v>67</v>
      </c>
      <c r="C42" s="13">
        <v>49.433</v>
      </c>
      <c r="D42" s="14">
        <v>65.322000000000003</v>
      </c>
      <c r="E42" s="14">
        <v>81.629000000000019</v>
      </c>
      <c r="F42" s="14">
        <v>49.124000000000002</v>
      </c>
      <c r="G42" s="14">
        <v>48.929000000000002</v>
      </c>
      <c r="H42" s="14">
        <v>118.48699999999999</v>
      </c>
      <c r="I42" s="14">
        <v>204.00180699999987</v>
      </c>
      <c r="J42" s="14">
        <v>197.58099999999999</v>
      </c>
      <c r="K42" s="14">
        <v>126.42</v>
      </c>
      <c r="L42" s="14">
        <v>189.203801</v>
      </c>
      <c r="M42" s="14">
        <v>151.05000000000001</v>
      </c>
      <c r="N42" s="14">
        <v>389.71851199999998</v>
      </c>
      <c r="O42" s="14">
        <v>355.44632300000001</v>
      </c>
      <c r="P42" s="14">
        <v>444.72494399999999</v>
      </c>
      <c r="Q42" s="14">
        <v>318.69340199999999</v>
      </c>
      <c r="R42" s="14">
        <v>368.81493</v>
      </c>
      <c r="S42" s="14">
        <v>428.62909400000001</v>
      </c>
      <c r="T42" s="14">
        <v>700.87695399999996</v>
      </c>
      <c r="U42" s="14">
        <v>587.68633599999998</v>
      </c>
      <c r="V42" s="14">
        <v>607.25726999999995</v>
      </c>
      <c r="W42" s="14">
        <v>715.03757299999995</v>
      </c>
      <c r="X42" s="14">
        <v>936.08167200000003</v>
      </c>
      <c r="Y42" s="14">
        <v>1354.9471550000001</v>
      </c>
      <c r="Z42" s="14">
        <v>994.472936</v>
      </c>
      <c r="AA42" s="14">
        <v>483.69861700000001</v>
      </c>
      <c r="AB42" s="14">
        <v>583.40162099999998</v>
      </c>
      <c r="AC42" s="14">
        <v>865.95600000000002</v>
      </c>
      <c r="AD42" s="14">
        <v>505.76799999999997</v>
      </c>
      <c r="AE42" s="14">
        <v>291.19</v>
      </c>
      <c r="AF42" s="14">
        <v>842.56799999999998</v>
      </c>
    </row>
    <row r="43" spans="1:32" ht="13.5" customHeight="1" x14ac:dyDescent="0.25">
      <c r="A43" s="1"/>
      <c r="B43" s="15" t="s">
        <v>68</v>
      </c>
      <c r="C43" s="10">
        <v>8.3520000000000003</v>
      </c>
      <c r="D43" s="11">
        <v>10.666999999999993</v>
      </c>
      <c r="E43" s="11">
        <v>6.5909999999999984</v>
      </c>
      <c r="F43" s="11">
        <v>9.3460000000000001</v>
      </c>
      <c r="G43" s="11">
        <v>13.653</v>
      </c>
      <c r="H43" s="11">
        <v>9.6080000000000005</v>
      </c>
      <c r="I43" s="11">
        <v>7.3933080000000002</v>
      </c>
      <c r="J43" s="11">
        <v>14.103999999999999</v>
      </c>
      <c r="K43" s="11">
        <v>18.727</v>
      </c>
      <c r="L43" s="11">
        <v>34.706740000000003</v>
      </c>
      <c r="M43" s="11">
        <v>61.489001000000002</v>
      </c>
      <c r="N43" s="11">
        <v>5.6078130000000002</v>
      </c>
      <c r="O43" s="11">
        <v>9.8364329999999995</v>
      </c>
      <c r="P43" s="11">
        <v>11.012183</v>
      </c>
      <c r="Q43" s="11">
        <v>11.399653000000001</v>
      </c>
      <c r="R43" s="11">
        <v>14.623397000000001</v>
      </c>
      <c r="S43" s="11">
        <v>14.371447999999999</v>
      </c>
      <c r="T43" s="11">
        <v>30.683015999999999</v>
      </c>
      <c r="U43" s="11">
        <v>39.007001000000002</v>
      </c>
      <c r="V43" s="11">
        <v>45.889657</v>
      </c>
      <c r="W43" s="11">
        <v>49.997523999999999</v>
      </c>
      <c r="X43" s="11">
        <v>87.793402</v>
      </c>
      <c r="Y43" s="11">
        <v>116.792868</v>
      </c>
      <c r="Z43" s="11">
        <v>123.46645700000001</v>
      </c>
      <c r="AA43" s="11">
        <v>138.92435699999999</v>
      </c>
      <c r="AB43" s="11">
        <v>117.20672999999999</v>
      </c>
      <c r="AC43" s="11">
        <v>97.055000000000007</v>
      </c>
      <c r="AD43" s="11">
        <v>159.5</v>
      </c>
      <c r="AE43" s="11">
        <v>124.76300000000001</v>
      </c>
      <c r="AF43" s="11">
        <v>142.428</v>
      </c>
    </row>
    <row r="44" spans="1:32" ht="13.5" customHeight="1" x14ac:dyDescent="0.25">
      <c r="A44" s="1"/>
      <c r="B44" s="15" t="s">
        <v>69</v>
      </c>
      <c r="C44" s="13">
        <v>34.963999999999999</v>
      </c>
      <c r="D44" s="14">
        <v>31.344999999999999</v>
      </c>
      <c r="E44" s="14">
        <v>27.124000000000017</v>
      </c>
      <c r="F44" s="14">
        <v>10.372</v>
      </c>
      <c r="G44" s="14">
        <v>19.920999999999999</v>
      </c>
      <c r="H44" s="14">
        <v>34.223999999999997</v>
      </c>
      <c r="I44" s="14">
        <v>31.813181000000007</v>
      </c>
      <c r="J44" s="14">
        <v>41.283999999999999</v>
      </c>
      <c r="K44" s="14">
        <v>37.281999999999996</v>
      </c>
      <c r="L44" s="14">
        <v>30.047077999999999</v>
      </c>
      <c r="M44" s="14">
        <v>19.337</v>
      </c>
      <c r="N44" s="14">
        <v>16.935099999999998</v>
      </c>
      <c r="O44" s="14">
        <v>15.681376999999999</v>
      </c>
      <c r="P44" s="14">
        <v>13.704098999999999</v>
      </c>
      <c r="Q44" s="14">
        <v>22.691407000000002</v>
      </c>
      <c r="R44" s="14">
        <v>29.690483</v>
      </c>
      <c r="S44" s="14">
        <v>28.566641000000001</v>
      </c>
      <c r="T44" s="14">
        <v>24.162299999999998</v>
      </c>
      <c r="U44" s="14">
        <v>46.077544000000003</v>
      </c>
      <c r="V44" s="14">
        <v>23.924852999999999</v>
      </c>
      <c r="W44" s="14">
        <v>30.206775</v>
      </c>
      <c r="X44" s="14">
        <v>41.032623000000001</v>
      </c>
      <c r="Y44" s="14">
        <v>34.268315999999999</v>
      </c>
      <c r="Z44" s="14">
        <v>18.858889000000001</v>
      </c>
      <c r="AA44" s="14">
        <v>15.102092000000001</v>
      </c>
      <c r="AB44" s="14">
        <v>16.773209999999999</v>
      </c>
      <c r="AC44" s="14">
        <v>13.874000000000001</v>
      </c>
      <c r="AD44" s="14">
        <v>17.86</v>
      </c>
      <c r="AE44" s="14">
        <v>20.082999999999998</v>
      </c>
      <c r="AF44" s="14">
        <v>22.052</v>
      </c>
    </row>
    <row r="45" spans="1:32" ht="13.5" customHeight="1" x14ac:dyDescent="0.25">
      <c r="A45" s="1"/>
      <c r="B45" s="15" t="s">
        <v>70</v>
      </c>
      <c r="C45" s="10">
        <v>40.371000000000002</v>
      </c>
      <c r="D45" s="11">
        <v>54.709000000000003</v>
      </c>
      <c r="E45" s="11">
        <v>66.759</v>
      </c>
      <c r="F45" s="11">
        <v>38.430999999999997</v>
      </c>
      <c r="G45" s="11">
        <v>70.325000000000003</v>
      </c>
      <c r="H45" s="11">
        <v>136.38800000000001</v>
      </c>
      <c r="I45" s="11">
        <v>43.596471000000001</v>
      </c>
      <c r="J45" s="11">
        <v>35.765999999999998</v>
      </c>
      <c r="K45" s="11">
        <v>54.167000000000002</v>
      </c>
      <c r="L45" s="11">
        <v>42.243508999999982</v>
      </c>
      <c r="M45" s="11">
        <v>28.319998999999999</v>
      </c>
      <c r="N45" s="11">
        <v>28.459244999999999</v>
      </c>
      <c r="O45" s="11">
        <v>15.965392</v>
      </c>
      <c r="P45" s="11">
        <v>9.7696839999999998</v>
      </c>
      <c r="Q45" s="11">
        <v>14.674193000000001</v>
      </c>
      <c r="R45" s="11">
        <v>16.720047999999998</v>
      </c>
      <c r="S45" s="11">
        <v>44.108344000000002</v>
      </c>
      <c r="T45" s="11">
        <v>26.465809</v>
      </c>
      <c r="U45" s="11">
        <v>57.790840000000003</v>
      </c>
      <c r="V45" s="11">
        <v>35.675615000000001</v>
      </c>
      <c r="W45" s="11">
        <v>37.201942000000003</v>
      </c>
      <c r="X45" s="11">
        <v>61.393726999999998</v>
      </c>
      <c r="Y45" s="11">
        <v>63.845849000000001</v>
      </c>
      <c r="Z45" s="11">
        <v>109.60584799999999</v>
      </c>
      <c r="AA45" s="11">
        <v>130.20649599999999</v>
      </c>
      <c r="AB45" s="11">
        <v>144.14757299999999</v>
      </c>
      <c r="AC45" s="11">
        <v>52.12</v>
      </c>
      <c r="AD45" s="11">
        <v>38.478999999999999</v>
      </c>
      <c r="AE45" s="11">
        <v>47.360999999999997</v>
      </c>
      <c r="AF45" s="11">
        <v>102.982</v>
      </c>
    </row>
    <row r="46" spans="1:32" ht="13.5" customHeight="1" x14ac:dyDescent="0.25">
      <c r="A46" s="1"/>
      <c r="B46" s="15" t="s">
        <v>71</v>
      </c>
      <c r="C46" s="13">
        <v>26.684000000000001</v>
      </c>
      <c r="D46" s="14">
        <v>28.884</v>
      </c>
      <c r="E46" s="14">
        <v>32.152999999999999</v>
      </c>
      <c r="F46" s="14">
        <v>19.625</v>
      </c>
      <c r="G46" s="14">
        <v>21.405999999999999</v>
      </c>
      <c r="H46" s="14">
        <v>20.155999999999999</v>
      </c>
      <c r="I46" s="14">
        <v>20.055734000000012</v>
      </c>
      <c r="J46" s="14">
        <v>19.890999999999998</v>
      </c>
      <c r="K46" s="14">
        <v>19.975000000000001</v>
      </c>
      <c r="L46" s="14"/>
      <c r="M46" s="14">
        <v>58.519998999999999</v>
      </c>
      <c r="N46" s="14">
        <v>21.142040999999999</v>
      </c>
      <c r="O46" s="14">
        <v>41.547702000000001</v>
      </c>
      <c r="P46" s="14">
        <v>70.449126000000007</v>
      </c>
      <c r="Q46" s="14">
        <v>48.702232000000002</v>
      </c>
      <c r="R46" s="14">
        <v>27.359437</v>
      </c>
      <c r="S46" s="14">
        <v>34.758597000000002</v>
      </c>
      <c r="T46" s="14">
        <v>60.468918000000002</v>
      </c>
      <c r="U46" s="14">
        <v>45.960085999999997</v>
      </c>
      <c r="V46" s="14">
        <v>40.164696999999997</v>
      </c>
      <c r="W46" s="14">
        <v>48.855907000000002</v>
      </c>
      <c r="X46" s="14">
        <v>56.555003999999997</v>
      </c>
      <c r="Y46" s="14">
        <v>69.241720999999998</v>
      </c>
      <c r="Z46" s="14">
        <v>68.129272999999998</v>
      </c>
      <c r="AA46" s="14">
        <v>58.620641999999997</v>
      </c>
      <c r="AB46" s="14">
        <v>56.07929</v>
      </c>
      <c r="AC46" s="14">
        <v>70.061999999999998</v>
      </c>
      <c r="AD46" s="14">
        <v>49.213000000000001</v>
      </c>
      <c r="AE46" s="14">
        <v>44.298999999999999</v>
      </c>
      <c r="AF46" s="14">
        <v>43.305</v>
      </c>
    </row>
    <row r="47" spans="1:32" ht="13.5" customHeight="1" x14ac:dyDescent="0.25">
      <c r="A47" s="1"/>
      <c r="B47" s="15" t="s">
        <v>72</v>
      </c>
      <c r="C47" s="10">
        <v>39.432000000000002</v>
      </c>
      <c r="D47" s="11">
        <v>33.207999999999998</v>
      </c>
      <c r="E47" s="11">
        <v>25.883000000000013</v>
      </c>
      <c r="F47" s="11">
        <v>32.476999999999997</v>
      </c>
      <c r="G47" s="11">
        <v>65.375</v>
      </c>
      <c r="H47" s="11">
        <v>186.739</v>
      </c>
      <c r="I47" s="11">
        <v>56.148752000000002</v>
      </c>
      <c r="J47" s="11">
        <v>57.697000000000003</v>
      </c>
      <c r="K47" s="11">
        <v>82.855000000000004</v>
      </c>
      <c r="L47" s="11">
        <v>49.832310999999983</v>
      </c>
      <c r="M47" s="11">
        <v>60.637999999999998</v>
      </c>
      <c r="N47" s="11">
        <v>30.447782</v>
      </c>
      <c r="O47" s="11">
        <v>19.105640999999999</v>
      </c>
      <c r="P47" s="11">
        <v>22.034991000000002</v>
      </c>
      <c r="Q47" s="11">
        <v>20.951150999999999</v>
      </c>
      <c r="R47" s="11">
        <v>97.287156999999993</v>
      </c>
      <c r="S47" s="11">
        <v>518.54655000000002</v>
      </c>
      <c r="T47" s="11">
        <v>536.89252299999998</v>
      </c>
      <c r="U47" s="11">
        <v>757.98403099999996</v>
      </c>
      <c r="V47" s="11">
        <v>945.55000900000005</v>
      </c>
      <c r="W47" s="11">
        <v>1010.79291</v>
      </c>
      <c r="X47" s="11">
        <v>564.32656399999996</v>
      </c>
      <c r="Y47" s="11">
        <v>652.30600900000002</v>
      </c>
      <c r="Z47" s="11">
        <v>566.90261499999997</v>
      </c>
      <c r="AA47" s="11">
        <v>548.62182900000005</v>
      </c>
      <c r="AB47" s="11">
        <v>1257.9239700000001</v>
      </c>
      <c r="AC47" s="11">
        <v>1137.4680000000001</v>
      </c>
      <c r="AD47" s="11">
        <v>1262.723</v>
      </c>
      <c r="AE47" s="11">
        <v>1291.3869999999999</v>
      </c>
      <c r="AF47" s="11">
        <v>1689.665</v>
      </c>
    </row>
    <row r="48" spans="1:32" ht="13.5" customHeight="1" x14ac:dyDescent="0.25">
      <c r="A48" s="1"/>
      <c r="B48" s="15" t="s">
        <v>73</v>
      </c>
      <c r="C48" s="13">
        <v>47.966000000000022</v>
      </c>
      <c r="D48" s="14">
        <v>72.548000000000002</v>
      </c>
      <c r="E48" s="14"/>
      <c r="F48" s="14">
        <v>77.135000000000062</v>
      </c>
      <c r="G48" s="14">
        <v>237.04500000000007</v>
      </c>
      <c r="H48" s="14">
        <v>193.119</v>
      </c>
      <c r="I48" s="14">
        <v>225.44020599999996</v>
      </c>
      <c r="J48" s="14">
        <v>265.339</v>
      </c>
      <c r="K48" s="14">
        <v>304.32100000000003</v>
      </c>
      <c r="L48" s="14">
        <v>120.14127399999998</v>
      </c>
      <c r="M48" s="14">
        <v>64.397998999999999</v>
      </c>
      <c r="N48" s="14">
        <v>31.286739000000001</v>
      </c>
      <c r="O48" s="14">
        <v>83.541854999999998</v>
      </c>
      <c r="P48" s="14">
        <v>125.91823599999999</v>
      </c>
      <c r="Q48" s="14">
        <v>83.150989999999993</v>
      </c>
      <c r="R48" s="14">
        <v>107.75015399999999</v>
      </c>
      <c r="S48" s="14">
        <v>83.768592999999996</v>
      </c>
      <c r="T48" s="14">
        <v>85.691822999999999</v>
      </c>
      <c r="U48" s="14">
        <v>74.346041</v>
      </c>
      <c r="V48" s="14">
        <v>68.140732999999997</v>
      </c>
      <c r="W48" s="14">
        <v>220.80594600000001</v>
      </c>
      <c r="X48" s="14">
        <v>173.157455</v>
      </c>
      <c r="Y48" s="14">
        <v>304.20572800000002</v>
      </c>
      <c r="Z48" s="14">
        <v>380.81005499999998</v>
      </c>
      <c r="AA48" s="14">
        <v>144.35474300000001</v>
      </c>
      <c r="AB48" s="14">
        <v>81.585751999999999</v>
      </c>
      <c r="AC48" s="14">
        <v>81.293999999999997</v>
      </c>
      <c r="AD48" s="14">
        <v>107.199</v>
      </c>
      <c r="AE48" s="14">
        <v>102.432</v>
      </c>
      <c r="AF48" s="14">
        <v>163.874</v>
      </c>
    </row>
    <row r="49" spans="1:32" ht="13.5" customHeight="1" x14ac:dyDescent="0.25">
      <c r="A49" s="1"/>
      <c r="B49" s="15" t="s">
        <v>74</v>
      </c>
      <c r="C49" s="10">
        <v>185.886</v>
      </c>
      <c r="D49" s="11">
        <v>197.09899999999999</v>
      </c>
      <c r="E49" s="11">
        <v>169.24899999999994</v>
      </c>
      <c r="F49" s="11">
        <v>162.02099999999999</v>
      </c>
      <c r="G49" s="11">
        <v>222.42699999999999</v>
      </c>
      <c r="H49" s="11">
        <v>302.08800000000002</v>
      </c>
      <c r="I49" s="11">
        <v>356.83380399999999</v>
      </c>
      <c r="J49" s="11">
        <v>314.00799999999998</v>
      </c>
      <c r="K49" s="11">
        <v>256.42700000000002</v>
      </c>
      <c r="L49" s="11">
        <v>263.07336199999986</v>
      </c>
      <c r="M49" s="11">
        <v>262.48899999999998</v>
      </c>
      <c r="N49" s="11">
        <v>290.83866699999999</v>
      </c>
      <c r="O49" s="11">
        <v>382.37025999999997</v>
      </c>
      <c r="P49" s="11">
        <v>384.42733700000002</v>
      </c>
      <c r="Q49" s="11">
        <v>405.87461100000002</v>
      </c>
      <c r="R49" s="11">
        <v>374.69314700000001</v>
      </c>
      <c r="S49" s="11">
        <v>490.70539500000001</v>
      </c>
      <c r="T49" s="11">
        <v>694.12674500000003</v>
      </c>
      <c r="U49" s="11">
        <v>814.21641299999999</v>
      </c>
      <c r="V49" s="11">
        <v>761.52413899999999</v>
      </c>
      <c r="W49" s="11">
        <v>754.731808</v>
      </c>
      <c r="X49" s="11">
        <v>780.18294900000001</v>
      </c>
      <c r="Y49" s="11">
        <v>800.21721600000001</v>
      </c>
      <c r="Z49" s="11">
        <v>634.75446999999997</v>
      </c>
      <c r="AA49" s="11">
        <v>1127.2544800000001</v>
      </c>
      <c r="AB49" s="11">
        <v>722.12611200000003</v>
      </c>
      <c r="AC49" s="11">
        <v>697.45699999999999</v>
      </c>
      <c r="AD49" s="11">
        <v>784.19200000000001</v>
      </c>
      <c r="AE49" s="11">
        <v>832.51300000000003</v>
      </c>
      <c r="AF49" s="11">
        <v>731.81299999999999</v>
      </c>
    </row>
    <row r="50" spans="1:32" ht="13.5" customHeight="1" x14ac:dyDescent="0.25">
      <c r="A50" s="1"/>
      <c r="B50" s="15" t="s">
        <v>75</v>
      </c>
      <c r="C50" s="13">
        <v>1699.2020000000009</v>
      </c>
      <c r="D50" s="14">
        <v>1244.6900000000005</v>
      </c>
      <c r="E50" s="14">
        <v>1349.2009999999993</v>
      </c>
      <c r="F50" s="14">
        <v>1278.713999999999</v>
      </c>
      <c r="G50" s="14">
        <v>1736.9489999999992</v>
      </c>
      <c r="H50" s="14">
        <v>1497.3969999999999</v>
      </c>
      <c r="I50" s="14">
        <v>1975.3252849999999</v>
      </c>
      <c r="J50" s="14">
        <v>1986.3240000000001</v>
      </c>
      <c r="K50" s="14">
        <v>2057.3389999999999</v>
      </c>
      <c r="L50" s="14">
        <v>2611.799583999999</v>
      </c>
      <c r="M50" s="14">
        <v>3148.7139990000001</v>
      </c>
      <c r="N50" s="14">
        <v>2884.0815809999999</v>
      </c>
      <c r="O50" s="14">
        <v>2957.2024780000002</v>
      </c>
      <c r="P50" s="14">
        <v>3473.623505</v>
      </c>
      <c r="Q50" s="14">
        <v>3817.5844379999999</v>
      </c>
      <c r="R50" s="14">
        <v>4571.8936729999996</v>
      </c>
      <c r="S50" s="14">
        <v>4119.1136040000001</v>
      </c>
      <c r="T50" s="14">
        <v>4346.4967379999998</v>
      </c>
      <c r="U50" s="14">
        <v>5401.7678310000001</v>
      </c>
      <c r="V50" s="14">
        <v>3671.271424</v>
      </c>
      <c r="W50" s="14">
        <v>3607.6253889999998</v>
      </c>
      <c r="X50" s="14">
        <v>4251.905084</v>
      </c>
      <c r="Y50" s="14">
        <v>3968.563255</v>
      </c>
      <c r="Z50" s="14">
        <v>3885.4937930000001</v>
      </c>
      <c r="AA50" s="14">
        <v>3891.255987</v>
      </c>
      <c r="AB50" s="14">
        <v>3432.324658</v>
      </c>
      <c r="AC50" s="14">
        <v>4428.0410000000002</v>
      </c>
      <c r="AD50" s="14">
        <v>4446.6760000000004</v>
      </c>
      <c r="AE50" s="14">
        <v>4192.4399999999996</v>
      </c>
      <c r="AF50" s="14">
        <v>4026.9250000000002</v>
      </c>
    </row>
    <row r="51" spans="1:32" ht="13.5" customHeight="1" x14ac:dyDescent="0.25">
      <c r="A51" s="1"/>
      <c r="B51" s="15" t="s">
        <v>76</v>
      </c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>
        <v>1E-3</v>
      </c>
      <c r="AD51" s="11">
        <v>2E-3</v>
      </c>
      <c r="AE51" s="11"/>
      <c r="AF51" s="11"/>
    </row>
    <row r="52" spans="1:32" ht="13.5" customHeight="1" x14ac:dyDescent="0.25">
      <c r="A52" s="1"/>
      <c r="B52" s="12" t="s">
        <v>77</v>
      </c>
      <c r="C52" s="13">
        <v>5765.6570000000011</v>
      </c>
      <c r="D52" s="14">
        <v>5577.0069999999987</v>
      </c>
      <c r="E52" s="14">
        <v>6167.9889999999996</v>
      </c>
      <c r="F52" s="14">
        <v>7048.3329999999996</v>
      </c>
      <c r="G52" s="14">
        <v>9175.2169337942487</v>
      </c>
      <c r="H52" s="14">
        <v>12870.617</v>
      </c>
      <c r="I52" s="14">
        <v>15898.791070000003</v>
      </c>
      <c r="J52" s="14">
        <v>17386.098655000002</v>
      </c>
      <c r="K52" s="14">
        <v>17277.598760000001</v>
      </c>
      <c r="L52" s="14">
        <v>14029.611629999999</v>
      </c>
      <c r="M52" s="14">
        <v>16702.069026000001</v>
      </c>
      <c r="N52" s="14">
        <v>17234.802824999999</v>
      </c>
      <c r="O52" s="14">
        <v>15875.190328999999</v>
      </c>
      <c r="P52" s="14">
        <v>18294.334999999999</v>
      </c>
      <c r="Q52" s="14">
        <v>22101.610283000002</v>
      </c>
      <c r="R52" s="14">
        <v>26647.267506</v>
      </c>
      <c r="S52" s="14">
        <v>31398.270242999999</v>
      </c>
      <c r="T52" s="14">
        <v>38029.920221</v>
      </c>
      <c r="U52" s="14">
        <v>47201.535137999999</v>
      </c>
      <c r="V52" s="14">
        <v>37754.428088000001</v>
      </c>
      <c r="W52" s="14">
        <v>46994.998932000002</v>
      </c>
      <c r="X52" s="14">
        <v>56838.866957999999</v>
      </c>
      <c r="Y52" s="14">
        <v>55182.038390000002</v>
      </c>
      <c r="Z52" s="14">
        <v>53133.682116000004</v>
      </c>
      <c r="AA52" s="14">
        <v>47800.270381000002</v>
      </c>
      <c r="AB52" s="14">
        <v>39426.775582000002</v>
      </c>
      <c r="AC52" s="14">
        <v>39578.535150999996</v>
      </c>
      <c r="AD52" s="14">
        <v>39892.890059999998</v>
      </c>
      <c r="AE52" s="14">
        <v>42687.406013</v>
      </c>
      <c r="AF52" s="14">
        <v>46386.433010000001</v>
      </c>
    </row>
    <row r="53" spans="1:32" ht="13.5" customHeight="1" x14ac:dyDescent="0.25">
      <c r="A53" s="1"/>
      <c r="B53" s="15" t="s">
        <v>78</v>
      </c>
      <c r="C53" s="10">
        <v>659.51700000000005</v>
      </c>
      <c r="D53" s="11">
        <v>552.44200000000001</v>
      </c>
      <c r="E53" s="11">
        <v>473.25900000000007</v>
      </c>
      <c r="F53" s="11">
        <v>410.75099999999992</v>
      </c>
      <c r="G53" s="11">
        <v>789.4630483397068</v>
      </c>
      <c r="H53" s="11">
        <v>1324.1679999999999</v>
      </c>
      <c r="I53" s="11">
        <v>1834.8719430000001</v>
      </c>
      <c r="J53" s="11">
        <v>2006.335</v>
      </c>
      <c r="K53" s="11">
        <v>1902.491</v>
      </c>
      <c r="L53" s="11">
        <v>1647.743706</v>
      </c>
      <c r="M53" s="11">
        <v>1917.443996</v>
      </c>
      <c r="N53" s="11">
        <v>2468.4640949999998</v>
      </c>
      <c r="O53" s="11">
        <v>2458.9425289999999</v>
      </c>
      <c r="P53" s="11">
        <v>4289.7109200000004</v>
      </c>
      <c r="Q53" s="11">
        <v>4586.8250209999997</v>
      </c>
      <c r="R53" s="11">
        <v>5735.8951189999998</v>
      </c>
      <c r="S53" s="11">
        <v>6158.4060449999997</v>
      </c>
      <c r="T53" s="11">
        <v>8461.3168019999994</v>
      </c>
      <c r="U53" s="11">
        <v>9557.5237849999994</v>
      </c>
      <c r="V53" s="11">
        <v>7184.2022660000002</v>
      </c>
      <c r="W53" s="11">
        <v>10533.623032</v>
      </c>
      <c r="X53" s="11">
        <v>11558.617018000001</v>
      </c>
      <c r="Y53" s="11">
        <v>10861.028144</v>
      </c>
      <c r="Z53" s="11">
        <v>11793.326455</v>
      </c>
      <c r="AA53" s="11">
        <v>11642.822378999999</v>
      </c>
      <c r="AB53" s="11">
        <v>11904.913618</v>
      </c>
      <c r="AC53" s="11">
        <v>12892.458000000001</v>
      </c>
      <c r="AD53" s="11">
        <v>12042.43</v>
      </c>
      <c r="AE53" s="11">
        <v>11577.522000000001</v>
      </c>
      <c r="AF53" s="11">
        <v>15830.999</v>
      </c>
    </row>
    <row r="54" spans="1:32" ht="13.5" customHeight="1" x14ac:dyDescent="0.25">
      <c r="A54" s="1"/>
      <c r="B54" s="16" t="s">
        <v>79</v>
      </c>
      <c r="C54" s="13">
        <v>49.067</v>
      </c>
      <c r="D54" s="14">
        <v>70.438999999999965</v>
      </c>
      <c r="E54" s="14">
        <v>57.576000000000001</v>
      </c>
      <c r="F54" s="14">
        <v>26.233999999999991</v>
      </c>
      <c r="G54" s="14">
        <v>22.216999999999999</v>
      </c>
      <c r="H54" s="14"/>
      <c r="I54" s="14">
        <v>72.15967999999998</v>
      </c>
      <c r="J54" s="14">
        <v>87.289000000000001</v>
      </c>
      <c r="K54" s="14">
        <v>190.404</v>
      </c>
      <c r="L54" s="14">
        <v>195.31889000000001</v>
      </c>
      <c r="M54" s="14">
        <v>132.114</v>
      </c>
      <c r="N54" s="14">
        <v>100.932253</v>
      </c>
      <c r="O54" s="14">
        <v>82.971804000000006</v>
      </c>
      <c r="P54" s="14">
        <v>140.42200199999999</v>
      </c>
      <c r="Q54" s="14">
        <v>142.944321</v>
      </c>
      <c r="R54" s="14">
        <v>162.69125199999999</v>
      </c>
      <c r="S54" s="14">
        <v>140.01078000000001</v>
      </c>
      <c r="T54" s="14">
        <v>310.312093</v>
      </c>
      <c r="U54" s="14">
        <v>204.627532</v>
      </c>
      <c r="V54" s="14">
        <v>214.00376199999999</v>
      </c>
      <c r="W54" s="14">
        <v>214.86098200000001</v>
      </c>
      <c r="X54" s="14">
        <v>441.71113700000001</v>
      </c>
      <c r="Y54" s="14">
        <v>361.415684</v>
      </c>
      <c r="Z54" s="14">
        <v>303.35242199999999</v>
      </c>
      <c r="AA54" s="14">
        <v>358.98370899999998</v>
      </c>
      <c r="AB54" s="14">
        <v>277.30371500000001</v>
      </c>
      <c r="AC54" s="14">
        <v>489.73200000000003</v>
      </c>
      <c r="AD54" s="14">
        <v>583.69299999999998</v>
      </c>
      <c r="AE54" s="14">
        <v>531.19000000000005</v>
      </c>
      <c r="AF54" s="14">
        <v>605.53300000000002</v>
      </c>
    </row>
    <row r="55" spans="1:32" ht="13.5" customHeight="1" x14ac:dyDescent="0.25">
      <c r="A55" s="1"/>
      <c r="B55" s="16" t="s">
        <v>80</v>
      </c>
      <c r="C55" s="10">
        <v>0.111</v>
      </c>
      <c r="D55" s="11">
        <v>7.099999999999998E-2</v>
      </c>
      <c r="E55" s="11">
        <v>0.14399999999999993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>
        <v>1.3896E-2</v>
      </c>
      <c r="T55" s="11"/>
      <c r="U55" s="11"/>
      <c r="V55" s="11"/>
      <c r="W55" s="11"/>
      <c r="X55" s="11"/>
      <c r="Y55" s="11"/>
      <c r="Z55" s="11">
        <v>1.3691999999999999E-2</v>
      </c>
      <c r="AA55" s="11"/>
      <c r="AB55" s="11">
        <v>6.672E-3</v>
      </c>
      <c r="AC55" s="11"/>
      <c r="AD55" s="11"/>
      <c r="AE55" s="11"/>
      <c r="AF55" s="11"/>
    </row>
    <row r="56" spans="1:32" ht="13.5" customHeight="1" x14ac:dyDescent="0.25">
      <c r="A56" s="1"/>
      <c r="B56" s="16" t="s">
        <v>81</v>
      </c>
      <c r="C56" s="13">
        <v>5.6000000000000001E-2</v>
      </c>
      <c r="D56" s="14">
        <v>0.55200000000000016</v>
      </c>
      <c r="E56" s="14">
        <v>0.2619999999999999</v>
      </c>
      <c r="F56" s="14">
        <v>0.624</v>
      </c>
      <c r="G56" s="14">
        <v>1.0279999999999998</v>
      </c>
      <c r="H56" s="14"/>
      <c r="I56" s="14">
        <v>0.53700000000000014</v>
      </c>
      <c r="J56" s="14"/>
      <c r="K56" s="14"/>
      <c r="L56" s="14">
        <v>4.0254999999999985E-2</v>
      </c>
      <c r="M56" s="14">
        <v>1.119996</v>
      </c>
      <c r="N56" s="14">
        <v>0.113028</v>
      </c>
      <c r="O56" s="14">
        <v>4.4123999999999997E-2</v>
      </c>
      <c r="P56" s="14">
        <v>0.42694799999999999</v>
      </c>
      <c r="Q56" s="14">
        <v>0.15545999999999999</v>
      </c>
      <c r="R56" s="14">
        <v>0.35698800000000003</v>
      </c>
      <c r="S56" s="14">
        <v>0.45553199999999999</v>
      </c>
      <c r="T56" s="14">
        <v>0.189972</v>
      </c>
      <c r="U56" s="14">
        <v>0.36902400000000002</v>
      </c>
      <c r="V56" s="14">
        <v>0.66471599999999997</v>
      </c>
      <c r="W56" s="14">
        <v>0.48405599999999999</v>
      </c>
      <c r="X56" s="14">
        <v>8.6723999999999996E-2</v>
      </c>
      <c r="Y56" s="14">
        <v>7.1279999999999996E-2</v>
      </c>
      <c r="Z56" s="14">
        <v>3.0390359999999998</v>
      </c>
      <c r="AA56" s="14">
        <v>5.6985599999999996</v>
      </c>
      <c r="AB56" s="14">
        <v>11.91264</v>
      </c>
      <c r="AC56" s="14">
        <v>6.9749999999999996</v>
      </c>
      <c r="AD56" s="14">
        <v>7.3179999999999996</v>
      </c>
      <c r="AE56" s="14">
        <v>2.3849999999999998</v>
      </c>
      <c r="AF56" s="14">
        <v>2.1059999999999999</v>
      </c>
    </row>
    <row r="57" spans="1:32" ht="13.5" customHeight="1" x14ac:dyDescent="0.25">
      <c r="A57" s="1"/>
      <c r="B57" s="16" t="s">
        <v>82</v>
      </c>
      <c r="C57" s="10">
        <v>0.22700000000000001</v>
      </c>
      <c r="D57" s="11"/>
      <c r="E57" s="11"/>
      <c r="F57" s="11"/>
      <c r="G57" s="11"/>
      <c r="H57" s="11"/>
      <c r="I57" s="11"/>
      <c r="J57" s="11"/>
      <c r="K57" s="11"/>
      <c r="L57" s="11"/>
      <c r="M57" s="11">
        <v>0.13500000000000001</v>
      </c>
      <c r="N57" s="11">
        <v>0.82729200000000003</v>
      </c>
      <c r="O57" s="11">
        <v>0.44590800000000003</v>
      </c>
      <c r="P57" s="11">
        <v>0.178068</v>
      </c>
      <c r="Q57" s="11">
        <v>1.2379199999999999</v>
      </c>
      <c r="R57" s="11">
        <v>1.816284</v>
      </c>
      <c r="S57" s="11">
        <v>1.736472</v>
      </c>
      <c r="T57" s="11">
        <v>2.986272</v>
      </c>
      <c r="U57" s="11">
        <v>4.167948</v>
      </c>
      <c r="V57" s="11">
        <v>6.56874</v>
      </c>
      <c r="W57" s="11">
        <v>11.135496</v>
      </c>
      <c r="X57" s="11">
        <v>14.627891999999999</v>
      </c>
      <c r="Y57" s="11">
        <v>14.076696</v>
      </c>
      <c r="Z57" s="11">
        <v>16.26906</v>
      </c>
      <c r="AA57" s="11">
        <v>14.710704</v>
      </c>
      <c r="AB57" s="11">
        <v>9.9204240000000006</v>
      </c>
      <c r="AC57" s="11">
        <v>17.126000000000001</v>
      </c>
      <c r="AD57" s="11">
        <v>14.824</v>
      </c>
      <c r="AE57" s="11">
        <v>11.234999999999999</v>
      </c>
      <c r="AF57" s="11">
        <v>14.332000000000001</v>
      </c>
    </row>
    <row r="58" spans="1:32" ht="13.5" customHeight="1" x14ac:dyDescent="0.25">
      <c r="A58" s="1"/>
      <c r="B58" s="16" t="s">
        <v>83</v>
      </c>
      <c r="C58" s="13">
        <v>240.97</v>
      </c>
      <c r="D58" s="14">
        <v>247.51300000000001</v>
      </c>
      <c r="E58" s="14">
        <v>128.29600000000005</v>
      </c>
      <c r="F58" s="14">
        <v>163.24999999999997</v>
      </c>
      <c r="G58" s="14">
        <v>224.67099999999999</v>
      </c>
      <c r="H58" s="14">
        <v>284.01299999999998</v>
      </c>
      <c r="I58" s="14">
        <v>607.44633399999998</v>
      </c>
      <c r="J58" s="14">
        <v>858.63699999999994</v>
      </c>
      <c r="K58" s="14">
        <v>667.31500000000005</v>
      </c>
      <c r="L58" s="14">
        <v>506.73873800000001</v>
      </c>
      <c r="M58" s="14">
        <v>796.92699900000002</v>
      </c>
      <c r="N58" s="14">
        <v>1124.174311</v>
      </c>
      <c r="O58" s="14">
        <v>1092.354112</v>
      </c>
      <c r="P58" s="14">
        <v>2483.0568269999999</v>
      </c>
      <c r="Q58" s="14">
        <v>2627.8556370000001</v>
      </c>
      <c r="R58" s="14">
        <v>3192.647285</v>
      </c>
      <c r="S58" s="14">
        <v>3475.8526270000002</v>
      </c>
      <c r="T58" s="14">
        <v>5169.8165090000002</v>
      </c>
      <c r="U58" s="14">
        <v>6354.9567420000003</v>
      </c>
      <c r="V58" s="14">
        <v>3668.2832589999998</v>
      </c>
      <c r="W58" s="14">
        <v>5795.8156019999997</v>
      </c>
      <c r="X58" s="14">
        <v>6023.7137030000004</v>
      </c>
      <c r="Y58" s="14">
        <v>5001.4669530000001</v>
      </c>
      <c r="Z58" s="14">
        <v>5496.6538659999997</v>
      </c>
      <c r="AA58" s="14">
        <v>4443.7509879999998</v>
      </c>
      <c r="AB58" s="14">
        <v>5173.7928670000001</v>
      </c>
      <c r="AC58" s="14">
        <v>4433.5540000000001</v>
      </c>
      <c r="AD58" s="14">
        <v>4338.72</v>
      </c>
      <c r="AE58" s="14">
        <v>4223.8530000000001</v>
      </c>
      <c r="AF58" s="14">
        <v>6814.085</v>
      </c>
    </row>
    <row r="59" spans="1:32" ht="13.5" customHeight="1" x14ac:dyDescent="0.25">
      <c r="A59" s="1"/>
      <c r="B59" s="16" t="s">
        <v>84</v>
      </c>
      <c r="C59" s="10"/>
      <c r="D59" s="11"/>
      <c r="E59" s="11"/>
      <c r="F59" s="11">
        <v>2E-3</v>
      </c>
      <c r="G59" s="11">
        <v>1.4E-2</v>
      </c>
      <c r="H59" s="11"/>
      <c r="I59" s="11">
        <v>1.1649E-2</v>
      </c>
      <c r="J59" s="11"/>
      <c r="K59" s="11"/>
      <c r="L59" s="11">
        <v>0.592391</v>
      </c>
      <c r="M59" s="11">
        <v>0.53900400000000004</v>
      </c>
      <c r="N59" s="11">
        <v>0.121488</v>
      </c>
      <c r="O59" s="11">
        <v>1.193112</v>
      </c>
      <c r="P59" s="11">
        <v>1.9914480000000001</v>
      </c>
      <c r="Q59" s="11">
        <v>5.8644000000000002E-2</v>
      </c>
      <c r="R59" s="11">
        <v>8.5164000000000004E-2</v>
      </c>
      <c r="S59" s="11">
        <v>0.10946400000000001</v>
      </c>
      <c r="T59" s="11">
        <v>0.198624</v>
      </c>
      <c r="U59" s="11">
        <v>0.34902</v>
      </c>
      <c r="V59" s="11">
        <v>8.4036E-2</v>
      </c>
      <c r="W59" s="11">
        <v>0.26728800000000003</v>
      </c>
      <c r="X59" s="11">
        <v>0.45922800000000003</v>
      </c>
      <c r="Y59" s="11">
        <v>0.811164</v>
      </c>
      <c r="Z59" s="11">
        <v>0.71995200000000004</v>
      </c>
      <c r="AA59" s="11">
        <v>0.37236000000000002</v>
      </c>
      <c r="AB59" s="11">
        <v>0.35828399999999999</v>
      </c>
      <c r="AC59" s="11">
        <v>0.35399999999999998</v>
      </c>
      <c r="AD59" s="11">
        <v>0.315</v>
      </c>
      <c r="AE59" s="11">
        <v>0.05</v>
      </c>
      <c r="AF59" s="11"/>
    </row>
    <row r="60" spans="1:32" ht="13.5" customHeight="1" x14ac:dyDescent="0.25">
      <c r="A60" s="1"/>
      <c r="B60" s="16" t="s">
        <v>85</v>
      </c>
      <c r="C60" s="13"/>
      <c r="D60" s="14">
        <v>2E-3</v>
      </c>
      <c r="E60" s="14"/>
      <c r="F60" s="14">
        <v>5.0000000000000001E-3</v>
      </c>
      <c r="G60" s="14"/>
      <c r="H60" s="14"/>
      <c r="I60" s="14">
        <v>0.02</v>
      </c>
      <c r="J60" s="14"/>
      <c r="K60" s="14"/>
      <c r="L60" s="14"/>
      <c r="M60" s="14"/>
      <c r="N60" s="14"/>
      <c r="O60" s="14"/>
      <c r="P60" s="14"/>
      <c r="Q60" s="14"/>
      <c r="R60" s="14">
        <v>1.7568E-2</v>
      </c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</row>
    <row r="61" spans="1:32" ht="13.5" customHeight="1" x14ac:dyDescent="0.25">
      <c r="A61" s="1"/>
      <c r="B61" s="16" t="s">
        <v>86</v>
      </c>
      <c r="C61" s="10">
        <v>0.152</v>
      </c>
      <c r="D61" s="11">
        <v>0.58899999999999986</v>
      </c>
      <c r="E61" s="11">
        <v>0.17399999999999999</v>
      </c>
      <c r="F61" s="11">
        <v>8.0000000000000002E-3</v>
      </c>
      <c r="G61" s="11">
        <v>9.1199999999996197E-3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ht="13.5" customHeight="1" x14ac:dyDescent="0.25">
      <c r="A62" s="1"/>
      <c r="B62" s="16" t="s">
        <v>87</v>
      </c>
      <c r="C62" s="13">
        <v>37.97800000000003</v>
      </c>
      <c r="D62" s="14">
        <v>39.664000000000001</v>
      </c>
      <c r="E62" s="14">
        <v>20.560000000000002</v>
      </c>
      <c r="F62" s="14">
        <v>37.942</v>
      </c>
      <c r="G62" s="14">
        <v>51.768000000000001</v>
      </c>
      <c r="H62" s="14">
        <v>151.95599999999999</v>
      </c>
      <c r="I62" s="14">
        <v>183.32969499999999</v>
      </c>
      <c r="J62" s="14">
        <v>212.804</v>
      </c>
      <c r="K62" s="14">
        <v>358.55700000000002</v>
      </c>
      <c r="L62" s="14">
        <v>434.88115499999998</v>
      </c>
      <c r="M62" s="14">
        <v>437.13300099999998</v>
      </c>
      <c r="N62" s="14">
        <v>435.17648500000001</v>
      </c>
      <c r="O62" s="14">
        <v>442.78090400000002</v>
      </c>
      <c r="P62" s="14">
        <v>558.49309300000004</v>
      </c>
      <c r="Q62" s="14">
        <v>567.47685799999999</v>
      </c>
      <c r="R62" s="14">
        <v>739.13585499999999</v>
      </c>
      <c r="S62" s="14">
        <v>908.613339</v>
      </c>
      <c r="T62" s="14">
        <v>868.67962699999998</v>
      </c>
      <c r="U62" s="14">
        <v>829.74879399999998</v>
      </c>
      <c r="V62" s="14">
        <v>648.185878</v>
      </c>
      <c r="W62" s="14">
        <v>1321.2012090000001</v>
      </c>
      <c r="X62" s="14">
        <v>970.50297</v>
      </c>
      <c r="Y62" s="14">
        <v>1184.9165379999999</v>
      </c>
      <c r="Z62" s="14">
        <v>1090.740458</v>
      </c>
      <c r="AA62" s="14">
        <v>1811.9894039999999</v>
      </c>
      <c r="AB62" s="14">
        <v>2003.2078240000001</v>
      </c>
      <c r="AC62" s="14">
        <v>2202.6880000000001</v>
      </c>
      <c r="AD62" s="14">
        <v>2081.1</v>
      </c>
      <c r="AE62" s="14">
        <v>1600.8779999999999</v>
      </c>
      <c r="AF62" s="14">
        <v>2157.1089999999999</v>
      </c>
    </row>
    <row r="63" spans="1:32" ht="13.5" customHeight="1" x14ac:dyDescent="0.25">
      <c r="A63" s="1"/>
      <c r="B63" s="16" t="s">
        <v>88</v>
      </c>
      <c r="C63" s="10">
        <v>92.777999999999963</v>
      </c>
      <c r="D63" s="11">
        <v>57.865999999999985</v>
      </c>
      <c r="E63" s="11">
        <v>80.179000000000002</v>
      </c>
      <c r="F63" s="11">
        <v>73.985999999999976</v>
      </c>
      <c r="G63" s="11">
        <v>105.13000000000002</v>
      </c>
      <c r="H63" s="11">
        <v>165.75700000000001</v>
      </c>
      <c r="I63" s="11">
        <v>222.44040900000013</v>
      </c>
      <c r="J63" s="11">
        <v>198.57499999999999</v>
      </c>
      <c r="K63" s="11">
        <v>40.901000000000003</v>
      </c>
      <c r="L63" s="11">
        <v>53.397374999999997</v>
      </c>
      <c r="M63" s="11">
        <v>70.203997999999999</v>
      </c>
      <c r="N63" s="11">
        <v>43.257071000000003</v>
      </c>
      <c r="O63" s="11">
        <v>72.444091999999998</v>
      </c>
      <c r="P63" s="11">
        <v>73.571791000000005</v>
      </c>
      <c r="Q63" s="11">
        <v>248.36137400000001</v>
      </c>
      <c r="R63" s="11">
        <v>370.34478100000001</v>
      </c>
      <c r="S63" s="11">
        <v>316.883309</v>
      </c>
      <c r="T63" s="11">
        <v>408.66612600000002</v>
      </c>
      <c r="U63" s="11">
        <v>405.70971100000003</v>
      </c>
      <c r="V63" s="11">
        <v>603.95616800000005</v>
      </c>
      <c r="W63" s="11">
        <v>852.27339300000006</v>
      </c>
      <c r="X63" s="11">
        <v>1354.9075720000001</v>
      </c>
      <c r="Y63" s="11">
        <v>1548.998648</v>
      </c>
      <c r="Z63" s="11">
        <v>1461.608031</v>
      </c>
      <c r="AA63" s="11">
        <v>1230.4191659999999</v>
      </c>
      <c r="AB63" s="11">
        <v>1079.2507619999999</v>
      </c>
      <c r="AC63" s="11">
        <v>1243.3409999999999</v>
      </c>
      <c r="AD63" s="11">
        <v>1073.8</v>
      </c>
      <c r="AE63" s="11">
        <v>1282.749</v>
      </c>
      <c r="AF63" s="11">
        <v>1622.5630000000001</v>
      </c>
    </row>
    <row r="64" spans="1:32" ht="13.5" customHeight="1" x14ac:dyDescent="0.25">
      <c r="A64" s="1"/>
      <c r="B64" s="16" t="s">
        <v>89</v>
      </c>
      <c r="C64" s="13">
        <v>0.18</v>
      </c>
      <c r="D64" s="14"/>
      <c r="E64" s="14"/>
      <c r="F64" s="14"/>
      <c r="G64" s="14"/>
      <c r="H64" s="14"/>
      <c r="I64" s="14"/>
      <c r="J64" s="14"/>
      <c r="K64" s="14"/>
      <c r="L64" s="14"/>
      <c r="M64" s="14">
        <v>3.0000000000000001E-3</v>
      </c>
      <c r="N64" s="14"/>
      <c r="O64" s="14">
        <v>2.052E-3</v>
      </c>
      <c r="P64" s="14"/>
      <c r="Q64" s="14">
        <v>5.6172E-2</v>
      </c>
      <c r="R64" s="14"/>
      <c r="S64" s="14"/>
      <c r="T64" s="14">
        <v>4.2576000000000003E-2</v>
      </c>
      <c r="U64" s="14"/>
      <c r="V64" s="14">
        <v>1.0632000000000001E-2</v>
      </c>
      <c r="W64" s="14">
        <v>5.0759999999999998E-3</v>
      </c>
      <c r="X64" s="14">
        <v>1.2444E-2</v>
      </c>
      <c r="Y64" s="14">
        <v>1.3308E-2</v>
      </c>
      <c r="Z64" s="14"/>
      <c r="AA64" s="14">
        <v>1.536E-3</v>
      </c>
      <c r="AB64" s="14">
        <v>0.152868</v>
      </c>
      <c r="AC64" s="14">
        <v>0.14299999999999999</v>
      </c>
      <c r="AD64" s="14">
        <v>0.23200000000000001</v>
      </c>
      <c r="AE64" s="14">
        <v>8.9999999999999993E-3</v>
      </c>
      <c r="AF64" s="14"/>
    </row>
    <row r="65" spans="1:32" ht="13.5" customHeight="1" x14ac:dyDescent="0.25">
      <c r="A65" s="1"/>
      <c r="B65" s="16" t="s">
        <v>90</v>
      </c>
      <c r="C65" s="10">
        <v>125.759</v>
      </c>
      <c r="D65" s="11">
        <v>57.427</v>
      </c>
      <c r="E65" s="11">
        <v>61.363</v>
      </c>
      <c r="F65" s="11">
        <v>73.417000000000002</v>
      </c>
      <c r="G65" s="11">
        <v>132.584</v>
      </c>
      <c r="H65" s="11">
        <v>257.57</v>
      </c>
      <c r="I65" s="11">
        <v>303.14998600000001</v>
      </c>
      <c r="J65" s="11">
        <v>317.75799999999998</v>
      </c>
      <c r="K65" s="11">
        <v>266.40100000000001</v>
      </c>
      <c r="L65" s="11">
        <v>220.64830599999999</v>
      </c>
      <c r="M65" s="11">
        <v>242.904</v>
      </c>
      <c r="N65" s="11">
        <v>291.81509</v>
      </c>
      <c r="O65" s="11">
        <v>218.217907</v>
      </c>
      <c r="P65" s="11">
        <v>216.28147999999999</v>
      </c>
      <c r="Q65" s="11">
        <v>275.58520199999998</v>
      </c>
      <c r="R65" s="11">
        <v>420.04101400000002</v>
      </c>
      <c r="S65" s="11">
        <v>531.54739800000004</v>
      </c>
      <c r="T65" s="11">
        <v>567.98931300000004</v>
      </c>
      <c r="U65" s="11">
        <v>461.821349</v>
      </c>
      <c r="V65" s="11">
        <v>551.66140900000005</v>
      </c>
      <c r="W65" s="11">
        <v>811.28588000000002</v>
      </c>
      <c r="X65" s="11">
        <v>961.29837799999996</v>
      </c>
      <c r="Y65" s="11">
        <v>989.68080199999997</v>
      </c>
      <c r="Z65" s="11">
        <v>944.51671799999997</v>
      </c>
      <c r="AA65" s="11">
        <v>939.89735900000005</v>
      </c>
      <c r="AB65" s="11">
        <v>839.37978199999998</v>
      </c>
      <c r="AC65" s="11">
        <v>999.70399999999995</v>
      </c>
      <c r="AD65" s="11">
        <v>866.99800000000005</v>
      </c>
      <c r="AE65" s="11">
        <v>957.17200000000003</v>
      </c>
      <c r="AF65" s="11">
        <v>884.05200000000002</v>
      </c>
    </row>
    <row r="66" spans="1:32" ht="13.5" customHeight="1" x14ac:dyDescent="0.25">
      <c r="A66" s="1"/>
      <c r="B66" s="16" t="s">
        <v>91</v>
      </c>
      <c r="C66" s="13"/>
      <c r="D66" s="14"/>
      <c r="E66" s="14"/>
      <c r="F66" s="14"/>
      <c r="G66" s="14">
        <v>1.9928339706873001E-2</v>
      </c>
      <c r="H66" s="14"/>
      <c r="I66" s="14"/>
      <c r="J66" s="14"/>
      <c r="K66" s="14"/>
      <c r="L66" s="14"/>
      <c r="M66" s="14"/>
      <c r="N66" s="14"/>
      <c r="O66" s="14"/>
      <c r="P66" s="14">
        <v>6.2040000000000003E-3</v>
      </c>
      <c r="Q66" s="14">
        <v>8.3699999999999997E-2</v>
      </c>
      <c r="R66" s="14">
        <v>0.232296</v>
      </c>
      <c r="S66" s="14">
        <v>3.0995999999999999E-2</v>
      </c>
      <c r="T66" s="14">
        <v>6.7367999999999997E-2</v>
      </c>
      <c r="U66" s="14">
        <v>0.18084</v>
      </c>
      <c r="V66" s="14">
        <v>5.7995999999999999E-2</v>
      </c>
      <c r="W66" s="14">
        <v>8.7996000000000005E-2</v>
      </c>
      <c r="X66" s="14">
        <v>0.206376</v>
      </c>
      <c r="Y66" s="14">
        <v>0.15229200000000001</v>
      </c>
      <c r="Z66" s="14">
        <v>0.81502799999999997</v>
      </c>
      <c r="AA66" s="14">
        <v>0.17956800000000001</v>
      </c>
      <c r="AB66" s="14">
        <v>0.68837999999999999</v>
      </c>
      <c r="AC66" s="14">
        <v>0.57499999999999996</v>
      </c>
      <c r="AD66" s="14">
        <v>0.501</v>
      </c>
      <c r="AE66" s="14">
        <v>0.40100000000000002</v>
      </c>
      <c r="AF66" s="14">
        <v>0.59599999999999997</v>
      </c>
    </row>
    <row r="67" spans="1:32" ht="13.5" customHeight="1" x14ac:dyDescent="0.25">
      <c r="A67" s="1"/>
      <c r="B67" s="16" t="s">
        <v>92</v>
      </c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>
        <v>5.5E-2</v>
      </c>
      <c r="AE67" s="11"/>
      <c r="AF67" s="11"/>
    </row>
    <row r="68" spans="1:32" ht="13.5" customHeight="1" x14ac:dyDescent="0.25">
      <c r="A68" s="1"/>
      <c r="B68" s="16" t="s">
        <v>93</v>
      </c>
      <c r="C68" s="13">
        <v>7.1999999999999995E-2</v>
      </c>
      <c r="D68" s="14"/>
      <c r="E68" s="14"/>
      <c r="F68" s="14"/>
      <c r="G68" s="14">
        <v>2E-3</v>
      </c>
      <c r="H68" s="14"/>
      <c r="I68" s="14"/>
      <c r="J68" s="14"/>
      <c r="K68" s="14"/>
      <c r="L68" s="14"/>
      <c r="M68" s="14"/>
      <c r="N68" s="14"/>
      <c r="O68" s="14">
        <v>8.1192E-2</v>
      </c>
      <c r="P68" s="14">
        <v>0.21892800000000001</v>
      </c>
      <c r="Q68" s="14">
        <v>0.235572</v>
      </c>
      <c r="R68" s="14">
        <v>0.76574399999999998</v>
      </c>
      <c r="S68" s="14">
        <v>0.69145199999999996</v>
      </c>
      <c r="T68" s="14">
        <v>0.96970800000000001</v>
      </c>
      <c r="U68" s="14">
        <v>2.2651080000000001</v>
      </c>
      <c r="V68" s="14">
        <v>1.0407599999999999</v>
      </c>
      <c r="W68" s="14">
        <v>1.803264</v>
      </c>
      <c r="X68" s="14">
        <v>3.1918199999999999</v>
      </c>
      <c r="Y68" s="14">
        <v>2.029236</v>
      </c>
      <c r="Z68" s="14">
        <v>0.35678399999999999</v>
      </c>
      <c r="AA68" s="14">
        <v>0.95440800000000003</v>
      </c>
      <c r="AB68" s="14">
        <v>1.2102360000000001</v>
      </c>
      <c r="AC68" s="14">
        <v>0.72199999999999998</v>
      </c>
      <c r="AD68" s="14">
        <v>1.9650000000000001</v>
      </c>
      <c r="AE68" s="14">
        <v>1.875</v>
      </c>
      <c r="AF68" s="14">
        <v>1.4810000000000001</v>
      </c>
    </row>
    <row r="69" spans="1:32" ht="13.5" customHeight="1" x14ac:dyDescent="0.25">
      <c r="A69" s="1"/>
      <c r="B69" s="16" t="s">
        <v>94</v>
      </c>
      <c r="C69" s="10">
        <v>6.0999999999999999E-2</v>
      </c>
      <c r="D69" s="11"/>
      <c r="E69" s="11"/>
      <c r="F69" s="11"/>
      <c r="G69" s="11"/>
      <c r="H69" s="11"/>
      <c r="I69" s="11">
        <v>7.925281</v>
      </c>
      <c r="J69" s="11"/>
      <c r="K69" s="11"/>
      <c r="L69" s="11">
        <v>6.8951999999999999E-2</v>
      </c>
      <c r="M69" s="11">
        <v>1.5996E-2</v>
      </c>
      <c r="N69" s="11">
        <v>1.9896E-2</v>
      </c>
      <c r="O69" s="11">
        <v>1.56E-4</v>
      </c>
      <c r="P69" s="11">
        <v>6.0696E-2</v>
      </c>
      <c r="Q69" s="11">
        <v>0.10842</v>
      </c>
      <c r="R69" s="11">
        <v>4.0031999999999998E-2</v>
      </c>
      <c r="S69" s="11">
        <v>0.12028800000000001</v>
      </c>
      <c r="T69" s="11">
        <v>0.36926399999999998</v>
      </c>
      <c r="U69" s="11">
        <v>0.22600799999999999</v>
      </c>
      <c r="V69" s="11">
        <v>0.48693599999999998</v>
      </c>
      <c r="W69" s="11">
        <v>0.44234400000000001</v>
      </c>
      <c r="X69" s="11">
        <v>0.46823999999999999</v>
      </c>
      <c r="Y69" s="11">
        <v>0.84123599999999998</v>
      </c>
      <c r="Z69" s="11">
        <v>2.6054279999999999</v>
      </c>
      <c r="AA69" s="11">
        <v>5.0831280000000003</v>
      </c>
      <c r="AB69" s="11">
        <v>15.670152</v>
      </c>
      <c r="AC69" s="11">
        <v>7.516</v>
      </c>
      <c r="AD69" s="11">
        <v>4.8970000000000002</v>
      </c>
      <c r="AE69" s="11">
        <v>2.6190000000000002</v>
      </c>
      <c r="AF69" s="11">
        <v>2.0259999999999998</v>
      </c>
    </row>
    <row r="70" spans="1:32" ht="13.5" customHeight="1" x14ac:dyDescent="0.25">
      <c r="A70" s="1"/>
      <c r="B70" s="16" t="s">
        <v>95</v>
      </c>
      <c r="C70" s="13">
        <v>4.0000000000000001E-3</v>
      </c>
      <c r="D70" s="14"/>
      <c r="E70" s="14">
        <v>1.4950000000000001</v>
      </c>
      <c r="F70" s="14">
        <v>1.7999999999999999E-2</v>
      </c>
      <c r="G70" s="14"/>
      <c r="H70" s="14"/>
      <c r="I70" s="14"/>
      <c r="J70" s="14"/>
      <c r="K70" s="14"/>
      <c r="L70" s="14">
        <v>3.4160000000000002E-3</v>
      </c>
      <c r="M70" s="14">
        <v>4.2000000000000003E-2</v>
      </c>
      <c r="N70" s="14">
        <v>8.7384000000000003E-2</v>
      </c>
      <c r="O70" s="14">
        <v>9.6815999999999999E-2</v>
      </c>
      <c r="P70" s="14">
        <v>2.3999039999999998</v>
      </c>
      <c r="Q70" s="14">
        <v>0.66549599999999998</v>
      </c>
      <c r="R70" s="14">
        <v>0.117228</v>
      </c>
      <c r="S70" s="14">
        <v>9.9923999999999999E-2</v>
      </c>
      <c r="T70" s="14">
        <v>2.6952E-2</v>
      </c>
      <c r="U70" s="14">
        <v>3.2807999999999997E-2</v>
      </c>
      <c r="V70" s="14">
        <v>0.165108</v>
      </c>
      <c r="W70" s="14">
        <v>0.245784</v>
      </c>
      <c r="X70" s="14">
        <v>5.5070759999999996</v>
      </c>
      <c r="Y70" s="14">
        <v>0.16281599999999999</v>
      </c>
      <c r="Z70" s="14">
        <v>2.2052999999999998</v>
      </c>
      <c r="AA70" s="14">
        <v>4.3609679999999997</v>
      </c>
      <c r="AB70" s="14">
        <v>6.8334840000000003</v>
      </c>
      <c r="AC70" s="14">
        <v>6.5910000000000002</v>
      </c>
      <c r="AD70" s="14">
        <v>4.4790000000000001</v>
      </c>
      <c r="AE70" s="14">
        <v>2.944</v>
      </c>
      <c r="AF70" s="14">
        <v>1.992</v>
      </c>
    </row>
    <row r="71" spans="1:32" ht="13.5" customHeight="1" x14ac:dyDescent="0.25">
      <c r="A71" s="1"/>
      <c r="B71" s="16" t="s">
        <v>96</v>
      </c>
      <c r="C71" s="10">
        <v>2E-3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</row>
    <row r="72" spans="1:32" ht="13.5" customHeight="1" x14ac:dyDescent="0.25">
      <c r="A72" s="1"/>
      <c r="B72" s="16" t="s">
        <v>97</v>
      </c>
      <c r="C72" s="13"/>
      <c r="D72" s="14"/>
      <c r="E72" s="14"/>
      <c r="F72" s="14"/>
      <c r="G72" s="14">
        <v>8.9999999999999993E-3</v>
      </c>
      <c r="H72" s="14"/>
      <c r="I72" s="14"/>
      <c r="J72" s="14"/>
      <c r="K72" s="14"/>
      <c r="L72" s="14">
        <v>2.4295000000000001E-2</v>
      </c>
      <c r="M72" s="14">
        <v>4.2000000000000003E-2</v>
      </c>
      <c r="N72" s="14">
        <v>1.2624E-2</v>
      </c>
      <c r="O72" s="14">
        <v>1.6080000000000001E-2</v>
      </c>
      <c r="P72" s="14">
        <v>3.1056E-2</v>
      </c>
      <c r="Q72" s="14">
        <v>3.0948E-2</v>
      </c>
      <c r="R72" s="14"/>
      <c r="S72" s="14">
        <v>5.3339999999999999E-2</v>
      </c>
      <c r="T72" s="14">
        <v>3.7331999999999997E-2</v>
      </c>
      <c r="U72" s="14">
        <v>5.6759999999999998E-2</v>
      </c>
      <c r="V72" s="14">
        <v>0.22894800000000001</v>
      </c>
      <c r="W72" s="14">
        <v>3.408E-3</v>
      </c>
      <c r="X72" s="14">
        <v>0.64628399999999997</v>
      </c>
      <c r="Y72" s="14">
        <v>0.109704</v>
      </c>
      <c r="Z72" s="14">
        <v>0.1479</v>
      </c>
      <c r="AA72" s="14">
        <v>2.0903999999999999E-2</v>
      </c>
      <c r="AB72" s="14">
        <v>1.566E-2</v>
      </c>
      <c r="AC72" s="14">
        <v>2.5000000000000001E-2</v>
      </c>
      <c r="AD72" s="14">
        <v>0.41899999999999998</v>
      </c>
      <c r="AE72" s="14">
        <v>0.125</v>
      </c>
      <c r="AF72" s="14"/>
    </row>
    <row r="73" spans="1:32" ht="13.5" customHeight="1" x14ac:dyDescent="0.25">
      <c r="A73" s="1"/>
      <c r="B73" s="16" t="s">
        <v>98</v>
      </c>
      <c r="C73" s="10">
        <v>28.062999999999985</v>
      </c>
      <c r="D73" s="11">
        <v>18.668999999999986</v>
      </c>
      <c r="E73" s="11">
        <v>4.5629999999999997</v>
      </c>
      <c r="F73" s="11">
        <v>5.8370000000000015</v>
      </c>
      <c r="G73" s="11">
        <v>14.925000000000001</v>
      </c>
      <c r="H73" s="11">
        <v>22.731999999999999</v>
      </c>
      <c r="I73" s="11">
        <v>64.876206999999994</v>
      </c>
      <c r="J73" s="11">
        <v>23.963999999999999</v>
      </c>
      <c r="K73" s="11">
        <v>24.407</v>
      </c>
      <c r="L73" s="11">
        <v>18.828909000000007</v>
      </c>
      <c r="M73" s="11">
        <v>17.346001999999999</v>
      </c>
      <c r="N73" s="11">
        <v>103.798473</v>
      </c>
      <c r="O73" s="11">
        <v>154.96435500000001</v>
      </c>
      <c r="P73" s="11">
        <v>241.785213</v>
      </c>
      <c r="Q73" s="11">
        <v>235.13527400000001</v>
      </c>
      <c r="R73" s="11">
        <v>302.33183200000002</v>
      </c>
      <c r="S73" s="11">
        <v>287.20640500000002</v>
      </c>
      <c r="T73" s="11">
        <v>431.24612000000002</v>
      </c>
      <c r="U73" s="11">
        <v>561.34899299999995</v>
      </c>
      <c r="V73" s="11">
        <v>519.54892400000006</v>
      </c>
      <c r="W73" s="11">
        <v>422.00164899999999</v>
      </c>
      <c r="X73" s="11">
        <v>590.43106299999999</v>
      </c>
      <c r="Y73" s="11">
        <v>280.683403</v>
      </c>
      <c r="Z73" s="11">
        <v>418.566844</v>
      </c>
      <c r="AA73" s="11">
        <v>663.35118699999998</v>
      </c>
      <c r="AB73" s="11">
        <v>283.51082400000001</v>
      </c>
      <c r="AC73" s="11">
        <v>357.76600000000002</v>
      </c>
      <c r="AD73" s="11">
        <v>254.94900000000001</v>
      </c>
      <c r="AE73" s="11">
        <v>308.81400000000002</v>
      </c>
      <c r="AF73" s="11">
        <v>309.488</v>
      </c>
    </row>
    <row r="74" spans="1:32" ht="13.5" customHeight="1" x14ac:dyDescent="0.25">
      <c r="A74" s="1"/>
      <c r="B74" s="16" t="s">
        <v>99</v>
      </c>
      <c r="C74" s="13"/>
      <c r="D74" s="14">
        <v>1.4E-2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>
        <v>2.4671999999999999E-2</v>
      </c>
      <c r="V74" s="14">
        <v>3.3695999999999997E-2</v>
      </c>
      <c r="W74" s="14"/>
      <c r="X74" s="14"/>
      <c r="Y74" s="14"/>
      <c r="Z74" s="14"/>
      <c r="AA74" s="14"/>
      <c r="AB74" s="14"/>
      <c r="AC74" s="14"/>
      <c r="AD74" s="14"/>
      <c r="AE74" s="14"/>
      <c r="AF74" s="14"/>
    </row>
    <row r="75" spans="1:32" ht="13.5" customHeight="1" x14ac:dyDescent="0.25">
      <c r="A75" s="1"/>
      <c r="B75" s="16" t="s">
        <v>100</v>
      </c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>
        <v>2.172E-2</v>
      </c>
      <c r="X75" s="11">
        <v>4.1051999999999998E-2</v>
      </c>
      <c r="Y75" s="11">
        <v>7.2936000000000001E-2</v>
      </c>
      <c r="Z75" s="11">
        <v>0.12958800000000001</v>
      </c>
      <c r="AA75" s="11">
        <v>4.8959999999999997E-2</v>
      </c>
      <c r="AB75" s="11">
        <v>7.3260000000000006E-2</v>
      </c>
      <c r="AC75" s="11">
        <v>7.4999999999999997E-2</v>
      </c>
      <c r="AD75" s="11">
        <v>0.156</v>
      </c>
      <c r="AE75" s="11">
        <v>1.2E-2</v>
      </c>
      <c r="AF75" s="11"/>
    </row>
    <row r="76" spans="1:32" ht="13.5" customHeight="1" x14ac:dyDescent="0.25">
      <c r="A76" s="1"/>
      <c r="B76" s="16" t="s">
        <v>101</v>
      </c>
      <c r="C76" s="13">
        <v>1.595</v>
      </c>
      <c r="D76" s="14">
        <v>5.4089999999999989</v>
      </c>
      <c r="E76" s="14">
        <v>5.9659999999999984</v>
      </c>
      <c r="F76" s="14">
        <v>0.17899999999999988</v>
      </c>
      <c r="G76" s="14">
        <v>1.375</v>
      </c>
      <c r="H76" s="14"/>
      <c r="I76" s="14">
        <v>7.2502679999999993</v>
      </c>
      <c r="J76" s="14"/>
      <c r="K76" s="14"/>
      <c r="L76" s="14">
        <v>15.838927</v>
      </c>
      <c r="M76" s="14">
        <v>4.2770039999999998</v>
      </c>
      <c r="N76" s="14">
        <v>3.39906</v>
      </c>
      <c r="O76" s="14">
        <v>9.2942879999999999</v>
      </c>
      <c r="P76" s="14">
        <v>0.89149199999999995</v>
      </c>
      <c r="Q76" s="14">
        <v>50.508648000000001</v>
      </c>
      <c r="R76" s="14">
        <v>32.737043999999997</v>
      </c>
      <c r="S76" s="14">
        <v>2.5246680000000001</v>
      </c>
      <c r="T76" s="14">
        <v>2.0026920000000001</v>
      </c>
      <c r="U76" s="14">
        <v>8.3336640000000006</v>
      </c>
      <c r="V76" s="14">
        <v>1.1857439999999999</v>
      </c>
      <c r="W76" s="14">
        <v>2.469792</v>
      </c>
      <c r="X76" s="14">
        <v>3.6360000000000001</v>
      </c>
      <c r="Y76" s="14">
        <v>3.8797079999999999</v>
      </c>
      <c r="Z76" s="14">
        <v>2.6729400000000001</v>
      </c>
      <c r="AA76" s="14">
        <v>1.910304</v>
      </c>
      <c r="AB76" s="14">
        <v>2.8893719999999998</v>
      </c>
      <c r="AC76" s="14">
        <v>3.8180000000000001</v>
      </c>
      <c r="AD76" s="14">
        <v>6.6319999999999997</v>
      </c>
      <c r="AE76" s="14">
        <v>6.4550000000000001</v>
      </c>
      <c r="AF76" s="14">
        <v>6.0650000000000004</v>
      </c>
    </row>
    <row r="77" spans="1:32" ht="13.5" customHeight="1" x14ac:dyDescent="0.25">
      <c r="A77" s="1"/>
      <c r="B77" s="16" t="s">
        <v>102</v>
      </c>
      <c r="C77" s="10">
        <v>82.266000000000034</v>
      </c>
      <c r="D77" s="11">
        <v>54.082999999999998</v>
      </c>
      <c r="E77" s="11">
        <v>24.234999999999999</v>
      </c>
      <c r="F77" s="11">
        <v>28.997</v>
      </c>
      <c r="G77" s="11">
        <v>28.468</v>
      </c>
      <c r="H77" s="11"/>
      <c r="I77" s="11">
        <v>144.805992</v>
      </c>
      <c r="J77" s="11">
        <v>102.934</v>
      </c>
      <c r="K77" s="11">
        <v>110.488</v>
      </c>
      <c r="L77" s="11">
        <v>169.222284</v>
      </c>
      <c r="M77" s="11">
        <v>187.905</v>
      </c>
      <c r="N77" s="11">
        <v>304.38537200000002</v>
      </c>
      <c r="O77" s="11">
        <v>312.20576299999999</v>
      </c>
      <c r="P77" s="11">
        <v>431.41307</v>
      </c>
      <c r="Q77" s="11">
        <v>287.58316500000001</v>
      </c>
      <c r="R77" s="11">
        <v>312.15871700000002</v>
      </c>
      <c r="S77" s="11">
        <v>285.313942</v>
      </c>
      <c r="T77" s="11">
        <v>366.70845800000001</v>
      </c>
      <c r="U77" s="11">
        <v>395.065788</v>
      </c>
      <c r="V77" s="11">
        <v>420.65659799999997</v>
      </c>
      <c r="W77" s="11">
        <v>440.69222300000001</v>
      </c>
      <c r="X77" s="11">
        <v>517.93369099999995</v>
      </c>
      <c r="Y77" s="11">
        <v>678.21867599999996</v>
      </c>
      <c r="Z77" s="11">
        <v>877.30749600000001</v>
      </c>
      <c r="AA77" s="11">
        <v>618.31166299999995</v>
      </c>
      <c r="AB77" s="11">
        <v>397.36935999999997</v>
      </c>
      <c r="AC77" s="11">
        <v>571.90499999999997</v>
      </c>
      <c r="AD77" s="11">
        <v>526.54899999999998</v>
      </c>
      <c r="AE77" s="11">
        <v>536.82399999999996</v>
      </c>
      <c r="AF77" s="11">
        <v>600.32600000000002</v>
      </c>
    </row>
    <row r="78" spans="1:32" ht="13.5" customHeight="1" x14ac:dyDescent="0.25">
      <c r="A78" s="1"/>
      <c r="B78" s="16" t="s">
        <v>103</v>
      </c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>
        <v>8.7720000000000003E-3</v>
      </c>
      <c r="T78" s="14">
        <v>3.0372E-2</v>
      </c>
      <c r="U78" s="14">
        <v>2.9603999999999998E-2</v>
      </c>
      <c r="V78" s="14">
        <v>3.3576000000000002E-2</v>
      </c>
      <c r="W78" s="14">
        <v>2.0112000000000001E-2</v>
      </c>
      <c r="X78" s="14"/>
      <c r="Y78" s="14"/>
      <c r="Z78" s="14"/>
      <c r="AA78" s="14"/>
      <c r="AB78" s="14"/>
      <c r="AC78" s="14"/>
      <c r="AD78" s="14"/>
      <c r="AE78" s="14"/>
      <c r="AF78" s="14"/>
    </row>
    <row r="79" spans="1:32" ht="13.5" customHeight="1" x14ac:dyDescent="0.25">
      <c r="A79" s="1"/>
      <c r="B79" s="16" t="s">
        <v>104</v>
      </c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>
        <v>4.5240000000000002E-3</v>
      </c>
      <c r="AC79" s="11"/>
      <c r="AD79" s="11"/>
      <c r="AE79" s="11"/>
      <c r="AF79" s="11"/>
    </row>
    <row r="80" spans="1:32" ht="13.5" customHeight="1" x14ac:dyDescent="0.25">
      <c r="A80" s="1"/>
      <c r="B80" s="16" t="s">
        <v>105</v>
      </c>
      <c r="C80" s="13"/>
      <c r="D80" s="14"/>
      <c r="E80" s="14"/>
      <c r="F80" s="14">
        <v>6.0000000000000001E-3</v>
      </c>
      <c r="G80" s="14">
        <v>0.49400000000000011</v>
      </c>
      <c r="H80" s="14"/>
      <c r="I80" s="14">
        <v>0.82160799999999978</v>
      </c>
      <c r="J80" s="14"/>
      <c r="K80" s="14"/>
      <c r="L80" s="14"/>
      <c r="M80" s="14"/>
      <c r="N80" s="14"/>
      <c r="O80" s="14">
        <v>9.3120000000000008E-3</v>
      </c>
      <c r="P80" s="14"/>
      <c r="Q80" s="14"/>
      <c r="R80" s="14">
        <v>0.19342799999999999</v>
      </c>
      <c r="S80" s="14">
        <v>0.26264399999999999</v>
      </c>
      <c r="T80" s="14">
        <v>0.13491600000000001</v>
      </c>
      <c r="U80" s="14">
        <v>6.7488000000000006E-2</v>
      </c>
      <c r="V80" s="14">
        <v>0.104244</v>
      </c>
      <c r="W80" s="14">
        <v>0.13802400000000001</v>
      </c>
      <c r="X80" s="14">
        <v>0.17862</v>
      </c>
      <c r="Y80" s="14">
        <v>0.13308</v>
      </c>
      <c r="Z80" s="14">
        <v>2.5236000000000001E-2</v>
      </c>
      <c r="AA80" s="14">
        <v>7.1040000000000001E-3</v>
      </c>
      <c r="AB80" s="14"/>
      <c r="AC80" s="14">
        <v>1.4E-2</v>
      </c>
      <c r="AD80" s="14"/>
      <c r="AE80" s="14"/>
      <c r="AF80" s="14"/>
    </row>
    <row r="81" spans="1:32" ht="13.5" customHeight="1" x14ac:dyDescent="0.25">
      <c r="A81" s="1"/>
      <c r="B81" s="16" t="s">
        <v>106</v>
      </c>
      <c r="C81" s="10">
        <v>1.7999999999999999E-2</v>
      </c>
      <c r="D81" s="11"/>
      <c r="E81" s="11">
        <v>0.99599999999999955</v>
      </c>
      <c r="F81" s="11">
        <v>2.4E-2</v>
      </c>
      <c r="G81" s="11"/>
      <c r="H81" s="11"/>
      <c r="I81" s="11">
        <v>1.8330520000000001</v>
      </c>
      <c r="J81" s="11"/>
      <c r="K81" s="11"/>
      <c r="L81" s="11">
        <v>31.709312999999984</v>
      </c>
      <c r="M81" s="11">
        <v>26.736996000000001</v>
      </c>
      <c r="N81" s="11">
        <v>60.344268</v>
      </c>
      <c r="O81" s="11">
        <v>71.820552000000006</v>
      </c>
      <c r="P81" s="11">
        <v>137.12309999999999</v>
      </c>
      <c r="Q81" s="11">
        <v>146.28501600000001</v>
      </c>
      <c r="R81" s="11">
        <v>197.30832000000001</v>
      </c>
      <c r="S81" s="11">
        <v>204.58086</v>
      </c>
      <c r="T81" s="11">
        <v>330.84250800000001</v>
      </c>
      <c r="U81" s="11">
        <v>328.141932</v>
      </c>
      <c r="V81" s="11">
        <v>547.24113599999998</v>
      </c>
      <c r="W81" s="11">
        <v>654.23146799999995</v>
      </c>
      <c r="X81" s="11">
        <v>669.05674799999997</v>
      </c>
      <c r="Y81" s="11">
        <v>793.29398400000002</v>
      </c>
      <c r="Z81" s="11">
        <v>1166.4437760000001</v>
      </c>
      <c r="AA81" s="11">
        <v>1537.9819199999999</v>
      </c>
      <c r="AB81" s="11">
        <v>1801.3625280000001</v>
      </c>
      <c r="AC81" s="11">
        <v>2546.194</v>
      </c>
      <c r="AD81" s="11">
        <v>2271.317</v>
      </c>
      <c r="AE81" s="11">
        <v>2101.6640000000002</v>
      </c>
      <c r="AF81" s="11">
        <v>2805.8069999999998</v>
      </c>
    </row>
    <row r="82" spans="1:32" ht="13.5" customHeight="1" x14ac:dyDescent="0.25">
      <c r="A82" s="1"/>
      <c r="B82" s="16" t="s">
        <v>107</v>
      </c>
      <c r="C82" s="13">
        <v>0.15799999999999995</v>
      </c>
      <c r="D82" s="14">
        <v>0.14399999999999996</v>
      </c>
      <c r="E82" s="14">
        <v>87.449999999999989</v>
      </c>
      <c r="F82" s="14">
        <v>0.22200000000000006</v>
      </c>
      <c r="G82" s="14">
        <v>206.74899999999991</v>
      </c>
      <c r="H82" s="14">
        <v>442.14</v>
      </c>
      <c r="I82" s="14">
        <v>218.26478199999988</v>
      </c>
      <c r="J82" s="14">
        <v>204.374</v>
      </c>
      <c r="K82" s="14">
        <v>244.018</v>
      </c>
      <c r="L82" s="14">
        <v>0.43049999999999999</v>
      </c>
      <c r="M82" s="14"/>
      <c r="N82" s="14"/>
      <c r="O82" s="14"/>
      <c r="P82" s="14">
        <v>1.3595999999999999</v>
      </c>
      <c r="Q82" s="14">
        <v>2.4571939999999999</v>
      </c>
      <c r="R82" s="14">
        <v>2.8742869999999998</v>
      </c>
      <c r="S82" s="14">
        <v>2.2899370000000001</v>
      </c>
      <c r="T82" s="14"/>
      <c r="U82" s="14"/>
      <c r="V82" s="14"/>
      <c r="W82" s="14">
        <v>4.136266</v>
      </c>
      <c r="X82" s="14"/>
      <c r="Y82" s="14"/>
      <c r="Z82" s="14">
        <v>5.1368999999999998</v>
      </c>
      <c r="AA82" s="14">
        <v>4.7884789999999997</v>
      </c>
      <c r="AB82" s="14"/>
      <c r="AC82" s="14">
        <v>3.64</v>
      </c>
      <c r="AD82" s="14">
        <v>3.5110000000000001</v>
      </c>
      <c r="AE82" s="14">
        <v>6.2679999999999998</v>
      </c>
      <c r="AF82" s="14">
        <v>3.4380000000000002</v>
      </c>
    </row>
    <row r="83" spans="1:32" ht="13.5" customHeight="1" x14ac:dyDescent="0.25">
      <c r="A83" s="1"/>
      <c r="B83" s="15" t="s">
        <v>108</v>
      </c>
      <c r="C83" s="10">
        <v>847.79100000000005</v>
      </c>
      <c r="D83" s="11">
        <v>514.57099999999991</v>
      </c>
      <c r="E83" s="11">
        <v>356.50100000000015</v>
      </c>
      <c r="F83" s="11">
        <v>312.55900000000003</v>
      </c>
      <c r="G83" s="11">
        <v>220.14099999999996</v>
      </c>
      <c r="H83" s="11">
        <v>374.01100000000002</v>
      </c>
      <c r="I83" s="11">
        <v>480.90810599999998</v>
      </c>
      <c r="J83" s="11">
        <v>695.20399999999995</v>
      </c>
      <c r="K83" s="11">
        <v>548.10699999999997</v>
      </c>
      <c r="L83" s="11">
        <v>308.62499800000001</v>
      </c>
      <c r="M83" s="11">
        <v>243.85498699999999</v>
      </c>
      <c r="N83" s="11">
        <v>269.67956199999998</v>
      </c>
      <c r="O83" s="11">
        <v>330.73340400000001</v>
      </c>
      <c r="P83" s="11">
        <v>561.41508199999998</v>
      </c>
      <c r="Q83" s="11">
        <v>862.27624800000001</v>
      </c>
      <c r="R83" s="11">
        <v>1401.4789490000001</v>
      </c>
      <c r="S83" s="11">
        <v>1666.3358619999999</v>
      </c>
      <c r="T83" s="11">
        <v>1682.1043480000001</v>
      </c>
      <c r="U83" s="11">
        <v>2262.0469189999999</v>
      </c>
      <c r="V83" s="11">
        <v>1571.865016</v>
      </c>
      <c r="W83" s="11">
        <v>1562.859862</v>
      </c>
      <c r="X83" s="11">
        <v>2195.626131</v>
      </c>
      <c r="Y83" s="11">
        <v>1836.5940599999999</v>
      </c>
      <c r="Z83" s="11">
        <v>2156.2501539999998</v>
      </c>
      <c r="AA83" s="11">
        <v>2137.4919329999998</v>
      </c>
      <c r="AB83" s="11">
        <v>1593.767141</v>
      </c>
      <c r="AC83" s="11">
        <v>1830.393</v>
      </c>
      <c r="AD83" s="11">
        <v>1913.4369999999999</v>
      </c>
      <c r="AE83" s="11">
        <v>2046.5709999999999</v>
      </c>
      <c r="AF83" s="11">
        <v>1856.316</v>
      </c>
    </row>
    <row r="84" spans="1:32" ht="13.5" customHeight="1" x14ac:dyDescent="0.25">
      <c r="A84" s="1"/>
      <c r="B84" s="16" t="s">
        <v>109</v>
      </c>
      <c r="C84" s="13">
        <v>2.1999999999999999E-2</v>
      </c>
      <c r="D84" s="14">
        <v>1.1270000000000009</v>
      </c>
      <c r="E84" s="14">
        <v>0.16099999999999992</v>
      </c>
      <c r="F84" s="14"/>
      <c r="G84" s="14"/>
      <c r="H84" s="14"/>
      <c r="I84" s="14">
        <v>0.12009500000000002</v>
      </c>
      <c r="J84" s="14"/>
      <c r="K84" s="14"/>
      <c r="L84" s="14"/>
      <c r="M84" s="14"/>
      <c r="N84" s="14">
        <v>0.106944</v>
      </c>
      <c r="O84" s="14">
        <v>1.965252</v>
      </c>
      <c r="P84" s="14">
        <v>4.1170799999999996</v>
      </c>
      <c r="Q84" s="14">
        <v>2.5351680000000001</v>
      </c>
      <c r="R84" s="14">
        <v>1.7454000000000001</v>
      </c>
      <c r="S84" s="14">
        <v>0.55808400000000002</v>
      </c>
      <c r="T84" s="14">
        <v>2.138388</v>
      </c>
      <c r="U84" s="14">
        <v>6.5405519999999999</v>
      </c>
      <c r="V84" s="14">
        <v>9.207948</v>
      </c>
      <c r="W84" s="14">
        <v>4.2029040000000002</v>
      </c>
      <c r="X84" s="14">
        <v>2.4107639999999999</v>
      </c>
      <c r="Y84" s="14">
        <v>1.2307319999999999</v>
      </c>
      <c r="Z84" s="14">
        <v>6.9245039999999998</v>
      </c>
      <c r="AA84" s="14">
        <v>2.388576</v>
      </c>
      <c r="AB84" s="14">
        <v>4.744656</v>
      </c>
      <c r="AC84" s="14">
        <v>5.3259999999999996</v>
      </c>
      <c r="AD84" s="14">
        <v>4.6369999999999996</v>
      </c>
      <c r="AE84" s="14">
        <v>4.5789999999999997</v>
      </c>
      <c r="AF84" s="14">
        <v>6.915</v>
      </c>
    </row>
    <row r="85" spans="1:32" ht="13.5" customHeight="1" x14ac:dyDescent="0.25">
      <c r="A85" s="1"/>
      <c r="B85" s="16" t="s">
        <v>110</v>
      </c>
      <c r="C85" s="10"/>
      <c r="D85" s="11"/>
      <c r="E85" s="11"/>
      <c r="F85" s="11"/>
      <c r="G85" s="11"/>
      <c r="H85" s="11">
        <v>0.115</v>
      </c>
      <c r="I85" s="11">
        <v>0.26562999999999981</v>
      </c>
      <c r="J85" s="11"/>
      <c r="K85" s="11"/>
      <c r="L85" s="11">
        <v>6.4009999999999996E-3</v>
      </c>
      <c r="M85" s="11">
        <v>0.52599600000000002</v>
      </c>
      <c r="N85" s="11">
        <v>0.30643199999999998</v>
      </c>
      <c r="O85" s="11">
        <v>0.66581999999999997</v>
      </c>
      <c r="P85" s="11">
        <v>0.85286399999999996</v>
      </c>
      <c r="Q85" s="11">
        <v>2.7521279999999999</v>
      </c>
      <c r="R85" s="11">
        <v>4.3072439999999999</v>
      </c>
      <c r="S85" s="11">
        <v>4.9044480000000004</v>
      </c>
      <c r="T85" s="11">
        <v>9.4803359999999994</v>
      </c>
      <c r="U85" s="11">
        <v>6.7258680000000002</v>
      </c>
      <c r="V85" s="11">
        <v>4.3586280000000004</v>
      </c>
      <c r="W85" s="11">
        <v>5.7567839999999997</v>
      </c>
      <c r="X85" s="11">
        <v>6.5984759999999998</v>
      </c>
      <c r="Y85" s="11">
        <v>6.7478999999999996</v>
      </c>
      <c r="Z85" s="11">
        <v>8.4837600000000002</v>
      </c>
      <c r="AA85" s="11">
        <v>9.2769960000000005</v>
      </c>
      <c r="AB85" s="11">
        <v>5.3963039999999998</v>
      </c>
      <c r="AC85" s="11">
        <v>20.021999999999998</v>
      </c>
      <c r="AD85" s="11">
        <v>71.962000000000003</v>
      </c>
      <c r="AE85" s="11">
        <v>51.8</v>
      </c>
      <c r="AF85" s="11">
        <v>20.364000000000001</v>
      </c>
    </row>
    <row r="86" spans="1:32" ht="13.5" customHeight="1" x14ac:dyDescent="0.25">
      <c r="A86" s="1"/>
      <c r="B86" s="16" t="s">
        <v>111</v>
      </c>
      <c r="C86" s="13"/>
      <c r="D86" s="14"/>
      <c r="E86" s="14"/>
      <c r="F86" s="14"/>
      <c r="G86" s="14"/>
      <c r="H86" s="14"/>
      <c r="I86" s="14">
        <v>0.12038000000000006</v>
      </c>
      <c r="J86" s="14"/>
      <c r="K86" s="14"/>
      <c r="L86" s="14">
        <v>9.9003999999999995E-2</v>
      </c>
      <c r="M86" s="14">
        <v>0.15099599999999999</v>
      </c>
      <c r="N86" s="14">
        <v>0.21221999999999999</v>
      </c>
      <c r="O86" s="14">
        <v>0.39606000000000002</v>
      </c>
      <c r="P86" s="14">
        <v>0.83589599999999997</v>
      </c>
      <c r="Q86" s="14">
        <v>4.6714200000000003</v>
      </c>
      <c r="R86" s="14">
        <v>12.563796</v>
      </c>
      <c r="S86" s="14">
        <v>3.2226599999999999</v>
      </c>
      <c r="T86" s="14">
        <v>5.9147040000000004</v>
      </c>
      <c r="U86" s="14">
        <v>10.573872</v>
      </c>
      <c r="V86" s="14">
        <v>7.8853679999999997</v>
      </c>
      <c r="W86" s="14">
        <v>5.5726800000000001</v>
      </c>
      <c r="X86" s="14">
        <v>10.584336</v>
      </c>
      <c r="Y86" s="14">
        <v>4.1506920000000003</v>
      </c>
      <c r="Z86" s="14">
        <v>4.2540959999999997</v>
      </c>
      <c r="AA86" s="14">
        <v>3.84138</v>
      </c>
      <c r="AB86" s="14">
        <v>4.0438080000000003</v>
      </c>
      <c r="AC86" s="14">
        <v>3.7080000000000002</v>
      </c>
      <c r="AD86" s="14">
        <v>2.9209999999999998</v>
      </c>
      <c r="AE86" s="14">
        <v>8.5530000000000008</v>
      </c>
      <c r="AF86" s="14">
        <v>8.0250000000000004</v>
      </c>
    </row>
    <row r="87" spans="1:32" ht="13.5" customHeight="1" x14ac:dyDescent="0.25">
      <c r="A87" s="1"/>
      <c r="B87" s="16" t="s">
        <v>112</v>
      </c>
      <c r="C87" s="10">
        <v>44.372</v>
      </c>
      <c r="D87" s="11">
        <v>10.592999999999995</v>
      </c>
      <c r="E87" s="11">
        <v>13.548999999999999</v>
      </c>
      <c r="F87" s="11">
        <v>14.558</v>
      </c>
      <c r="G87" s="11">
        <v>10.009</v>
      </c>
      <c r="H87" s="11">
        <v>5.266</v>
      </c>
      <c r="I87" s="11">
        <v>15.768923999999998</v>
      </c>
      <c r="J87" s="11">
        <v>4.5129999999999999</v>
      </c>
      <c r="K87" s="11">
        <v>1.1879999999999999</v>
      </c>
      <c r="L87" s="11">
        <v>4.8219580000000004</v>
      </c>
      <c r="M87" s="11">
        <v>3.2010000000000001</v>
      </c>
      <c r="N87" s="11">
        <v>5.6490970000000003</v>
      </c>
      <c r="O87" s="11">
        <v>21.087876999999999</v>
      </c>
      <c r="P87" s="11">
        <v>22.379669</v>
      </c>
      <c r="Q87" s="11">
        <v>22.059619000000001</v>
      </c>
      <c r="R87" s="11">
        <v>122.75248999999999</v>
      </c>
      <c r="S87" s="11">
        <v>75.094578999999996</v>
      </c>
      <c r="T87" s="11">
        <v>14.497344999999999</v>
      </c>
      <c r="U87" s="11">
        <v>16.024346999999999</v>
      </c>
      <c r="V87" s="11">
        <v>11.028025</v>
      </c>
      <c r="W87" s="11">
        <v>69.825376000000006</v>
      </c>
      <c r="X87" s="11">
        <v>104.441609</v>
      </c>
      <c r="Y87" s="11">
        <v>100.469829</v>
      </c>
      <c r="Z87" s="11">
        <v>152.56847500000001</v>
      </c>
      <c r="AA87" s="11">
        <v>106.028204</v>
      </c>
      <c r="AB87" s="11">
        <v>89.062448000000003</v>
      </c>
      <c r="AC87" s="11">
        <v>38.564999999999998</v>
      </c>
      <c r="AD87" s="11">
        <v>113.693</v>
      </c>
      <c r="AE87" s="11">
        <v>23.786999999999999</v>
      </c>
      <c r="AF87" s="11">
        <v>46.69</v>
      </c>
    </row>
    <row r="88" spans="1:32" ht="13.5" customHeight="1" x14ac:dyDescent="0.25">
      <c r="A88" s="1"/>
      <c r="B88" s="16" t="s">
        <v>113</v>
      </c>
      <c r="C88" s="13">
        <v>31.68</v>
      </c>
      <c r="D88" s="14">
        <v>59.829999999999984</v>
      </c>
      <c r="E88" s="14">
        <v>32.829000000000001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</row>
    <row r="89" spans="1:32" ht="13.5" customHeight="1" x14ac:dyDescent="0.25">
      <c r="A89" s="1"/>
      <c r="B89" s="16" t="s">
        <v>114</v>
      </c>
      <c r="C89" s="10">
        <v>0.13600000000000001</v>
      </c>
      <c r="D89" s="11">
        <v>6.4999999999999974E-2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>
        <v>0.14899999999999999</v>
      </c>
      <c r="AD89" s="11">
        <v>5.8999999999999997E-2</v>
      </c>
      <c r="AE89" s="11">
        <v>5.7000000000000002E-2</v>
      </c>
      <c r="AF89" s="11"/>
    </row>
    <row r="90" spans="1:32" ht="13.5" customHeight="1" x14ac:dyDescent="0.25">
      <c r="A90" s="1"/>
      <c r="B90" s="16" t="s">
        <v>115</v>
      </c>
      <c r="C90" s="13">
        <v>3.0459999999999998</v>
      </c>
      <c r="D90" s="14">
        <v>2.0619999999999998</v>
      </c>
      <c r="E90" s="14">
        <v>0.6459999999999998</v>
      </c>
      <c r="F90" s="14">
        <v>1.0799999999999998</v>
      </c>
      <c r="G90" s="14">
        <v>1.1209999999999996</v>
      </c>
      <c r="H90" s="14"/>
      <c r="I90" s="14">
        <v>3.6294739999999992</v>
      </c>
      <c r="J90" s="14"/>
      <c r="K90" s="14"/>
      <c r="L90" s="14">
        <v>25.017719</v>
      </c>
      <c r="M90" s="14">
        <v>6.6840000000000002</v>
      </c>
      <c r="N90" s="14">
        <v>8.5052280000000007</v>
      </c>
      <c r="O90" s="14">
        <v>9.8792639999999992</v>
      </c>
      <c r="P90" s="14">
        <v>10.194407999999999</v>
      </c>
      <c r="Q90" s="14">
        <v>11.284560000000001</v>
      </c>
      <c r="R90" s="14">
        <v>9.1219800000000006</v>
      </c>
      <c r="S90" s="14">
        <v>10.226483999999999</v>
      </c>
      <c r="T90" s="14">
        <v>11.604816</v>
      </c>
      <c r="U90" s="14">
        <v>14.878740000000001</v>
      </c>
      <c r="V90" s="14">
        <v>12.510132</v>
      </c>
      <c r="W90" s="14">
        <v>8.7063120000000005</v>
      </c>
      <c r="X90" s="14">
        <v>12.879636</v>
      </c>
      <c r="Y90" s="14">
        <v>9.7479600000000008</v>
      </c>
      <c r="Z90" s="14">
        <v>11.797164</v>
      </c>
      <c r="AA90" s="14">
        <v>8.8296480000000006</v>
      </c>
      <c r="AB90" s="14">
        <v>9.62364</v>
      </c>
      <c r="AC90" s="14">
        <v>9.5690000000000008</v>
      </c>
      <c r="AD90" s="14">
        <v>11.271000000000001</v>
      </c>
      <c r="AE90" s="14">
        <v>11.13</v>
      </c>
      <c r="AF90" s="14">
        <v>9.1359999999999992</v>
      </c>
    </row>
    <row r="91" spans="1:32" ht="13.5" customHeight="1" x14ac:dyDescent="0.25">
      <c r="A91" s="1"/>
      <c r="B91" s="16" t="s">
        <v>116</v>
      </c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>
        <v>7.7303999999999998E-2</v>
      </c>
      <c r="O91" s="11">
        <v>1.6032000000000001E-2</v>
      </c>
      <c r="P91" s="11">
        <v>9.9996000000000002E-2</v>
      </c>
      <c r="Q91" s="11">
        <v>0.13273199999999999</v>
      </c>
      <c r="R91" s="11">
        <v>0.58526400000000001</v>
      </c>
      <c r="S91" s="11">
        <v>0.82675200000000004</v>
      </c>
      <c r="T91" s="11">
        <v>0.36403200000000002</v>
      </c>
      <c r="U91" s="11">
        <v>3.4239839999999999</v>
      </c>
      <c r="V91" s="11">
        <v>1.1715359999999999</v>
      </c>
      <c r="W91" s="11">
        <v>1.5792360000000001</v>
      </c>
      <c r="X91" s="11">
        <v>2.532924</v>
      </c>
      <c r="Y91" s="11">
        <v>4.4318999999999997</v>
      </c>
      <c r="Z91" s="11">
        <v>2.8396439999999998</v>
      </c>
      <c r="AA91" s="11">
        <v>3.0492360000000001</v>
      </c>
      <c r="AB91" s="11">
        <v>3.3159960000000002</v>
      </c>
      <c r="AC91" s="11">
        <v>3.609</v>
      </c>
      <c r="AD91" s="11">
        <v>3.1819999999999999</v>
      </c>
      <c r="AE91" s="11">
        <v>3.1720000000000002</v>
      </c>
      <c r="AF91" s="11">
        <v>2.5190000000000001</v>
      </c>
    </row>
    <row r="92" spans="1:32" ht="13.5" customHeight="1" x14ac:dyDescent="0.25">
      <c r="A92" s="1"/>
      <c r="B92" s="16" t="s">
        <v>117</v>
      </c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>
        <v>5.9323560000000004</v>
      </c>
      <c r="V92" s="14">
        <v>3.1096680000000001</v>
      </c>
      <c r="W92" s="14">
        <v>1.3173239999999999</v>
      </c>
      <c r="X92" s="14">
        <v>2.2615440000000002</v>
      </c>
      <c r="Y92" s="14">
        <v>1.3759680000000001</v>
      </c>
      <c r="Z92" s="14">
        <v>1.0613520000000001</v>
      </c>
      <c r="AA92" s="14">
        <v>1.232904</v>
      </c>
      <c r="AB92" s="14">
        <v>1.585056</v>
      </c>
      <c r="AC92" s="14">
        <v>1.23</v>
      </c>
      <c r="AD92" s="14">
        <v>1.2869999999999999</v>
      </c>
      <c r="AE92" s="14">
        <v>1.758</v>
      </c>
      <c r="AF92" s="14">
        <v>2.3479999999999999</v>
      </c>
    </row>
    <row r="93" spans="1:32" ht="13.5" customHeight="1" x14ac:dyDescent="0.25">
      <c r="A93" s="1"/>
      <c r="B93" s="16" t="s">
        <v>118</v>
      </c>
      <c r="C93" s="10"/>
      <c r="D93" s="11"/>
      <c r="E93" s="11"/>
      <c r="F93" s="11"/>
      <c r="G93" s="11"/>
      <c r="H93" s="11">
        <v>1E-3</v>
      </c>
      <c r="I93" s="11">
        <v>6.5012499999999989</v>
      </c>
      <c r="J93" s="11"/>
      <c r="K93" s="11"/>
      <c r="L93" s="11">
        <v>0.46509499999999998</v>
      </c>
      <c r="M93" s="11">
        <v>0.375</v>
      </c>
      <c r="N93" s="11">
        <v>0.54786000000000001</v>
      </c>
      <c r="O93" s="11">
        <v>0.29655599999999999</v>
      </c>
      <c r="P93" s="11">
        <v>0.82298400000000005</v>
      </c>
      <c r="Q93" s="11">
        <v>1.9453199999999999</v>
      </c>
      <c r="R93" s="11">
        <v>1.67004</v>
      </c>
      <c r="S93" s="11">
        <v>2.7149640000000002</v>
      </c>
      <c r="T93" s="11">
        <v>2.5308359999999999</v>
      </c>
      <c r="U93" s="11">
        <v>3.543612</v>
      </c>
      <c r="V93" s="11">
        <v>3.8147519999999999</v>
      </c>
      <c r="W93" s="11">
        <v>3.2964359999999999</v>
      </c>
      <c r="X93" s="11">
        <v>5.2443600000000004</v>
      </c>
      <c r="Y93" s="11">
        <v>4.6100399999999997</v>
      </c>
      <c r="Z93" s="11">
        <v>4.2645600000000004</v>
      </c>
      <c r="AA93" s="11">
        <v>5.0081639999999998</v>
      </c>
      <c r="AB93" s="11"/>
      <c r="AC93" s="11">
        <v>5.569</v>
      </c>
      <c r="AD93" s="11">
        <v>6.2210000000000001</v>
      </c>
      <c r="AE93" s="11">
        <v>6.8380000000000001</v>
      </c>
      <c r="AF93" s="11">
        <v>4.5679999999999996</v>
      </c>
    </row>
    <row r="94" spans="1:32" ht="13.5" customHeight="1" x14ac:dyDescent="0.25">
      <c r="A94" s="1"/>
      <c r="B94" s="16" t="s">
        <v>119</v>
      </c>
      <c r="C94" s="13">
        <v>41.125</v>
      </c>
      <c r="D94" s="14">
        <v>28.588999999999988</v>
      </c>
      <c r="E94" s="14">
        <v>26.718</v>
      </c>
      <c r="F94" s="14">
        <v>26.115999999999993</v>
      </c>
      <c r="G94" s="14">
        <v>9.7989999999999995</v>
      </c>
      <c r="H94" s="14">
        <v>4.4020000000000001</v>
      </c>
      <c r="I94" s="14">
        <v>42.588199999999993</v>
      </c>
      <c r="J94" s="14">
        <v>65.572000000000003</v>
      </c>
      <c r="K94" s="14">
        <v>56.814999999999998</v>
      </c>
      <c r="L94" s="14">
        <v>22.118081</v>
      </c>
      <c r="M94" s="14">
        <v>34.670000999999999</v>
      </c>
      <c r="N94" s="14">
        <v>32.647967000000001</v>
      </c>
      <c r="O94" s="14">
        <v>53.481361</v>
      </c>
      <c r="P94" s="14">
        <v>127.68270200000001</v>
      </c>
      <c r="Q94" s="14">
        <v>183.397583</v>
      </c>
      <c r="R94" s="14">
        <v>300.88489199999998</v>
      </c>
      <c r="S94" s="14">
        <v>338.68962699999997</v>
      </c>
      <c r="T94" s="14">
        <v>417.08998100000002</v>
      </c>
      <c r="U94" s="14">
        <v>471.496712</v>
      </c>
      <c r="V94" s="14">
        <v>428.67128200000002</v>
      </c>
      <c r="W94" s="14">
        <v>459.95110199999999</v>
      </c>
      <c r="X94" s="14">
        <v>567.10706000000005</v>
      </c>
      <c r="Y94" s="14">
        <v>544.08520599999997</v>
      </c>
      <c r="Z94" s="14">
        <v>600.95367499999998</v>
      </c>
      <c r="AA94" s="14">
        <v>724.06273299999998</v>
      </c>
      <c r="AB94" s="14">
        <v>562.00587599999994</v>
      </c>
      <c r="AC94" s="14">
        <v>634.91300000000001</v>
      </c>
      <c r="AD94" s="14">
        <v>573.12599999999998</v>
      </c>
      <c r="AE94" s="14">
        <v>631.14700000000005</v>
      </c>
      <c r="AF94" s="14">
        <v>506.02300000000002</v>
      </c>
    </row>
    <row r="95" spans="1:32" ht="13.5" customHeight="1" x14ac:dyDescent="0.25">
      <c r="A95" s="1"/>
      <c r="B95" s="16" t="s">
        <v>120</v>
      </c>
      <c r="C95" s="10">
        <v>76.566000000000003</v>
      </c>
      <c r="D95" s="11">
        <v>41.61099999999999</v>
      </c>
      <c r="E95" s="11">
        <v>34.803999999999988</v>
      </c>
      <c r="F95" s="11">
        <v>33.368000000000002</v>
      </c>
      <c r="G95" s="11">
        <v>14.018000000000001</v>
      </c>
      <c r="H95" s="11"/>
      <c r="I95" s="11">
        <v>70.35601699999998</v>
      </c>
      <c r="J95" s="11">
        <v>38.597999999999999</v>
      </c>
      <c r="K95" s="11">
        <v>36.5</v>
      </c>
      <c r="L95" s="11">
        <v>15.465725000000001</v>
      </c>
      <c r="M95" s="11">
        <v>12.679001</v>
      </c>
      <c r="N95" s="11">
        <v>12.659560000000001</v>
      </c>
      <c r="O95" s="11">
        <v>8.6653070000000003</v>
      </c>
      <c r="P95" s="11">
        <v>15.590719</v>
      </c>
      <c r="Q95" s="11">
        <v>14.046025999999999</v>
      </c>
      <c r="R95" s="11">
        <v>18.656303000000001</v>
      </c>
      <c r="S95" s="11">
        <v>36.140987000000003</v>
      </c>
      <c r="T95" s="11">
        <v>81.763784000000001</v>
      </c>
      <c r="U95" s="11">
        <v>96.494230999999999</v>
      </c>
      <c r="V95" s="11">
        <v>37.788029999999999</v>
      </c>
      <c r="W95" s="11">
        <v>96.360286000000002</v>
      </c>
      <c r="X95" s="11">
        <v>59.728819000000001</v>
      </c>
      <c r="Y95" s="11">
        <v>62.880088999999998</v>
      </c>
      <c r="Z95" s="11">
        <v>121.590255</v>
      </c>
      <c r="AA95" s="11">
        <v>134.05441099999999</v>
      </c>
      <c r="AB95" s="11">
        <v>68.370759000000007</v>
      </c>
      <c r="AC95" s="11">
        <v>60.820999999999998</v>
      </c>
      <c r="AD95" s="11">
        <v>75.992000000000004</v>
      </c>
      <c r="AE95" s="11">
        <v>42.871000000000002</v>
      </c>
      <c r="AF95" s="11">
        <v>41.546999999999997</v>
      </c>
    </row>
    <row r="96" spans="1:32" ht="13.5" customHeight="1" x14ac:dyDescent="0.25">
      <c r="A96" s="1"/>
      <c r="B96" s="16" t="s">
        <v>121</v>
      </c>
      <c r="C96" s="13"/>
      <c r="D96" s="14"/>
      <c r="E96" s="14"/>
      <c r="F96" s="14">
        <v>109.52699999999999</v>
      </c>
      <c r="G96" s="14">
        <v>41.264999999999986</v>
      </c>
      <c r="H96" s="14">
        <v>85.055000000000007</v>
      </c>
      <c r="I96" s="14">
        <v>152.22645900000001</v>
      </c>
      <c r="J96" s="14">
        <v>212.43100000000001</v>
      </c>
      <c r="K96" s="14">
        <v>145.36000000000001</v>
      </c>
      <c r="L96" s="14">
        <v>149.08204799999999</v>
      </c>
      <c r="M96" s="14">
        <v>103.442001</v>
      </c>
      <c r="N96" s="14">
        <v>150.72544500000001</v>
      </c>
      <c r="O96" s="14">
        <v>149.28331299999999</v>
      </c>
      <c r="P96" s="14">
        <v>199.601347</v>
      </c>
      <c r="Q96" s="14">
        <v>359.45067299999999</v>
      </c>
      <c r="R96" s="14">
        <v>670.58795599999996</v>
      </c>
      <c r="S96" s="14">
        <v>901.389996</v>
      </c>
      <c r="T96" s="14">
        <v>784.57619099999999</v>
      </c>
      <c r="U96" s="14">
        <v>969.87354200000004</v>
      </c>
      <c r="V96" s="14">
        <v>824.94082200000003</v>
      </c>
      <c r="W96" s="14">
        <v>630.40900499999998</v>
      </c>
      <c r="X96" s="14">
        <v>765.02751999999998</v>
      </c>
      <c r="Y96" s="14">
        <v>711.47788200000002</v>
      </c>
      <c r="Z96" s="14">
        <v>715.86840500000005</v>
      </c>
      <c r="AA96" s="14">
        <v>722.886754</v>
      </c>
      <c r="AB96" s="14">
        <v>472.78753799999998</v>
      </c>
      <c r="AC96" s="14">
        <v>491.99900000000002</v>
      </c>
      <c r="AD96" s="14">
        <v>518.78300000000002</v>
      </c>
      <c r="AE96" s="14">
        <v>759.29700000000003</v>
      </c>
      <c r="AF96" s="14">
        <v>650.28899999999999</v>
      </c>
    </row>
    <row r="97" spans="1:32" ht="13.5" customHeight="1" x14ac:dyDescent="0.25">
      <c r="A97" s="1"/>
      <c r="B97" s="16" t="s">
        <v>122</v>
      </c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>
        <v>17.566248000000002</v>
      </c>
      <c r="V97" s="11">
        <v>7.55694</v>
      </c>
      <c r="W97" s="11">
        <v>5.618328</v>
      </c>
      <c r="X97" s="11">
        <v>9.4436640000000001</v>
      </c>
      <c r="Y97" s="11">
        <v>7.5639960000000004</v>
      </c>
      <c r="Z97" s="11">
        <v>5.7854640000000002</v>
      </c>
      <c r="AA97" s="11">
        <v>6.5799120000000002</v>
      </c>
      <c r="AB97" s="11">
        <v>8.8280279999999998</v>
      </c>
      <c r="AC97" s="11">
        <v>16.193999999999999</v>
      </c>
      <c r="AD97" s="11">
        <v>8.3949999999999996</v>
      </c>
      <c r="AE97" s="11">
        <v>8.4410000000000007</v>
      </c>
      <c r="AF97" s="11">
        <v>7.6390000000000002</v>
      </c>
    </row>
    <row r="98" spans="1:32" ht="13.5" customHeight="1" x14ac:dyDescent="0.25">
      <c r="A98" s="1"/>
      <c r="B98" s="16" t="s">
        <v>123</v>
      </c>
      <c r="C98" s="13"/>
      <c r="D98" s="14"/>
      <c r="E98" s="14"/>
      <c r="F98" s="14"/>
      <c r="G98" s="14">
        <v>0.182</v>
      </c>
      <c r="H98" s="14"/>
      <c r="I98" s="14">
        <v>4.312155999999999</v>
      </c>
      <c r="J98" s="14"/>
      <c r="K98" s="14"/>
      <c r="L98" s="14">
        <v>2.1242779999999999</v>
      </c>
      <c r="M98" s="14">
        <v>9.9996000000000002E-2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</row>
    <row r="99" spans="1:32" ht="13.5" customHeight="1" x14ac:dyDescent="0.25">
      <c r="A99" s="1"/>
      <c r="B99" s="16" t="s">
        <v>124</v>
      </c>
      <c r="C99" s="10">
        <v>135.79300000000001</v>
      </c>
      <c r="D99" s="11">
        <v>106.65899999999999</v>
      </c>
      <c r="E99" s="11">
        <v>129.35900000000007</v>
      </c>
      <c r="F99" s="11">
        <v>118.14999999999999</v>
      </c>
      <c r="G99" s="11">
        <v>35.716000000000001</v>
      </c>
      <c r="H99" s="11">
        <v>153.94200000000001</v>
      </c>
      <c r="I99" s="11">
        <v>139.03831700000006</v>
      </c>
      <c r="J99" s="11">
        <v>195.41800000000001</v>
      </c>
      <c r="K99" s="11">
        <v>150.44800000000001</v>
      </c>
      <c r="L99" s="11">
        <v>84.811879000000005</v>
      </c>
      <c r="M99" s="11">
        <v>79.841999999999999</v>
      </c>
      <c r="N99" s="11">
        <v>55.279772999999999</v>
      </c>
      <c r="O99" s="11">
        <v>78.250125999999995</v>
      </c>
      <c r="P99" s="11">
        <v>167.454341</v>
      </c>
      <c r="Q99" s="11">
        <v>235.29046299999999</v>
      </c>
      <c r="R99" s="11">
        <v>211.42719199999999</v>
      </c>
      <c r="S99" s="11">
        <v>243.528525</v>
      </c>
      <c r="T99" s="11">
        <v>271.82362699999999</v>
      </c>
      <c r="U99" s="11">
        <v>518.60397499999999</v>
      </c>
      <c r="V99" s="11">
        <v>183.204677</v>
      </c>
      <c r="W99" s="11">
        <v>199.20880099999999</v>
      </c>
      <c r="X99" s="11">
        <v>563.00397899999996</v>
      </c>
      <c r="Y99" s="11">
        <v>297.78383400000001</v>
      </c>
      <c r="Z99" s="11">
        <v>445.48723999999999</v>
      </c>
      <c r="AA99" s="11">
        <v>375.66986700000001</v>
      </c>
      <c r="AB99" s="11">
        <v>334.79874000000001</v>
      </c>
      <c r="AC99" s="11">
        <v>486.66399999999999</v>
      </c>
      <c r="AD99" s="11">
        <v>477.94299999999998</v>
      </c>
      <c r="AE99" s="11">
        <v>454.93099999999998</v>
      </c>
      <c r="AF99" s="11">
        <v>514.39599999999996</v>
      </c>
    </row>
    <row r="100" spans="1:32" ht="13.5" customHeight="1" x14ac:dyDescent="0.25">
      <c r="A100" s="1"/>
      <c r="B100" s="16" t="s">
        <v>125</v>
      </c>
      <c r="C100" s="13">
        <v>16.269999999999992</v>
      </c>
      <c r="D100" s="14">
        <v>39.569999999999986</v>
      </c>
      <c r="E100" s="14">
        <v>11.550999999999993</v>
      </c>
      <c r="F100" s="14">
        <v>9.2089999999999979</v>
      </c>
      <c r="G100" s="14">
        <v>18.417999999999999</v>
      </c>
      <c r="H100" s="14">
        <v>9.2999999999999999E-2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</row>
    <row r="101" spans="1:32" ht="13.5" customHeight="1" x14ac:dyDescent="0.25">
      <c r="A101" s="1"/>
      <c r="B101" s="16" t="s">
        <v>126</v>
      </c>
      <c r="C101" s="10"/>
      <c r="D101" s="11"/>
      <c r="E101" s="11"/>
      <c r="F101" s="11"/>
      <c r="G101" s="11">
        <v>0.56599999999999984</v>
      </c>
      <c r="H101" s="11">
        <v>0.77600000000000002</v>
      </c>
      <c r="I101" s="11">
        <v>2.8913839999999991</v>
      </c>
      <c r="J101" s="11">
        <v>19.952000000000002</v>
      </c>
      <c r="K101" s="11">
        <v>29.962</v>
      </c>
      <c r="L101" s="11">
        <v>4.4727839999999999</v>
      </c>
      <c r="M101" s="11">
        <v>2.1849959999999999</v>
      </c>
      <c r="N101" s="11">
        <v>2.961732</v>
      </c>
      <c r="O101" s="11">
        <v>6.6875520000000002</v>
      </c>
      <c r="P101" s="11">
        <v>11.735052</v>
      </c>
      <c r="Q101" s="11">
        <v>24.646224</v>
      </c>
      <c r="R101" s="11">
        <v>47.135952000000003</v>
      </c>
      <c r="S101" s="11">
        <v>48.902988000000001</v>
      </c>
      <c r="T101" s="11">
        <v>80.169864000000004</v>
      </c>
      <c r="U101" s="11">
        <v>120.266892</v>
      </c>
      <c r="V101" s="11">
        <v>36.443100000000001</v>
      </c>
      <c r="W101" s="11">
        <v>70.995000000000005</v>
      </c>
      <c r="X101" s="11">
        <v>84.321743999999995</v>
      </c>
      <c r="Y101" s="11">
        <v>80.038032000000001</v>
      </c>
      <c r="Z101" s="11">
        <v>74.371560000000002</v>
      </c>
      <c r="AA101" s="11">
        <v>34.583148000000001</v>
      </c>
      <c r="AB101" s="11">
        <v>29.204291999999999</v>
      </c>
      <c r="AC101" s="11">
        <v>51.941000000000003</v>
      </c>
      <c r="AD101" s="11">
        <v>43.872999999999998</v>
      </c>
      <c r="AE101" s="11">
        <v>38.209000000000003</v>
      </c>
      <c r="AF101" s="11">
        <v>35.856999999999999</v>
      </c>
    </row>
    <row r="102" spans="1:32" ht="13.5" customHeight="1" x14ac:dyDescent="0.25">
      <c r="A102" s="1"/>
      <c r="B102" s="16" t="s">
        <v>127</v>
      </c>
      <c r="C102" s="13">
        <v>498.72</v>
      </c>
      <c r="D102" s="14">
        <v>224.46499999999992</v>
      </c>
      <c r="E102" s="14">
        <v>106.88400000000003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</row>
    <row r="103" spans="1:32" ht="13.5" customHeight="1" x14ac:dyDescent="0.25">
      <c r="A103" s="1"/>
      <c r="B103" s="16" t="s">
        <v>128</v>
      </c>
      <c r="C103" s="10">
        <v>6.0999999999999999E-2</v>
      </c>
      <c r="D103" s="11"/>
      <c r="E103" s="11"/>
      <c r="F103" s="11">
        <v>0.55100000000000005</v>
      </c>
      <c r="G103" s="11">
        <v>89.046999999999983</v>
      </c>
      <c r="H103" s="11">
        <v>124.361</v>
      </c>
      <c r="I103" s="11">
        <v>43.089819999999996</v>
      </c>
      <c r="J103" s="11">
        <v>158.72</v>
      </c>
      <c r="K103" s="11">
        <v>127.834</v>
      </c>
      <c r="L103" s="11">
        <v>0.14002600000000001</v>
      </c>
      <c r="M103" s="11"/>
      <c r="N103" s="11"/>
      <c r="O103" s="11">
        <v>5.8883999999999999E-2</v>
      </c>
      <c r="P103" s="11">
        <v>4.8023999999999997E-2</v>
      </c>
      <c r="Q103" s="11">
        <v>6.4332E-2</v>
      </c>
      <c r="R103" s="11">
        <v>4.0439999999999997E-2</v>
      </c>
      <c r="S103" s="11">
        <v>0.135768</v>
      </c>
      <c r="T103" s="11">
        <v>0.15044399999999999</v>
      </c>
      <c r="U103" s="11">
        <v>0.101988</v>
      </c>
      <c r="V103" s="11">
        <v>0.17410800000000001</v>
      </c>
      <c r="W103" s="11">
        <v>6.0288000000000001E-2</v>
      </c>
      <c r="X103" s="11">
        <v>3.9696000000000002E-2</v>
      </c>
      <c r="Y103" s="11"/>
      <c r="Z103" s="11"/>
      <c r="AA103" s="11"/>
      <c r="AB103" s="11"/>
      <c r="AC103" s="11">
        <v>0.114</v>
      </c>
      <c r="AD103" s="11">
        <v>9.1999999999999998E-2</v>
      </c>
      <c r="AE103" s="11">
        <v>1E-3</v>
      </c>
      <c r="AF103" s="11"/>
    </row>
    <row r="104" spans="1:32" ht="13.5" customHeight="1" x14ac:dyDescent="0.25">
      <c r="A104" s="1"/>
      <c r="B104" s="15" t="s">
        <v>129</v>
      </c>
      <c r="C104" s="13">
        <v>862.55600000000004</v>
      </c>
      <c r="D104" s="14">
        <v>733.46300000000008</v>
      </c>
      <c r="E104" s="14">
        <v>753.70500000000004</v>
      </c>
      <c r="F104" s="14">
        <v>653.54700000000003</v>
      </c>
      <c r="G104" s="14">
        <v>675.20054545454548</v>
      </c>
      <c r="H104" s="14">
        <v>870.16</v>
      </c>
      <c r="I104" s="14">
        <v>1682.8464129999995</v>
      </c>
      <c r="J104" s="14">
        <v>1663.7656549999999</v>
      </c>
      <c r="K104" s="14">
        <v>1481.50776</v>
      </c>
      <c r="L104" s="14">
        <v>1334.659805</v>
      </c>
      <c r="M104" s="14">
        <v>1503.0980010000001</v>
      </c>
      <c r="N104" s="14">
        <v>1751.144123</v>
      </c>
      <c r="O104" s="14">
        <v>1745.3448470000001</v>
      </c>
      <c r="P104" s="14">
        <v>1714.9771619999999</v>
      </c>
      <c r="Q104" s="14">
        <v>2191.8719809999998</v>
      </c>
      <c r="R104" s="14">
        <v>2352.6323389999998</v>
      </c>
      <c r="S104" s="14">
        <v>2352.3846910000002</v>
      </c>
      <c r="T104" s="14">
        <v>3418.7647820000002</v>
      </c>
      <c r="U104" s="14">
        <v>5611.7502850000001</v>
      </c>
      <c r="V104" s="14">
        <v>4032.7306880000001</v>
      </c>
      <c r="W104" s="14">
        <v>5179.6497550000004</v>
      </c>
      <c r="X104" s="14">
        <v>7302.7120279999999</v>
      </c>
      <c r="Y104" s="14">
        <v>6482.0872140000001</v>
      </c>
      <c r="Z104" s="14">
        <v>7269.6939730000004</v>
      </c>
      <c r="AA104" s="14">
        <v>6815.9622920000002</v>
      </c>
      <c r="AB104" s="14">
        <v>5240.372582</v>
      </c>
      <c r="AC104" s="14">
        <v>5880.8540000000003</v>
      </c>
      <c r="AD104" s="14">
        <v>5943.991</v>
      </c>
      <c r="AE104" s="14">
        <v>6091.3829999999998</v>
      </c>
      <c r="AF104" s="14">
        <v>6511.6760000000004</v>
      </c>
    </row>
    <row r="105" spans="1:32" ht="13.5" customHeight="1" x14ac:dyDescent="0.25">
      <c r="A105" s="1"/>
      <c r="B105" s="16" t="s">
        <v>130</v>
      </c>
      <c r="C105" s="10"/>
      <c r="D105" s="11"/>
      <c r="E105" s="11"/>
      <c r="F105" s="11">
        <v>0.248</v>
      </c>
      <c r="G105" s="11"/>
      <c r="H105" s="11"/>
      <c r="I105" s="11"/>
      <c r="J105" s="11"/>
      <c r="K105" s="11"/>
      <c r="L105" s="11"/>
      <c r="M105" s="11"/>
      <c r="N105" s="11"/>
      <c r="O105" s="11">
        <v>8.4335999999999994E-2</v>
      </c>
      <c r="P105" s="11">
        <v>0.16500000000000001</v>
      </c>
      <c r="Q105" s="11">
        <v>0.45097199999999998</v>
      </c>
      <c r="R105" s="11">
        <v>0.49438799999999999</v>
      </c>
      <c r="S105" s="11">
        <v>0.24768000000000001</v>
      </c>
      <c r="T105" s="11">
        <v>0.14416799999999999</v>
      </c>
      <c r="U105" s="11">
        <v>0.42136800000000002</v>
      </c>
      <c r="V105" s="11">
        <v>2.4624480000000002</v>
      </c>
      <c r="W105" s="11">
        <v>1.176024</v>
      </c>
      <c r="X105" s="11">
        <v>2.5676160000000001</v>
      </c>
      <c r="Y105" s="11">
        <v>1.254648</v>
      </c>
      <c r="Z105" s="11">
        <v>0.16516800000000001</v>
      </c>
      <c r="AA105" s="11">
        <v>1.2285360000000001</v>
      </c>
      <c r="AB105" s="11">
        <v>0.16519200000000001</v>
      </c>
      <c r="AC105" s="11">
        <v>1.6459999999999999</v>
      </c>
      <c r="AD105" s="11">
        <v>1.7430000000000001</v>
      </c>
      <c r="AE105" s="11">
        <v>0.83299999999999996</v>
      </c>
      <c r="AF105" s="11"/>
    </row>
    <row r="106" spans="1:32" ht="13.5" customHeight="1" x14ac:dyDescent="0.25">
      <c r="A106" s="1"/>
      <c r="B106" s="16" t="s">
        <v>131</v>
      </c>
      <c r="C106" s="13">
        <v>46.039000000000001</v>
      </c>
      <c r="D106" s="14">
        <v>39.99199999999999</v>
      </c>
      <c r="E106" s="14">
        <v>13.544999999999993</v>
      </c>
      <c r="F106" s="14">
        <v>8.3129999999999988</v>
      </c>
      <c r="G106" s="14">
        <v>30.21299999999999</v>
      </c>
      <c r="H106" s="14">
        <v>61.063000000000002</v>
      </c>
      <c r="I106" s="14">
        <v>80.641950999999963</v>
      </c>
      <c r="J106" s="14">
        <v>38.232999999999997</v>
      </c>
      <c r="K106" s="14">
        <v>76.429000000000002</v>
      </c>
      <c r="L106" s="14">
        <v>110.46674</v>
      </c>
      <c r="M106" s="14">
        <v>69.888000000000005</v>
      </c>
      <c r="N106" s="14">
        <v>158.44244</v>
      </c>
      <c r="O106" s="14">
        <v>114.032606</v>
      </c>
      <c r="P106" s="14">
        <v>207.96161599999999</v>
      </c>
      <c r="Q106" s="14">
        <v>452.04835300000002</v>
      </c>
      <c r="R106" s="14">
        <v>452.46835099999998</v>
      </c>
      <c r="S106" s="14">
        <v>537.74302599999999</v>
      </c>
      <c r="T106" s="14">
        <v>765.293676</v>
      </c>
      <c r="U106" s="14">
        <v>891.61154799999997</v>
      </c>
      <c r="V106" s="14">
        <v>709.87324000000001</v>
      </c>
      <c r="W106" s="14">
        <v>1010.046071</v>
      </c>
      <c r="X106" s="14">
        <v>1654.2214269999999</v>
      </c>
      <c r="Y106" s="14">
        <v>1467.328225</v>
      </c>
      <c r="Z106" s="14">
        <v>1545.218018</v>
      </c>
      <c r="AA106" s="14">
        <v>1596.695551</v>
      </c>
      <c r="AB106" s="14">
        <v>1148.0198479999999</v>
      </c>
      <c r="AC106" s="14">
        <v>1163.8440000000001</v>
      </c>
      <c r="AD106" s="14">
        <v>1474.693</v>
      </c>
      <c r="AE106" s="14">
        <v>1726.0830000000001</v>
      </c>
      <c r="AF106" s="14">
        <v>1523.6389999999999</v>
      </c>
    </row>
    <row r="107" spans="1:32" ht="13.5" customHeight="1" x14ac:dyDescent="0.25">
      <c r="A107" s="1"/>
      <c r="B107" s="16" t="s">
        <v>132</v>
      </c>
      <c r="C107" s="10"/>
      <c r="D107" s="11"/>
      <c r="E107" s="11"/>
      <c r="F107" s="11"/>
      <c r="G107" s="11">
        <v>2.8000000000000008E-2</v>
      </c>
      <c r="H107" s="11">
        <v>2E-3</v>
      </c>
      <c r="I107" s="11"/>
      <c r="J107" s="11"/>
      <c r="K107" s="11"/>
      <c r="L107" s="11">
        <v>2.1444000000000012E-2</v>
      </c>
      <c r="M107" s="11">
        <v>3.3000000000000002E-2</v>
      </c>
      <c r="N107" s="11">
        <v>5.1276000000000002E-2</v>
      </c>
      <c r="O107" s="11">
        <v>0.69366000000000005</v>
      </c>
      <c r="P107" s="11">
        <v>0.39988800000000002</v>
      </c>
      <c r="Q107" s="11">
        <v>2.3188800000000001</v>
      </c>
      <c r="R107" s="11">
        <v>1.687308</v>
      </c>
      <c r="S107" s="11">
        <v>2.5954079999999999</v>
      </c>
      <c r="T107" s="11">
        <v>5.2169879999999997</v>
      </c>
      <c r="U107" s="11">
        <v>2.2879800000000001</v>
      </c>
      <c r="V107" s="11">
        <v>2.8489439999999999</v>
      </c>
      <c r="W107" s="11">
        <v>1.7526120000000001</v>
      </c>
      <c r="X107" s="11">
        <v>4.1237519999999996</v>
      </c>
      <c r="Y107" s="11">
        <v>5.7632640000000004</v>
      </c>
      <c r="Z107" s="11">
        <v>5.7763679999999997</v>
      </c>
      <c r="AA107" s="11">
        <v>3.6854640000000001</v>
      </c>
      <c r="AB107" s="11">
        <v>7.4753040000000004</v>
      </c>
      <c r="AC107" s="11">
        <v>8.1029999999999998</v>
      </c>
      <c r="AD107" s="11">
        <v>5.0519999999999996</v>
      </c>
      <c r="AE107" s="11">
        <v>3.2789999999999999</v>
      </c>
      <c r="AF107" s="11"/>
    </row>
    <row r="108" spans="1:32" ht="13.5" customHeight="1" x14ac:dyDescent="0.25">
      <c r="A108" s="1"/>
      <c r="B108" s="16" t="s">
        <v>133</v>
      </c>
      <c r="C108" s="13"/>
      <c r="D108" s="14"/>
      <c r="E108" s="14"/>
      <c r="F108" s="14"/>
      <c r="G108" s="14">
        <v>1.2305454545454599</v>
      </c>
      <c r="H108" s="14">
        <v>1.7000000000000001E-2</v>
      </c>
      <c r="I108" s="14"/>
      <c r="J108" s="14"/>
      <c r="K108" s="14"/>
      <c r="L108" s="14"/>
      <c r="M108" s="14"/>
      <c r="N108" s="14">
        <v>0.54322800000000004</v>
      </c>
      <c r="O108" s="14">
        <v>0.28695599999999999</v>
      </c>
      <c r="P108" s="14">
        <v>0.117636</v>
      </c>
      <c r="Q108" s="14">
        <v>0.37317600000000001</v>
      </c>
      <c r="R108" s="14">
        <v>0.78164400000000001</v>
      </c>
      <c r="S108" s="14">
        <v>0.98118000000000005</v>
      </c>
      <c r="T108" s="14">
        <v>3.3060360000000002</v>
      </c>
      <c r="U108" s="14">
        <v>3.4235760000000002</v>
      </c>
      <c r="V108" s="14">
        <v>3.3851399999999998</v>
      </c>
      <c r="W108" s="14">
        <v>5.6236439999999996</v>
      </c>
      <c r="X108" s="14">
        <v>10.714740000000001</v>
      </c>
      <c r="Y108" s="14">
        <v>6.6339360000000003</v>
      </c>
      <c r="Z108" s="14">
        <v>5.3628239999999998</v>
      </c>
      <c r="AA108" s="14">
        <v>5.8604640000000003</v>
      </c>
      <c r="AB108" s="14">
        <v>3.709368</v>
      </c>
      <c r="AC108" s="14">
        <v>1.56</v>
      </c>
      <c r="AD108" s="14">
        <v>1.742</v>
      </c>
      <c r="AE108" s="14">
        <v>2.7360000000000002</v>
      </c>
      <c r="AF108" s="14">
        <v>3.9239999999999999</v>
      </c>
    </row>
    <row r="109" spans="1:32" ht="13.5" customHeight="1" x14ac:dyDescent="0.25">
      <c r="A109" s="1"/>
      <c r="B109" s="16" t="s">
        <v>134</v>
      </c>
      <c r="C109" s="10">
        <v>0.17599999999999999</v>
      </c>
      <c r="D109" s="11"/>
      <c r="E109" s="11">
        <v>3.7639999999999998</v>
      </c>
      <c r="F109" s="11">
        <v>0.66099999999999981</v>
      </c>
      <c r="G109" s="11">
        <v>0.24</v>
      </c>
      <c r="H109" s="11"/>
      <c r="I109" s="11">
        <v>7.9250000000000007</v>
      </c>
      <c r="J109" s="11"/>
      <c r="K109" s="11"/>
      <c r="L109" s="11">
        <v>37.020330000000001</v>
      </c>
      <c r="M109" s="11">
        <v>23.097000000000001</v>
      </c>
      <c r="N109" s="11">
        <v>18.862127999999998</v>
      </c>
      <c r="O109" s="11">
        <v>2.2850760000000001</v>
      </c>
      <c r="P109" s="11">
        <v>8.7241560000000007</v>
      </c>
      <c r="Q109" s="11">
        <v>9.8853480000000005</v>
      </c>
      <c r="R109" s="11">
        <v>5.2893239999999997</v>
      </c>
      <c r="S109" s="11">
        <v>5.9921639999999998</v>
      </c>
      <c r="T109" s="11">
        <v>3.6791160000000001</v>
      </c>
      <c r="U109" s="11">
        <v>5.6875920000000004</v>
      </c>
      <c r="V109" s="11">
        <v>3.1651199999999999</v>
      </c>
      <c r="W109" s="11">
        <v>3.349272</v>
      </c>
      <c r="X109" s="11">
        <v>15.817632</v>
      </c>
      <c r="Y109" s="11">
        <v>19.313783999999998</v>
      </c>
      <c r="Z109" s="11">
        <v>4.7329080000000001</v>
      </c>
      <c r="AA109" s="11">
        <v>4.1812199999999997</v>
      </c>
      <c r="AB109" s="11">
        <v>2.793768</v>
      </c>
      <c r="AC109" s="11">
        <v>3.9529999999999998</v>
      </c>
      <c r="AD109" s="11">
        <v>5.367</v>
      </c>
      <c r="AE109" s="11">
        <v>7.9320000000000004</v>
      </c>
      <c r="AF109" s="11">
        <v>8.2149999999999999</v>
      </c>
    </row>
    <row r="110" spans="1:32" ht="13.5" customHeight="1" x14ac:dyDescent="0.25">
      <c r="A110" s="1"/>
      <c r="B110" s="16" t="s">
        <v>135</v>
      </c>
      <c r="C110" s="13"/>
      <c r="D110" s="14"/>
      <c r="E110" s="14"/>
      <c r="F110" s="14"/>
      <c r="G110" s="14"/>
      <c r="H110" s="14"/>
      <c r="I110" s="14"/>
      <c r="J110" s="14">
        <v>1.7655000000000001E-2</v>
      </c>
      <c r="K110" s="14">
        <v>0.90076000000000001</v>
      </c>
      <c r="L110" s="14">
        <v>3.263245</v>
      </c>
      <c r="M110" s="14">
        <v>3.0995999999999999E-2</v>
      </c>
      <c r="N110" s="14"/>
      <c r="O110" s="14">
        <v>7.1987999999999996E-2</v>
      </c>
      <c r="P110" s="14">
        <v>4.8612000000000002E-2</v>
      </c>
      <c r="Q110" s="14">
        <v>9.8460000000000006E-2</v>
      </c>
      <c r="R110" s="14">
        <v>0.100176</v>
      </c>
      <c r="S110" s="14">
        <v>0.16517999999999999</v>
      </c>
      <c r="T110" s="14">
        <v>0.36094799999999999</v>
      </c>
      <c r="U110" s="14">
        <v>0.55962000000000001</v>
      </c>
      <c r="V110" s="14">
        <v>0.153672</v>
      </c>
      <c r="W110" s="14">
        <v>0.181584</v>
      </c>
      <c r="X110" s="14">
        <v>10.505447999999999</v>
      </c>
      <c r="Y110" s="14">
        <v>38.260128000000002</v>
      </c>
      <c r="Z110" s="14">
        <v>0.95598000000000005</v>
      </c>
      <c r="AA110" s="14">
        <v>0.18468000000000001</v>
      </c>
      <c r="AB110" s="14">
        <v>0.19836000000000001</v>
      </c>
      <c r="AC110" s="14">
        <v>0.42699999999999999</v>
      </c>
      <c r="AD110" s="14">
        <v>0.44800000000000001</v>
      </c>
      <c r="AE110" s="14">
        <v>0.54900000000000004</v>
      </c>
      <c r="AF110" s="14">
        <v>1.522</v>
      </c>
    </row>
    <row r="111" spans="1:32" ht="13.5" customHeight="1" x14ac:dyDescent="0.25">
      <c r="A111" s="1"/>
      <c r="B111" s="16" t="s">
        <v>136</v>
      </c>
      <c r="C111" s="10">
        <v>134.21600000000001</v>
      </c>
      <c r="D111" s="11">
        <v>141.08500000000012</v>
      </c>
      <c r="E111" s="11">
        <v>156.00200000000007</v>
      </c>
      <c r="F111" s="11">
        <v>135.41799999999995</v>
      </c>
      <c r="G111" s="11">
        <v>151.49299999999999</v>
      </c>
      <c r="H111" s="11">
        <v>225.95500000000001</v>
      </c>
      <c r="I111" s="11">
        <v>323.32834800000001</v>
      </c>
      <c r="J111" s="11">
        <v>459.97899999999998</v>
      </c>
      <c r="K111" s="11">
        <v>399.887</v>
      </c>
      <c r="L111" s="11">
        <v>386.28818799999999</v>
      </c>
      <c r="M111" s="11">
        <v>348.91700400000002</v>
      </c>
      <c r="N111" s="11">
        <v>346.94549999999998</v>
      </c>
      <c r="O111" s="11">
        <v>405.34213199999999</v>
      </c>
      <c r="P111" s="11">
        <v>447.086904</v>
      </c>
      <c r="Q111" s="11">
        <v>596.90732400000002</v>
      </c>
      <c r="R111" s="11">
        <v>558.803268</v>
      </c>
      <c r="S111" s="11">
        <v>324.13030800000001</v>
      </c>
      <c r="T111" s="11">
        <v>577.47165600000005</v>
      </c>
      <c r="U111" s="11">
        <v>1075.235424</v>
      </c>
      <c r="V111" s="11">
        <v>591.59750399999996</v>
      </c>
      <c r="W111" s="11">
        <v>976.94805599999995</v>
      </c>
      <c r="X111" s="11">
        <v>1698.699216</v>
      </c>
      <c r="Y111" s="11">
        <v>1001.43306</v>
      </c>
      <c r="Z111" s="11">
        <v>1253.1536040000001</v>
      </c>
      <c r="AA111" s="11">
        <v>1050.8124</v>
      </c>
      <c r="AB111" s="11">
        <v>1071.884376</v>
      </c>
      <c r="AC111" s="11">
        <v>1791.6690000000001</v>
      </c>
      <c r="AD111" s="11">
        <v>1262.5920000000001</v>
      </c>
      <c r="AE111" s="11">
        <v>990.71199999999999</v>
      </c>
      <c r="AF111" s="11">
        <v>984.65899999999999</v>
      </c>
    </row>
    <row r="112" spans="1:32" ht="13.5" customHeight="1" x14ac:dyDescent="0.25">
      <c r="A112" s="1"/>
      <c r="B112" s="16" t="s">
        <v>137</v>
      </c>
      <c r="C112" s="13"/>
      <c r="D112" s="14"/>
      <c r="E112" s="14"/>
      <c r="F112" s="14"/>
      <c r="G112" s="14"/>
      <c r="H112" s="14"/>
      <c r="I112" s="14">
        <v>6.8444299999999982</v>
      </c>
      <c r="J112" s="14"/>
      <c r="K112" s="14"/>
      <c r="L112" s="14">
        <v>2.5455819999999991</v>
      </c>
      <c r="M112" s="14">
        <v>1.6430039999999999</v>
      </c>
      <c r="N112" s="14">
        <v>2.8199999999999999E-2</v>
      </c>
      <c r="O112" s="14">
        <v>0.102072</v>
      </c>
      <c r="P112" s="14">
        <v>0.51614400000000005</v>
      </c>
      <c r="Q112" s="14">
        <v>0.64240799999999998</v>
      </c>
      <c r="R112" s="14">
        <v>1.423176</v>
      </c>
      <c r="S112" s="14">
        <v>3.9715319999999998</v>
      </c>
      <c r="T112" s="14">
        <v>3.1160160000000001</v>
      </c>
      <c r="U112" s="14">
        <v>6.8685960000000001</v>
      </c>
      <c r="V112" s="14">
        <v>6.2091120000000002</v>
      </c>
      <c r="W112" s="14">
        <v>12.497640000000001</v>
      </c>
      <c r="X112" s="14">
        <v>18.122544000000001</v>
      </c>
      <c r="Y112" s="14">
        <v>15.103607999999999</v>
      </c>
      <c r="Z112" s="14">
        <v>32.869728000000002</v>
      </c>
      <c r="AA112" s="14">
        <v>10.826688000000001</v>
      </c>
      <c r="AB112" s="14">
        <v>4.6517879999999998</v>
      </c>
      <c r="AC112" s="14">
        <v>2.1139999999999999</v>
      </c>
      <c r="AD112" s="14">
        <v>4.3010000000000002</v>
      </c>
      <c r="AE112" s="14">
        <v>7.6070000000000002</v>
      </c>
      <c r="AF112" s="14">
        <v>17.088000000000001</v>
      </c>
    </row>
    <row r="113" spans="1:32" ht="13.5" customHeight="1" x14ac:dyDescent="0.25">
      <c r="A113" s="1"/>
      <c r="B113" s="16" t="s">
        <v>138</v>
      </c>
      <c r="C113" s="10">
        <v>512.476</v>
      </c>
      <c r="D113" s="11">
        <v>323.42099999999999</v>
      </c>
      <c r="E113" s="11">
        <v>324.02100000000002</v>
      </c>
      <c r="F113" s="11">
        <v>248.16800000000001</v>
      </c>
      <c r="G113" s="11">
        <v>228.75500000000008</v>
      </c>
      <c r="H113" s="11">
        <v>495.71199999999999</v>
      </c>
      <c r="I113" s="11">
        <v>637.29656899999975</v>
      </c>
      <c r="J113" s="11">
        <v>658.19299999999998</v>
      </c>
      <c r="K113" s="11">
        <v>498.32100000000003</v>
      </c>
      <c r="L113" s="11">
        <v>155.15924000000001</v>
      </c>
      <c r="M113" s="11">
        <v>351.531001</v>
      </c>
      <c r="N113" s="11">
        <v>416.77706899999998</v>
      </c>
      <c r="O113" s="11">
        <v>338.87633599999998</v>
      </c>
      <c r="P113" s="11">
        <v>46.506352</v>
      </c>
      <c r="Q113" s="11">
        <v>1.1298649999999999</v>
      </c>
      <c r="R113" s="11">
        <v>0.18782599999999999</v>
      </c>
      <c r="S113" s="11">
        <v>6.3907030000000002</v>
      </c>
      <c r="T113" s="11">
        <v>319.28608200000002</v>
      </c>
      <c r="U113" s="11">
        <v>1081.973569</v>
      </c>
      <c r="V113" s="11">
        <v>855.36751700000002</v>
      </c>
      <c r="W113" s="11">
        <v>1453.125356</v>
      </c>
      <c r="X113" s="11">
        <v>1068.0844549999999</v>
      </c>
      <c r="Y113" s="11">
        <v>973.44567700000005</v>
      </c>
      <c r="Z113" s="11">
        <v>1090.798886</v>
      </c>
      <c r="AA113" s="11">
        <v>905.87237800000003</v>
      </c>
      <c r="AB113" s="11">
        <v>721.08484499999997</v>
      </c>
      <c r="AC113" s="11">
        <v>426.47800000000001</v>
      </c>
      <c r="AD113" s="11">
        <v>446.98399999999998</v>
      </c>
      <c r="AE113" s="11">
        <v>447.50099999999998</v>
      </c>
      <c r="AF113" s="11">
        <v>682.75099999999998</v>
      </c>
    </row>
    <row r="114" spans="1:32" ht="13.5" customHeight="1" x14ac:dyDescent="0.25">
      <c r="A114" s="1"/>
      <c r="B114" s="16" t="s">
        <v>139</v>
      </c>
      <c r="C114" s="13">
        <v>12.372999999999999</v>
      </c>
      <c r="D114" s="14">
        <v>1.0949999999999998</v>
      </c>
      <c r="E114" s="14"/>
      <c r="F114" s="14"/>
      <c r="G114" s="14"/>
      <c r="H114" s="14"/>
      <c r="I114" s="14">
        <v>6.3317879999999986</v>
      </c>
      <c r="J114" s="14"/>
      <c r="K114" s="14"/>
      <c r="L114" s="14">
        <v>34.130980999999998</v>
      </c>
      <c r="M114" s="14">
        <v>31.449000000000002</v>
      </c>
      <c r="N114" s="14">
        <v>53.948675999999999</v>
      </c>
      <c r="O114" s="14">
        <v>50.022875999999997</v>
      </c>
      <c r="P114" s="14">
        <v>15.446676</v>
      </c>
      <c r="Q114" s="14">
        <v>34.306812000000001</v>
      </c>
      <c r="R114" s="14">
        <v>18.769680000000001</v>
      </c>
      <c r="S114" s="14">
        <v>30.940511999999998</v>
      </c>
      <c r="T114" s="14">
        <v>16.854444000000001</v>
      </c>
      <c r="U114" s="14">
        <v>20.393208000000001</v>
      </c>
      <c r="V114" s="14">
        <v>132.05414400000001</v>
      </c>
      <c r="W114" s="14">
        <v>23.134547999999999</v>
      </c>
      <c r="X114" s="14">
        <v>61.374887999999999</v>
      </c>
      <c r="Y114" s="14">
        <v>103.17697200000001</v>
      </c>
      <c r="Z114" s="14">
        <v>109.144284</v>
      </c>
      <c r="AA114" s="14">
        <v>145.14382800000001</v>
      </c>
      <c r="AB114" s="14">
        <v>88.324967999999998</v>
      </c>
      <c r="AC114" s="14">
        <v>98.38</v>
      </c>
      <c r="AD114" s="14">
        <v>194.553</v>
      </c>
      <c r="AE114" s="14">
        <v>224.46100000000001</v>
      </c>
      <c r="AF114" s="14">
        <v>192.05500000000001</v>
      </c>
    </row>
    <row r="115" spans="1:32" ht="13.5" customHeight="1" x14ac:dyDescent="0.25">
      <c r="A115" s="1"/>
      <c r="B115" s="16" t="s">
        <v>140</v>
      </c>
      <c r="C115" s="10">
        <v>1.0789999999999991</v>
      </c>
      <c r="D115" s="11">
        <v>9.1699999999999982</v>
      </c>
      <c r="E115" s="11">
        <v>23.298999999999992</v>
      </c>
      <c r="F115" s="11">
        <v>7.9819999999999984</v>
      </c>
      <c r="G115" s="11">
        <v>15.993</v>
      </c>
      <c r="H115" s="11"/>
      <c r="I115" s="11">
        <v>17.026581</v>
      </c>
      <c r="J115" s="11"/>
      <c r="K115" s="11"/>
      <c r="L115" s="11">
        <v>69.356707999999998</v>
      </c>
      <c r="M115" s="11">
        <v>88.158000000000001</v>
      </c>
      <c r="N115" s="11">
        <v>121.32594</v>
      </c>
      <c r="O115" s="11">
        <v>108.017808</v>
      </c>
      <c r="P115" s="11">
        <v>72.165180000000007</v>
      </c>
      <c r="Q115" s="11">
        <v>75.981887999999998</v>
      </c>
      <c r="R115" s="11">
        <v>68.136156</v>
      </c>
      <c r="S115" s="11">
        <v>46.582355999999997</v>
      </c>
      <c r="T115" s="11">
        <v>25.21818</v>
      </c>
      <c r="U115" s="11">
        <v>23.656320000000001</v>
      </c>
      <c r="V115" s="11">
        <v>51.903024000000002</v>
      </c>
      <c r="W115" s="11">
        <v>65.179895999999999</v>
      </c>
      <c r="X115" s="11">
        <v>177.90391199999999</v>
      </c>
      <c r="Y115" s="11">
        <v>207.78104400000001</v>
      </c>
      <c r="Z115" s="11">
        <v>244.14158399999999</v>
      </c>
      <c r="AA115" s="11">
        <v>274.61162400000001</v>
      </c>
      <c r="AB115" s="11">
        <v>213.390432</v>
      </c>
      <c r="AC115" s="11">
        <v>222.38200000000001</v>
      </c>
      <c r="AD115" s="11">
        <v>250.49700000000001</v>
      </c>
      <c r="AE115" s="11">
        <v>237.41800000000001</v>
      </c>
      <c r="AF115" s="11">
        <v>169.99700000000001</v>
      </c>
    </row>
    <row r="116" spans="1:32" ht="13.5" customHeight="1" x14ac:dyDescent="0.25">
      <c r="A116" s="1"/>
      <c r="B116" s="16" t="s">
        <v>141</v>
      </c>
      <c r="C116" s="13"/>
      <c r="D116" s="14"/>
      <c r="E116" s="14"/>
      <c r="F116" s="14"/>
      <c r="G116" s="14"/>
      <c r="H116" s="14">
        <v>0.112</v>
      </c>
      <c r="I116" s="14"/>
      <c r="J116" s="14"/>
      <c r="K116" s="14"/>
      <c r="L116" s="14">
        <v>0.21355299999999991</v>
      </c>
      <c r="M116" s="14">
        <v>1.2030000000000001</v>
      </c>
      <c r="N116" s="14">
        <v>2.61294</v>
      </c>
      <c r="O116" s="14">
        <v>3.7206480000000002</v>
      </c>
      <c r="P116" s="14">
        <v>5.1743999999999998E-2</v>
      </c>
      <c r="Q116" s="14">
        <v>1.4952240000000001</v>
      </c>
      <c r="R116" s="14">
        <v>3.2524679999999999</v>
      </c>
      <c r="S116" s="14">
        <v>16.929576000000001</v>
      </c>
      <c r="T116" s="14">
        <v>15.978396</v>
      </c>
      <c r="U116" s="14">
        <v>32.019852</v>
      </c>
      <c r="V116" s="14">
        <v>42.097476</v>
      </c>
      <c r="W116" s="14">
        <v>10.212204</v>
      </c>
      <c r="X116" s="14">
        <v>18.504624</v>
      </c>
      <c r="Y116" s="14">
        <v>35.199840000000002</v>
      </c>
      <c r="Z116" s="14">
        <v>45.883032</v>
      </c>
      <c r="AA116" s="14">
        <v>16.035456</v>
      </c>
      <c r="AB116" s="14">
        <v>13.477092000000001</v>
      </c>
      <c r="AC116" s="14">
        <v>7.61</v>
      </c>
      <c r="AD116" s="14">
        <v>11.916</v>
      </c>
      <c r="AE116" s="14">
        <v>15.715</v>
      </c>
      <c r="AF116" s="14">
        <v>19.376999999999999</v>
      </c>
    </row>
    <row r="117" spans="1:32" ht="13.5" customHeight="1" x14ac:dyDescent="0.25">
      <c r="A117" s="1"/>
      <c r="B117" s="16" t="s">
        <v>142</v>
      </c>
      <c r="C117" s="10">
        <v>14.321</v>
      </c>
      <c r="D117" s="11">
        <v>15.929999999999996</v>
      </c>
      <c r="E117" s="11">
        <v>21.172999999999998</v>
      </c>
      <c r="F117" s="11">
        <v>4.7239999999999993</v>
      </c>
      <c r="G117" s="11">
        <v>1.4830000000000001</v>
      </c>
      <c r="H117" s="11">
        <v>16.425000000000001</v>
      </c>
      <c r="I117" s="11">
        <v>10.519499000000005</v>
      </c>
      <c r="J117" s="11">
        <v>26.818999999999999</v>
      </c>
      <c r="K117" s="11">
        <v>20.16</v>
      </c>
      <c r="L117" s="11">
        <v>26.940103999999987</v>
      </c>
      <c r="M117" s="11">
        <v>20.773001000000001</v>
      </c>
      <c r="N117" s="11">
        <v>26.455083999999999</v>
      </c>
      <c r="O117" s="11">
        <v>17.190604</v>
      </c>
      <c r="P117" s="11">
        <v>26.143433000000002</v>
      </c>
      <c r="Q117" s="11">
        <v>24.904707999999999</v>
      </c>
      <c r="R117" s="11">
        <v>30.185241000000001</v>
      </c>
      <c r="S117" s="11">
        <v>63.266886999999997</v>
      </c>
      <c r="T117" s="11">
        <v>39.819819000000003</v>
      </c>
      <c r="U117" s="11">
        <v>30.226901000000002</v>
      </c>
      <c r="V117" s="11">
        <v>16.282623000000001</v>
      </c>
      <c r="W117" s="11">
        <v>32.266544000000003</v>
      </c>
      <c r="X117" s="11">
        <v>25.331752999999999</v>
      </c>
      <c r="Y117" s="11">
        <v>30.655715000000001</v>
      </c>
      <c r="Z117" s="11">
        <v>53.453246999999998</v>
      </c>
      <c r="AA117" s="11">
        <v>51.839649999999999</v>
      </c>
      <c r="AB117" s="11">
        <v>33.857778000000003</v>
      </c>
      <c r="AC117" s="11">
        <v>21.975999999999999</v>
      </c>
      <c r="AD117" s="11">
        <v>43.005000000000003</v>
      </c>
      <c r="AE117" s="11">
        <v>128.70400000000001</v>
      </c>
      <c r="AF117" s="11">
        <v>52.908000000000001</v>
      </c>
    </row>
    <row r="118" spans="1:32" ht="13.5" customHeight="1" x14ac:dyDescent="0.25">
      <c r="A118" s="1"/>
      <c r="B118" s="16" t="s">
        <v>143</v>
      </c>
      <c r="C118" s="13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>
        <v>2.9052000000000001E-2</v>
      </c>
      <c r="S118" s="14"/>
      <c r="T118" s="14">
        <v>0.35372399999999998</v>
      </c>
      <c r="U118" s="14">
        <v>1.1349359999999999</v>
      </c>
      <c r="V118" s="14">
        <v>1.7344440000000001</v>
      </c>
      <c r="W118" s="14"/>
      <c r="X118" s="14">
        <v>1.562988</v>
      </c>
      <c r="Y118" s="14">
        <v>0.19941600000000001</v>
      </c>
      <c r="Z118" s="14">
        <v>0.254496</v>
      </c>
      <c r="AA118" s="14">
        <v>0.43602000000000002</v>
      </c>
      <c r="AB118" s="14">
        <v>0.30291600000000002</v>
      </c>
      <c r="AC118" s="14">
        <v>0.11700000000000001</v>
      </c>
      <c r="AD118" s="14">
        <v>8.4000000000000005E-2</v>
      </c>
      <c r="AE118" s="14"/>
      <c r="AF118" s="14"/>
    </row>
    <row r="119" spans="1:32" ht="13.5" customHeight="1" x14ac:dyDescent="0.25">
      <c r="A119" s="1"/>
      <c r="B119" s="16" t="s">
        <v>144</v>
      </c>
      <c r="C119" s="10">
        <v>2.8319999999999999</v>
      </c>
      <c r="D119" s="11">
        <v>11.514999999999999</v>
      </c>
      <c r="E119" s="11">
        <v>4.1079999999999988</v>
      </c>
      <c r="F119" s="11">
        <v>15.775</v>
      </c>
      <c r="G119" s="11">
        <v>13.682</v>
      </c>
      <c r="H119" s="11">
        <v>13.268000000000001</v>
      </c>
      <c r="I119" s="11">
        <v>36.274636999999977</v>
      </c>
      <c r="J119" s="11">
        <v>20.916</v>
      </c>
      <c r="K119" s="11">
        <v>21.181999999999999</v>
      </c>
      <c r="L119" s="11">
        <v>26.731705000000002</v>
      </c>
      <c r="M119" s="11">
        <v>30.396000999999998</v>
      </c>
      <c r="N119" s="11">
        <v>16.658398999999999</v>
      </c>
      <c r="O119" s="11">
        <v>32.583227999999998</v>
      </c>
      <c r="P119" s="11">
        <v>31.078702</v>
      </c>
      <c r="Q119" s="11">
        <v>33.361466999999998</v>
      </c>
      <c r="R119" s="11">
        <v>27.866157999999999</v>
      </c>
      <c r="S119" s="11">
        <v>27.516922000000001</v>
      </c>
      <c r="T119" s="11">
        <v>45.945785999999998</v>
      </c>
      <c r="U119" s="11">
        <v>48.632010000000001</v>
      </c>
      <c r="V119" s="11">
        <v>48.684429000000002</v>
      </c>
      <c r="W119" s="11">
        <v>60.308199999999999</v>
      </c>
      <c r="X119" s="11">
        <v>81.425524999999993</v>
      </c>
      <c r="Y119" s="11">
        <v>81.592809000000003</v>
      </c>
      <c r="Z119" s="11">
        <v>103.12849199999999</v>
      </c>
      <c r="AA119" s="11">
        <v>127.75200100000001</v>
      </c>
      <c r="AB119" s="11">
        <v>94.389893999999998</v>
      </c>
      <c r="AC119" s="11">
        <v>98.608000000000004</v>
      </c>
      <c r="AD119" s="11">
        <v>102.845</v>
      </c>
      <c r="AE119" s="11">
        <v>116.47799999999999</v>
      </c>
      <c r="AF119" s="11">
        <v>95.82</v>
      </c>
    </row>
    <row r="120" spans="1:32" ht="13.5" customHeight="1" x14ac:dyDescent="0.25">
      <c r="A120" s="1"/>
      <c r="B120" s="16" t="s">
        <v>145</v>
      </c>
      <c r="C120" s="13">
        <v>16.402000000000001</v>
      </c>
      <c r="D120" s="14">
        <v>13.622000000000002</v>
      </c>
      <c r="E120" s="14">
        <v>13.667999999999999</v>
      </c>
      <c r="F120" s="14">
        <v>13.412000000000001</v>
      </c>
      <c r="G120" s="14">
        <v>3.637999999999999</v>
      </c>
      <c r="H120" s="14">
        <v>6.0519999999999996</v>
      </c>
      <c r="I120" s="14">
        <v>31.584770000000006</v>
      </c>
      <c r="J120" s="14">
        <v>20.872</v>
      </c>
      <c r="K120" s="14">
        <v>37.872</v>
      </c>
      <c r="L120" s="14">
        <v>12.456469999999999</v>
      </c>
      <c r="M120" s="14">
        <v>53.733998999999997</v>
      </c>
      <c r="N120" s="14">
        <v>23.940467000000002</v>
      </c>
      <c r="O120" s="14">
        <v>18.350738</v>
      </c>
      <c r="P120" s="14">
        <v>21.776724000000002</v>
      </c>
      <c r="Q120" s="14">
        <v>53.60821</v>
      </c>
      <c r="R120" s="14">
        <v>60.223770000000002</v>
      </c>
      <c r="S120" s="14">
        <v>83.792691000000005</v>
      </c>
      <c r="T120" s="14">
        <v>122.532269</v>
      </c>
      <c r="U120" s="14">
        <v>192.437523</v>
      </c>
      <c r="V120" s="14">
        <v>110.35914699999999</v>
      </c>
      <c r="W120" s="14">
        <v>136.071774</v>
      </c>
      <c r="X120" s="14">
        <v>60.521231</v>
      </c>
      <c r="Y120" s="14">
        <v>94.842961000000003</v>
      </c>
      <c r="Z120" s="14">
        <v>128.631551</v>
      </c>
      <c r="AA120" s="14">
        <v>175.245958</v>
      </c>
      <c r="AB120" s="14">
        <v>71.112624999999994</v>
      </c>
      <c r="AC120" s="14">
        <v>67.977999999999994</v>
      </c>
      <c r="AD120" s="14">
        <v>31.407</v>
      </c>
      <c r="AE120" s="14">
        <v>63.908999999999999</v>
      </c>
      <c r="AF120" s="14">
        <v>61.898000000000003</v>
      </c>
    </row>
    <row r="121" spans="1:32" ht="13.5" customHeight="1" x14ac:dyDescent="0.25">
      <c r="A121" s="1"/>
      <c r="B121" s="16" t="s">
        <v>146</v>
      </c>
      <c r="C121" s="10">
        <v>0.27500000000000002</v>
      </c>
      <c r="D121" s="11">
        <v>3.2000000000000001E-2</v>
      </c>
      <c r="E121" s="11"/>
      <c r="F121" s="11">
        <v>12.496</v>
      </c>
      <c r="G121" s="11">
        <v>2.700000000000001E-2</v>
      </c>
      <c r="H121" s="11"/>
      <c r="I121" s="11">
        <v>0.33319799999999988</v>
      </c>
      <c r="J121" s="11"/>
      <c r="K121" s="11"/>
      <c r="L121" s="11">
        <v>2.3119999999999998E-3</v>
      </c>
      <c r="M121" s="11">
        <v>0.14600399999999999</v>
      </c>
      <c r="N121" s="11">
        <v>0.61756800000000001</v>
      </c>
      <c r="O121" s="11">
        <v>1.3467119999999999</v>
      </c>
      <c r="P121" s="11">
        <v>0.29152800000000001</v>
      </c>
      <c r="Q121" s="11">
        <v>3.6824279999999998</v>
      </c>
      <c r="R121" s="11">
        <v>4.1150640000000003</v>
      </c>
      <c r="S121" s="11">
        <v>1.8322080000000001</v>
      </c>
      <c r="T121" s="11">
        <v>10.417896000000001</v>
      </c>
      <c r="U121" s="11">
        <v>3.3866879999999999</v>
      </c>
      <c r="V121" s="11">
        <v>1.180404</v>
      </c>
      <c r="W121" s="11">
        <v>1.2953760000000001</v>
      </c>
      <c r="X121" s="11">
        <v>16.500371999999999</v>
      </c>
      <c r="Y121" s="11">
        <v>37.624884000000002</v>
      </c>
      <c r="Z121" s="11">
        <v>5.9040600000000003</v>
      </c>
      <c r="AA121" s="11">
        <v>4.1152800000000003</v>
      </c>
      <c r="AB121" s="11">
        <v>0.73807199999999995</v>
      </c>
      <c r="AC121" s="11">
        <v>6.069</v>
      </c>
      <c r="AD121" s="11">
        <v>5.6639999999999997</v>
      </c>
      <c r="AE121" s="11">
        <v>26.699000000000002</v>
      </c>
      <c r="AF121" s="11">
        <v>8.6869999999999994</v>
      </c>
    </row>
    <row r="122" spans="1:32" ht="13.5" customHeight="1" x14ac:dyDescent="0.25">
      <c r="A122" s="1"/>
      <c r="B122" s="16" t="s">
        <v>147</v>
      </c>
      <c r="C122" s="13">
        <v>16.784999999999989</v>
      </c>
      <c r="D122" s="14">
        <v>13.183999999999994</v>
      </c>
      <c r="E122" s="14">
        <v>34.283999999999985</v>
      </c>
      <c r="F122" s="14">
        <v>30.009</v>
      </c>
      <c r="G122" s="14">
        <v>56.128</v>
      </c>
      <c r="H122" s="14"/>
      <c r="I122" s="14">
        <v>147.13765199999989</v>
      </c>
      <c r="J122" s="14">
        <v>116.07599999999999</v>
      </c>
      <c r="K122" s="14">
        <v>102.291</v>
      </c>
      <c r="L122" s="14">
        <v>60.783518999999984</v>
      </c>
      <c r="M122" s="14">
        <v>87.781000000000006</v>
      </c>
      <c r="N122" s="14">
        <v>117.07293</v>
      </c>
      <c r="O122" s="14">
        <v>98.161665999999997</v>
      </c>
      <c r="P122" s="14">
        <v>175.27553700000001</v>
      </c>
      <c r="Q122" s="14">
        <v>209.68202700000001</v>
      </c>
      <c r="R122" s="14">
        <v>199.61470299999999</v>
      </c>
      <c r="S122" s="14">
        <v>232.66354000000001</v>
      </c>
      <c r="T122" s="14">
        <v>353.75964299999998</v>
      </c>
      <c r="U122" s="14">
        <v>491.22062899999997</v>
      </c>
      <c r="V122" s="14">
        <v>123.897008</v>
      </c>
      <c r="W122" s="14">
        <v>234.02692999999999</v>
      </c>
      <c r="X122" s="14">
        <v>423.63974400000001</v>
      </c>
      <c r="Y122" s="14">
        <v>509.65371299999998</v>
      </c>
      <c r="Z122" s="14">
        <v>470.35452800000002</v>
      </c>
      <c r="AA122" s="14">
        <v>536.53928900000005</v>
      </c>
      <c r="AB122" s="14">
        <v>331.85199899999998</v>
      </c>
      <c r="AC122" s="14">
        <v>368.8</v>
      </c>
      <c r="AD122" s="14">
        <v>509.12099999999998</v>
      </c>
      <c r="AE122" s="14">
        <v>374.56099999999998</v>
      </c>
      <c r="AF122" s="14">
        <v>611.69200000000001</v>
      </c>
    </row>
    <row r="123" spans="1:32" ht="13.5" customHeight="1" x14ac:dyDescent="0.25">
      <c r="A123" s="1"/>
      <c r="B123" s="16" t="s">
        <v>148</v>
      </c>
      <c r="C123" s="10">
        <v>1.506</v>
      </c>
      <c r="D123" s="11">
        <v>1.0880000000000001</v>
      </c>
      <c r="E123" s="11">
        <v>2.0569999999999991</v>
      </c>
      <c r="F123" s="11">
        <v>7.4979999999999984</v>
      </c>
      <c r="G123" s="11">
        <v>6.445999999999998</v>
      </c>
      <c r="H123" s="11"/>
      <c r="I123" s="11">
        <v>32.234073000000002</v>
      </c>
      <c r="J123" s="11"/>
      <c r="K123" s="11"/>
      <c r="L123" s="11">
        <v>26.927945000000001</v>
      </c>
      <c r="M123" s="11">
        <v>22.475999999999999</v>
      </c>
      <c r="N123" s="11">
        <v>34.527383999999998</v>
      </c>
      <c r="O123" s="11">
        <v>38.164259999999999</v>
      </c>
      <c r="P123" s="11">
        <v>35.054796000000003</v>
      </c>
      <c r="Q123" s="11">
        <v>25.776588</v>
      </c>
      <c r="R123" s="11">
        <v>43.688423999999998</v>
      </c>
      <c r="S123" s="11">
        <v>49.177931999999998</v>
      </c>
      <c r="T123" s="11">
        <v>25.413983999999999</v>
      </c>
      <c r="U123" s="11">
        <v>57.382944000000002</v>
      </c>
      <c r="V123" s="11">
        <v>45.077292</v>
      </c>
      <c r="W123" s="11">
        <v>39.656508000000002</v>
      </c>
      <c r="X123" s="11">
        <v>58.964292</v>
      </c>
      <c r="Y123" s="11">
        <v>36.368400000000001</v>
      </c>
      <c r="Z123" s="11">
        <v>34.066187999999997</v>
      </c>
      <c r="AA123" s="11">
        <v>28.576224</v>
      </c>
      <c r="AB123" s="11">
        <v>29.156220000000001</v>
      </c>
      <c r="AC123" s="11">
        <v>42.973999999999997</v>
      </c>
      <c r="AD123" s="11">
        <v>79.076999999999998</v>
      </c>
      <c r="AE123" s="11">
        <v>73.131</v>
      </c>
      <c r="AF123" s="11">
        <v>97.673000000000002</v>
      </c>
    </row>
    <row r="124" spans="1:32" ht="13.5" customHeight="1" x14ac:dyDescent="0.25">
      <c r="A124" s="1"/>
      <c r="B124" s="16" t="s">
        <v>149</v>
      </c>
      <c r="C124" s="13">
        <v>7.9329999999999989</v>
      </c>
      <c r="D124" s="14">
        <v>41.59899999999999</v>
      </c>
      <c r="E124" s="14">
        <v>39.045999999999999</v>
      </c>
      <c r="F124" s="14">
        <v>48.378999999999998</v>
      </c>
      <c r="G124" s="14">
        <v>41.753999999999998</v>
      </c>
      <c r="H124" s="14"/>
      <c r="I124" s="14">
        <v>68.008347999999998</v>
      </c>
      <c r="J124" s="14">
        <v>98.433999999999997</v>
      </c>
      <c r="K124" s="14">
        <v>151.41200000000001</v>
      </c>
      <c r="L124" s="14">
        <v>140.87806100000003</v>
      </c>
      <c r="M124" s="14">
        <v>50.743997</v>
      </c>
      <c r="N124" s="14">
        <v>20.200208</v>
      </c>
      <c r="O124" s="14">
        <v>58.501119000000003</v>
      </c>
      <c r="P124" s="14">
        <v>55.222555</v>
      </c>
      <c r="Q124" s="14">
        <v>42.91666</v>
      </c>
      <c r="R124" s="14">
        <v>39.090403999999999</v>
      </c>
      <c r="S124" s="14">
        <v>58.347800999999997</v>
      </c>
      <c r="T124" s="14">
        <v>79.975945999999993</v>
      </c>
      <c r="U124" s="14">
        <v>153.14495500000001</v>
      </c>
      <c r="V124" s="14">
        <v>50.020538000000002</v>
      </c>
      <c r="W124" s="14">
        <v>45.337781</v>
      </c>
      <c r="X124" s="14">
        <v>40.689143999999999</v>
      </c>
      <c r="Y124" s="14">
        <v>65.421577999999997</v>
      </c>
      <c r="Z124" s="14">
        <v>134.936744</v>
      </c>
      <c r="AA124" s="14">
        <v>281.10573299999999</v>
      </c>
      <c r="AB124" s="14">
        <v>397.88399099999998</v>
      </c>
      <c r="AC124" s="14">
        <v>245.93899999999999</v>
      </c>
      <c r="AD124" s="14">
        <v>172.13</v>
      </c>
      <c r="AE124" s="14">
        <v>104.773</v>
      </c>
      <c r="AF124" s="14">
        <v>101.911</v>
      </c>
    </row>
    <row r="125" spans="1:32" ht="13.5" customHeight="1" x14ac:dyDescent="0.25">
      <c r="A125" s="1"/>
      <c r="B125" s="16" t="s">
        <v>150</v>
      </c>
      <c r="C125" s="10">
        <v>3.4289999999999998</v>
      </c>
      <c r="D125" s="11">
        <v>14.53</v>
      </c>
      <c r="E125" s="11">
        <v>1.0149999999999997</v>
      </c>
      <c r="F125" s="11">
        <v>4.2030000000000003</v>
      </c>
      <c r="G125" s="11">
        <v>1.4990000000000006</v>
      </c>
      <c r="H125" s="11"/>
      <c r="I125" s="11">
        <v>16.227896999999995</v>
      </c>
      <c r="J125" s="11"/>
      <c r="K125" s="11"/>
      <c r="L125" s="11">
        <v>1.9081079999999997</v>
      </c>
      <c r="M125" s="11">
        <v>2.9360040000000001</v>
      </c>
      <c r="N125" s="11">
        <v>7.45716</v>
      </c>
      <c r="O125" s="11">
        <v>7.7949840000000004</v>
      </c>
      <c r="P125" s="11">
        <v>12.11778</v>
      </c>
      <c r="Q125" s="11">
        <v>8.3956560000000007</v>
      </c>
      <c r="R125" s="11">
        <v>29.440752</v>
      </c>
      <c r="S125" s="11">
        <v>19.511628000000002</v>
      </c>
      <c r="T125" s="11">
        <v>15.337823999999999</v>
      </c>
      <c r="U125" s="11">
        <v>16.141991999999998</v>
      </c>
      <c r="V125" s="11">
        <v>21.618863999999999</v>
      </c>
      <c r="W125" s="11">
        <v>5.0756519999999998</v>
      </c>
      <c r="X125" s="11">
        <v>13.234512</v>
      </c>
      <c r="Y125" s="11">
        <v>8.4781440000000003</v>
      </c>
      <c r="Z125" s="11">
        <v>5.1433679999999997</v>
      </c>
      <c r="AA125" s="11">
        <v>12.179724</v>
      </c>
      <c r="AB125" s="11">
        <v>11.548092</v>
      </c>
      <c r="AC125" s="11">
        <v>8.1739999999999995</v>
      </c>
      <c r="AD125" s="11">
        <v>19.640999999999998</v>
      </c>
      <c r="AE125" s="11">
        <v>24.637</v>
      </c>
      <c r="AF125" s="11">
        <v>47.627000000000002</v>
      </c>
    </row>
    <row r="126" spans="1:32" ht="13.5" customHeight="1" x14ac:dyDescent="0.25">
      <c r="A126" s="1"/>
      <c r="B126" s="16" t="s">
        <v>151</v>
      </c>
      <c r="C126" s="13">
        <v>30.033999999999999</v>
      </c>
      <c r="D126" s="14">
        <v>36.892999999999994</v>
      </c>
      <c r="E126" s="14">
        <v>39.505999999999979</v>
      </c>
      <c r="F126" s="14">
        <v>33.229999999999997</v>
      </c>
      <c r="G126" s="14">
        <v>17.634</v>
      </c>
      <c r="H126" s="14">
        <v>24.498000000000001</v>
      </c>
      <c r="I126" s="14">
        <v>49.710963999999997</v>
      </c>
      <c r="J126" s="14">
        <v>57.72</v>
      </c>
      <c r="K126" s="14">
        <v>53.085999999999999</v>
      </c>
      <c r="L126" s="14">
        <v>28.076808000000003</v>
      </c>
      <c r="M126" s="14">
        <v>37.511000000000003</v>
      </c>
      <c r="N126" s="14">
        <v>57.196772000000003</v>
      </c>
      <c r="O126" s="14">
        <v>86.921066999999994</v>
      </c>
      <c r="P126" s="14">
        <v>136.94877399999999</v>
      </c>
      <c r="Q126" s="14">
        <v>174.85700700000001</v>
      </c>
      <c r="R126" s="14">
        <v>233.014341</v>
      </c>
      <c r="S126" s="14">
        <v>343.67661900000002</v>
      </c>
      <c r="T126" s="14">
        <v>372.48566</v>
      </c>
      <c r="U126" s="14">
        <v>445.41529500000001</v>
      </c>
      <c r="V126" s="14">
        <v>312.07184999999998</v>
      </c>
      <c r="W126" s="14">
        <v>308.85936099999998</v>
      </c>
      <c r="X126" s="14">
        <v>628.67649800000004</v>
      </c>
      <c r="Y126" s="14">
        <v>785.47757899999999</v>
      </c>
      <c r="Z126" s="14">
        <v>1151.19667</v>
      </c>
      <c r="AA126" s="14">
        <v>796.95130900000004</v>
      </c>
      <c r="AB126" s="14">
        <v>421.37772799999999</v>
      </c>
      <c r="AC126" s="14">
        <v>664.23299999999995</v>
      </c>
      <c r="AD126" s="14">
        <v>708.19399999999996</v>
      </c>
      <c r="AE126" s="14">
        <v>933.30200000000002</v>
      </c>
      <c r="AF126" s="14">
        <v>1009.4109999999999</v>
      </c>
    </row>
    <row r="127" spans="1:32" ht="13.5" customHeight="1" x14ac:dyDescent="0.25">
      <c r="A127" s="1"/>
      <c r="B127" s="16" t="s">
        <v>152</v>
      </c>
      <c r="C127" s="10">
        <v>3.0000000000000001E-3</v>
      </c>
      <c r="D127" s="11"/>
      <c r="E127" s="11"/>
      <c r="F127" s="11"/>
      <c r="G127" s="11"/>
      <c r="H127" s="11"/>
      <c r="I127" s="11"/>
      <c r="J127" s="11"/>
      <c r="K127" s="11"/>
      <c r="L127" s="11">
        <v>0.19342999999999988</v>
      </c>
      <c r="M127" s="11">
        <v>0.46500000000000002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>
        <v>4.2251999999999998E-2</v>
      </c>
      <c r="Z127" s="11">
        <v>0.16677600000000001</v>
      </c>
      <c r="AA127" s="11"/>
      <c r="AB127" s="11">
        <v>0.91053600000000001</v>
      </c>
      <c r="AC127" s="11">
        <v>0.57899999999999996</v>
      </c>
      <c r="AD127" s="11">
        <v>0.32</v>
      </c>
      <c r="AE127" s="11"/>
      <c r="AF127" s="11"/>
    </row>
    <row r="128" spans="1:32" ht="13.5" customHeight="1" x14ac:dyDescent="0.25">
      <c r="A128" s="1"/>
      <c r="B128" s="16" t="s">
        <v>153</v>
      </c>
      <c r="C128" s="13">
        <v>1.2999999999999999E-2</v>
      </c>
      <c r="D128" s="14">
        <v>4.5319999999999983</v>
      </c>
      <c r="E128" s="14">
        <v>0.67999999999999994</v>
      </c>
      <c r="F128" s="14"/>
      <c r="G128" s="14">
        <v>1.7000000000000001E-2</v>
      </c>
      <c r="H128" s="14"/>
      <c r="I128" s="14">
        <v>3.1816599999999986</v>
      </c>
      <c r="J128" s="14"/>
      <c r="K128" s="14"/>
      <c r="L128" s="14">
        <v>4.0887370000000001</v>
      </c>
      <c r="M128" s="14">
        <v>16.650995999999999</v>
      </c>
      <c r="N128" s="14">
        <v>5.1835440000000004</v>
      </c>
      <c r="O128" s="14">
        <v>4.32402</v>
      </c>
      <c r="P128" s="14">
        <v>0.88040399999999996</v>
      </c>
      <c r="Q128" s="14">
        <v>4.5838919999999996</v>
      </c>
      <c r="R128" s="14">
        <v>13.38438</v>
      </c>
      <c r="S128" s="14">
        <v>4.0879079999999997</v>
      </c>
      <c r="T128" s="14">
        <v>5.1774240000000002</v>
      </c>
      <c r="U128" s="14">
        <v>5.5664759999999998</v>
      </c>
      <c r="V128" s="14">
        <v>21.358955999999999</v>
      </c>
      <c r="W128" s="14">
        <v>8.2679399999999994</v>
      </c>
      <c r="X128" s="14">
        <v>8.3820359999999994</v>
      </c>
      <c r="Y128" s="14">
        <v>20.8368</v>
      </c>
      <c r="Z128" s="14">
        <v>6.9140759999999997</v>
      </c>
      <c r="AA128" s="14">
        <v>6.4383239999999997</v>
      </c>
      <c r="AB128" s="14">
        <v>4.8611040000000001</v>
      </c>
      <c r="AC128" s="14">
        <v>20.126999999999999</v>
      </c>
      <c r="AD128" s="14">
        <v>23.15</v>
      </c>
      <c r="AE128" s="14">
        <v>2.3769999999999998</v>
      </c>
      <c r="AF128" s="14">
        <v>2.048</v>
      </c>
    </row>
    <row r="129" spans="1:32" ht="13.5" customHeight="1" x14ac:dyDescent="0.25">
      <c r="A129" s="1"/>
      <c r="B129" s="16" t="s">
        <v>154</v>
      </c>
      <c r="C129" s="10">
        <v>29.34</v>
      </c>
      <c r="D129" s="11">
        <v>34.021000000000029</v>
      </c>
      <c r="E129" s="11">
        <v>24.7</v>
      </c>
      <c r="F129" s="11">
        <v>40.186999999999976</v>
      </c>
      <c r="G129" s="11">
        <v>53.889999999999986</v>
      </c>
      <c r="H129" s="11"/>
      <c r="I129" s="11">
        <v>62.981346000000002</v>
      </c>
      <c r="J129" s="11">
        <v>62.862000000000002</v>
      </c>
      <c r="K129" s="11">
        <v>69.260999999999996</v>
      </c>
      <c r="L129" s="11">
        <v>61.576833000000001</v>
      </c>
      <c r="M129" s="11">
        <v>63.511999000000003</v>
      </c>
      <c r="N129" s="11">
        <v>101.401224</v>
      </c>
      <c r="O129" s="11">
        <v>112.525593</v>
      </c>
      <c r="P129" s="11">
        <v>132.64299099999999</v>
      </c>
      <c r="Q129" s="11">
        <v>128.195009</v>
      </c>
      <c r="R129" s="11">
        <v>163.445899</v>
      </c>
      <c r="S129" s="11">
        <v>129.75708499999999</v>
      </c>
      <c r="T129" s="11">
        <v>144.32359199999999</v>
      </c>
      <c r="U129" s="11">
        <v>256.33831700000002</v>
      </c>
      <c r="V129" s="11">
        <v>385.75714499999998</v>
      </c>
      <c r="W129" s="11">
        <v>244.24202</v>
      </c>
      <c r="X129" s="11">
        <v>385.36272200000002</v>
      </c>
      <c r="Y129" s="11">
        <v>212.95677699999999</v>
      </c>
      <c r="Z129" s="11">
        <v>151.22389100000001</v>
      </c>
      <c r="AA129" s="11">
        <v>202.567397</v>
      </c>
      <c r="AB129" s="11">
        <v>144.31576100000001</v>
      </c>
      <c r="AC129" s="11">
        <v>66.835999999999999</v>
      </c>
      <c r="AD129" s="11">
        <v>66.373000000000005</v>
      </c>
      <c r="AE129" s="11">
        <v>76.459000000000003</v>
      </c>
      <c r="AF129" s="11">
        <v>69.182000000000002</v>
      </c>
    </row>
    <row r="130" spans="1:32" ht="13.5" customHeight="1" x14ac:dyDescent="0.25">
      <c r="A130" s="1"/>
      <c r="B130" s="16" t="s">
        <v>155</v>
      </c>
      <c r="C130" s="13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>
        <v>0.55000800000000005</v>
      </c>
      <c r="P130" s="14">
        <v>0.70587599999999995</v>
      </c>
      <c r="Q130" s="14"/>
      <c r="R130" s="14">
        <v>0.54319200000000001</v>
      </c>
      <c r="S130" s="14"/>
      <c r="T130" s="14">
        <v>0.29699999999999999</v>
      </c>
      <c r="U130" s="14">
        <v>0.221556</v>
      </c>
      <c r="V130" s="14">
        <v>3.78E-2</v>
      </c>
      <c r="W130" s="14">
        <v>7.0391999999999996E-2</v>
      </c>
      <c r="X130" s="14">
        <v>0.44441999999999998</v>
      </c>
      <c r="Y130" s="14">
        <v>3.7392000000000002E-2</v>
      </c>
      <c r="Z130" s="14">
        <v>4.2167999999999997E-2</v>
      </c>
      <c r="AA130" s="14">
        <v>0.35892000000000002</v>
      </c>
      <c r="AB130" s="14"/>
      <c r="AC130" s="14">
        <v>3.5000000000000003E-2</v>
      </c>
      <c r="AD130" s="14"/>
      <c r="AE130" s="14"/>
      <c r="AF130" s="14"/>
    </row>
    <row r="131" spans="1:32" ht="13.5" customHeight="1" x14ac:dyDescent="0.25">
      <c r="A131" s="1"/>
      <c r="B131" s="16" t="s">
        <v>156</v>
      </c>
      <c r="C131" s="10">
        <v>28.288</v>
      </c>
      <c r="D131" s="11">
        <v>23.495000000000001</v>
      </c>
      <c r="E131" s="11">
        <v>34.036999999999999</v>
      </c>
      <c r="F131" s="11">
        <v>30.707000000000001</v>
      </c>
      <c r="G131" s="11">
        <v>29.268000000000001</v>
      </c>
      <c r="H131" s="11">
        <v>26.119</v>
      </c>
      <c r="I131" s="11">
        <v>90.477140999999989</v>
      </c>
      <c r="J131" s="11">
        <v>103.64400000000001</v>
      </c>
      <c r="K131" s="11">
        <v>50.706000000000003</v>
      </c>
      <c r="L131" s="11">
        <v>44.987534000000018</v>
      </c>
      <c r="M131" s="11">
        <v>72.506998999999993</v>
      </c>
      <c r="N131" s="11">
        <v>83.310429999999997</v>
      </c>
      <c r="O131" s="11">
        <v>92.532606000000001</v>
      </c>
      <c r="P131" s="11">
        <v>101.20731000000001</v>
      </c>
      <c r="Q131" s="11">
        <v>114.316371</v>
      </c>
      <c r="R131" s="11">
        <v>111.29372600000001</v>
      </c>
      <c r="S131" s="11">
        <v>132.457269</v>
      </c>
      <c r="T131" s="11">
        <v>166.50796099999999</v>
      </c>
      <c r="U131" s="11">
        <v>349.987618</v>
      </c>
      <c r="V131" s="11">
        <v>110.01831900000001</v>
      </c>
      <c r="W131" s="11">
        <v>122.818658</v>
      </c>
      <c r="X131" s="11">
        <v>283.44302499999998</v>
      </c>
      <c r="Y131" s="11">
        <v>175.74296000000001</v>
      </c>
      <c r="Z131" s="11">
        <v>202.78568999999999</v>
      </c>
      <c r="AA131" s="11">
        <v>166.16841400000001</v>
      </c>
      <c r="AB131" s="11">
        <v>70.063225000000003</v>
      </c>
      <c r="AC131" s="11">
        <v>125.36799999999999</v>
      </c>
      <c r="AD131" s="11">
        <v>135.19200000000001</v>
      </c>
      <c r="AE131" s="11">
        <v>67.489999999999995</v>
      </c>
      <c r="AF131" s="11">
        <v>121.613</v>
      </c>
    </row>
    <row r="132" spans="1:32" ht="13.5" customHeight="1" x14ac:dyDescent="0.25">
      <c r="A132" s="1"/>
      <c r="B132" s="16" t="s">
        <v>157</v>
      </c>
      <c r="C132" s="13"/>
      <c r="D132" s="14"/>
      <c r="E132" s="14"/>
      <c r="F132" s="14"/>
      <c r="G132" s="14">
        <v>4.283999999999998</v>
      </c>
      <c r="H132" s="14">
        <v>0.93700000000000006</v>
      </c>
      <c r="I132" s="14">
        <v>3.3951999999999982E-2</v>
      </c>
      <c r="J132" s="14"/>
      <c r="K132" s="14"/>
      <c r="L132" s="14">
        <v>1.8720600000000001</v>
      </c>
      <c r="M132" s="14">
        <v>6.9959999999999996E-3</v>
      </c>
      <c r="N132" s="14"/>
      <c r="O132" s="14"/>
      <c r="P132" s="14"/>
      <c r="Q132" s="14"/>
      <c r="R132" s="14">
        <v>6.3839999999999999E-3</v>
      </c>
      <c r="S132" s="14"/>
      <c r="T132" s="14">
        <v>1.983948</v>
      </c>
      <c r="U132" s="14">
        <v>5.426412</v>
      </c>
      <c r="V132" s="14">
        <v>0.149508</v>
      </c>
      <c r="W132" s="14"/>
      <c r="X132" s="14">
        <v>1.956828</v>
      </c>
      <c r="Y132" s="14">
        <v>8.7247920000000008</v>
      </c>
      <c r="Z132" s="14">
        <v>0.15548400000000001</v>
      </c>
      <c r="AA132" s="14">
        <v>6.3023999999999997E-2</v>
      </c>
      <c r="AB132" s="14">
        <v>5.9352000000000002E-2</v>
      </c>
      <c r="AC132" s="14">
        <v>0.49099999999999999</v>
      </c>
      <c r="AD132" s="14">
        <v>0.10199999999999999</v>
      </c>
      <c r="AE132" s="14">
        <v>6.8000000000000005E-2</v>
      </c>
      <c r="AF132" s="14"/>
    </row>
    <row r="133" spans="1:32" ht="13.5" customHeight="1" x14ac:dyDescent="0.25">
      <c r="A133" s="1"/>
      <c r="B133" s="16" t="s">
        <v>158</v>
      </c>
      <c r="C133" s="10">
        <v>5.0330000000000039</v>
      </c>
      <c r="D133" s="11">
        <v>8.11</v>
      </c>
      <c r="E133" s="11">
        <v>16.743999999999993</v>
      </c>
      <c r="F133" s="11">
        <v>10.651</v>
      </c>
      <c r="G133" s="11">
        <v>17.024000000000008</v>
      </c>
      <c r="H133" s="11"/>
      <c r="I133" s="11">
        <v>37.508299999999998</v>
      </c>
      <c r="J133" s="11"/>
      <c r="K133" s="11"/>
      <c r="L133" s="11">
        <v>81.842887000000005</v>
      </c>
      <c r="M133" s="11">
        <v>94.536996000000002</v>
      </c>
      <c r="N133" s="11">
        <v>100.337496</v>
      </c>
      <c r="O133" s="11">
        <v>112.172016</v>
      </c>
      <c r="P133" s="11">
        <v>184.50867600000001</v>
      </c>
      <c r="Q133" s="11">
        <v>189.91962000000001</v>
      </c>
      <c r="R133" s="11">
        <v>216.64677599999999</v>
      </c>
      <c r="S133" s="11">
        <v>159.63636</v>
      </c>
      <c r="T133" s="11">
        <v>191.22523200000001</v>
      </c>
      <c r="U133" s="11">
        <v>356.85221999999999</v>
      </c>
      <c r="V133" s="11">
        <v>237.11552399999999</v>
      </c>
      <c r="W133" s="11">
        <v>271.80470400000002</v>
      </c>
      <c r="X133" s="11">
        <v>344.90485200000001</v>
      </c>
      <c r="Y133" s="11">
        <v>296.96806800000002</v>
      </c>
      <c r="Z133" s="11">
        <v>256.10633999999999</v>
      </c>
      <c r="AA133" s="11">
        <v>198.94589999999999</v>
      </c>
      <c r="AB133" s="11">
        <v>173.73352800000001</v>
      </c>
      <c r="AC133" s="11">
        <v>240.155</v>
      </c>
      <c r="AD133" s="11">
        <v>225.816</v>
      </c>
      <c r="AE133" s="11">
        <v>227.911</v>
      </c>
      <c r="AF133" s="11">
        <v>453.488</v>
      </c>
    </row>
    <row r="134" spans="1:32" ht="13.5" customHeight="1" x14ac:dyDescent="0.25">
      <c r="A134" s="1"/>
      <c r="B134" s="16" t="s">
        <v>159</v>
      </c>
      <c r="C134" s="13"/>
      <c r="D134" s="14"/>
      <c r="E134" s="14"/>
      <c r="F134" s="14"/>
      <c r="G134" s="14"/>
      <c r="H134" s="14"/>
      <c r="I134" s="14">
        <v>0.198959</v>
      </c>
      <c r="J134" s="14"/>
      <c r="K134" s="14"/>
      <c r="L134" s="14"/>
      <c r="M134" s="14">
        <v>1.172004</v>
      </c>
      <c r="N134" s="14"/>
      <c r="O134" s="14">
        <v>1.555836</v>
      </c>
      <c r="P134" s="14">
        <v>1.8292079999999999</v>
      </c>
      <c r="Q134" s="14">
        <v>1.758972</v>
      </c>
      <c r="R134" s="14">
        <v>6.3959999999999998E-3</v>
      </c>
      <c r="S134" s="14"/>
      <c r="T134" s="14">
        <v>5.2587120000000001</v>
      </c>
      <c r="U134" s="14">
        <v>0.30010799999999999</v>
      </c>
      <c r="V134" s="14">
        <v>3.8606639999999999</v>
      </c>
      <c r="W134" s="14">
        <v>2.8013759999999999</v>
      </c>
      <c r="X134" s="14">
        <v>2.3824320000000001</v>
      </c>
      <c r="Y134" s="14">
        <v>5.9577840000000002</v>
      </c>
      <c r="Z134" s="14">
        <v>19.254083999999999</v>
      </c>
      <c r="AA134" s="14">
        <v>1.843872</v>
      </c>
      <c r="AB134" s="14">
        <v>47.045712000000002</v>
      </c>
      <c r="AC134" s="14">
        <v>3.9969999999999999</v>
      </c>
      <c r="AD134" s="14">
        <v>0.215</v>
      </c>
      <c r="AE134" s="14">
        <v>0.161</v>
      </c>
      <c r="AF134" s="14">
        <v>0.61099999999999999</v>
      </c>
    </row>
    <row r="135" spans="1:32" ht="13.5" customHeight="1" x14ac:dyDescent="0.25">
      <c r="A135" s="1"/>
      <c r="B135" s="16" t="s">
        <v>160</v>
      </c>
      <c r="C135" s="10"/>
      <c r="D135" s="11"/>
      <c r="E135" s="11"/>
      <c r="F135" s="11"/>
      <c r="G135" s="11"/>
      <c r="H135" s="11"/>
      <c r="I135" s="11">
        <v>8.3699999999999969E-2</v>
      </c>
      <c r="J135" s="11"/>
      <c r="K135" s="11"/>
      <c r="L135" s="11"/>
      <c r="M135" s="11"/>
      <c r="N135" s="11"/>
      <c r="O135" s="11"/>
      <c r="P135" s="11">
        <v>0.10296</v>
      </c>
      <c r="Q135" s="11">
        <v>0.27465600000000001</v>
      </c>
      <c r="R135" s="11">
        <v>0.526092</v>
      </c>
      <c r="S135" s="11">
        <v>1.145532</v>
      </c>
      <c r="T135" s="11">
        <v>0.29955599999999999</v>
      </c>
      <c r="U135" s="11">
        <v>3.3857759999999999</v>
      </c>
      <c r="V135" s="11">
        <v>2.2027079999999999</v>
      </c>
      <c r="W135" s="11">
        <v>1.701792</v>
      </c>
      <c r="X135" s="11">
        <v>1.5585720000000001</v>
      </c>
      <c r="Y135" s="11">
        <v>3.2691599999999998</v>
      </c>
      <c r="Z135" s="11">
        <v>3.4086720000000001</v>
      </c>
      <c r="AA135" s="11">
        <v>2.5342199999999999</v>
      </c>
      <c r="AB135" s="11">
        <v>2.5162439999999999</v>
      </c>
      <c r="AC135" s="11">
        <v>2.4660000000000002</v>
      </c>
      <c r="AD135" s="11">
        <v>1.8859999999999999</v>
      </c>
      <c r="AE135" s="11">
        <v>2.7429999999999999</v>
      </c>
      <c r="AF135" s="11">
        <v>0.40500000000000003</v>
      </c>
    </row>
    <row r="136" spans="1:32" ht="13.5" customHeight="1" x14ac:dyDescent="0.25">
      <c r="A136" s="1"/>
      <c r="B136" s="16" t="s">
        <v>161</v>
      </c>
      <c r="C136" s="13">
        <v>3.0000000000000001E-3</v>
      </c>
      <c r="D136" s="14">
        <v>0.14900000000000005</v>
      </c>
      <c r="E136" s="14">
        <v>2.056</v>
      </c>
      <c r="F136" s="14">
        <v>1.486</v>
      </c>
      <c r="G136" s="14">
        <v>0.47399999999999992</v>
      </c>
      <c r="H136" s="14"/>
      <c r="I136" s="14">
        <v>16.955649999999991</v>
      </c>
      <c r="J136" s="14"/>
      <c r="K136" s="14"/>
      <c r="L136" s="14">
        <v>16.927281000000001</v>
      </c>
      <c r="M136" s="14">
        <v>31.772003999999999</v>
      </c>
      <c r="N136" s="14">
        <v>37.248060000000002</v>
      </c>
      <c r="O136" s="14">
        <v>39.133896</v>
      </c>
      <c r="P136" s="14"/>
      <c r="Q136" s="14"/>
      <c r="R136" s="14">
        <v>68.117819999999995</v>
      </c>
      <c r="S136" s="14">
        <v>68.844684000000001</v>
      </c>
      <c r="T136" s="14">
        <v>101.7231</v>
      </c>
      <c r="U136" s="14">
        <v>50.409275999999998</v>
      </c>
      <c r="V136" s="14">
        <v>140.18612400000001</v>
      </c>
      <c r="W136" s="14">
        <v>101.81784</v>
      </c>
      <c r="X136" s="14">
        <v>183.09082799999999</v>
      </c>
      <c r="Y136" s="14">
        <v>232.541844</v>
      </c>
      <c r="Z136" s="14">
        <v>204.36506399999999</v>
      </c>
      <c r="AA136" s="14">
        <v>207.162744</v>
      </c>
      <c r="AB136" s="14">
        <v>129.472464</v>
      </c>
      <c r="AC136" s="14">
        <v>167.76599999999999</v>
      </c>
      <c r="AD136" s="14">
        <v>159.881</v>
      </c>
      <c r="AE136" s="14">
        <v>203.154</v>
      </c>
      <c r="AF136" s="14">
        <v>173.47499999999999</v>
      </c>
    </row>
    <row r="137" spans="1:32" ht="13.5" customHeight="1" x14ac:dyDescent="0.25">
      <c r="A137" s="1"/>
      <c r="B137" s="16" t="s">
        <v>162</v>
      </c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>
        <v>2.7996E-2</v>
      </c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</row>
    <row r="138" spans="1:32" ht="13.5" customHeight="1" x14ac:dyDescent="0.25">
      <c r="A138" s="1"/>
      <c r="B138" s="15" t="s">
        <v>163</v>
      </c>
      <c r="C138" s="13">
        <v>147.54100000000003</v>
      </c>
      <c r="D138" s="14">
        <v>144.47899999999996</v>
      </c>
      <c r="E138" s="14">
        <v>417.95099999999991</v>
      </c>
      <c r="F138" s="14">
        <v>158.226</v>
      </c>
      <c r="G138" s="14">
        <v>270.44099999999992</v>
      </c>
      <c r="H138" s="14">
        <v>573.85599999999999</v>
      </c>
      <c r="I138" s="14">
        <v>574.97605799999997</v>
      </c>
      <c r="J138" s="14">
        <v>513.79100000000005</v>
      </c>
      <c r="K138" s="14">
        <v>444.49200000000002</v>
      </c>
      <c r="L138" s="14">
        <v>469.35261800000012</v>
      </c>
      <c r="M138" s="14">
        <v>410.00504699999999</v>
      </c>
      <c r="N138" s="14">
        <v>522.92584999999997</v>
      </c>
      <c r="O138" s="14">
        <v>530.39577699999995</v>
      </c>
      <c r="P138" s="14">
        <v>264.03056299999997</v>
      </c>
      <c r="Q138" s="14">
        <v>515.54374900000005</v>
      </c>
      <c r="R138" s="14">
        <v>1041.0814869999999</v>
      </c>
      <c r="S138" s="14">
        <v>1616.816446</v>
      </c>
      <c r="T138" s="14">
        <v>1965.9751659999999</v>
      </c>
      <c r="U138" s="14">
        <v>2048.8379100000002</v>
      </c>
      <c r="V138" s="14">
        <v>1377.0366369999999</v>
      </c>
      <c r="W138" s="14">
        <v>1478.845867</v>
      </c>
      <c r="X138" s="14">
        <v>2058.7365380000001</v>
      </c>
      <c r="Y138" s="14">
        <v>2174.0688970000001</v>
      </c>
      <c r="Z138" s="14">
        <v>1344.4921320000001</v>
      </c>
      <c r="AA138" s="14">
        <v>1163.6244859999999</v>
      </c>
      <c r="AB138" s="14">
        <v>1253.7408829999999</v>
      </c>
      <c r="AC138" s="14">
        <v>1283.6391510000001</v>
      </c>
      <c r="AD138" s="14">
        <v>1233.3710599999999</v>
      </c>
      <c r="AE138" s="14">
        <v>1233.1220129999999</v>
      </c>
      <c r="AF138" s="14">
        <v>1478.84701</v>
      </c>
    </row>
    <row r="139" spans="1:32" ht="13.5" customHeight="1" x14ac:dyDescent="0.25">
      <c r="A139" s="1"/>
      <c r="B139" s="16" t="s">
        <v>164</v>
      </c>
      <c r="C139" s="10">
        <v>22.498000000000001</v>
      </c>
      <c r="D139" s="11">
        <v>19.969999999999988</v>
      </c>
      <c r="E139" s="11">
        <v>14.925000000000001</v>
      </c>
      <c r="F139" s="11">
        <v>6.9570000000000007</v>
      </c>
      <c r="G139" s="11">
        <v>2.999000000000001</v>
      </c>
      <c r="H139" s="11">
        <v>18.678999999999998</v>
      </c>
      <c r="I139" s="11">
        <v>38.897629999999992</v>
      </c>
      <c r="J139" s="11">
        <v>3.0339999999999998</v>
      </c>
      <c r="K139" s="11">
        <v>6.556</v>
      </c>
      <c r="L139" s="11">
        <v>7.0284089999999999</v>
      </c>
      <c r="M139" s="11">
        <v>11.930999999999999</v>
      </c>
      <c r="N139" s="11">
        <v>18.233979000000001</v>
      </c>
      <c r="O139" s="11">
        <v>29.101759000000001</v>
      </c>
      <c r="P139" s="11">
        <v>64.102643999999998</v>
      </c>
      <c r="Q139" s="11">
        <v>80.937917999999996</v>
      </c>
      <c r="R139" s="11">
        <v>139.262034</v>
      </c>
      <c r="S139" s="11">
        <v>138.45816500000001</v>
      </c>
      <c r="T139" s="11">
        <v>165.98195999999999</v>
      </c>
      <c r="U139" s="11">
        <v>213.165279</v>
      </c>
      <c r="V139" s="11">
        <v>163.733847</v>
      </c>
      <c r="W139" s="11">
        <v>141.71649099999999</v>
      </c>
      <c r="X139" s="11">
        <v>219.397537</v>
      </c>
      <c r="Y139" s="11">
        <v>197.038059</v>
      </c>
      <c r="Z139" s="11">
        <v>126.987883</v>
      </c>
      <c r="AA139" s="11">
        <v>124.68550999999999</v>
      </c>
      <c r="AB139" s="11">
        <v>59.153984999999999</v>
      </c>
      <c r="AC139" s="11">
        <v>36.826999999999998</v>
      </c>
      <c r="AD139" s="11">
        <v>37.350999999999999</v>
      </c>
      <c r="AE139" s="11">
        <v>37.670999999999999</v>
      </c>
      <c r="AF139" s="11">
        <v>37.491</v>
      </c>
    </row>
    <row r="140" spans="1:32" ht="13.5" customHeight="1" x14ac:dyDescent="0.25">
      <c r="A140" s="1"/>
      <c r="B140" s="16" t="s">
        <v>165</v>
      </c>
      <c r="C140" s="13">
        <v>9.3999999999999972E-2</v>
      </c>
      <c r="D140" s="14">
        <v>8.5999999999999965E-2</v>
      </c>
      <c r="E140" s="14"/>
      <c r="F140" s="14">
        <v>0.152</v>
      </c>
      <c r="G140" s="14">
        <v>0.44599999999999979</v>
      </c>
      <c r="H140" s="14"/>
      <c r="I140" s="14">
        <v>0.58642499999999997</v>
      </c>
      <c r="J140" s="14"/>
      <c r="K140" s="14"/>
      <c r="L140" s="14">
        <v>0.3200559999999999</v>
      </c>
      <c r="M140" s="14">
        <v>0.93700099999999997</v>
      </c>
      <c r="N140" s="14">
        <v>0.33404</v>
      </c>
      <c r="O140" s="14">
        <v>1.0385470000000001</v>
      </c>
      <c r="P140" s="14">
        <v>1.9245669999999999</v>
      </c>
      <c r="Q140" s="14">
        <v>3.2313299999999998</v>
      </c>
      <c r="R140" s="14">
        <v>2.38219</v>
      </c>
      <c r="S140" s="14">
        <v>4.9280989999999996</v>
      </c>
      <c r="T140" s="14">
        <v>4.808243</v>
      </c>
      <c r="U140" s="14">
        <v>5.0508699999999997</v>
      </c>
      <c r="V140" s="14">
        <v>2.84219</v>
      </c>
      <c r="W140" s="14">
        <v>2.0213589999999999</v>
      </c>
      <c r="X140" s="14">
        <v>5.0915090000000003</v>
      </c>
      <c r="Y140" s="14">
        <v>13.836378</v>
      </c>
      <c r="Z140" s="14">
        <v>3.2987440000000001</v>
      </c>
      <c r="AA140" s="14">
        <v>8.5899979999999996</v>
      </c>
      <c r="AB140" s="14">
        <v>5.1724920000000001</v>
      </c>
      <c r="AC140" s="14">
        <v>2.8791509999999998</v>
      </c>
      <c r="AD140" s="14">
        <v>2.2840600000000002</v>
      </c>
      <c r="AE140" s="14">
        <v>1.0170129999999999</v>
      </c>
      <c r="AF140" s="14">
        <v>1.60701</v>
      </c>
    </row>
    <row r="141" spans="1:32" ht="13.5" customHeight="1" x14ac:dyDescent="0.25">
      <c r="A141" s="1"/>
      <c r="B141" s="16" t="s">
        <v>166</v>
      </c>
      <c r="C141" s="10">
        <v>0.29799999999999999</v>
      </c>
      <c r="D141" s="11"/>
      <c r="E141" s="11"/>
      <c r="F141" s="11"/>
      <c r="G141" s="11">
        <v>1.0999999999999999E-2</v>
      </c>
      <c r="H141" s="11"/>
      <c r="I141" s="11">
        <v>3.9794999999999989</v>
      </c>
      <c r="J141" s="11"/>
      <c r="K141" s="11"/>
      <c r="L141" s="11"/>
      <c r="M141" s="11"/>
      <c r="N141" s="11"/>
      <c r="O141" s="11"/>
      <c r="P141" s="11">
        <v>1.1507999999999999E-2</v>
      </c>
      <c r="Q141" s="11">
        <v>3.0443999999999999E-2</v>
      </c>
      <c r="R141" s="11">
        <v>1.874136</v>
      </c>
      <c r="S141" s="11">
        <v>3.1524000000000003E-2</v>
      </c>
      <c r="T141" s="11">
        <v>0.12577199999999999</v>
      </c>
      <c r="U141" s="11">
        <v>7.4328000000000005E-2</v>
      </c>
      <c r="V141" s="11">
        <v>6.9335999999999995E-2</v>
      </c>
      <c r="W141" s="11">
        <v>4.6896E-2</v>
      </c>
      <c r="X141" s="11">
        <v>1.488E-3</v>
      </c>
      <c r="Y141" s="11">
        <v>0.20805599999999999</v>
      </c>
      <c r="Z141" s="11"/>
      <c r="AA141" s="11">
        <v>6.4343999999999998E-2</v>
      </c>
      <c r="AB141" s="11">
        <v>0.197496</v>
      </c>
      <c r="AC141" s="11">
        <v>0.14099999999999999</v>
      </c>
      <c r="AD141" s="11">
        <v>4.0000000000000001E-3</v>
      </c>
      <c r="AE141" s="11"/>
      <c r="AF141" s="11"/>
    </row>
    <row r="142" spans="1:32" ht="13.5" customHeight="1" x14ac:dyDescent="0.25">
      <c r="A142" s="1"/>
      <c r="B142" s="16" t="s">
        <v>167</v>
      </c>
      <c r="C142" s="13">
        <v>0.84800000000000042</v>
      </c>
      <c r="D142" s="14">
        <v>0.34299999999999975</v>
      </c>
      <c r="E142" s="14"/>
      <c r="F142" s="14">
        <v>5.7999999999999968E-2</v>
      </c>
      <c r="G142" s="14">
        <v>0.151</v>
      </c>
      <c r="H142" s="14"/>
      <c r="I142" s="14"/>
      <c r="J142" s="14"/>
      <c r="K142" s="14"/>
      <c r="L142" s="14">
        <v>6.6288E-2</v>
      </c>
      <c r="M142" s="14"/>
      <c r="N142" s="14">
        <v>9.6480000000000003E-3</v>
      </c>
      <c r="O142" s="14">
        <v>7.3380000000000001E-2</v>
      </c>
      <c r="P142" s="14">
        <v>6.2784000000000006E-2</v>
      </c>
      <c r="Q142" s="14">
        <v>0.48315599999999997</v>
      </c>
      <c r="R142" s="14">
        <v>0.461532</v>
      </c>
      <c r="S142" s="14">
        <v>2.3030040000000001</v>
      </c>
      <c r="T142" s="14">
        <v>0.91245600000000004</v>
      </c>
      <c r="U142" s="14">
        <v>3.550332</v>
      </c>
      <c r="V142" s="14">
        <v>1.162296</v>
      </c>
      <c r="W142" s="14">
        <v>1.4577359999999999</v>
      </c>
      <c r="X142" s="14">
        <v>1.993536</v>
      </c>
      <c r="Y142" s="14">
        <v>1.32714</v>
      </c>
      <c r="Z142" s="14">
        <v>0.82821599999999995</v>
      </c>
      <c r="AA142" s="14">
        <v>0.50600400000000001</v>
      </c>
      <c r="AB142" s="14">
        <v>1.189848</v>
      </c>
      <c r="AC142" s="14">
        <v>0.93300000000000005</v>
      </c>
      <c r="AD142" s="14">
        <v>3.17</v>
      </c>
      <c r="AE142" s="14">
        <v>1.113</v>
      </c>
      <c r="AF142" s="14"/>
    </row>
    <row r="143" spans="1:32" ht="13.5" customHeight="1" x14ac:dyDescent="0.25">
      <c r="A143" s="1"/>
      <c r="B143" s="16" t="s">
        <v>168</v>
      </c>
      <c r="C143" s="10"/>
      <c r="D143" s="11"/>
      <c r="E143" s="11"/>
      <c r="F143" s="11"/>
      <c r="G143" s="11"/>
      <c r="H143" s="11"/>
      <c r="I143" s="11"/>
      <c r="J143" s="11"/>
      <c r="K143" s="11"/>
      <c r="L143" s="11"/>
      <c r="M143" s="11">
        <v>5.0999999999999997E-2</v>
      </c>
      <c r="N143" s="11"/>
      <c r="O143" s="11"/>
      <c r="P143" s="11"/>
      <c r="Q143" s="11"/>
      <c r="R143" s="11">
        <v>5.178E-2</v>
      </c>
      <c r="S143" s="11">
        <v>1.6344000000000001E-2</v>
      </c>
      <c r="T143" s="11"/>
      <c r="U143" s="11"/>
      <c r="V143" s="11"/>
      <c r="W143" s="11"/>
      <c r="X143" s="11">
        <v>0.67025999999999997</v>
      </c>
      <c r="Y143" s="11"/>
      <c r="Z143" s="11">
        <v>9.9480000000000002E-3</v>
      </c>
      <c r="AA143" s="11"/>
      <c r="AB143" s="11">
        <v>1.7208000000000001E-2</v>
      </c>
      <c r="AC143" s="11">
        <v>0.35599999999999998</v>
      </c>
      <c r="AD143" s="11">
        <v>3.51</v>
      </c>
      <c r="AE143" s="11">
        <v>2.8000000000000001E-2</v>
      </c>
      <c r="AF143" s="11"/>
    </row>
    <row r="144" spans="1:32" ht="13.5" customHeight="1" x14ac:dyDescent="0.25">
      <c r="A144" s="1"/>
      <c r="B144" s="16" t="s">
        <v>169</v>
      </c>
      <c r="C144" s="13">
        <v>5.0000000000000001E-3</v>
      </c>
      <c r="D144" s="14"/>
      <c r="E144" s="14">
        <v>1.5629999999999999</v>
      </c>
      <c r="F144" s="14">
        <v>0.61199999999999988</v>
      </c>
      <c r="G144" s="14">
        <v>0.20200000000000001</v>
      </c>
      <c r="H144" s="14"/>
      <c r="I144" s="14">
        <v>1.0512929999999996</v>
      </c>
      <c r="J144" s="14"/>
      <c r="K144" s="14"/>
      <c r="L144" s="14">
        <v>4.5379999999999997E-2</v>
      </c>
      <c r="M144" s="14">
        <v>2.0004000000000001E-2</v>
      </c>
      <c r="N144" s="14"/>
      <c r="O144" s="14">
        <v>4.1388000000000001E-2</v>
      </c>
      <c r="P144" s="14">
        <v>0.233628</v>
      </c>
      <c r="Q144" s="14">
        <v>0.49630800000000003</v>
      </c>
      <c r="R144" s="14">
        <v>1.9700759999999999</v>
      </c>
      <c r="S144" s="14">
        <v>2.0326919999999999</v>
      </c>
      <c r="T144" s="14">
        <v>1.221012</v>
      </c>
      <c r="U144" s="14">
        <v>6.623316</v>
      </c>
      <c r="V144" s="14">
        <v>1.356636</v>
      </c>
      <c r="W144" s="14">
        <v>2.5583520000000002</v>
      </c>
      <c r="X144" s="14">
        <v>8.4974159999999994</v>
      </c>
      <c r="Y144" s="14">
        <v>5.0406599999999999</v>
      </c>
      <c r="Z144" s="14">
        <v>3.5051519999999998</v>
      </c>
      <c r="AA144" s="14">
        <v>2.4610560000000001</v>
      </c>
      <c r="AB144" s="14">
        <v>4.2237720000000003</v>
      </c>
      <c r="AC144" s="14">
        <v>2.0350000000000001</v>
      </c>
      <c r="AD144" s="14">
        <v>5.0750000000000002</v>
      </c>
      <c r="AE144" s="14">
        <v>1.728</v>
      </c>
      <c r="AF144" s="14">
        <v>3.589</v>
      </c>
    </row>
    <row r="145" spans="1:32" ht="13.5" customHeight="1" x14ac:dyDescent="0.25">
      <c r="A145" s="1"/>
      <c r="B145" s="16" t="s">
        <v>170</v>
      </c>
      <c r="C145" s="10">
        <v>0.23300000000000001</v>
      </c>
      <c r="D145" s="11">
        <v>6.9999999999999965E-2</v>
      </c>
      <c r="E145" s="11"/>
      <c r="F145" s="11">
        <v>2.17</v>
      </c>
      <c r="G145" s="11">
        <v>5.0999999999999983E-2</v>
      </c>
      <c r="H145" s="11"/>
      <c r="I145" s="11">
        <v>0.16356299999999996</v>
      </c>
      <c r="J145" s="11"/>
      <c r="K145" s="11"/>
      <c r="L145" s="11">
        <v>0.65765899999999999</v>
      </c>
      <c r="M145" s="11">
        <v>4.4870039999999998</v>
      </c>
      <c r="N145" s="11">
        <v>1.0152840000000001</v>
      </c>
      <c r="O145" s="11">
        <v>3.0462959999999999</v>
      </c>
      <c r="P145" s="11">
        <v>1.88592</v>
      </c>
      <c r="Q145" s="11">
        <v>3.517776</v>
      </c>
      <c r="R145" s="11">
        <v>7.2201959999999996</v>
      </c>
      <c r="S145" s="11">
        <v>10.614912</v>
      </c>
      <c r="T145" s="11">
        <v>11.229384</v>
      </c>
      <c r="U145" s="11">
        <v>15.593184000000001</v>
      </c>
      <c r="V145" s="11">
        <v>24.455928</v>
      </c>
      <c r="W145" s="11">
        <v>18.419087999999999</v>
      </c>
      <c r="X145" s="11">
        <v>42.613703999999998</v>
      </c>
      <c r="Y145" s="11">
        <v>37.351080000000003</v>
      </c>
      <c r="Z145" s="11">
        <v>47.786591999999999</v>
      </c>
      <c r="AA145" s="11">
        <v>35.030652000000003</v>
      </c>
      <c r="AB145" s="11">
        <v>33.204264000000002</v>
      </c>
      <c r="AC145" s="11">
        <v>25.148</v>
      </c>
      <c r="AD145" s="11">
        <v>40.366999999999997</v>
      </c>
      <c r="AE145" s="11">
        <v>37.173000000000002</v>
      </c>
      <c r="AF145" s="11">
        <v>46.893000000000001</v>
      </c>
    </row>
    <row r="146" spans="1:32" ht="13.5" customHeight="1" x14ac:dyDescent="0.25">
      <c r="A146" s="1"/>
      <c r="B146" s="16" t="s">
        <v>171</v>
      </c>
      <c r="C146" s="13">
        <v>1.9E-2</v>
      </c>
      <c r="D146" s="14">
        <v>1.0999999999999999E-2</v>
      </c>
      <c r="E146" s="14"/>
      <c r="F146" s="14"/>
      <c r="G146" s="14">
        <v>7.0000000000000001E-3</v>
      </c>
      <c r="H146" s="14"/>
      <c r="I146" s="14">
        <v>4.4586999999999981E-2</v>
      </c>
      <c r="J146" s="14"/>
      <c r="K146" s="14"/>
      <c r="L146" s="14"/>
      <c r="M146" s="14"/>
      <c r="N146" s="14">
        <v>1.8599999999999998E-2</v>
      </c>
      <c r="O146" s="14"/>
      <c r="P146" s="14"/>
      <c r="Q146" s="14">
        <v>4.4735999999999998E-2</v>
      </c>
      <c r="R146" s="14">
        <v>7.0872000000000004E-2</v>
      </c>
      <c r="S146" s="14">
        <v>2.2176000000000001E-2</v>
      </c>
      <c r="T146" s="14">
        <v>0.15558</v>
      </c>
      <c r="U146" s="14"/>
      <c r="V146" s="14">
        <v>7.1975999999999998E-2</v>
      </c>
      <c r="W146" s="14">
        <v>6.7643999999999996E-2</v>
      </c>
      <c r="X146" s="14">
        <v>9.7500000000000003E-2</v>
      </c>
      <c r="Y146" s="14"/>
      <c r="Z146" s="14"/>
      <c r="AA146" s="14">
        <v>0.21970799999999999</v>
      </c>
      <c r="AB146" s="14">
        <v>0.52678800000000003</v>
      </c>
      <c r="AC146" s="14">
        <v>0.69499999999999995</v>
      </c>
      <c r="AD146" s="14">
        <v>0.65</v>
      </c>
      <c r="AE146" s="14">
        <v>0.14099999999999999</v>
      </c>
      <c r="AF146" s="14">
        <v>0.105</v>
      </c>
    </row>
    <row r="147" spans="1:32" ht="13.5" customHeight="1" x14ac:dyDescent="0.25">
      <c r="A147" s="1"/>
      <c r="B147" s="16" t="s">
        <v>172</v>
      </c>
      <c r="C147" s="10">
        <v>8.0000000000000002E-3</v>
      </c>
      <c r="D147" s="11"/>
      <c r="E147" s="11"/>
      <c r="F147" s="11"/>
      <c r="G147" s="11">
        <v>8.4999999999999964E-2</v>
      </c>
      <c r="H147" s="11"/>
      <c r="I147" s="11">
        <v>1.0845E-2</v>
      </c>
      <c r="J147" s="11"/>
      <c r="K147" s="11"/>
      <c r="L147" s="11">
        <v>9.5140000000000002E-2</v>
      </c>
      <c r="M147" s="11"/>
      <c r="N147" s="11">
        <v>0.329148</v>
      </c>
      <c r="O147" s="11"/>
      <c r="P147" s="11">
        <v>0.51003600000000004</v>
      </c>
      <c r="Q147" s="11">
        <v>0.454092</v>
      </c>
      <c r="R147" s="11">
        <v>0.39144000000000001</v>
      </c>
      <c r="S147" s="11">
        <v>0.20662800000000001</v>
      </c>
      <c r="T147" s="11">
        <v>0.553068</v>
      </c>
      <c r="U147" s="11">
        <v>0.6</v>
      </c>
      <c r="V147" s="11">
        <v>1.0430159999999999</v>
      </c>
      <c r="W147" s="11">
        <v>1.4719199999999999</v>
      </c>
      <c r="X147" s="11">
        <v>1.500084</v>
      </c>
      <c r="Y147" s="11">
        <v>0.95084400000000002</v>
      </c>
      <c r="Z147" s="11">
        <v>1.0146599999999999</v>
      </c>
      <c r="AA147" s="11">
        <v>0.649752</v>
      </c>
      <c r="AB147" s="11">
        <v>0.14591999999999999</v>
      </c>
      <c r="AC147" s="11">
        <v>0.13500000000000001</v>
      </c>
      <c r="AD147" s="11"/>
      <c r="AE147" s="11">
        <v>0.02</v>
      </c>
      <c r="AF147" s="11"/>
    </row>
    <row r="148" spans="1:32" ht="13.5" customHeight="1" x14ac:dyDescent="0.25">
      <c r="A148" s="1"/>
      <c r="B148" s="16" t="s">
        <v>173</v>
      </c>
      <c r="C148" s="13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>
        <v>0.194496</v>
      </c>
      <c r="R148" s="14">
        <v>0.10818</v>
      </c>
      <c r="S148" s="14">
        <v>0.34248000000000001</v>
      </c>
      <c r="T148" s="14">
        <v>0.48117599999999999</v>
      </c>
      <c r="U148" s="14">
        <v>1.0554840000000001</v>
      </c>
      <c r="V148" s="14">
        <v>0.86818799999999996</v>
      </c>
      <c r="W148" s="14">
        <v>0.65368800000000005</v>
      </c>
      <c r="X148" s="14">
        <v>0.245616</v>
      </c>
      <c r="Y148" s="14">
        <v>1.66536</v>
      </c>
      <c r="Z148" s="14">
        <v>2.0827680000000002</v>
      </c>
      <c r="AA148" s="14">
        <v>5.4427560000000001</v>
      </c>
      <c r="AB148" s="14">
        <v>3.5823839999999998</v>
      </c>
      <c r="AC148" s="14">
        <v>2.0960000000000001</v>
      </c>
      <c r="AD148" s="14">
        <v>2.286</v>
      </c>
      <c r="AE148" s="14">
        <v>1.306</v>
      </c>
      <c r="AF148" s="14">
        <v>0.182</v>
      </c>
    </row>
    <row r="149" spans="1:32" ht="13.5" customHeight="1" x14ac:dyDescent="0.25">
      <c r="A149" s="1"/>
      <c r="B149" s="16" t="s">
        <v>174</v>
      </c>
      <c r="C149" s="10">
        <v>3.1120000000000001</v>
      </c>
      <c r="D149" s="11">
        <v>1.4499999999999997</v>
      </c>
      <c r="E149" s="11">
        <v>1.5629999999999999</v>
      </c>
      <c r="F149" s="11">
        <v>6.125</v>
      </c>
      <c r="G149" s="11">
        <v>14.409000000000001</v>
      </c>
      <c r="H149" s="11"/>
      <c r="I149" s="11">
        <v>3.3080839999999991</v>
      </c>
      <c r="J149" s="11"/>
      <c r="K149" s="11"/>
      <c r="L149" s="11">
        <v>0.29399599999999987</v>
      </c>
      <c r="M149" s="11">
        <v>0.28499999999999998</v>
      </c>
      <c r="N149" s="11">
        <v>1.68414</v>
      </c>
      <c r="O149" s="11">
        <v>1.9750319999999999</v>
      </c>
      <c r="P149" s="11">
        <v>0.47349599999999997</v>
      </c>
      <c r="Q149" s="11">
        <v>16.954704</v>
      </c>
      <c r="R149" s="11">
        <v>12.741984</v>
      </c>
      <c r="S149" s="11">
        <v>35.314368000000002</v>
      </c>
      <c r="T149" s="11">
        <v>27.292176000000001</v>
      </c>
      <c r="U149" s="11">
        <v>45.487428000000001</v>
      </c>
      <c r="V149" s="11">
        <v>20.698872000000001</v>
      </c>
      <c r="W149" s="11">
        <v>29.560860000000002</v>
      </c>
      <c r="X149" s="11">
        <v>38.984687999999998</v>
      </c>
      <c r="Y149" s="11">
        <v>40.061892</v>
      </c>
      <c r="Z149" s="11">
        <v>22.283183999999999</v>
      </c>
      <c r="AA149" s="11">
        <v>19.677084000000001</v>
      </c>
      <c r="AB149" s="11"/>
      <c r="AC149" s="11">
        <v>11.079000000000001</v>
      </c>
      <c r="AD149" s="11">
        <v>15.347</v>
      </c>
      <c r="AE149" s="11">
        <v>12.609</v>
      </c>
      <c r="AF149" s="11">
        <v>13.738</v>
      </c>
    </row>
    <row r="150" spans="1:32" ht="13.5" customHeight="1" x14ac:dyDescent="0.25">
      <c r="A150" s="1"/>
      <c r="B150" s="16" t="s">
        <v>175</v>
      </c>
      <c r="C150" s="13">
        <v>1.865</v>
      </c>
      <c r="D150" s="14">
        <v>2.323</v>
      </c>
      <c r="E150" s="14">
        <v>2.7759999999999998</v>
      </c>
      <c r="F150" s="14">
        <v>1.8149999999999999</v>
      </c>
      <c r="G150" s="14">
        <v>0.97899999999999965</v>
      </c>
      <c r="H150" s="14"/>
      <c r="I150" s="14">
        <v>1.2355929999999991</v>
      </c>
      <c r="J150" s="14"/>
      <c r="K150" s="14"/>
      <c r="L150" s="14">
        <v>2.3560920000000007</v>
      </c>
      <c r="M150" s="14">
        <v>4.001004</v>
      </c>
      <c r="N150" s="14">
        <v>4.8677039999999998</v>
      </c>
      <c r="O150" s="14">
        <v>11.366975999999999</v>
      </c>
      <c r="P150" s="14">
        <v>21.934547999999999</v>
      </c>
      <c r="Q150" s="14">
        <v>35.538336000000001</v>
      </c>
      <c r="R150" s="14">
        <v>42.974387999999998</v>
      </c>
      <c r="S150" s="14">
        <v>44.751911999999997</v>
      </c>
      <c r="T150" s="14">
        <v>54.824112</v>
      </c>
      <c r="U150" s="14">
        <v>52.030811999999997</v>
      </c>
      <c r="V150" s="14">
        <v>74.12124</v>
      </c>
      <c r="W150" s="14">
        <v>28.681667999999998</v>
      </c>
      <c r="X150" s="14">
        <v>47.717412000000003</v>
      </c>
      <c r="Y150" s="14">
        <v>48.187427999999997</v>
      </c>
      <c r="Z150" s="14">
        <v>40.941132000000003</v>
      </c>
      <c r="AA150" s="14">
        <v>42.003431999999997</v>
      </c>
      <c r="AB150" s="14">
        <v>43.174259999999997</v>
      </c>
      <c r="AC150" s="14">
        <v>12.77</v>
      </c>
      <c r="AD150" s="14">
        <v>15.738</v>
      </c>
      <c r="AE150" s="14">
        <v>14.977</v>
      </c>
      <c r="AF150" s="14">
        <v>24.088000000000001</v>
      </c>
    </row>
    <row r="151" spans="1:32" ht="13.5" customHeight="1" x14ac:dyDescent="0.25">
      <c r="A151" s="1"/>
      <c r="B151" s="16" t="s">
        <v>176</v>
      </c>
      <c r="C151" s="10">
        <v>6.048</v>
      </c>
      <c r="D151" s="11">
        <v>1.3680000000000001</v>
      </c>
      <c r="E151" s="11"/>
      <c r="F151" s="11"/>
      <c r="G151" s="11">
        <v>0.79700000000000004</v>
      </c>
      <c r="H151" s="11"/>
      <c r="I151" s="11">
        <v>4.3401810000000003</v>
      </c>
      <c r="J151" s="11">
        <v>10.827</v>
      </c>
      <c r="K151" s="11">
        <v>1.296</v>
      </c>
      <c r="L151" s="11">
        <v>7.3773650000000002</v>
      </c>
      <c r="M151" s="11"/>
      <c r="N151" s="11">
        <v>5.923216</v>
      </c>
      <c r="O151" s="11">
        <v>7.4706140000000003</v>
      </c>
      <c r="P151" s="11">
        <v>3.5949800000000001</v>
      </c>
      <c r="Q151" s="11">
        <v>5.2972409999999996</v>
      </c>
      <c r="R151" s="11">
        <v>14.423088</v>
      </c>
      <c r="S151" s="11">
        <v>11.682645000000001</v>
      </c>
      <c r="T151" s="11">
        <v>17.227107</v>
      </c>
      <c r="U151" s="11">
        <v>35.585138999999998</v>
      </c>
      <c r="V151" s="11">
        <v>15.515955</v>
      </c>
      <c r="W151" s="11">
        <v>20.200088000000001</v>
      </c>
      <c r="X151" s="11">
        <v>23.183983000000001</v>
      </c>
      <c r="Y151" s="11">
        <v>25.885967999999998</v>
      </c>
      <c r="Z151" s="11">
        <v>7.343216</v>
      </c>
      <c r="AA151" s="11">
        <v>36.227604999999997</v>
      </c>
      <c r="AB151" s="11">
        <v>32.888762</v>
      </c>
      <c r="AC151" s="11">
        <v>21.06</v>
      </c>
      <c r="AD151" s="11">
        <v>42.033000000000001</v>
      </c>
      <c r="AE151" s="11">
        <v>62.366999999999997</v>
      </c>
      <c r="AF151" s="11">
        <v>57.988999999999997</v>
      </c>
    </row>
    <row r="152" spans="1:32" ht="13.5" customHeight="1" x14ac:dyDescent="0.25">
      <c r="A152" s="1"/>
      <c r="B152" s="16" t="s">
        <v>177</v>
      </c>
      <c r="C152" s="13">
        <v>1.4E-2</v>
      </c>
      <c r="D152" s="14">
        <v>1E-3</v>
      </c>
      <c r="E152" s="14"/>
      <c r="F152" s="14">
        <v>2E-3</v>
      </c>
      <c r="G152" s="14">
        <v>1.0999999999999999E-2</v>
      </c>
      <c r="H152" s="14"/>
      <c r="I152" s="14">
        <v>0.26116099999999998</v>
      </c>
      <c r="J152" s="14"/>
      <c r="K152" s="14"/>
      <c r="L152" s="14"/>
      <c r="M152" s="14">
        <v>4.3499999999999996</v>
      </c>
      <c r="N152" s="14">
        <v>1.2837000000000001</v>
      </c>
      <c r="O152" s="14">
        <v>0.62296799999999997</v>
      </c>
      <c r="P152" s="14">
        <v>0.77482799999999996</v>
      </c>
      <c r="Q152" s="14">
        <v>0.75746400000000003</v>
      </c>
      <c r="R152" s="14">
        <v>1.5951360000000001</v>
      </c>
      <c r="S152" s="14">
        <v>1.2290399999999999</v>
      </c>
      <c r="T152" s="14">
        <v>2.692008</v>
      </c>
      <c r="U152" s="14">
        <v>3.3837000000000002</v>
      </c>
      <c r="V152" s="14">
        <v>5.4659519999999997</v>
      </c>
      <c r="W152" s="14">
        <v>5.9745840000000001</v>
      </c>
      <c r="X152" s="14">
        <v>18.347124000000001</v>
      </c>
      <c r="Y152" s="14">
        <v>29.429531999999998</v>
      </c>
      <c r="Z152" s="14">
        <v>23.265840000000001</v>
      </c>
      <c r="AA152" s="14">
        <v>24.123011999999999</v>
      </c>
      <c r="AB152" s="14">
        <v>23.257812000000001</v>
      </c>
      <c r="AC152" s="14">
        <v>2.4689999999999999</v>
      </c>
      <c r="AD152" s="14">
        <v>2.097</v>
      </c>
      <c r="AE152" s="14">
        <v>1.83</v>
      </c>
      <c r="AF152" s="14">
        <v>2.3290000000000002</v>
      </c>
    </row>
    <row r="153" spans="1:32" ht="13.5" customHeight="1" x14ac:dyDescent="0.25">
      <c r="A153" s="1"/>
      <c r="B153" s="16" t="s">
        <v>178</v>
      </c>
      <c r="C153" s="10"/>
      <c r="D153" s="11"/>
      <c r="E153" s="11"/>
      <c r="F153" s="11"/>
      <c r="G153" s="11"/>
      <c r="H153" s="11"/>
      <c r="I153" s="11">
        <v>0.32210200000000011</v>
      </c>
      <c r="J153" s="11"/>
      <c r="K153" s="11"/>
      <c r="L153" s="11"/>
      <c r="M153" s="11"/>
      <c r="N153" s="11"/>
      <c r="O153" s="11"/>
      <c r="P153" s="11"/>
      <c r="Q153" s="11">
        <v>7.7196000000000001E-2</v>
      </c>
      <c r="R153" s="11">
        <v>2.046888</v>
      </c>
      <c r="S153" s="11">
        <v>1.8720000000000001E-2</v>
      </c>
      <c r="T153" s="11">
        <v>2.2428E-2</v>
      </c>
      <c r="U153" s="11"/>
      <c r="V153" s="11"/>
      <c r="W153" s="11"/>
      <c r="X153" s="11"/>
      <c r="Y153" s="11">
        <v>0.316944</v>
      </c>
      <c r="Z153" s="11">
        <v>0.64989600000000003</v>
      </c>
      <c r="AA153" s="11">
        <v>0.55143600000000004</v>
      </c>
      <c r="AB153" s="11">
        <v>2.3075999999999999E-2</v>
      </c>
      <c r="AC153" s="11">
        <v>6.8000000000000005E-2</v>
      </c>
      <c r="AD153" s="11"/>
      <c r="AE153" s="11"/>
      <c r="AF153" s="11"/>
    </row>
    <row r="154" spans="1:32" ht="13.5" customHeight="1" x14ac:dyDescent="0.25">
      <c r="A154" s="1"/>
      <c r="B154" s="16" t="s">
        <v>179</v>
      </c>
      <c r="C154" s="13">
        <v>2.7E-2</v>
      </c>
      <c r="D154" s="14"/>
      <c r="E154" s="14"/>
      <c r="F154" s="14"/>
      <c r="G154" s="14"/>
      <c r="H154" s="14"/>
      <c r="I154" s="14">
        <v>8.2959999999999996E-3</v>
      </c>
      <c r="J154" s="14"/>
      <c r="K154" s="14"/>
      <c r="L154" s="14"/>
      <c r="M154" s="14">
        <v>1.1004E-2</v>
      </c>
      <c r="N154" s="14">
        <v>3.0599999999999998E-3</v>
      </c>
      <c r="O154" s="14">
        <v>1.0500000000000001E-2</v>
      </c>
      <c r="P154" s="14">
        <v>0.15782399999999999</v>
      </c>
      <c r="Q154" s="14">
        <v>0.27315600000000001</v>
      </c>
      <c r="R154" s="14">
        <v>0.16361999999999999</v>
      </c>
      <c r="S154" s="14">
        <v>4.8048E-2</v>
      </c>
      <c r="T154" s="14">
        <v>0.448932</v>
      </c>
      <c r="U154" s="14">
        <v>0.82744799999999996</v>
      </c>
      <c r="V154" s="14">
        <v>1.073088</v>
      </c>
      <c r="W154" s="14">
        <v>0.90873599999999999</v>
      </c>
      <c r="X154" s="14"/>
      <c r="Y154" s="14"/>
      <c r="Z154" s="14"/>
      <c r="AA154" s="14">
        <v>5.5632000000000001E-2</v>
      </c>
      <c r="AB154" s="14">
        <v>2.4743999999999999E-2</v>
      </c>
      <c r="AC154" s="14">
        <v>0.04</v>
      </c>
      <c r="AD154" s="14">
        <v>7.0000000000000007E-2</v>
      </c>
      <c r="AE154" s="14"/>
      <c r="AF154" s="14"/>
    </row>
    <row r="155" spans="1:32" ht="13.5" customHeight="1" x14ac:dyDescent="0.25">
      <c r="A155" s="1"/>
      <c r="B155" s="16" t="s">
        <v>180</v>
      </c>
      <c r="C155" s="10">
        <v>4.5999999999999999E-2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11">
        <v>0.13100400000000001</v>
      </c>
      <c r="N155" s="11">
        <v>4.5864000000000002E-2</v>
      </c>
      <c r="O155" s="11">
        <v>1.2552000000000001E-2</v>
      </c>
      <c r="P155" s="11">
        <v>1.0475999999999999E-2</v>
      </c>
      <c r="Q155" s="11">
        <v>0.104856</v>
      </c>
      <c r="R155" s="11">
        <v>0.143904</v>
      </c>
      <c r="S155" s="11">
        <v>0.15018000000000001</v>
      </c>
      <c r="T155" s="11">
        <v>0.507216</v>
      </c>
      <c r="U155" s="11">
        <v>0.79924799999999996</v>
      </c>
      <c r="V155" s="11">
        <v>0.67986000000000002</v>
      </c>
      <c r="W155" s="11">
        <v>0.82581599999999999</v>
      </c>
      <c r="X155" s="11">
        <v>0.98763599999999996</v>
      </c>
      <c r="Y155" s="11">
        <v>1.0630440000000001</v>
      </c>
      <c r="Z155" s="11">
        <v>1.709892</v>
      </c>
      <c r="AA155" s="11">
        <v>1.720572</v>
      </c>
      <c r="AB155" s="11">
        <v>1.119432</v>
      </c>
      <c r="AC155" s="11">
        <v>1.39</v>
      </c>
      <c r="AD155" s="11">
        <v>1.9810000000000001</v>
      </c>
      <c r="AE155" s="11">
        <v>1.4810000000000001</v>
      </c>
      <c r="AF155" s="11">
        <v>19.667999999999999</v>
      </c>
    </row>
    <row r="156" spans="1:32" ht="13.5" customHeight="1" x14ac:dyDescent="0.25">
      <c r="A156" s="1"/>
      <c r="B156" s="16" t="s">
        <v>181</v>
      </c>
      <c r="C156" s="13">
        <v>3.5979999999999999</v>
      </c>
      <c r="D156" s="14">
        <v>3.4559999999999991</v>
      </c>
      <c r="E156" s="14">
        <v>3.137</v>
      </c>
      <c r="F156" s="14">
        <v>4.0069999999999997</v>
      </c>
      <c r="G156" s="14">
        <v>1.6130000000000002</v>
      </c>
      <c r="H156" s="14"/>
      <c r="I156" s="14">
        <v>2.1188549999999999</v>
      </c>
      <c r="J156" s="14"/>
      <c r="K156" s="14"/>
      <c r="L156" s="14">
        <v>1.6672309999999999</v>
      </c>
      <c r="M156" s="14">
        <v>1.0670040000000001</v>
      </c>
      <c r="N156" s="14">
        <v>4.652736</v>
      </c>
      <c r="O156" s="14">
        <v>2.1651720000000001</v>
      </c>
      <c r="P156" s="14">
        <v>5.4384600000000001</v>
      </c>
      <c r="Q156" s="14">
        <v>5.740488</v>
      </c>
      <c r="R156" s="14">
        <v>8.2813680000000005</v>
      </c>
      <c r="S156" s="14">
        <v>12.311783999999999</v>
      </c>
      <c r="T156" s="14">
        <v>10.251132</v>
      </c>
      <c r="U156" s="14">
        <v>13.673159999999999</v>
      </c>
      <c r="V156" s="14">
        <v>7.314864</v>
      </c>
      <c r="W156" s="14">
        <v>5.842632</v>
      </c>
      <c r="X156" s="14">
        <v>8.3095560000000006</v>
      </c>
      <c r="Y156" s="14">
        <v>9.1538400000000006</v>
      </c>
      <c r="Z156" s="14">
        <v>16.422059999999998</v>
      </c>
      <c r="AA156" s="14">
        <v>8.6631959999999992</v>
      </c>
      <c r="AB156" s="14">
        <v>8.9426880000000004</v>
      </c>
      <c r="AC156" s="14">
        <v>5.5380000000000003</v>
      </c>
      <c r="AD156" s="14">
        <v>7.9329999999999998</v>
      </c>
      <c r="AE156" s="14">
        <v>5.758</v>
      </c>
      <c r="AF156" s="14">
        <v>9.4489999999999998</v>
      </c>
    </row>
    <row r="157" spans="1:32" ht="13.5" customHeight="1" x14ac:dyDescent="0.25">
      <c r="A157" s="1"/>
      <c r="B157" s="16" t="s">
        <v>182</v>
      </c>
      <c r="C157" s="10"/>
      <c r="D157" s="11"/>
      <c r="E157" s="11"/>
      <c r="F157" s="11">
        <v>1.4E-2</v>
      </c>
      <c r="G157" s="11"/>
      <c r="H157" s="11"/>
      <c r="I157" s="11">
        <v>6.6571000000000005E-2</v>
      </c>
      <c r="J157" s="11"/>
      <c r="K157" s="11"/>
      <c r="L157" s="11">
        <v>0.105171</v>
      </c>
      <c r="M157" s="11">
        <v>6.3E-2</v>
      </c>
      <c r="N157" s="11"/>
      <c r="O157" s="11">
        <v>0.69332400000000005</v>
      </c>
      <c r="P157" s="11">
        <v>0.98822399999999999</v>
      </c>
      <c r="Q157" s="11">
        <v>1.863804</v>
      </c>
      <c r="R157" s="11">
        <v>1.1985840000000001</v>
      </c>
      <c r="S157" s="11">
        <v>2.1412800000000001</v>
      </c>
      <c r="T157" s="11">
        <v>4.3329360000000001</v>
      </c>
      <c r="U157" s="11">
        <v>2.6607599999999998</v>
      </c>
      <c r="V157" s="11">
        <v>3.5678160000000001</v>
      </c>
      <c r="W157" s="11">
        <v>0.74304000000000003</v>
      </c>
      <c r="X157" s="11">
        <v>1.424304</v>
      </c>
      <c r="Y157" s="11">
        <v>0.36127199999999998</v>
      </c>
      <c r="Z157" s="11">
        <v>0.66500400000000004</v>
      </c>
      <c r="AA157" s="11">
        <v>0.36784800000000001</v>
      </c>
      <c r="AB157" s="11">
        <v>0.13660800000000001</v>
      </c>
      <c r="AC157" s="11">
        <v>2.7389999999999999</v>
      </c>
      <c r="AD157" s="11">
        <v>4.2009999999999996</v>
      </c>
      <c r="AE157" s="11">
        <v>1.9219999999999999</v>
      </c>
      <c r="AF157" s="11">
        <v>2.7629999999999999</v>
      </c>
    </row>
    <row r="158" spans="1:32" ht="13.5" customHeight="1" x14ac:dyDescent="0.25">
      <c r="A158" s="1"/>
      <c r="B158" s="16" t="s">
        <v>183</v>
      </c>
      <c r="C158" s="13">
        <v>0.84699999999999953</v>
      </c>
      <c r="D158" s="14">
        <v>2.2599999999999998</v>
      </c>
      <c r="E158" s="14">
        <v>0.97499999999999976</v>
      </c>
      <c r="F158" s="14">
        <v>1.3070000000000002</v>
      </c>
      <c r="G158" s="14">
        <v>0.72099999999999975</v>
      </c>
      <c r="H158" s="14"/>
      <c r="I158" s="14">
        <v>2.0068049999999991</v>
      </c>
      <c r="J158" s="14"/>
      <c r="K158" s="14"/>
      <c r="L158" s="14">
        <v>3.4520009999999992</v>
      </c>
      <c r="M158" s="14">
        <v>1.425</v>
      </c>
      <c r="N158" s="14">
        <v>2.2684440000000001</v>
      </c>
      <c r="O158" s="14">
        <v>7.1936640000000001</v>
      </c>
      <c r="P158" s="14">
        <v>10.368983999999999</v>
      </c>
      <c r="Q158" s="14">
        <v>13.17618</v>
      </c>
      <c r="R158" s="14">
        <v>26.138304000000002</v>
      </c>
      <c r="S158" s="14">
        <v>20.51484</v>
      </c>
      <c r="T158" s="14">
        <v>32.366807999999999</v>
      </c>
      <c r="U158" s="14">
        <v>38.215223999999999</v>
      </c>
      <c r="V158" s="14">
        <v>36.685020000000002</v>
      </c>
      <c r="W158" s="14">
        <v>26.116427999999999</v>
      </c>
      <c r="X158" s="14">
        <v>19.070723999999998</v>
      </c>
      <c r="Y158" s="14">
        <v>32.614944000000001</v>
      </c>
      <c r="Z158" s="14">
        <v>47.467080000000003</v>
      </c>
      <c r="AA158" s="14">
        <v>20.214455999999998</v>
      </c>
      <c r="AB158" s="14">
        <v>27.898872000000001</v>
      </c>
      <c r="AC158" s="14">
        <v>43.862000000000002</v>
      </c>
      <c r="AD158" s="14">
        <v>44.218000000000004</v>
      </c>
      <c r="AE158" s="14">
        <v>49.316000000000003</v>
      </c>
      <c r="AF158" s="14">
        <v>83.480999999999995</v>
      </c>
    </row>
    <row r="159" spans="1:32" ht="13.5" customHeight="1" x14ac:dyDescent="0.25">
      <c r="A159" s="1"/>
      <c r="B159" s="16" t="s">
        <v>184</v>
      </c>
      <c r="C159" s="10">
        <v>0.13800000000000001</v>
      </c>
      <c r="D159" s="11">
        <v>0.41199999999999981</v>
      </c>
      <c r="E159" s="11">
        <v>0.60299999999999976</v>
      </c>
      <c r="F159" s="11">
        <v>0.67199999999999993</v>
      </c>
      <c r="G159" s="11">
        <v>0.36299999999999988</v>
      </c>
      <c r="H159" s="11"/>
      <c r="I159" s="11">
        <v>0.26794800000000013</v>
      </c>
      <c r="J159" s="11"/>
      <c r="K159" s="11"/>
      <c r="L159" s="11">
        <v>9.1650999999999996E-2</v>
      </c>
      <c r="M159" s="11"/>
      <c r="N159" s="11">
        <v>0.32636399999999999</v>
      </c>
      <c r="O159" s="11">
        <v>0.50409599999999999</v>
      </c>
      <c r="P159" s="11">
        <v>0.25062000000000001</v>
      </c>
      <c r="Q159" s="11">
        <v>0.85371600000000003</v>
      </c>
      <c r="R159" s="11">
        <v>1.7411760000000001</v>
      </c>
      <c r="S159" s="11">
        <v>2.1248640000000001</v>
      </c>
      <c r="T159" s="11">
        <v>3.4269479999999999</v>
      </c>
      <c r="U159" s="11">
        <v>1.6081559999999999</v>
      </c>
      <c r="V159" s="11">
        <v>1.5747960000000001</v>
      </c>
      <c r="W159" s="11">
        <v>0.85492800000000002</v>
      </c>
      <c r="X159" s="11">
        <v>1.804416</v>
      </c>
      <c r="Y159" s="11">
        <v>1.966548</v>
      </c>
      <c r="Z159" s="11">
        <v>0.72590399999999999</v>
      </c>
      <c r="AA159" s="11">
        <v>0.416412</v>
      </c>
      <c r="AB159" s="11">
        <v>0.20032800000000001</v>
      </c>
      <c r="AC159" s="11">
        <v>0.68899999999999995</v>
      </c>
      <c r="AD159" s="11">
        <v>0.78800000000000003</v>
      </c>
      <c r="AE159" s="11">
        <v>0.47499999999999998</v>
      </c>
      <c r="AF159" s="11">
        <v>1.246</v>
      </c>
    </row>
    <row r="160" spans="1:32" ht="13.5" customHeight="1" x14ac:dyDescent="0.25">
      <c r="A160" s="1"/>
      <c r="B160" s="16" t="s">
        <v>185</v>
      </c>
      <c r="C160" s="13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>
        <v>0.26839200000000002</v>
      </c>
      <c r="Q160" s="14">
        <v>5.3004000000000003E-2</v>
      </c>
      <c r="R160" s="14">
        <v>0.29208000000000001</v>
      </c>
      <c r="S160" s="14">
        <v>0.46527600000000002</v>
      </c>
      <c r="T160" s="14"/>
      <c r="U160" s="14">
        <v>0.81793199999999999</v>
      </c>
      <c r="V160" s="14">
        <v>2.5626720000000001</v>
      </c>
      <c r="W160" s="14">
        <v>0.54177600000000004</v>
      </c>
      <c r="X160" s="14">
        <v>0.49255199999999999</v>
      </c>
      <c r="Y160" s="14">
        <v>4.4195999999999999E-2</v>
      </c>
      <c r="Z160" s="14">
        <v>0.22824</v>
      </c>
      <c r="AA160" s="14">
        <v>0.36749999999999999</v>
      </c>
      <c r="AB160" s="14"/>
      <c r="AC160" s="14"/>
      <c r="AD160" s="14"/>
      <c r="AE160" s="14"/>
      <c r="AF160" s="14"/>
    </row>
    <row r="161" spans="1:32" ht="13.5" customHeight="1" x14ac:dyDescent="0.25">
      <c r="A161" s="1"/>
      <c r="B161" s="16" t="s">
        <v>186</v>
      </c>
      <c r="C161" s="10">
        <v>4.0209999999999999</v>
      </c>
      <c r="D161" s="11">
        <v>1.0700000000000007</v>
      </c>
      <c r="E161" s="11">
        <v>7.7679999999999998</v>
      </c>
      <c r="F161" s="11">
        <v>15.906000000000001</v>
      </c>
      <c r="G161" s="11">
        <v>7.9219999999999979</v>
      </c>
      <c r="H161" s="11"/>
      <c r="I161" s="11">
        <v>16.367095000000003</v>
      </c>
      <c r="J161" s="11"/>
      <c r="K161" s="11"/>
      <c r="L161" s="11">
        <v>33.645391000000018</v>
      </c>
      <c r="M161" s="11">
        <v>41.576003999999998</v>
      </c>
      <c r="N161" s="11">
        <v>43.021991999999997</v>
      </c>
      <c r="O161" s="11">
        <v>16.889316000000001</v>
      </c>
      <c r="P161" s="11">
        <v>7.3659359999999996</v>
      </c>
      <c r="Q161" s="11">
        <v>78.681036000000006</v>
      </c>
      <c r="R161" s="11">
        <v>25.524395999999999</v>
      </c>
      <c r="S161" s="11">
        <v>15.305196</v>
      </c>
      <c r="T161" s="11">
        <v>50.491788</v>
      </c>
      <c r="U161" s="11">
        <v>92.881439999999998</v>
      </c>
      <c r="V161" s="11">
        <v>22.557815999999999</v>
      </c>
      <c r="W161" s="11">
        <v>5.9116799999999996</v>
      </c>
      <c r="X161" s="11">
        <v>45.832715999999998</v>
      </c>
      <c r="Y161" s="11">
        <v>109.23271200000001</v>
      </c>
      <c r="Z161" s="11">
        <v>10.62642</v>
      </c>
      <c r="AA161" s="11">
        <v>8.0194320000000001</v>
      </c>
      <c r="AB161" s="11">
        <v>15.058439999999999</v>
      </c>
      <c r="AC161" s="11">
        <v>23.477</v>
      </c>
      <c r="AD161" s="11">
        <v>83.793999999999997</v>
      </c>
      <c r="AE161" s="11">
        <v>93.938000000000002</v>
      </c>
      <c r="AF161" s="11">
        <v>139.892</v>
      </c>
    </row>
    <row r="162" spans="1:32" ht="13.5" customHeight="1" x14ac:dyDescent="0.25">
      <c r="A162" s="1"/>
      <c r="B162" s="16" t="s">
        <v>187</v>
      </c>
      <c r="C162" s="13"/>
      <c r="D162" s="14"/>
      <c r="E162" s="14"/>
      <c r="F162" s="14"/>
      <c r="G162" s="14">
        <v>0.28000000000000003</v>
      </c>
      <c r="H162" s="14"/>
      <c r="I162" s="14"/>
      <c r="J162" s="14"/>
      <c r="K162" s="14"/>
      <c r="L162" s="14">
        <v>0.14805699999999991</v>
      </c>
      <c r="M162" s="14"/>
      <c r="N162" s="14"/>
      <c r="O162" s="14"/>
      <c r="P162" s="14"/>
      <c r="Q162" s="14"/>
      <c r="R162" s="14">
        <v>0.18593999999999999</v>
      </c>
      <c r="S162" s="14"/>
      <c r="T162" s="14"/>
      <c r="U162" s="14"/>
      <c r="V162" s="14"/>
      <c r="W162" s="14">
        <v>4.2240000000000003E-3</v>
      </c>
      <c r="X162" s="14"/>
      <c r="Y162" s="14"/>
      <c r="Z162" s="14"/>
      <c r="AA162" s="14"/>
      <c r="AB162" s="14"/>
      <c r="AC162" s="14">
        <v>1.516</v>
      </c>
      <c r="AD162" s="14">
        <v>0.32200000000000001</v>
      </c>
      <c r="AE162" s="14"/>
      <c r="AF162" s="14"/>
    </row>
    <row r="163" spans="1:32" ht="13.5" customHeight="1" x14ac:dyDescent="0.25">
      <c r="A163" s="1"/>
      <c r="B163" s="16" t="s">
        <v>188</v>
      </c>
      <c r="C163" s="10">
        <v>4.5540000000000003</v>
      </c>
      <c r="D163" s="11">
        <v>4.2600000000000007</v>
      </c>
      <c r="E163" s="11">
        <v>0.49099999999999999</v>
      </c>
      <c r="F163" s="11">
        <v>8.3119999999999976</v>
      </c>
      <c r="G163" s="11">
        <v>1.7659999999999998</v>
      </c>
      <c r="H163" s="11"/>
      <c r="I163" s="11">
        <v>9.7611119999999989</v>
      </c>
      <c r="J163" s="11"/>
      <c r="K163" s="11"/>
      <c r="L163" s="11">
        <v>0.87466699999999997</v>
      </c>
      <c r="M163" s="11">
        <v>1.7840039999999999</v>
      </c>
      <c r="N163" s="11">
        <v>5.1299999999999998E-2</v>
      </c>
      <c r="O163" s="11">
        <v>0.43393199999999998</v>
      </c>
      <c r="P163" s="11">
        <v>5.5214400000000001</v>
      </c>
      <c r="Q163" s="11">
        <v>3.5574119999999998</v>
      </c>
      <c r="R163" s="11">
        <v>3.0965760000000002</v>
      </c>
      <c r="S163" s="11">
        <v>3.4829880000000002</v>
      </c>
      <c r="T163" s="11">
        <v>13.819428</v>
      </c>
      <c r="U163" s="11">
        <v>7.1506319999999999</v>
      </c>
      <c r="V163" s="11">
        <v>7.2586320000000004</v>
      </c>
      <c r="W163" s="11">
        <v>4.5063959999999996</v>
      </c>
      <c r="X163" s="11">
        <v>4.008972</v>
      </c>
      <c r="Y163" s="11">
        <v>3.9807359999999998</v>
      </c>
      <c r="Z163" s="11">
        <v>3.382428</v>
      </c>
      <c r="AA163" s="11">
        <v>1.73028</v>
      </c>
      <c r="AB163" s="11">
        <v>1.1189039999999999</v>
      </c>
      <c r="AC163" s="11">
        <v>1.2190000000000001</v>
      </c>
      <c r="AD163" s="11">
        <v>1.125</v>
      </c>
      <c r="AE163" s="11">
        <v>1.1459999999999999</v>
      </c>
      <c r="AF163" s="11">
        <v>0.65600000000000003</v>
      </c>
    </row>
    <row r="164" spans="1:32" ht="13.5" customHeight="1" x14ac:dyDescent="0.25">
      <c r="A164" s="1"/>
      <c r="B164" s="16" t="s">
        <v>189</v>
      </c>
      <c r="C164" s="13"/>
      <c r="D164" s="14"/>
      <c r="E164" s="14"/>
      <c r="F164" s="14"/>
      <c r="G164" s="14"/>
      <c r="H164" s="14"/>
      <c r="I164" s="14">
        <v>1.03634</v>
      </c>
      <c r="J164" s="14"/>
      <c r="K164" s="14"/>
      <c r="L164" s="14">
        <v>4.1360390000000002</v>
      </c>
      <c r="M164" s="14">
        <v>5.7020039999999996</v>
      </c>
      <c r="N164" s="14">
        <v>3.9094799999999998</v>
      </c>
      <c r="O164" s="14">
        <v>3.8506800000000001</v>
      </c>
      <c r="P164" s="14">
        <v>4.4640120000000003</v>
      </c>
      <c r="Q164" s="14">
        <v>23.053584000000001</v>
      </c>
      <c r="R164" s="14">
        <v>13.531992000000001</v>
      </c>
      <c r="S164" s="14">
        <v>14.420208000000001</v>
      </c>
      <c r="T164" s="14">
        <v>30.561240000000002</v>
      </c>
      <c r="U164" s="14">
        <v>38.150100000000002</v>
      </c>
      <c r="V164" s="14">
        <v>5.2210919999999996</v>
      </c>
      <c r="W164" s="14">
        <v>4.1588880000000001</v>
      </c>
      <c r="X164" s="14">
        <v>4.3216200000000002</v>
      </c>
      <c r="Y164" s="14">
        <v>4.5246000000000004</v>
      </c>
      <c r="Z164" s="14">
        <v>11.816039999999999</v>
      </c>
      <c r="AA164" s="14">
        <v>13.958988</v>
      </c>
      <c r="AB164" s="14">
        <v>14.025347999999999</v>
      </c>
      <c r="AC164" s="14">
        <v>13.635</v>
      </c>
      <c r="AD164" s="14">
        <v>16.422000000000001</v>
      </c>
      <c r="AE164" s="14">
        <v>2.7280000000000002</v>
      </c>
      <c r="AF164" s="14">
        <v>11.552</v>
      </c>
    </row>
    <row r="165" spans="1:32" ht="13.5" customHeight="1" x14ac:dyDescent="0.25">
      <c r="A165" s="1"/>
      <c r="B165" s="16" t="s">
        <v>190</v>
      </c>
      <c r="C165" s="10"/>
      <c r="D165" s="11"/>
      <c r="E165" s="11">
        <v>0.44699999999999984</v>
      </c>
      <c r="F165" s="11"/>
      <c r="G165" s="11"/>
      <c r="H165" s="11"/>
      <c r="I165" s="11">
        <v>4.4613999999999987E-2</v>
      </c>
      <c r="J165" s="11"/>
      <c r="K165" s="11"/>
      <c r="L165" s="11">
        <v>4.8344129999999996</v>
      </c>
      <c r="M165" s="11">
        <v>0.110004</v>
      </c>
      <c r="N165" s="11">
        <v>0.49199999999999999</v>
      </c>
      <c r="O165" s="11">
        <v>4.0523999999999998E-2</v>
      </c>
      <c r="P165" s="11">
        <v>0.12356399999999999</v>
      </c>
      <c r="Q165" s="11">
        <v>2.0117159999999998</v>
      </c>
      <c r="R165" s="11">
        <v>2.8575840000000001</v>
      </c>
      <c r="S165" s="11">
        <v>4.7073960000000001</v>
      </c>
      <c r="T165" s="11">
        <v>8.6823840000000008</v>
      </c>
      <c r="U165" s="11">
        <v>4.7737080000000001</v>
      </c>
      <c r="V165" s="11">
        <v>2.7727680000000001</v>
      </c>
      <c r="W165" s="11">
        <v>1.1037840000000001</v>
      </c>
      <c r="X165" s="11">
        <v>0.84672000000000003</v>
      </c>
      <c r="Y165" s="11">
        <v>1.3793040000000001</v>
      </c>
      <c r="Z165" s="11">
        <v>1.07982</v>
      </c>
      <c r="AA165" s="11">
        <v>0.89030399999999998</v>
      </c>
      <c r="AB165" s="11"/>
      <c r="AC165" s="11">
        <v>5.1619999999999999</v>
      </c>
      <c r="AD165" s="11">
        <v>2.7730000000000001</v>
      </c>
      <c r="AE165" s="11"/>
      <c r="AF165" s="11"/>
    </row>
    <row r="166" spans="1:32" ht="13.5" customHeight="1" x14ac:dyDescent="0.25">
      <c r="A166" s="1"/>
      <c r="B166" s="16" t="s">
        <v>191</v>
      </c>
      <c r="C166" s="13">
        <v>0.10299999999999997</v>
      </c>
      <c r="D166" s="14">
        <v>1.4E-2</v>
      </c>
      <c r="E166" s="14"/>
      <c r="F166" s="14">
        <v>3.7000000000000005E-2</v>
      </c>
      <c r="G166" s="14"/>
      <c r="H166" s="14"/>
      <c r="I166" s="14">
        <v>2.4055999999999991E-2</v>
      </c>
      <c r="J166" s="14"/>
      <c r="K166" s="14"/>
      <c r="L166" s="14">
        <v>9.8178000000000001E-2</v>
      </c>
      <c r="M166" s="14">
        <v>0.152004</v>
      </c>
      <c r="N166" s="14">
        <v>9.6851999999999994E-2</v>
      </c>
      <c r="O166" s="14">
        <v>2.5005959999999998</v>
      </c>
      <c r="P166" s="14">
        <v>0.450936</v>
      </c>
      <c r="Q166" s="14">
        <v>1.1673480000000001</v>
      </c>
      <c r="R166" s="14">
        <v>1.446936</v>
      </c>
      <c r="S166" s="14">
        <v>4.7523359999999997</v>
      </c>
      <c r="T166" s="14">
        <v>1.733436</v>
      </c>
      <c r="U166" s="14">
        <v>2.4288720000000001</v>
      </c>
      <c r="V166" s="14">
        <v>2.8080959999999999</v>
      </c>
      <c r="W166" s="14">
        <v>1.7541119999999999</v>
      </c>
      <c r="X166" s="14">
        <v>13.480308000000001</v>
      </c>
      <c r="Y166" s="14">
        <v>3.7853159999999999</v>
      </c>
      <c r="Z166" s="14">
        <v>4.5259799999999997</v>
      </c>
      <c r="AA166" s="14">
        <v>3.6533639999999998</v>
      </c>
      <c r="AB166" s="14">
        <v>1.9412400000000001</v>
      </c>
      <c r="AC166" s="14">
        <v>0.876</v>
      </c>
      <c r="AD166" s="14">
        <v>13.006</v>
      </c>
      <c r="AE166" s="14">
        <v>2.1019999999999999</v>
      </c>
      <c r="AF166" s="14">
        <v>4.9139999999999997</v>
      </c>
    </row>
    <row r="167" spans="1:32" ht="13.5" customHeight="1" x14ac:dyDescent="0.25">
      <c r="A167" s="1"/>
      <c r="B167" s="16" t="s">
        <v>192</v>
      </c>
      <c r="C167" s="10">
        <v>4.0890000000000004</v>
      </c>
      <c r="D167" s="11">
        <v>5.2239999999999984</v>
      </c>
      <c r="E167" s="11">
        <v>12.615</v>
      </c>
      <c r="F167" s="11"/>
      <c r="G167" s="11">
        <v>9.8779999999999966</v>
      </c>
      <c r="H167" s="11"/>
      <c r="I167" s="11">
        <v>10.78955</v>
      </c>
      <c r="J167" s="11"/>
      <c r="K167" s="11"/>
      <c r="L167" s="11">
        <v>16.765094999999999</v>
      </c>
      <c r="M167" s="11">
        <v>20.054003999999999</v>
      </c>
      <c r="N167" s="11">
        <v>21.449339999999999</v>
      </c>
      <c r="O167" s="11">
        <v>27.943296</v>
      </c>
      <c r="P167" s="11">
        <v>20.704536000000001</v>
      </c>
      <c r="Q167" s="11">
        <v>24.505572000000001</v>
      </c>
      <c r="R167" s="11">
        <v>26.439395999999999</v>
      </c>
      <c r="S167" s="11">
        <v>45.089399999999998</v>
      </c>
      <c r="T167" s="11">
        <v>25.79382</v>
      </c>
      <c r="U167" s="11">
        <v>35.902248</v>
      </c>
      <c r="V167" s="11">
        <v>63.724451999999999</v>
      </c>
      <c r="W167" s="11">
        <v>45.834156</v>
      </c>
      <c r="X167" s="11">
        <v>71.829756000000003</v>
      </c>
      <c r="Y167" s="11">
        <v>74.097324</v>
      </c>
      <c r="Z167" s="11">
        <v>55.351452000000002</v>
      </c>
      <c r="AA167" s="11">
        <v>52.672511999999998</v>
      </c>
      <c r="AB167" s="11">
        <v>43.292183999999999</v>
      </c>
      <c r="AC167" s="11">
        <v>49.603999999999999</v>
      </c>
      <c r="AD167" s="11">
        <v>46.505000000000003</v>
      </c>
      <c r="AE167" s="11">
        <v>50.404000000000003</v>
      </c>
      <c r="AF167" s="11">
        <v>40.378999999999998</v>
      </c>
    </row>
    <row r="168" spans="1:32" ht="13.5" customHeight="1" x14ac:dyDescent="0.25">
      <c r="A168" s="1"/>
      <c r="B168" s="16" t="s">
        <v>193</v>
      </c>
      <c r="C168" s="13">
        <v>0.11499999999999998</v>
      </c>
      <c r="D168" s="14"/>
      <c r="E168" s="14">
        <v>29.58</v>
      </c>
      <c r="F168" s="14">
        <v>6.3219999999999983</v>
      </c>
      <c r="G168" s="14">
        <v>7.211999999999998</v>
      </c>
      <c r="H168" s="14"/>
      <c r="I168" s="14">
        <v>6.1437349999999977</v>
      </c>
      <c r="J168" s="14"/>
      <c r="K168" s="14"/>
      <c r="L168" s="14">
        <v>8.3402809999999992</v>
      </c>
      <c r="M168" s="14">
        <v>6.3080040000000004</v>
      </c>
      <c r="N168" s="14">
        <v>15.42732</v>
      </c>
      <c r="O168" s="14">
        <v>11.587128</v>
      </c>
      <c r="P168" s="14">
        <v>18.593399999999999</v>
      </c>
      <c r="Q168" s="14">
        <v>48.648960000000002</v>
      </c>
      <c r="R168" s="14">
        <v>31.337112000000001</v>
      </c>
      <c r="S168" s="14">
        <v>35.929355999999999</v>
      </c>
      <c r="T168" s="14">
        <v>59.545560000000002</v>
      </c>
      <c r="U168" s="14">
        <v>55.365755999999998</v>
      </c>
      <c r="V168" s="14">
        <v>19.722131999999998</v>
      </c>
      <c r="W168" s="14">
        <v>43.442183999999997</v>
      </c>
      <c r="X168" s="14">
        <v>102.05860800000001</v>
      </c>
      <c r="Y168" s="14">
        <v>72.780215999999996</v>
      </c>
      <c r="Z168" s="14">
        <v>42.018048</v>
      </c>
      <c r="AA168" s="14">
        <v>45.986243999999999</v>
      </c>
      <c r="AB168" s="14">
        <v>66.938807999999995</v>
      </c>
      <c r="AC168" s="14">
        <v>58.546999999999997</v>
      </c>
      <c r="AD168" s="14">
        <v>82.061000000000007</v>
      </c>
      <c r="AE168" s="14">
        <v>84.822999999999993</v>
      </c>
      <c r="AF168" s="14">
        <v>104.37</v>
      </c>
    </row>
    <row r="169" spans="1:32" ht="13.5" customHeight="1" x14ac:dyDescent="0.25">
      <c r="A169" s="1"/>
      <c r="B169" s="16" t="s">
        <v>194</v>
      </c>
      <c r="C169" s="10"/>
      <c r="D169" s="11"/>
      <c r="E169" s="11"/>
      <c r="F169" s="11"/>
      <c r="G169" s="11">
        <v>4.0069999999999988</v>
      </c>
      <c r="H169" s="11"/>
      <c r="I169" s="11">
        <v>2.3064000000000001E-2</v>
      </c>
      <c r="J169" s="11"/>
      <c r="K169" s="11"/>
      <c r="L169" s="11">
        <v>4.9274999999999999E-2</v>
      </c>
      <c r="M169" s="11">
        <v>3.158004</v>
      </c>
      <c r="N169" s="11">
        <v>4.9833480000000003</v>
      </c>
      <c r="O169" s="11">
        <v>4.8989159999999998</v>
      </c>
      <c r="P169" s="11">
        <v>0.16004399999999999</v>
      </c>
      <c r="Q169" s="11">
        <v>2.9114520000000002</v>
      </c>
      <c r="R169" s="11">
        <v>1.2462120000000001</v>
      </c>
      <c r="S169" s="11">
        <v>1.8339479999999999</v>
      </c>
      <c r="T169" s="11">
        <v>3.217104</v>
      </c>
      <c r="U169" s="11">
        <v>9.2412840000000003</v>
      </c>
      <c r="V169" s="11">
        <v>3.3019080000000001</v>
      </c>
      <c r="W169" s="11">
        <v>5.3333519999999996</v>
      </c>
      <c r="X169" s="11">
        <v>6.3207959999999996</v>
      </c>
      <c r="Y169" s="11">
        <v>12.496332000000001</v>
      </c>
      <c r="Z169" s="11">
        <v>3.8444280000000002</v>
      </c>
      <c r="AA169" s="11">
        <v>4.6913039999999997</v>
      </c>
      <c r="AB169" s="11">
        <v>1.829124</v>
      </c>
      <c r="AC169" s="11">
        <v>6.8250000000000002</v>
      </c>
      <c r="AD169" s="11">
        <v>3.3940000000000001</v>
      </c>
      <c r="AE169" s="11">
        <v>1.087</v>
      </c>
      <c r="AF169" s="11">
        <v>1.41</v>
      </c>
    </row>
    <row r="170" spans="1:32" ht="13.5" customHeight="1" x14ac:dyDescent="0.25">
      <c r="A170" s="1"/>
      <c r="B170" s="16" t="s">
        <v>195</v>
      </c>
      <c r="C170" s="13">
        <v>8.0000000000000002E-3</v>
      </c>
      <c r="D170" s="14"/>
      <c r="E170" s="14"/>
      <c r="F170" s="14"/>
      <c r="G170" s="14">
        <v>6.699999999999999E-2</v>
      </c>
      <c r="H170" s="14"/>
      <c r="I170" s="14">
        <v>7.7000000000000002E-3</v>
      </c>
      <c r="J170" s="14"/>
      <c r="K170" s="14"/>
      <c r="L170" s="14"/>
      <c r="M170" s="14"/>
      <c r="N170" s="14">
        <v>8.0388000000000001E-2</v>
      </c>
      <c r="O170" s="14">
        <v>1.6015079999999999</v>
      </c>
      <c r="P170" s="14">
        <v>2.2620119999999999</v>
      </c>
      <c r="Q170" s="14">
        <v>5.6785319999999997</v>
      </c>
      <c r="R170" s="14">
        <v>8.1286919999999991</v>
      </c>
      <c r="S170" s="14">
        <v>11.072436</v>
      </c>
      <c r="T170" s="14">
        <v>7.4716319999999996</v>
      </c>
      <c r="U170" s="14">
        <v>13.526160000000001</v>
      </c>
      <c r="V170" s="14">
        <v>11.695296000000001</v>
      </c>
      <c r="W170" s="14">
        <v>15.435983999999999</v>
      </c>
      <c r="X170" s="14">
        <v>23.478216</v>
      </c>
      <c r="Y170" s="14">
        <v>13.276764</v>
      </c>
      <c r="Z170" s="14">
        <v>10.565087999999999</v>
      </c>
      <c r="AA170" s="14">
        <v>20.035668000000001</v>
      </c>
      <c r="AB170" s="14">
        <v>11.310648</v>
      </c>
      <c r="AC170" s="14">
        <v>4.8600000000000003</v>
      </c>
      <c r="AD170" s="14">
        <v>3.105</v>
      </c>
      <c r="AE170" s="14">
        <v>1.3049999999999999</v>
      </c>
      <c r="AF170" s="14">
        <v>0.72899999999999998</v>
      </c>
    </row>
    <row r="171" spans="1:32" ht="13.5" customHeight="1" x14ac:dyDescent="0.25">
      <c r="A171" s="1"/>
      <c r="B171" s="16" t="s">
        <v>196</v>
      </c>
      <c r="C171" s="10">
        <v>6.3909999999999965</v>
      </c>
      <c r="D171" s="11">
        <v>22.305999999999994</v>
      </c>
      <c r="E171" s="11">
        <v>48.599999999999987</v>
      </c>
      <c r="F171" s="11">
        <v>7.474999999999997</v>
      </c>
      <c r="G171" s="11">
        <v>8.607999999999997</v>
      </c>
      <c r="H171" s="11"/>
      <c r="I171" s="11">
        <v>50.202156999999985</v>
      </c>
      <c r="J171" s="11">
        <v>43.567</v>
      </c>
      <c r="K171" s="11">
        <v>32.72</v>
      </c>
      <c r="L171" s="11">
        <v>44.535298000000004</v>
      </c>
      <c r="M171" s="11">
        <v>46.149002000000003</v>
      </c>
      <c r="N171" s="11">
        <v>60.251882000000002</v>
      </c>
      <c r="O171" s="11">
        <v>74.302392999999995</v>
      </c>
      <c r="P171" s="11">
        <v>70.206512000000004</v>
      </c>
      <c r="Q171" s="11">
        <v>98.954319999999996</v>
      </c>
      <c r="R171" s="11">
        <v>108.38864700000001</v>
      </c>
      <c r="S171" s="11">
        <v>158.09300400000001</v>
      </c>
      <c r="T171" s="11">
        <v>302.80154499999998</v>
      </c>
      <c r="U171" s="11">
        <v>190.898393</v>
      </c>
      <c r="V171" s="11">
        <v>94.202595000000002</v>
      </c>
      <c r="W171" s="11">
        <v>80.202985999999996</v>
      </c>
      <c r="X171" s="11">
        <v>86.517999000000003</v>
      </c>
      <c r="Y171" s="11">
        <v>150.815945</v>
      </c>
      <c r="Z171" s="11">
        <v>106.36322800000001</v>
      </c>
      <c r="AA171" s="11">
        <v>67.351111000000003</v>
      </c>
      <c r="AB171" s="11">
        <v>88.762496999999996</v>
      </c>
      <c r="AC171" s="11">
        <v>38.250999999999998</v>
      </c>
      <c r="AD171" s="11">
        <v>86.631</v>
      </c>
      <c r="AE171" s="11">
        <v>85.055000000000007</v>
      </c>
      <c r="AF171" s="11">
        <v>110.254</v>
      </c>
    </row>
    <row r="172" spans="1:32" ht="13.5" customHeight="1" x14ac:dyDescent="0.25">
      <c r="A172" s="1"/>
      <c r="B172" s="16" t="s">
        <v>197</v>
      </c>
      <c r="C172" s="13">
        <v>3.6999999999999998E-2</v>
      </c>
      <c r="D172" s="14"/>
      <c r="E172" s="14"/>
      <c r="F172" s="14"/>
      <c r="G172" s="14"/>
      <c r="H172" s="14"/>
      <c r="I172" s="14">
        <v>2.2669679999999999</v>
      </c>
      <c r="J172" s="14"/>
      <c r="K172" s="14"/>
      <c r="L172" s="14"/>
      <c r="M172" s="14"/>
      <c r="N172" s="14">
        <v>6.7127999999999993E-2</v>
      </c>
      <c r="O172" s="14"/>
      <c r="P172" s="14"/>
      <c r="Q172" s="14">
        <v>0.11930399999999999</v>
      </c>
      <c r="R172" s="14"/>
      <c r="S172" s="14">
        <v>0.57478799999999997</v>
      </c>
      <c r="T172" s="14">
        <v>9.4439999999999993E-3</v>
      </c>
      <c r="U172" s="14">
        <v>8.4506639999999997</v>
      </c>
      <c r="V172" s="14">
        <v>4.0115999999999999E-2</v>
      </c>
      <c r="W172" s="14">
        <v>0.41467199999999999</v>
      </c>
      <c r="X172" s="14">
        <v>1.523976</v>
      </c>
      <c r="Y172" s="14">
        <v>4.168704</v>
      </c>
      <c r="Z172" s="14">
        <v>6.2880000000000005E-2</v>
      </c>
      <c r="AA172" s="14">
        <v>0.18276000000000001</v>
      </c>
      <c r="AB172" s="14">
        <v>0.21096000000000001</v>
      </c>
      <c r="AC172" s="14">
        <v>1.4810000000000001</v>
      </c>
      <c r="AD172" s="14">
        <v>7.2389999999999999</v>
      </c>
      <c r="AE172" s="14">
        <v>1.4339999999999999</v>
      </c>
      <c r="AF172" s="14"/>
    </row>
    <row r="173" spans="1:32" ht="13.5" customHeight="1" x14ac:dyDescent="0.25">
      <c r="A173" s="1"/>
      <c r="B173" s="16" t="s">
        <v>198</v>
      </c>
      <c r="C173" s="10"/>
      <c r="D173" s="11"/>
      <c r="E173" s="11"/>
      <c r="F173" s="11"/>
      <c r="G173" s="11">
        <v>7.6999999999999985E-2</v>
      </c>
      <c r="H173" s="11"/>
      <c r="I173" s="11"/>
      <c r="J173" s="11"/>
      <c r="K173" s="11"/>
      <c r="L173" s="11"/>
      <c r="M173" s="11"/>
      <c r="N173" s="11"/>
      <c r="O173" s="11"/>
      <c r="P173" s="11"/>
      <c r="Q173" s="11">
        <v>0.20000399999999999</v>
      </c>
      <c r="R173" s="11">
        <v>0.20138400000000001</v>
      </c>
      <c r="S173" s="11"/>
      <c r="T173" s="11">
        <v>3.8424E-2</v>
      </c>
      <c r="U173" s="11">
        <v>9.0852000000000002E-2</v>
      </c>
      <c r="V173" s="11">
        <v>5.076E-2</v>
      </c>
      <c r="W173" s="11">
        <v>2.4323999999999998E-2</v>
      </c>
      <c r="X173" s="11"/>
      <c r="Y173" s="11">
        <v>3.15E-2</v>
      </c>
      <c r="Z173" s="11"/>
      <c r="AA173" s="11"/>
      <c r="AB173" s="11"/>
      <c r="AC173" s="11"/>
      <c r="AD173" s="11"/>
      <c r="AE173" s="11"/>
      <c r="AF173" s="11"/>
    </row>
    <row r="174" spans="1:32" ht="13.5" customHeight="1" x14ac:dyDescent="0.25">
      <c r="A174" s="1"/>
      <c r="B174" s="16" t="s">
        <v>199</v>
      </c>
      <c r="C174" s="13">
        <v>6.8000000000000033E-2</v>
      </c>
      <c r="D174" s="14">
        <v>1.5419999999999996</v>
      </c>
      <c r="E174" s="14"/>
      <c r="F174" s="14">
        <v>1.3009999999999993</v>
      </c>
      <c r="G174" s="14">
        <v>5.1459999999999972</v>
      </c>
      <c r="H174" s="14"/>
      <c r="I174" s="14">
        <v>8.270312999999998</v>
      </c>
      <c r="J174" s="14"/>
      <c r="K174" s="14"/>
      <c r="L174" s="14">
        <v>6.4881869999999999</v>
      </c>
      <c r="M174" s="14">
        <v>5.8340040000000002</v>
      </c>
      <c r="N174" s="14">
        <v>14.187348</v>
      </c>
      <c r="O174" s="14">
        <v>23.267735999999999</v>
      </c>
      <c r="P174" s="14">
        <v>15.054288</v>
      </c>
      <c r="Q174" s="14">
        <v>21.112020000000001</v>
      </c>
      <c r="R174" s="14">
        <v>29.571359999999999</v>
      </c>
      <c r="S174" s="14">
        <v>72.943271999999993</v>
      </c>
      <c r="T174" s="14">
        <v>56.238408</v>
      </c>
      <c r="U174" s="14">
        <v>80.453879999999998</v>
      </c>
      <c r="V174" s="14">
        <v>79.228812000000005</v>
      </c>
      <c r="W174" s="14">
        <v>79.950587999999996</v>
      </c>
      <c r="X174" s="14">
        <v>101.80071599999999</v>
      </c>
      <c r="Y174" s="14">
        <v>117.26055599999999</v>
      </c>
      <c r="Z174" s="14">
        <v>53.958444</v>
      </c>
      <c r="AA174" s="14">
        <v>83.406012000000004</v>
      </c>
      <c r="AB174" s="14">
        <v>66.708972000000003</v>
      </c>
      <c r="AC174" s="14">
        <v>58.95</v>
      </c>
      <c r="AD174" s="14">
        <v>80.209000000000003</v>
      </c>
      <c r="AE174" s="14">
        <v>108.065</v>
      </c>
      <c r="AF174" s="14">
        <v>90.331999999999994</v>
      </c>
    </row>
    <row r="175" spans="1:32" ht="13.5" customHeight="1" x14ac:dyDescent="0.25">
      <c r="A175" s="1"/>
      <c r="B175" s="16" t="s">
        <v>200</v>
      </c>
      <c r="C175" s="10"/>
      <c r="D175" s="11"/>
      <c r="E175" s="11"/>
      <c r="F175" s="11"/>
      <c r="G175" s="11"/>
      <c r="H175" s="11"/>
      <c r="I175" s="11"/>
      <c r="J175" s="11"/>
      <c r="K175" s="11"/>
      <c r="L175" s="11"/>
      <c r="M175" s="11">
        <v>9.9599999999999992E-4</v>
      </c>
      <c r="N175" s="11">
        <v>1.9319999999999999E-3</v>
      </c>
      <c r="O175" s="11">
        <v>3.3599999999999998E-4</v>
      </c>
      <c r="P175" s="11">
        <v>2.4120000000000001E-3</v>
      </c>
      <c r="Q175" s="11">
        <v>0.11131199999999999</v>
      </c>
      <c r="R175" s="11">
        <v>0.27328799999999998</v>
      </c>
      <c r="S175" s="11">
        <v>0.22883999999999999</v>
      </c>
      <c r="T175" s="11">
        <v>0.19159200000000001</v>
      </c>
      <c r="U175" s="11">
        <v>0.16589999999999999</v>
      </c>
      <c r="V175" s="11">
        <v>0.18571199999999999</v>
      </c>
      <c r="W175" s="11">
        <v>4.8564000000000003E-2</v>
      </c>
      <c r="X175" s="11">
        <v>0.104808</v>
      </c>
      <c r="Y175" s="11">
        <v>0.44056800000000002</v>
      </c>
      <c r="Z175" s="11">
        <v>0.53700000000000003</v>
      </c>
      <c r="AA175" s="11">
        <v>0.26617200000000002</v>
      </c>
      <c r="AB175" s="11">
        <v>0.44198399999999999</v>
      </c>
      <c r="AC175" s="11">
        <v>0.40300000000000002</v>
      </c>
      <c r="AD175" s="11">
        <v>0.14000000000000001</v>
      </c>
      <c r="AE175" s="11"/>
      <c r="AF175" s="11"/>
    </row>
    <row r="176" spans="1:32" ht="13.5" customHeight="1" x14ac:dyDescent="0.25">
      <c r="A176" s="1"/>
      <c r="B176" s="16" t="s">
        <v>201</v>
      </c>
      <c r="C176" s="13"/>
      <c r="D176" s="14"/>
      <c r="E176" s="14"/>
      <c r="F176" s="14">
        <v>1.4999999999999999E-2</v>
      </c>
      <c r="G176" s="14"/>
      <c r="H176" s="14"/>
      <c r="I176" s="14">
        <v>8.9169999999999996E-3</v>
      </c>
      <c r="J176" s="14"/>
      <c r="K176" s="14"/>
      <c r="L176" s="14">
        <v>0.19342999999999988</v>
      </c>
      <c r="M176" s="14">
        <v>4.8995999999999998E-2</v>
      </c>
      <c r="N176" s="14">
        <v>0.38348399999999999</v>
      </c>
      <c r="O176" s="14">
        <v>0.50264399999999998</v>
      </c>
      <c r="P176" s="14">
        <v>1.031004</v>
      </c>
      <c r="Q176" s="14">
        <v>3.8273999999999999</v>
      </c>
      <c r="R176" s="14"/>
      <c r="S176" s="14">
        <v>8.15442</v>
      </c>
      <c r="T176" s="14">
        <v>6.3369479999999996</v>
      </c>
      <c r="U176" s="14">
        <v>7.3071000000000002</v>
      </c>
      <c r="V176" s="14">
        <v>4.577172</v>
      </c>
      <c r="W176" s="14">
        <v>1.6607160000000001</v>
      </c>
      <c r="X176" s="14">
        <v>3.8509319999999998</v>
      </c>
      <c r="Y176" s="14">
        <v>2.7040440000000001</v>
      </c>
      <c r="Z176" s="14">
        <v>3.2115239999999998</v>
      </c>
      <c r="AA176" s="14">
        <v>6.7132319999999996</v>
      </c>
      <c r="AB176" s="14">
        <v>1.5113639999999999</v>
      </c>
      <c r="AC176" s="14">
        <v>1.071</v>
      </c>
      <c r="AD176" s="14">
        <v>0.45300000000000001</v>
      </c>
      <c r="AE176" s="14">
        <v>0.52900000000000003</v>
      </c>
      <c r="AF176" s="14">
        <v>0.54900000000000004</v>
      </c>
    </row>
    <row r="177" spans="1:32" ht="13.5" customHeight="1" x14ac:dyDescent="0.25">
      <c r="A177" s="1"/>
      <c r="B177" s="16" t="s">
        <v>202</v>
      </c>
      <c r="C177" s="10">
        <v>83.342000000000027</v>
      </c>
      <c r="D177" s="11">
        <v>73.812999999999988</v>
      </c>
      <c r="E177" s="11">
        <v>226.01299999999989</v>
      </c>
      <c r="F177" s="11">
        <v>80.48099999999998</v>
      </c>
      <c r="G177" s="11">
        <v>180.46299999999991</v>
      </c>
      <c r="H177" s="11">
        <v>335.51900000000001</v>
      </c>
      <c r="I177" s="11">
        <v>246.994066</v>
      </c>
      <c r="J177" s="11">
        <v>303.01499999999999</v>
      </c>
      <c r="K177" s="11">
        <v>240.75700000000001</v>
      </c>
      <c r="L177" s="11">
        <v>306.47162400000013</v>
      </c>
      <c r="M177" s="11">
        <v>241.31</v>
      </c>
      <c r="N177" s="11">
        <v>311.87474099999997</v>
      </c>
      <c r="O177" s="11">
        <v>291.78774800000002</v>
      </c>
      <c r="P177" s="11"/>
      <c r="Q177" s="11"/>
      <c r="R177" s="11">
        <v>491.40298799999999</v>
      </c>
      <c r="S177" s="11">
        <v>916.53556500000002</v>
      </c>
      <c r="T177" s="11">
        <v>999.62056299999995</v>
      </c>
      <c r="U177" s="11">
        <v>1009.938189</v>
      </c>
      <c r="V177" s="11">
        <v>665.78213000000005</v>
      </c>
      <c r="W177" s="11">
        <v>870.248155</v>
      </c>
      <c r="X177" s="11">
        <v>1082.2966180000001</v>
      </c>
      <c r="Y177" s="11">
        <v>1028.5277149999999</v>
      </c>
      <c r="Z177" s="11">
        <v>672.41911300000004</v>
      </c>
      <c r="AA177" s="11">
        <v>511.05873800000001</v>
      </c>
      <c r="AB177" s="11">
        <v>677.49245099999996</v>
      </c>
      <c r="AC177" s="11">
        <v>811.04499999999996</v>
      </c>
      <c r="AD177" s="11">
        <v>513.14099999999996</v>
      </c>
      <c r="AE177" s="11">
        <v>516.58299999999997</v>
      </c>
      <c r="AF177" s="11">
        <v>598.77099999999996</v>
      </c>
    </row>
    <row r="178" spans="1:32" ht="13.5" customHeight="1" x14ac:dyDescent="0.25">
      <c r="A178" s="1"/>
      <c r="B178" s="16" t="s">
        <v>203</v>
      </c>
      <c r="C178" s="13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>
        <v>0.03</v>
      </c>
      <c r="AD178" s="14">
        <v>5.8999999999999997E-2</v>
      </c>
      <c r="AE178" s="14"/>
      <c r="AF178" s="14"/>
    </row>
    <row r="179" spans="1:32" ht="13.5" customHeight="1" x14ac:dyDescent="0.25">
      <c r="A179" s="1"/>
      <c r="B179" s="16" t="s">
        <v>204</v>
      </c>
      <c r="C179" s="10">
        <v>4.165</v>
      </c>
      <c r="D179" s="11">
        <v>3.9329999999999989</v>
      </c>
      <c r="E179" s="11">
        <v>8.8119999999999976</v>
      </c>
      <c r="F179" s="11">
        <v>2.2940000000000009</v>
      </c>
      <c r="G179" s="11">
        <v>2.8979999999999992</v>
      </c>
      <c r="H179" s="11"/>
      <c r="I179" s="11">
        <v>1.9906999999999995</v>
      </c>
      <c r="J179" s="11"/>
      <c r="K179" s="11"/>
      <c r="L179" s="11">
        <v>11.610321000000001</v>
      </c>
      <c r="M179" s="11">
        <v>6.0560039999999997</v>
      </c>
      <c r="N179" s="11">
        <v>1.3656600000000001</v>
      </c>
      <c r="O179" s="11">
        <v>3.1305239999999999</v>
      </c>
      <c r="P179" s="11">
        <v>2.1675360000000001</v>
      </c>
      <c r="Q179" s="11">
        <v>25.536960000000001</v>
      </c>
      <c r="R179" s="11">
        <v>24.249288</v>
      </c>
      <c r="S179" s="11">
        <v>20.278559999999999</v>
      </c>
      <c r="T179" s="11">
        <v>45.219324</v>
      </c>
      <c r="U179" s="11">
        <v>37.637796000000002</v>
      </c>
      <c r="V179" s="11">
        <v>21.766715999999999</v>
      </c>
      <c r="W179" s="11">
        <v>19.167444</v>
      </c>
      <c r="X179" s="11">
        <v>47.178539999999998</v>
      </c>
      <c r="Y179" s="11">
        <v>92.826527999999996</v>
      </c>
      <c r="Z179" s="11">
        <v>10.018188</v>
      </c>
      <c r="AA179" s="11">
        <v>9.0806159999999991</v>
      </c>
      <c r="AB179" s="11">
        <v>5.2499399999999996</v>
      </c>
      <c r="AC179" s="11">
        <v>13.664999999999999</v>
      </c>
      <c r="AD179" s="11">
        <v>21.126999999999999</v>
      </c>
      <c r="AE179" s="11">
        <v>18.303999999999998</v>
      </c>
      <c r="AF179" s="11">
        <v>31.901</v>
      </c>
    </row>
    <row r="180" spans="1:32" ht="13.5" customHeight="1" x14ac:dyDescent="0.25">
      <c r="A180" s="1"/>
      <c r="B180" s="16" t="s">
        <v>205</v>
      </c>
      <c r="C180" s="13">
        <v>0.22900000000000001</v>
      </c>
      <c r="D180" s="14">
        <v>0.46300000000000013</v>
      </c>
      <c r="E180" s="14"/>
      <c r="F180" s="14">
        <v>0.18999999999999989</v>
      </c>
      <c r="G180" s="14">
        <v>8.4999999999999964E-2</v>
      </c>
      <c r="H180" s="14"/>
      <c r="I180" s="14">
        <v>9.1736999999999971E-2</v>
      </c>
      <c r="J180" s="14"/>
      <c r="K180" s="14"/>
      <c r="L180" s="14">
        <v>2.3134439999999992</v>
      </c>
      <c r="M180" s="14">
        <v>0.18399599999999999</v>
      </c>
      <c r="N180" s="14">
        <v>0.54137999999999997</v>
      </c>
      <c r="O180" s="14">
        <v>0.28132800000000002</v>
      </c>
      <c r="P180" s="14">
        <v>1.262472</v>
      </c>
      <c r="Q180" s="14">
        <v>2.0357639999999999</v>
      </c>
      <c r="R180" s="14">
        <v>4.0183559999999998</v>
      </c>
      <c r="S180" s="14">
        <v>9.3999600000000001</v>
      </c>
      <c r="T180" s="14">
        <v>7.5962040000000002</v>
      </c>
      <c r="U180" s="14">
        <v>4.6569479999999999</v>
      </c>
      <c r="V180" s="14">
        <v>2.67726</v>
      </c>
      <c r="W180" s="14">
        <v>2.5335960000000002</v>
      </c>
      <c r="X180" s="14">
        <v>3.1837080000000002</v>
      </c>
      <c r="Y180" s="14">
        <v>4.5935519999999999</v>
      </c>
      <c r="Z180" s="14">
        <v>1.6447799999999999</v>
      </c>
      <c r="AA180" s="14">
        <v>0.47469600000000001</v>
      </c>
      <c r="AB180" s="14">
        <v>0.27440399999999998</v>
      </c>
      <c r="AC180" s="14">
        <v>0.22</v>
      </c>
      <c r="AD180" s="14">
        <v>0.318</v>
      </c>
      <c r="AE180" s="14">
        <v>20.140999999999998</v>
      </c>
      <c r="AF180" s="14">
        <v>0.34499999999999997</v>
      </c>
    </row>
    <row r="181" spans="1:32" ht="13.5" customHeight="1" x14ac:dyDescent="0.25">
      <c r="A181" s="1"/>
      <c r="B181" s="16" t="s">
        <v>206</v>
      </c>
      <c r="C181" s="10">
        <v>1.9E-2</v>
      </c>
      <c r="D181" s="11"/>
      <c r="E181" s="11"/>
      <c r="F181" s="11"/>
      <c r="G181" s="11">
        <v>3.4999999999999983E-2</v>
      </c>
      <c r="H181" s="11"/>
      <c r="I181" s="11"/>
      <c r="J181" s="11"/>
      <c r="K181" s="11"/>
      <c r="L181" s="11"/>
      <c r="M181" s="11">
        <v>9.9599999999999992E-4</v>
      </c>
      <c r="N181" s="11">
        <v>9.8736000000000004E-2</v>
      </c>
      <c r="O181" s="11">
        <v>0.181728</v>
      </c>
      <c r="P181" s="11">
        <v>0.25873200000000002</v>
      </c>
      <c r="Q181" s="11">
        <v>1.7235480000000001</v>
      </c>
      <c r="R181" s="11">
        <v>0.74473199999999995</v>
      </c>
      <c r="S181" s="11">
        <v>2.3225519999999999</v>
      </c>
      <c r="T181" s="11">
        <v>5.8841039999999998</v>
      </c>
      <c r="U181" s="11">
        <v>6.0544200000000004</v>
      </c>
      <c r="V181" s="11">
        <v>3.2221440000000001</v>
      </c>
      <c r="W181" s="11">
        <v>5.6006159999999996</v>
      </c>
      <c r="X181" s="11">
        <v>8.3732760000000006</v>
      </c>
      <c r="Y181" s="11">
        <v>17.077200000000001</v>
      </c>
      <c r="Z181" s="11">
        <v>2.8007520000000001</v>
      </c>
      <c r="AA181" s="11">
        <v>0.16393199999999999</v>
      </c>
      <c r="AB181" s="11">
        <v>2.3706960000000001</v>
      </c>
      <c r="AC181" s="11">
        <v>9.9160000000000004</v>
      </c>
      <c r="AD181" s="11">
        <v>35.274000000000001</v>
      </c>
      <c r="AE181" s="11">
        <v>14.226000000000001</v>
      </c>
      <c r="AF181" s="11">
        <v>38.174999999999997</v>
      </c>
    </row>
    <row r="182" spans="1:32" ht="13.5" customHeight="1" x14ac:dyDescent="0.25">
      <c r="A182" s="1"/>
      <c r="B182" s="16" t="s">
        <v>207</v>
      </c>
      <c r="C182" s="13"/>
      <c r="D182" s="14"/>
      <c r="E182" s="14">
        <v>8.8140000000000001</v>
      </c>
      <c r="F182" s="14">
        <v>2.5000000000000008E-2</v>
      </c>
      <c r="G182" s="14">
        <v>8.0999999999999975E-2</v>
      </c>
      <c r="H182" s="14"/>
      <c r="I182" s="14"/>
      <c r="J182" s="14"/>
      <c r="K182" s="14"/>
      <c r="L182" s="14">
        <v>8.0519999999999994E-2</v>
      </c>
      <c r="M182" s="14">
        <v>6.3E-2</v>
      </c>
      <c r="N182" s="14">
        <v>0.54620400000000002</v>
      </c>
      <c r="O182" s="14">
        <v>0.39900000000000002</v>
      </c>
      <c r="P182" s="14"/>
      <c r="Q182" s="14"/>
      <c r="R182" s="14">
        <v>0.783744</v>
      </c>
      <c r="S182" s="14">
        <v>0.43978800000000001</v>
      </c>
      <c r="T182" s="14">
        <v>0.32775599999999999</v>
      </c>
      <c r="U182" s="14">
        <v>0.575484</v>
      </c>
      <c r="V182" s="14">
        <v>0.651756</v>
      </c>
      <c r="W182" s="14">
        <v>0.32785199999999998</v>
      </c>
      <c r="X182" s="14">
        <v>0.70834799999999998</v>
      </c>
      <c r="Y182" s="14">
        <v>2.1393719999999998</v>
      </c>
      <c r="Z182" s="14">
        <v>0.340368</v>
      </c>
      <c r="AA182" s="14">
        <v>0.23748</v>
      </c>
      <c r="AB182" s="14">
        <v>0.38864399999999999</v>
      </c>
      <c r="AC182" s="14">
        <v>0.47899999999999998</v>
      </c>
      <c r="AD182" s="14">
        <v>0.28799999999999998</v>
      </c>
      <c r="AE182" s="14">
        <v>0.06</v>
      </c>
      <c r="AF182" s="14"/>
    </row>
    <row r="183" spans="1:32" ht="13.5" customHeight="1" x14ac:dyDescent="0.25">
      <c r="A183" s="1"/>
      <c r="B183" s="16" t="s">
        <v>208</v>
      </c>
      <c r="C183" s="10">
        <v>0.49</v>
      </c>
      <c r="D183" s="11">
        <v>0.10400000000000004</v>
      </c>
      <c r="E183" s="11">
        <v>49.165999999999983</v>
      </c>
      <c r="F183" s="11">
        <v>11.977</v>
      </c>
      <c r="G183" s="11">
        <v>2.6370000000000018</v>
      </c>
      <c r="H183" s="11"/>
      <c r="I183" s="11">
        <v>7.6154950000000001</v>
      </c>
      <c r="J183" s="11"/>
      <c r="K183" s="11"/>
      <c r="L183" s="11">
        <v>1.040835</v>
      </c>
      <c r="M183" s="11">
        <v>2.7549959999999998</v>
      </c>
      <c r="N183" s="11">
        <v>2.769612</v>
      </c>
      <c r="O183" s="11">
        <v>0.96043199999999995</v>
      </c>
      <c r="P183" s="11"/>
      <c r="Q183" s="11"/>
      <c r="R183" s="11">
        <v>1.2648E-2</v>
      </c>
      <c r="S183" s="11">
        <v>9.7968E-2</v>
      </c>
      <c r="T183" s="11">
        <v>7.2059999999999999E-2</v>
      </c>
      <c r="U183" s="11">
        <v>0.12710399999999999</v>
      </c>
      <c r="V183" s="11">
        <v>0.40095599999999998</v>
      </c>
      <c r="W183" s="11">
        <v>1.4223600000000001</v>
      </c>
      <c r="X183" s="11">
        <v>9.0946800000000003</v>
      </c>
      <c r="Y183" s="11">
        <v>9.3720839999999992</v>
      </c>
      <c r="Z183" s="11">
        <v>1.5239879999999999</v>
      </c>
      <c r="AA183" s="11">
        <v>0.545184</v>
      </c>
      <c r="AB183" s="11">
        <v>0.34760400000000002</v>
      </c>
      <c r="AC183" s="11">
        <v>0.106</v>
      </c>
      <c r="AD183" s="11">
        <v>2.9000000000000001E-2</v>
      </c>
      <c r="AE183" s="11"/>
      <c r="AF183" s="11"/>
    </row>
    <row r="184" spans="1:32" ht="13.5" customHeight="1" x14ac:dyDescent="0.25">
      <c r="A184" s="1"/>
      <c r="B184" s="16" t="s">
        <v>209</v>
      </c>
      <c r="C184" s="13">
        <v>0.21199999999999999</v>
      </c>
      <c r="D184" s="14"/>
      <c r="E184" s="14">
        <v>0.10299999999999997</v>
      </c>
      <c r="F184" s="14"/>
      <c r="G184" s="14">
        <v>16.433999999999997</v>
      </c>
      <c r="H184" s="14">
        <v>219.65799999999999</v>
      </c>
      <c r="I184" s="14">
        <v>154.6690000000001</v>
      </c>
      <c r="J184" s="14">
        <v>153.34800000000001</v>
      </c>
      <c r="K184" s="14">
        <v>163.16300000000001</v>
      </c>
      <c r="L184" s="14">
        <v>4.1711239999999998</v>
      </c>
      <c r="M184" s="14"/>
      <c r="N184" s="14">
        <v>0.32979599999999998</v>
      </c>
      <c r="O184" s="14">
        <v>0.51974399999999998</v>
      </c>
      <c r="P184" s="14">
        <v>1.409808</v>
      </c>
      <c r="Q184" s="14">
        <v>1.6271040000000001</v>
      </c>
      <c r="R184" s="14">
        <v>2.1072600000000001</v>
      </c>
      <c r="S184" s="14">
        <v>1.445484</v>
      </c>
      <c r="T184" s="14">
        <v>1.461948</v>
      </c>
      <c r="U184" s="14">
        <v>2.2591800000000002</v>
      </c>
      <c r="V184" s="14">
        <v>0.324768</v>
      </c>
      <c r="W184" s="14">
        <v>1.095504</v>
      </c>
      <c r="X184" s="14">
        <v>1.4941800000000001</v>
      </c>
      <c r="Y184" s="14">
        <v>2.05464</v>
      </c>
      <c r="Z184" s="14">
        <v>1.186752</v>
      </c>
      <c r="AA184" s="14">
        <v>0.46849200000000002</v>
      </c>
      <c r="AB184" s="14">
        <v>9.3859320000000004</v>
      </c>
      <c r="AC184" s="14">
        <v>9.3520000000000003</v>
      </c>
      <c r="AD184" s="14">
        <v>6.8529999999999998</v>
      </c>
      <c r="AE184" s="14">
        <v>0.26</v>
      </c>
      <c r="AF184" s="14"/>
    </row>
    <row r="185" spans="1:32" ht="13.5" customHeight="1" x14ac:dyDescent="0.25">
      <c r="A185" s="1"/>
      <c r="B185" s="15" t="s">
        <v>210</v>
      </c>
      <c r="C185" s="10">
        <v>3248.2520000000009</v>
      </c>
      <c r="D185" s="11">
        <v>3632.0519999999992</v>
      </c>
      <c r="E185" s="11">
        <v>4166.5730000000003</v>
      </c>
      <c r="F185" s="11">
        <v>5513.25</v>
      </c>
      <c r="G185" s="11">
        <v>7219.9713399999982</v>
      </c>
      <c r="H185" s="11">
        <v>9728.4220000000005</v>
      </c>
      <c r="I185" s="11">
        <v>11325.188550000004</v>
      </c>
      <c r="J185" s="11">
        <v>12507.003000000001</v>
      </c>
      <c r="K185" s="11">
        <v>12901.001</v>
      </c>
      <c r="L185" s="11">
        <v>10269.230503000001</v>
      </c>
      <c r="M185" s="11">
        <v>12627.666995</v>
      </c>
      <c r="N185" s="11">
        <v>12222.589195</v>
      </c>
      <c r="O185" s="11">
        <v>10809.773772</v>
      </c>
      <c r="P185" s="11">
        <v>11464.201273000001</v>
      </c>
      <c r="Q185" s="11">
        <v>13945.093284</v>
      </c>
      <c r="R185" s="11">
        <v>16116.179612</v>
      </c>
      <c r="S185" s="11">
        <v>19604.327198999999</v>
      </c>
      <c r="T185" s="11">
        <v>22501.759123</v>
      </c>
      <c r="U185" s="11">
        <v>27721.376239000001</v>
      </c>
      <c r="V185" s="11">
        <v>23588.593481</v>
      </c>
      <c r="W185" s="11">
        <v>28240.020415999999</v>
      </c>
      <c r="X185" s="11">
        <v>33723.175242999998</v>
      </c>
      <c r="Y185" s="11">
        <v>33828.260074999998</v>
      </c>
      <c r="Z185" s="11">
        <v>30569.919402</v>
      </c>
      <c r="AA185" s="11">
        <v>26040.369290999999</v>
      </c>
      <c r="AB185" s="11">
        <v>19433.981358000001</v>
      </c>
      <c r="AC185" s="11">
        <v>17691.190999999999</v>
      </c>
      <c r="AD185" s="11">
        <v>18759.661</v>
      </c>
      <c r="AE185" s="11">
        <v>21738.808000000001</v>
      </c>
      <c r="AF185" s="11">
        <v>20708.595000000001</v>
      </c>
    </row>
    <row r="186" spans="1:32" ht="13.5" customHeight="1" x14ac:dyDescent="0.25">
      <c r="A186" s="1"/>
      <c r="B186" s="16" t="s">
        <v>211</v>
      </c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>
        <v>1.101</v>
      </c>
      <c r="AD186" s="14">
        <v>1.0720000000000001</v>
      </c>
      <c r="AE186" s="14">
        <v>0.98599999999999999</v>
      </c>
      <c r="AF186" s="14">
        <v>1.0660000000000001</v>
      </c>
    </row>
    <row r="187" spans="1:32" ht="13.5" customHeight="1" x14ac:dyDescent="0.25">
      <c r="A187" s="1"/>
      <c r="B187" s="16" t="s">
        <v>212</v>
      </c>
      <c r="C187" s="10">
        <v>0.27800000000000002</v>
      </c>
      <c r="D187" s="11">
        <v>9.4999999999999946E-2</v>
      </c>
      <c r="E187" s="11">
        <v>0.19900000000000001</v>
      </c>
      <c r="F187" s="11">
        <v>6.8000000000000005E-2</v>
      </c>
      <c r="G187" s="11">
        <v>0.13300000000000006</v>
      </c>
      <c r="H187" s="11"/>
      <c r="I187" s="11">
        <v>0.16920999999999994</v>
      </c>
      <c r="J187" s="11"/>
      <c r="K187" s="11"/>
      <c r="L187" s="11">
        <v>4.8188000000000002E-2</v>
      </c>
      <c r="M187" s="11">
        <v>0.13800000000000001</v>
      </c>
      <c r="N187" s="11">
        <v>0.12066</v>
      </c>
      <c r="O187" s="11">
        <v>1.3879680000000001</v>
      </c>
      <c r="P187" s="11">
        <v>5.7792000000000003E-2</v>
      </c>
      <c r="Q187" s="11">
        <v>0.17260800000000001</v>
      </c>
      <c r="R187" s="11">
        <v>0.55210800000000004</v>
      </c>
      <c r="S187" s="11">
        <v>0.40455600000000003</v>
      </c>
      <c r="T187" s="11">
        <v>0.192468</v>
      </c>
      <c r="U187" s="11">
        <v>0.35152800000000001</v>
      </c>
      <c r="V187" s="11">
        <v>0.40804800000000002</v>
      </c>
      <c r="W187" s="11">
        <v>0.45001200000000002</v>
      </c>
      <c r="X187" s="11">
        <v>0.59871600000000003</v>
      </c>
      <c r="Y187" s="11">
        <v>0.58775999999999995</v>
      </c>
      <c r="Z187" s="11">
        <v>0.51803999999999994</v>
      </c>
      <c r="AA187" s="11">
        <v>0.54881999999999997</v>
      </c>
      <c r="AB187" s="11">
        <v>0.43443599999999999</v>
      </c>
      <c r="AC187" s="11">
        <v>0.27200000000000002</v>
      </c>
      <c r="AD187" s="11">
        <v>0.24399999999999999</v>
      </c>
      <c r="AE187" s="11">
        <v>0.189</v>
      </c>
      <c r="AF187" s="11">
        <v>0.109</v>
      </c>
    </row>
    <row r="188" spans="1:32" ht="13.5" customHeight="1" x14ac:dyDescent="0.25">
      <c r="A188" s="1"/>
      <c r="B188" s="16" t="s">
        <v>213</v>
      </c>
      <c r="C188" s="13">
        <v>14.53</v>
      </c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>
        <v>3.6654960000000001</v>
      </c>
      <c r="Q188" s="14">
        <v>3.9731640000000001</v>
      </c>
      <c r="R188" s="14"/>
      <c r="S188" s="14">
        <v>7.16934</v>
      </c>
      <c r="T188" s="14">
        <v>4.3984920000000001</v>
      </c>
      <c r="U188" s="14">
        <v>3.249708</v>
      </c>
      <c r="V188" s="14">
        <v>3.7877040000000002</v>
      </c>
      <c r="W188" s="14">
        <v>3.5767440000000001</v>
      </c>
      <c r="X188" s="14">
        <v>3.8797679999999999</v>
      </c>
      <c r="Y188" s="14">
        <v>3.5680800000000001</v>
      </c>
      <c r="Z188" s="14">
        <v>2.8710840000000002</v>
      </c>
      <c r="AA188" s="14">
        <v>1.403832</v>
      </c>
      <c r="AB188" s="14">
        <v>1.3742160000000001</v>
      </c>
      <c r="AC188" s="14">
        <v>1.627</v>
      </c>
      <c r="AD188" s="14">
        <v>5.6189999999999998</v>
      </c>
      <c r="AE188" s="14">
        <v>2.9289999999999998</v>
      </c>
      <c r="AF188" s="14">
        <v>4.9550000000000001</v>
      </c>
    </row>
    <row r="189" spans="1:32" ht="13.5" customHeight="1" x14ac:dyDescent="0.25">
      <c r="A189" s="1"/>
      <c r="B189" s="16" t="s">
        <v>214</v>
      </c>
      <c r="C189" s="10">
        <v>3.2919999999999998</v>
      </c>
      <c r="D189" s="11">
        <v>11.469000000000005</v>
      </c>
      <c r="E189" s="11">
        <v>0.98199999999999987</v>
      </c>
      <c r="F189" s="11">
        <v>1.0810000000000002</v>
      </c>
      <c r="G189" s="11">
        <v>14.757999999999992</v>
      </c>
      <c r="H189" s="11"/>
      <c r="I189" s="11">
        <v>0.2740749999999999</v>
      </c>
      <c r="J189" s="11"/>
      <c r="K189" s="11"/>
      <c r="L189" s="11">
        <v>0.38414900000000002</v>
      </c>
      <c r="M189" s="11">
        <v>6.843</v>
      </c>
      <c r="N189" s="11">
        <v>8.3568239999999996</v>
      </c>
      <c r="O189" s="11">
        <v>7.4028</v>
      </c>
      <c r="P189" s="11">
        <v>1.4937480000000001</v>
      </c>
      <c r="Q189" s="11">
        <v>24.883980000000001</v>
      </c>
      <c r="R189" s="11">
        <v>19.968696000000001</v>
      </c>
      <c r="S189" s="11">
        <v>5.1969120000000002</v>
      </c>
      <c r="T189" s="11">
        <v>2.1983519999999999</v>
      </c>
      <c r="U189" s="11">
        <v>23.187059999999999</v>
      </c>
      <c r="V189" s="11">
        <v>12.173603999999999</v>
      </c>
      <c r="W189" s="11">
        <v>17.13402</v>
      </c>
      <c r="X189" s="11">
        <v>1.68042</v>
      </c>
      <c r="Y189" s="11">
        <v>45.933611999999997</v>
      </c>
      <c r="Z189" s="11">
        <v>13.196987999999999</v>
      </c>
      <c r="AA189" s="11">
        <v>179.97154800000001</v>
      </c>
      <c r="AB189" s="11">
        <v>1.3577520000000001</v>
      </c>
      <c r="AC189" s="11">
        <v>40.99</v>
      </c>
      <c r="AD189" s="11">
        <v>13.038</v>
      </c>
      <c r="AE189" s="11">
        <v>78.591999999999999</v>
      </c>
      <c r="AF189" s="11">
        <v>78.932000000000002</v>
      </c>
    </row>
    <row r="190" spans="1:32" ht="13.5" customHeight="1" x14ac:dyDescent="0.25">
      <c r="A190" s="1"/>
      <c r="B190" s="16" t="s">
        <v>215</v>
      </c>
      <c r="C190" s="13">
        <v>1.5609999999999999</v>
      </c>
      <c r="D190" s="14">
        <v>1.6970000000000001</v>
      </c>
      <c r="E190" s="14">
        <v>0.84099999999999975</v>
      </c>
      <c r="F190" s="14"/>
      <c r="G190" s="14">
        <v>0.70699999999999963</v>
      </c>
      <c r="H190" s="14"/>
      <c r="I190" s="14">
        <v>0.87030300000000005</v>
      </c>
      <c r="J190" s="14"/>
      <c r="K190" s="14"/>
      <c r="L190" s="14">
        <v>0.97483799999999998</v>
      </c>
      <c r="M190" s="14">
        <v>0.72899999999999998</v>
      </c>
      <c r="N190" s="14">
        <v>0.54149999999999998</v>
      </c>
      <c r="O190" s="14">
        <v>11.467452</v>
      </c>
      <c r="P190" s="14">
        <v>0.90850799999999998</v>
      </c>
      <c r="Q190" s="14">
        <v>2.5207920000000001</v>
      </c>
      <c r="R190" s="14">
        <v>2.372484</v>
      </c>
      <c r="S190" s="14">
        <v>1.646784</v>
      </c>
      <c r="T190" s="14">
        <v>2.2044359999999998</v>
      </c>
      <c r="U190" s="14">
        <v>2.3713440000000001</v>
      </c>
      <c r="V190" s="14">
        <v>2.0277599999999998</v>
      </c>
      <c r="W190" s="14">
        <v>2.5343520000000002</v>
      </c>
      <c r="X190" s="14">
        <v>3.5134919999999998</v>
      </c>
      <c r="Y190" s="14">
        <v>1.9056</v>
      </c>
      <c r="Z190" s="14">
        <v>1.2705960000000001</v>
      </c>
      <c r="AA190" s="14">
        <v>1.47306</v>
      </c>
      <c r="AB190" s="14">
        <v>0.85524</v>
      </c>
      <c r="AC190" s="14">
        <v>0.76400000000000001</v>
      </c>
      <c r="AD190" s="14">
        <v>0.69499999999999995</v>
      </c>
      <c r="AE190" s="14">
        <v>0.54100000000000004</v>
      </c>
      <c r="AF190" s="14">
        <v>0.64500000000000002</v>
      </c>
    </row>
    <row r="191" spans="1:32" ht="13.5" customHeight="1" x14ac:dyDescent="0.25">
      <c r="A191" s="1"/>
      <c r="B191" s="16" t="s">
        <v>216</v>
      </c>
      <c r="C191" s="10">
        <v>2.1999999999999988E-2</v>
      </c>
      <c r="D191" s="11"/>
      <c r="E191" s="11"/>
      <c r="F191" s="11">
        <v>3.7999999999999985E-2</v>
      </c>
      <c r="G191" s="11"/>
      <c r="H191" s="11"/>
      <c r="I191" s="11">
        <v>0.2725530000000001</v>
      </c>
      <c r="J191" s="11"/>
      <c r="K191" s="11"/>
      <c r="L191" s="11">
        <v>0.14229599999999989</v>
      </c>
      <c r="M191" s="11">
        <v>1.6269960000000001</v>
      </c>
      <c r="N191" s="11">
        <v>1.41852</v>
      </c>
      <c r="O191" s="11">
        <v>0.95335199999999998</v>
      </c>
      <c r="P191" s="11">
        <v>2.1090719999999998</v>
      </c>
      <c r="Q191" s="11">
        <v>1.0062120000000001</v>
      </c>
      <c r="R191" s="11">
        <v>1.2879119999999999</v>
      </c>
      <c r="S191" s="11">
        <v>1.89768</v>
      </c>
      <c r="T191" s="11">
        <v>2.2952520000000001</v>
      </c>
      <c r="U191" s="11">
        <v>0.18029999999999999</v>
      </c>
      <c r="V191" s="11">
        <v>0.23438400000000001</v>
      </c>
      <c r="W191" s="11">
        <v>0.36943199999999998</v>
      </c>
      <c r="X191" s="11">
        <v>0.41433599999999998</v>
      </c>
      <c r="Y191" s="11">
        <v>0.33856799999999998</v>
      </c>
      <c r="Z191" s="11">
        <v>0.84394800000000003</v>
      </c>
      <c r="AA191" s="11">
        <v>0.79563600000000001</v>
      </c>
      <c r="AB191" s="11">
        <v>0.51733200000000001</v>
      </c>
      <c r="AC191" s="11">
        <v>0.32100000000000001</v>
      </c>
      <c r="AD191" s="11">
        <v>0.83799999999999997</v>
      </c>
      <c r="AE191" s="11">
        <v>0.57299999999999995</v>
      </c>
      <c r="AF191" s="11">
        <v>1.0629999999999999</v>
      </c>
    </row>
    <row r="192" spans="1:32" ht="13.5" customHeight="1" x14ac:dyDescent="0.25">
      <c r="A192" s="1"/>
      <c r="B192" s="16" t="s">
        <v>217</v>
      </c>
      <c r="C192" s="13">
        <v>3.5000000000000003E-2</v>
      </c>
      <c r="D192" s="14">
        <v>8.7999999999999953E-2</v>
      </c>
      <c r="E192" s="14"/>
      <c r="F192" s="14">
        <v>0.41</v>
      </c>
      <c r="G192" s="14">
        <v>0.46739999999999987</v>
      </c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</row>
    <row r="193" spans="1:32" ht="13.5" customHeight="1" x14ac:dyDescent="0.25">
      <c r="A193" s="1"/>
      <c r="B193" s="16" t="s">
        <v>218</v>
      </c>
      <c r="C193" s="10">
        <v>65.8</v>
      </c>
      <c r="D193" s="11">
        <v>114.90399999999997</v>
      </c>
      <c r="E193" s="11">
        <v>160.77799999999999</v>
      </c>
      <c r="F193" s="11">
        <v>177.989</v>
      </c>
      <c r="G193" s="11">
        <v>192.37199999999987</v>
      </c>
      <c r="H193" s="11">
        <v>230.58099999999999</v>
      </c>
      <c r="I193" s="11">
        <v>291.6317279999999</v>
      </c>
      <c r="J193" s="11">
        <v>407.58699999999999</v>
      </c>
      <c r="K193" s="11">
        <v>411.00799999999998</v>
      </c>
      <c r="L193" s="11">
        <v>315.57295800000003</v>
      </c>
      <c r="M193" s="11">
        <v>268.83999899999998</v>
      </c>
      <c r="N193" s="11">
        <v>269.28336400000001</v>
      </c>
      <c r="O193" s="11">
        <v>299.10263500000002</v>
      </c>
      <c r="P193" s="11">
        <v>242.07274100000001</v>
      </c>
      <c r="Q193" s="11">
        <v>298.53714300000001</v>
      </c>
      <c r="R193" s="11">
        <v>380.07917800000001</v>
      </c>
      <c r="S193" s="11">
        <v>380.54445800000002</v>
      </c>
      <c r="T193" s="11">
        <v>463.48622599999999</v>
      </c>
      <c r="U193" s="11">
        <v>606.84540000000004</v>
      </c>
      <c r="V193" s="11">
        <v>579.81618600000002</v>
      </c>
      <c r="W193" s="11">
        <v>603.07411200000001</v>
      </c>
      <c r="X193" s="11">
        <v>752.63239899999996</v>
      </c>
      <c r="Y193" s="11">
        <v>819.56435899999997</v>
      </c>
      <c r="Z193" s="11">
        <v>768.03561999999999</v>
      </c>
      <c r="AA193" s="11">
        <v>743.43503099999998</v>
      </c>
      <c r="AB193" s="11">
        <v>621.58172000000002</v>
      </c>
      <c r="AC193" s="11">
        <v>562.98400000000004</v>
      </c>
      <c r="AD193" s="11">
        <v>616.71299999999997</v>
      </c>
      <c r="AE193" s="11">
        <v>657.90700000000004</v>
      </c>
      <c r="AF193" s="11">
        <v>615.48599999999999</v>
      </c>
    </row>
    <row r="194" spans="1:32" ht="13.5" customHeight="1" x14ac:dyDescent="0.25">
      <c r="A194" s="1"/>
      <c r="B194" s="16" t="s">
        <v>219</v>
      </c>
      <c r="C194" s="13">
        <v>1422.6620000000009</v>
      </c>
      <c r="D194" s="14">
        <v>1488.5150000000001</v>
      </c>
      <c r="E194" s="14">
        <v>1671.38</v>
      </c>
      <c r="F194" s="14">
        <v>2814.2069999999999</v>
      </c>
      <c r="G194" s="14">
        <v>3654.8489999999979</v>
      </c>
      <c r="H194" s="14">
        <v>5343.8850000000002</v>
      </c>
      <c r="I194" s="14">
        <v>6614.8322900000039</v>
      </c>
      <c r="J194" s="14">
        <v>7751.8739999999998</v>
      </c>
      <c r="K194" s="14">
        <v>7828.902</v>
      </c>
      <c r="L194" s="14">
        <v>5629.1090279999989</v>
      </c>
      <c r="M194" s="14">
        <v>6990.8019990000003</v>
      </c>
      <c r="N194" s="14">
        <v>6187.7816270000003</v>
      </c>
      <c r="O194" s="14">
        <v>4827.7908660000003</v>
      </c>
      <c r="P194" s="14">
        <v>4666.3349099999996</v>
      </c>
      <c r="Q194" s="14">
        <v>5605.06657</v>
      </c>
      <c r="R194" s="14">
        <v>6335.0649679999997</v>
      </c>
      <c r="S194" s="14">
        <v>8140.9393440000003</v>
      </c>
      <c r="T194" s="14">
        <v>10497.880695</v>
      </c>
      <c r="U194" s="14">
        <v>13272.356637000001</v>
      </c>
      <c r="V194" s="14">
        <v>11373.509843</v>
      </c>
      <c r="W194" s="14">
        <v>14323.035750999999</v>
      </c>
      <c r="X194" s="14">
        <v>17250.580859999998</v>
      </c>
      <c r="Y194" s="14">
        <v>16332.305243999999</v>
      </c>
      <c r="Z194" s="14">
        <v>15827.765167</v>
      </c>
      <c r="AA194" s="14">
        <v>13848.049220000001</v>
      </c>
      <c r="AB194" s="14">
        <v>10099.585295000001</v>
      </c>
      <c r="AC194" s="14">
        <v>9040.2649999999994</v>
      </c>
      <c r="AD194" s="14">
        <v>9326.0030000000006</v>
      </c>
      <c r="AE194" s="14">
        <v>11288.534</v>
      </c>
      <c r="AF194" s="14">
        <v>10371.901</v>
      </c>
    </row>
    <row r="195" spans="1:32" ht="13.5" customHeight="1" x14ac:dyDescent="0.25">
      <c r="A195" s="1"/>
      <c r="B195" s="16" t="s">
        <v>220</v>
      </c>
      <c r="C195" s="10">
        <v>462.30399999999997</v>
      </c>
      <c r="D195" s="11">
        <v>487.67199999999895</v>
      </c>
      <c r="E195" s="11">
        <v>580.92099999999994</v>
      </c>
      <c r="F195" s="11">
        <v>591.89200000000005</v>
      </c>
      <c r="G195" s="11">
        <v>998.84899999999993</v>
      </c>
      <c r="H195" s="11">
        <v>1403.18</v>
      </c>
      <c r="I195" s="11">
        <v>1765.8476670000009</v>
      </c>
      <c r="J195" s="11">
        <v>1776.769</v>
      </c>
      <c r="K195" s="11">
        <v>1696.7149999999999</v>
      </c>
      <c r="L195" s="11">
        <v>1833.5809999999999</v>
      </c>
      <c r="M195" s="11">
        <v>2674.3269989999999</v>
      </c>
      <c r="N195" s="11">
        <v>2849.3765429999999</v>
      </c>
      <c r="O195" s="11">
        <v>2959.9092949999999</v>
      </c>
      <c r="P195" s="11">
        <v>3537.5869739999998</v>
      </c>
      <c r="Q195" s="11">
        <v>3834.6241300000002</v>
      </c>
      <c r="R195" s="11">
        <v>4499.6915650000001</v>
      </c>
      <c r="S195" s="11">
        <v>4403.815509</v>
      </c>
      <c r="T195" s="11">
        <v>4180.1804190000003</v>
      </c>
      <c r="U195" s="11">
        <v>4713.5642250000001</v>
      </c>
      <c r="V195" s="11">
        <v>4390.3765000000003</v>
      </c>
      <c r="W195" s="11">
        <v>4419.3506880000004</v>
      </c>
      <c r="X195" s="11">
        <v>4636.0322779999997</v>
      </c>
      <c r="Y195" s="11">
        <v>4993.9760850000002</v>
      </c>
      <c r="Z195" s="11">
        <v>3758.7449980000001</v>
      </c>
      <c r="AA195" s="11">
        <v>2803.7608930000001</v>
      </c>
      <c r="AB195" s="11">
        <v>2403.2680409999998</v>
      </c>
      <c r="AC195" s="11">
        <v>2307.3270000000002</v>
      </c>
      <c r="AD195" s="11">
        <v>2650.076</v>
      </c>
      <c r="AE195" s="11">
        <v>3061.239</v>
      </c>
      <c r="AF195" s="11">
        <v>3053.6210000000001</v>
      </c>
    </row>
    <row r="196" spans="1:32" ht="13.5" customHeight="1" x14ac:dyDescent="0.25">
      <c r="A196" s="1"/>
      <c r="B196" s="16" t="s">
        <v>221</v>
      </c>
      <c r="C196" s="13">
        <v>73.33599999999997</v>
      </c>
      <c r="D196" s="14">
        <v>78.143999999999991</v>
      </c>
      <c r="E196" s="14">
        <v>105.25399999999993</v>
      </c>
      <c r="F196" s="14">
        <v>112.83199999999999</v>
      </c>
      <c r="G196" s="14">
        <v>123.21000000000005</v>
      </c>
      <c r="H196" s="14">
        <v>231.57499999999999</v>
      </c>
      <c r="I196" s="14">
        <v>182.56625600000001</v>
      </c>
      <c r="J196" s="14">
        <v>171.58</v>
      </c>
      <c r="K196" s="14">
        <v>184.41900000000001</v>
      </c>
      <c r="L196" s="14">
        <v>124.252408</v>
      </c>
      <c r="M196" s="14">
        <v>130.74100000000001</v>
      </c>
      <c r="N196" s="14">
        <v>187.05578</v>
      </c>
      <c r="O196" s="14">
        <v>188.62259399999999</v>
      </c>
      <c r="P196" s="14">
        <v>226.55192700000001</v>
      </c>
      <c r="Q196" s="14">
        <v>273.872095</v>
      </c>
      <c r="R196" s="14">
        <v>361.063062</v>
      </c>
      <c r="S196" s="14">
        <v>550.87290199999995</v>
      </c>
      <c r="T196" s="14">
        <v>576.45061499999997</v>
      </c>
      <c r="U196" s="14">
        <v>810.31935999999996</v>
      </c>
      <c r="V196" s="14">
        <v>874.16912400000001</v>
      </c>
      <c r="W196" s="14">
        <v>1298.127706</v>
      </c>
      <c r="X196" s="14">
        <v>1806.833466</v>
      </c>
      <c r="Y196" s="14">
        <v>2058.2855209999998</v>
      </c>
      <c r="Z196" s="14">
        <v>1528.8732279999999</v>
      </c>
      <c r="AA196" s="14">
        <v>855.16125999999997</v>
      </c>
      <c r="AB196" s="14">
        <v>393.929463</v>
      </c>
      <c r="AC196" s="14">
        <v>528.15</v>
      </c>
      <c r="AD196" s="14">
        <v>561.32899999999995</v>
      </c>
      <c r="AE196" s="14">
        <v>650.84400000000005</v>
      </c>
      <c r="AF196" s="14">
        <v>895.80899999999997</v>
      </c>
    </row>
    <row r="197" spans="1:32" ht="13.5" customHeight="1" x14ac:dyDescent="0.25">
      <c r="A197" s="1"/>
      <c r="B197" s="16" t="s">
        <v>222</v>
      </c>
      <c r="C197" s="10">
        <v>13.077999999999999</v>
      </c>
      <c r="D197" s="11">
        <v>8.5539999999999949</v>
      </c>
      <c r="E197" s="11">
        <v>7.5979999999999999</v>
      </c>
      <c r="F197" s="11">
        <v>9.7690000000000001</v>
      </c>
      <c r="G197" s="11">
        <v>23.785999999999987</v>
      </c>
      <c r="H197" s="11"/>
      <c r="I197" s="11">
        <v>17.193172000000001</v>
      </c>
      <c r="J197" s="11"/>
      <c r="K197" s="11"/>
      <c r="L197" s="11">
        <v>36.514411000000003</v>
      </c>
      <c r="M197" s="11">
        <v>30.896004000000001</v>
      </c>
      <c r="N197" s="11">
        <v>34.227696000000002</v>
      </c>
      <c r="O197" s="11">
        <v>26.996735999999999</v>
      </c>
      <c r="P197" s="11">
        <v>35.456040000000002</v>
      </c>
      <c r="Q197" s="11">
        <v>59.214587999999999</v>
      </c>
      <c r="R197" s="11">
        <v>55.682724</v>
      </c>
      <c r="S197" s="11">
        <v>99.507611999999995</v>
      </c>
      <c r="T197" s="11">
        <v>103.44676800000001</v>
      </c>
      <c r="U197" s="11">
        <v>130.07521199999999</v>
      </c>
      <c r="V197" s="11">
        <v>159.56535600000001</v>
      </c>
      <c r="W197" s="11">
        <v>161.81185199999999</v>
      </c>
      <c r="X197" s="11">
        <v>136.70001600000001</v>
      </c>
      <c r="Y197" s="11">
        <v>99.664944000000006</v>
      </c>
      <c r="Z197" s="11">
        <v>105.692184</v>
      </c>
      <c r="AA197" s="11">
        <v>51.106704000000001</v>
      </c>
      <c r="AB197" s="11">
        <v>47.472396000000003</v>
      </c>
      <c r="AC197" s="11">
        <v>48.289000000000001</v>
      </c>
      <c r="AD197" s="11">
        <v>112.423</v>
      </c>
      <c r="AE197" s="11">
        <v>94.323999999999998</v>
      </c>
      <c r="AF197" s="11">
        <v>106.703</v>
      </c>
    </row>
    <row r="198" spans="1:32" ht="13.5" customHeight="1" x14ac:dyDescent="0.25">
      <c r="A198" s="1"/>
      <c r="B198" s="16" t="s">
        <v>223</v>
      </c>
      <c r="C198" s="13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>
        <v>2.5630000000000002</v>
      </c>
      <c r="AF198" s="14">
        <v>6.9829999999999997</v>
      </c>
    </row>
    <row r="199" spans="1:32" ht="13.5" customHeight="1" x14ac:dyDescent="0.25">
      <c r="A199" s="1"/>
      <c r="B199" s="16" t="s">
        <v>224</v>
      </c>
      <c r="C199" s="10">
        <v>1.321</v>
      </c>
      <c r="D199" s="11"/>
      <c r="E199" s="11"/>
      <c r="F199" s="11">
        <v>0.37699999999999989</v>
      </c>
      <c r="G199" s="11">
        <v>4.9390000000000001</v>
      </c>
      <c r="H199" s="11"/>
      <c r="I199" s="11">
        <v>6.9094829999999989</v>
      </c>
      <c r="J199" s="11"/>
      <c r="K199" s="11"/>
      <c r="L199" s="11"/>
      <c r="M199" s="11">
        <v>0.06</v>
      </c>
      <c r="N199" s="11">
        <v>0.167292</v>
      </c>
      <c r="O199" s="11">
        <v>7.6787999999999995E-2</v>
      </c>
      <c r="P199" s="11">
        <v>0.21679200000000001</v>
      </c>
      <c r="Q199" s="11">
        <v>0.262596</v>
      </c>
      <c r="R199" s="11">
        <v>0.67922400000000005</v>
      </c>
      <c r="S199" s="11">
        <v>0.47208</v>
      </c>
      <c r="T199" s="11">
        <v>0.38718000000000002</v>
      </c>
      <c r="U199" s="11">
        <v>0.22425600000000001</v>
      </c>
      <c r="V199" s="11">
        <v>0.59428800000000004</v>
      </c>
      <c r="W199" s="11">
        <v>0.78620400000000001</v>
      </c>
      <c r="X199" s="11">
        <v>0.41361599999999998</v>
      </c>
      <c r="Y199" s="11">
        <v>0.59673600000000004</v>
      </c>
      <c r="Z199" s="11">
        <v>0.92410800000000004</v>
      </c>
      <c r="AA199" s="11">
        <v>0.19361999999999999</v>
      </c>
      <c r="AB199" s="11">
        <v>0.172956</v>
      </c>
      <c r="AC199" s="11">
        <v>0.2</v>
      </c>
      <c r="AD199" s="11">
        <v>0.16700000000000001</v>
      </c>
      <c r="AE199" s="11">
        <v>1.7999999999999999E-2</v>
      </c>
      <c r="AF199" s="11"/>
    </row>
    <row r="200" spans="1:32" ht="13.5" customHeight="1" x14ac:dyDescent="0.25">
      <c r="A200" s="1"/>
      <c r="B200" s="16" t="s">
        <v>225</v>
      </c>
      <c r="C200" s="13">
        <v>13.712999999999999</v>
      </c>
      <c r="D200" s="14">
        <v>38.292000000000002</v>
      </c>
      <c r="E200" s="14">
        <v>29.940999999999999</v>
      </c>
      <c r="F200" s="14">
        <v>51.860999999999983</v>
      </c>
      <c r="G200" s="14">
        <v>60.357999999999983</v>
      </c>
      <c r="H200" s="14"/>
      <c r="I200" s="14">
        <v>58.695904000000013</v>
      </c>
      <c r="J200" s="14"/>
      <c r="K200" s="14"/>
      <c r="L200" s="14">
        <v>60.993276999999999</v>
      </c>
      <c r="M200" s="14">
        <v>55.931004000000001</v>
      </c>
      <c r="N200" s="14">
        <v>61.874172000000002</v>
      </c>
      <c r="O200" s="14">
        <v>69.765563999999998</v>
      </c>
      <c r="P200" s="14">
        <v>69.664643999999996</v>
      </c>
      <c r="Q200" s="14">
        <v>108.084744</v>
      </c>
      <c r="R200" s="14">
        <v>123.270696</v>
      </c>
      <c r="S200" s="14">
        <v>149.169252</v>
      </c>
      <c r="T200" s="14">
        <v>198.48328799999999</v>
      </c>
      <c r="U200" s="14">
        <v>179.96749199999999</v>
      </c>
      <c r="V200" s="14">
        <v>139.578588</v>
      </c>
      <c r="W200" s="14">
        <v>155.658984</v>
      </c>
      <c r="X200" s="14">
        <v>231.94543200000001</v>
      </c>
      <c r="Y200" s="14">
        <v>244.17220800000001</v>
      </c>
      <c r="Z200" s="14">
        <v>259.19050800000002</v>
      </c>
      <c r="AA200" s="14">
        <v>118.917648</v>
      </c>
      <c r="AB200" s="14">
        <v>112.782324</v>
      </c>
      <c r="AC200" s="14">
        <v>143.864</v>
      </c>
      <c r="AD200" s="14">
        <v>109.991</v>
      </c>
      <c r="AE200" s="14">
        <v>128.334</v>
      </c>
      <c r="AF200" s="14">
        <v>171.77699999999999</v>
      </c>
    </row>
    <row r="201" spans="1:32" ht="13.5" customHeight="1" x14ac:dyDescent="0.25">
      <c r="A201" s="1"/>
      <c r="B201" s="16" t="s">
        <v>226</v>
      </c>
      <c r="C201" s="10">
        <v>42.241999999999983</v>
      </c>
      <c r="D201" s="11">
        <v>66.902000000000001</v>
      </c>
      <c r="E201" s="11">
        <v>69.841999999999985</v>
      </c>
      <c r="F201" s="11">
        <v>49.885999999999989</v>
      </c>
      <c r="G201" s="11">
        <v>65.53</v>
      </c>
      <c r="H201" s="11">
        <v>83.561999999999998</v>
      </c>
      <c r="I201" s="11">
        <v>79.627281999999994</v>
      </c>
      <c r="J201" s="11">
        <v>83.543000000000006</v>
      </c>
      <c r="K201" s="11">
        <v>123.15300000000001</v>
      </c>
      <c r="L201" s="11">
        <v>67.726846999999978</v>
      </c>
      <c r="M201" s="11">
        <v>62.682001</v>
      </c>
      <c r="N201" s="11">
        <v>103.010565</v>
      </c>
      <c r="O201" s="11">
        <v>162.447957</v>
      </c>
      <c r="P201" s="11">
        <v>135.75783200000001</v>
      </c>
      <c r="Q201" s="11">
        <v>196.320358</v>
      </c>
      <c r="R201" s="11">
        <v>264.59059400000001</v>
      </c>
      <c r="S201" s="11">
        <v>302.41999099999998</v>
      </c>
      <c r="T201" s="11">
        <v>345.436194</v>
      </c>
      <c r="U201" s="11">
        <v>458.07169099999999</v>
      </c>
      <c r="V201" s="11">
        <v>454.531588</v>
      </c>
      <c r="W201" s="11">
        <v>500.40191700000003</v>
      </c>
      <c r="X201" s="11">
        <v>483.788749</v>
      </c>
      <c r="Y201" s="11">
        <v>414.44209499999999</v>
      </c>
      <c r="Z201" s="11">
        <v>337.12301600000001</v>
      </c>
      <c r="AA201" s="11">
        <v>399.10068799999999</v>
      </c>
      <c r="AB201" s="11">
        <v>212.769271</v>
      </c>
      <c r="AC201" s="11">
        <v>241.34899999999999</v>
      </c>
      <c r="AD201" s="11">
        <v>379.11399999999998</v>
      </c>
      <c r="AE201" s="11">
        <v>408.38900000000001</v>
      </c>
      <c r="AF201" s="11">
        <v>281.61700000000002</v>
      </c>
    </row>
    <row r="202" spans="1:32" ht="13.5" customHeight="1" x14ac:dyDescent="0.25">
      <c r="A202" s="1"/>
      <c r="B202" s="16" t="s">
        <v>227</v>
      </c>
      <c r="C202" s="13">
        <v>3.972</v>
      </c>
      <c r="D202" s="14">
        <v>10.340999999999999</v>
      </c>
      <c r="E202" s="14">
        <v>7.0189999999999984</v>
      </c>
      <c r="F202" s="14">
        <v>5.7369999999999992</v>
      </c>
      <c r="G202" s="14">
        <v>7.6359999999999983</v>
      </c>
      <c r="H202" s="14"/>
      <c r="I202" s="14">
        <v>19.616689000000012</v>
      </c>
      <c r="J202" s="14"/>
      <c r="K202" s="14"/>
      <c r="L202" s="14">
        <v>10.343292999999999</v>
      </c>
      <c r="M202" s="14">
        <v>34.497996000000001</v>
      </c>
      <c r="N202" s="14">
        <v>50.91816</v>
      </c>
      <c r="O202" s="14">
        <v>10.313280000000001</v>
      </c>
      <c r="P202" s="14">
        <v>19.008768</v>
      </c>
      <c r="Q202" s="14">
        <v>56.574108000000003</v>
      </c>
      <c r="R202" s="14">
        <v>59.905920000000002</v>
      </c>
      <c r="S202" s="14">
        <v>95.408928000000003</v>
      </c>
      <c r="T202" s="14">
        <v>93.071843999999999</v>
      </c>
      <c r="U202" s="14">
        <v>37.011564</v>
      </c>
      <c r="V202" s="14">
        <v>13.332191999999999</v>
      </c>
      <c r="W202" s="14">
        <v>13.736651999999999</v>
      </c>
      <c r="X202" s="14">
        <v>14.841659999999999</v>
      </c>
      <c r="Y202" s="14">
        <v>30.451104000000001</v>
      </c>
      <c r="Z202" s="14">
        <v>31.514424000000002</v>
      </c>
      <c r="AA202" s="14">
        <v>15.445932000000001</v>
      </c>
      <c r="AB202" s="14">
        <v>10.151448</v>
      </c>
      <c r="AC202" s="14">
        <v>12.79</v>
      </c>
      <c r="AD202" s="14">
        <v>32.996000000000002</v>
      </c>
      <c r="AE202" s="14">
        <v>44.225000000000001</v>
      </c>
      <c r="AF202" s="14">
        <v>40.131</v>
      </c>
    </row>
    <row r="203" spans="1:32" ht="13.5" customHeight="1" x14ac:dyDescent="0.25">
      <c r="A203" s="1"/>
      <c r="B203" s="16" t="s">
        <v>228</v>
      </c>
      <c r="C203" s="10">
        <v>3.7999999999999999E-2</v>
      </c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</row>
    <row r="204" spans="1:32" ht="13.5" customHeight="1" x14ac:dyDescent="0.25">
      <c r="A204" s="1"/>
      <c r="B204" s="16" t="s">
        <v>229</v>
      </c>
      <c r="C204" s="13">
        <v>0.6860000000000005</v>
      </c>
      <c r="D204" s="14">
        <v>0.47699999999999998</v>
      </c>
      <c r="E204" s="14"/>
      <c r="F204" s="14">
        <v>0.69799999999999973</v>
      </c>
      <c r="G204" s="14">
        <v>0.16200000000000001</v>
      </c>
      <c r="H204" s="14"/>
      <c r="I204" s="14">
        <v>0.34874899999999998</v>
      </c>
      <c r="J204" s="14"/>
      <c r="K204" s="14"/>
      <c r="L204" s="14">
        <v>0.23047699999999999</v>
      </c>
      <c r="M204" s="14">
        <v>0.19100400000000001</v>
      </c>
      <c r="N204" s="14">
        <v>0.20324400000000001</v>
      </c>
      <c r="O204" s="14">
        <v>0.239256</v>
      </c>
      <c r="P204" s="14">
        <v>0.39426</v>
      </c>
      <c r="Q204" s="14">
        <v>0.58984800000000004</v>
      </c>
      <c r="R204" s="14">
        <v>0.34783199999999997</v>
      </c>
      <c r="S204" s="14">
        <v>0.50725200000000004</v>
      </c>
      <c r="T204" s="14">
        <v>0.56509200000000004</v>
      </c>
      <c r="U204" s="14">
        <v>0.732348</v>
      </c>
      <c r="V204" s="14">
        <v>0.50107199999999996</v>
      </c>
      <c r="W204" s="14">
        <v>0.49923600000000001</v>
      </c>
      <c r="X204" s="14">
        <v>0.60123599999999999</v>
      </c>
      <c r="Y204" s="14">
        <v>0.40190399999999998</v>
      </c>
      <c r="Z204" s="14">
        <v>0.33588000000000001</v>
      </c>
      <c r="AA204" s="14">
        <v>0.33547199999999999</v>
      </c>
      <c r="AB204" s="14">
        <v>0.35477999999999998</v>
      </c>
      <c r="AC204" s="14">
        <v>0.30499999999999999</v>
      </c>
      <c r="AD204" s="14">
        <v>0.34300000000000003</v>
      </c>
      <c r="AE204" s="14">
        <v>9.7000000000000003E-2</v>
      </c>
      <c r="AF204" s="14">
        <v>0.317</v>
      </c>
    </row>
    <row r="205" spans="1:32" ht="13.5" customHeight="1" x14ac:dyDescent="0.25">
      <c r="A205" s="1"/>
      <c r="B205" s="16" t="s">
        <v>230</v>
      </c>
      <c r="C205" s="10">
        <v>18.587</v>
      </c>
      <c r="D205" s="11">
        <v>20.082999999999991</v>
      </c>
      <c r="E205" s="11">
        <v>20.170999999999992</v>
      </c>
      <c r="F205" s="11">
        <v>14.9</v>
      </c>
      <c r="G205" s="11">
        <v>12.052000000000003</v>
      </c>
      <c r="H205" s="11"/>
      <c r="I205" s="11">
        <v>34.528812999999985</v>
      </c>
      <c r="J205" s="11"/>
      <c r="K205" s="11"/>
      <c r="L205" s="11">
        <v>30.158457000000009</v>
      </c>
      <c r="M205" s="11">
        <v>33.683003999999997</v>
      </c>
      <c r="N205" s="11">
        <v>43.766292</v>
      </c>
      <c r="O205" s="11">
        <v>47.460672000000002</v>
      </c>
      <c r="P205" s="11">
        <v>75.165108000000004</v>
      </c>
      <c r="Q205" s="11">
        <v>87.544644000000005</v>
      </c>
      <c r="R205" s="11">
        <v>126.248412</v>
      </c>
      <c r="S205" s="11">
        <v>171.81414000000001</v>
      </c>
      <c r="T205" s="11">
        <v>154.39882800000001</v>
      </c>
      <c r="U205" s="11">
        <v>107.24657999999999</v>
      </c>
      <c r="V205" s="11">
        <v>92.416908000000006</v>
      </c>
      <c r="W205" s="11">
        <v>79.492332000000005</v>
      </c>
      <c r="X205" s="11">
        <v>99.527519999999996</v>
      </c>
      <c r="Y205" s="11">
        <v>133.64097599999999</v>
      </c>
      <c r="Z205" s="11">
        <v>150.36743999999999</v>
      </c>
      <c r="AA205" s="11">
        <v>55.392156</v>
      </c>
      <c r="AB205" s="11">
        <v>68.137559999999993</v>
      </c>
      <c r="AC205" s="11">
        <v>72.116</v>
      </c>
      <c r="AD205" s="11">
        <v>147.24299999999999</v>
      </c>
      <c r="AE205" s="11">
        <v>127.761</v>
      </c>
      <c r="AF205" s="11">
        <v>144.57499999999999</v>
      </c>
    </row>
    <row r="206" spans="1:32" ht="13.5" customHeight="1" x14ac:dyDescent="0.25">
      <c r="A206" s="1"/>
      <c r="B206" s="16" t="s">
        <v>231</v>
      </c>
      <c r="C206" s="13">
        <v>9.9999999999999978E-2</v>
      </c>
      <c r="D206" s="14">
        <v>0.14000000000000012</v>
      </c>
      <c r="E206" s="14">
        <v>0.28399999999999986</v>
      </c>
      <c r="F206" s="14">
        <v>6.2999999999999973E-2</v>
      </c>
      <c r="G206" s="14">
        <v>3.0999999999999993E-2</v>
      </c>
      <c r="H206" s="14"/>
      <c r="I206" s="14">
        <v>0.25812600000000002</v>
      </c>
      <c r="J206" s="14"/>
      <c r="K206" s="14"/>
      <c r="L206" s="14">
        <v>0.21550499999999992</v>
      </c>
      <c r="M206" s="14">
        <v>0.107004</v>
      </c>
      <c r="N206" s="14">
        <v>0.163656</v>
      </c>
      <c r="O206" s="14">
        <v>0.65182799999999996</v>
      </c>
      <c r="P206" s="14">
        <v>1.4767920000000001</v>
      </c>
      <c r="Q206" s="14">
        <v>1.210656</v>
      </c>
      <c r="R206" s="14">
        <v>1.5882240000000001</v>
      </c>
      <c r="S206" s="14">
        <v>2.2456320000000001</v>
      </c>
      <c r="T206" s="14">
        <v>1.977168</v>
      </c>
      <c r="U206" s="14">
        <v>3.997344</v>
      </c>
      <c r="V206" s="14">
        <v>0.92810400000000004</v>
      </c>
      <c r="W206" s="14">
        <v>0.61801200000000001</v>
      </c>
      <c r="X206" s="14">
        <v>1.787148</v>
      </c>
      <c r="Y206" s="14">
        <v>2.9464679999999999</v>
      </c>
      <c r="Z206" s="14">
        <v>1.0421640000000001</v>
      </c>
      <c r="AA206" s="14">
        <v>2.4092880000000001</v>
      </c>
      <c r="AB206" s="14">
        <v>2.2095479999999998</v>
      </c>
      <c r="AC206" s="14">
        <v>2.6619999999999999</v>
      </c>
      <c r="AD206" s="14">
        <v>3.6360000000000001</v>
      </c>
      <c r="AE206" s="14">
        <v>8.9749999999999996</v>
      </c>
      <c r="AF206" s="14">
        <v>4.351</v>
      </c>
    </row>
    <row r="207" spans="1:32" ht="13.5" customHeight="1" x14ac:dyDescent="0.25">
      <c r="A207" s="1"/>
      <c r="B207" s="16" t="s">
        <v>232</v>
      </c>
      <c r="C207" s="10">
        <v>1.401</v>
      </c>
      <c r="D207" s="11">
        <v>1.0840000000000007</v>
      </c>
      <c r="E207" s="11"/>
      <c r="F207" s="11">
        <v>1.319</v>
      </c>
      <c r="G207" s="11">
        <v>6.5999999999999989E-2</v>
      </c>
      <c r="H207" s="11"/>
      <c r="I207" s="11">
        <v>1.771309</v>
      </c>
      <c r="J207" s="11"/>
      <c r="K207" s="11"/>
      <c r="L207" s="11">
        <v>13.563264999999999</v>
      </c>
      <c r="M207" s="11">
        <v>14.643996</v>
      </c>
      <c r="N207" s="11">
        <v>20.117028000000001</v>
      </c>
      <c r="O207" s="11">
        <v>10.898052</v>
      </c>
      <c r="P207" s="11">
        <v>12.035304</v>
      </c>
      <c r="Q207" s="11">
        <v>12.988668000000001</v>
      </c>
      <c r="R207" s="11">
        <v>11.556168</v>
      </c>
      <c r="S207" s="11">
        <v>21.631836</v>
      </c>
      <c r="T207" s="11">
        <v>14.665608000000001</v>
      </c>
      <c r="U207" s="11">
        <v>16.058855999999999</v>
      </c>
      <c r="V207" s="11">
        <v>32.213652000000003</v>
      </c>
      <c r="W207" s="11">
        <v>31.243355999999999</v>
      </c>
      <c r="X207" s="11">
        <v>31.448340000000002</v>
      </c>
      <c r="Y207" s="11">
        <v>26.269176000000002</v>
      </c>
      <c r="Z207" s="11">
        <v>18.014939999999999</v>
      </c>
      <c r="AA207" s="11">
        <v>10.670076</v>
      </c>
      <c r="AB207" s="11">
        <v>3.926844</v>
      </c>
      <c r="AC207" s="11">
        <v>6.1989999999999998</v>
      </c>
      <c r="AD207" s="11">
        <v>16.478000000000002</v>
      </c>
      <c r="AE207" s="11">
        <v>26.971</v>
      </c>
      <c r="AF207" s="11">
        <v>8.6170000000000009</v>
      </c>
    </row>
    <row r="208" spans="1:32" ht="13.5" customHeight="1" x14ac:dyDescent="0.25">
      <c r="A208" s="1"/>
      <c r="B208" s="16" t="s">
        <v>233</v>
      </c>
      <c r="C208" s="13">
        <v>4.5359999999999996</v>
      </c>
      <c r="D208" s="14">
        <v>1.5179999999999993</v>
      </c>
      <c r="E208" s="14">
        <v>3.2599999999999993</v>
      </c>
      <c r="F208" s="14">
        <v>4.1840000000000002</v>
      </c>
      <c r="G208" s="14">
        <v>1.4870000000000001</v>
      </c>
      <c r="H208" s="14"/>
      <c r="I208" s="14">
        <v>2.0708009999999994</v>
      </c>
      <c r="J208" s="14"/>
      <c r="K208" s="14"/>
      <c r="L208" s="14">
        <v>5.1509869999999998</v>
      </c>
      <c r="M208" s="14">
        <v>8.0679960000000008</v>
      </c>
      <c r="N208" s="14">
        <v>7.3925520000000002</v>
      </c>
      <c r="O208" s="14">
        <v>8.6057880000000004</v>
      </c>
      <c r="P208" s="14">
        <v>9.8266919999999995</v>
      </c>
      <c r="Q208" s="14">
        <v>32.437632000000001</v>
      </c>
      <c r="R208" s="14">
        <v>47.574911999999998</v>
      </c>
      <c r="S208" s="14">
        <v>85.697220000000002</v>
      </c>
      <c r="T208" s="14">
        <v>61.500731999999999</v>
      </c>
      <c r="U208" s="14">
        <v>27.556476</v>
      </c>
      <c r="V208" s="14">
        <v>16.655256000000001</v>
      </c>
      <c r="W208" s="14">
        <v>12.085608000000001</v>
      </c>
      <c r="X208" s="14">
        <v>24.066792</v>
      </c>
      <c r="Y208" s="14">
        <v>33.288623999999999</v>
      </c>
      <c r="Z208" s="14">
        <v>30.393491999999998</v>
      </c>
      <c r="AA208" s="14">
        <v>34.379843999999999</v>
      </c>
      <c r="AB208" s="14">
        <v>13.690272</v>
      </c>
      <c r="AC208" s="14">
        <v>20.774999999999999</v>
      </c>
      <c r="AD208" s="14">
        <v>69.477000000000004</v>
      </c>
      <c r="AE208" s="14">
        <v>67.052999999999997</v>
      </c>
      <c r="AF208" s="14">
        <v>56.194000000000003</v>
      </c>
    </row>
    <row r="209" spans="1:32" ht="13.5" customHeight="1" x14ac:dyDescent="0.25">
      <c r="A209" s="1"/>
      <c r="B209" s="16" t="s">
        <v>234</v>
      </c>
      <c r="C209" s="10">
        <v>4.7769999999999966</v>
      </c>
      <c r="D209" s="11">
        <v>1.915</v>
      </c>
      <c r="E209" s="11">
        <v>1.915</v>
      </c>
      <c r="F209" s="11">
        <v>3.5550000000000002</v>
      </c>
      <c r="G209" s="11">
        <v>8.7869999999999973</v>
      </c>
      <c r="H209" s="11"/>
      <c r="I209" s="11">
        <v>7.4278430000000002</v>
      </c>
      <c r="J209" s="11"/>
      <c r="K209" s="11"/>
      <c r="L209" s="11">
        <v>7.3686960000000008</v>
      </c>
      <c r="M209" s="11">
        <v>11.634</v>
      </c>
      <c r="N209" s="11">
        <v>10.275504</v>
      </c>
      <c r="O209" s="11">
        <v>4.17828</v>
      </c>
      <c r="P209" s="11">
        <v>5.1287520000000004</v>
      </c>
      <c r="Q209" s="11">
        <v>10.177752</v>
      </c>
      <c r="R209" s="11">
        <v>10.096284000000001</v>
      </c>
      <c r="S209" s="11">
        <v>16.616208</v>
      </c>
      <c r="T209" s="11">
        <v>13.116528000000001</v>
      </c>
      <c r="U209" s="11">
        <v>14.311116</v>
      </c>
      <c r="V209" s="11">
        <v>10.245312</v>
      </c>
      <c r="W209" s="11">
        <v>7.7996160000000003</v>
      </c>
      <c r="X209" s="11">
        <v>10.188648000000001</v>
      </c>
      <c r="Y209" s="11">
        <v>10.647107999999999</v>
      </c>
      <c r="Z209" s="11">
        <v>15.401208</v>
      </c>
      <c r="AA209" s="11">
        <v>4.1968439999999996</v>
      </c>
      <c r="AB209" s="11">
        <v>4.4010959999999999</v>
      </c>
      <c r="AC209" s="11">
        <v>4.742</v>
      </c>
      <c r="AD209" s="11">
        <v>5.4710000000000001</v>
      </c>
      <c r="AE209" s="11">
        <v>5.867</v>
      </c>
      <c r="AF209" s="11">
        <v>4.0179999999999998</v>
      </c>
    </row>
    <row r="210" spans="1:32" ht="13.5" customHeight="1" x14ac:dyDescent="0.25">
      <c r="A210" s="1"/>
      <c r="B210" s="16" t="s">
        <v>235</v>
      </c>
      <c r="C210" s="13">
        <v>321.375</v>
      </c>
      <c r="D210" s="14">
        <v>235.553</v>
      </c>
      <c r="E210" s="14">
        <v>234.44999999999993</v>
      </c>
      <c r="F210" s="14">
        <v>219.392</v>
      </c>
      <c r="G210" s="14">
        <v>273.67200000000003</v>
      </c>
      <c r="H210" s="14">
        <v>277.96300000000002</v>
      </c>
      <c r="I210" s="14">
        <v>248.210418</v>
      </c>
      <c r="J210" s="14">
        <v>208.09700000000001</v>
      </c>
      <c r="K210" s="14">
        <v>267.572</v>
      </c>
      <c r="L210" s="14">
        <v>280.85028800000009</v>
      </c>
      <c r="M210" s="14">
        <v>326.35500000000002</v>
      </c>
      <c r="N210" s="14">
        <v>485.18870800000002</v>
      </c>
      <c r="O210" s="14">
        <v>669.80449799999997</v>
      </c>
      <c r="P210" s="14">
        <v>796.30930999999998</v>
      </c>
      <c r="Q210" s="14">
        <v>1035.9077299999999</v>
      </c>
      <c r="R210" s="14">
        <v>1158.66219</v>
      </c>
      <c r="S210" s="14">
        <v>1519.175039</v>
      </c>
      <c r="T210" s="14">
        <v>1439.4857770000001</v>
      </c>
      <c r="U210" s="14">
        <v>1336.5035089999999</v>
      </c>
      <c r="V210" s="14">
        <v>932.38663499999996</v>
      </c>
      <c r="W210" s="14">
        <v>1219.224663</v>
      </c>
      <c r="X210" s="14">
        <v>917.68629599999997</v>
      </c>
      <c r="Y210" s="14">
        <v>871.13980600000002</v>
      </c>
      <c r="Z210" s="14">
        <v>935.14257999999995</v>
      </c>
      <c r="AA210" s="14">
        <v>904.281609</v>
      </c>
      <c r="AB210" s="14">
        <v>820.30212900000004</v>
      </c>
      <c r="AC210" s="14">
        <v>780.65700000000004</v>
      </c>
      <c r="AD210" s="14">
        <v>650.15</v>
      </c>
      <c r="AE210" s="14">
        <v>737.20899999999995</v>
      </c>
      <c r="AF210" s="14">
        <v>667.48099999999999</v>
      </c>
    </row>
    <row r="211" spans="1:32" ht="13.5" customHeight="1" x14ac:dyDescent="0.25">
      <c r="A211" s="1"/>
      <c r="B211" s="16" t="s">
        <v>236</v>
      </c>
      <c r="C211" s="10">
        <v>14.587</v>
      </c>
      <c r="D211" s="11">
        <v>128.327</v>
      </c>
      <c r="E211" s="11">
        <v>141.52500000000006</v>
      </c>
      <c r="F211" s="11">
        <v>82.021000000000001</v>
      </c>
      <c r="G211" s="11">
        <v>93.503939999999972</v>
      </c>
      <c r="H211" s="11"/>
      <c r="I211" s="11">
        <v>17.686000000000003</v>
      </c>
      <c r="J211" s="11"/>
      <c r="K211" s="11"/>
      <c r="L211" s="11"/>
      <c r="M211" s="11"/>
      <c r="N211" s="11"/>
      <c r="O211" s="11"/>
      <c r="P211" s="11">
        <v>4.41798</v>
      </c>
      <c r="Q211" s="11">
        <v>47.004696000000003</v>
      </c>
      <c r="R211" s="11"/>
      <c r="S211" s="11">
        <v>117.80868</v>
      </c>
      <c r="T211" s="11">
        <v>43.903464</v>
      </c>
      <c r="U211" s="11">
        <v>198.80143200000001</v>
      </c>
      <c r="V211" s="11">
        <v>62.402507999999997</v>
      </c>
      <c r="W211" s="11">
        <v>52.002090000000003</v>
      </c>
      <c r="X211" s="11"/>
      <c r="Y211" s="11"/>
      <c r="Z211" s="11"/>
      <c r="AA211" s="11"/>
      <c r="AB211" s="11"/>
      <c r="AC211" s="11"/>
      <c r="AD211" s="11"/>
      <c r="AE211" s="11"/>
      <c r="AF211" s="11"/>
    </row>
    <row r="212" spans="1:32" ht="13.5" customHeight="1" x14ac:dyDescent="0.25">
      <c r="A212" s="1"/>
      <c r="B212" s="16" t="s">
        <v>237</v>
      </c>
      <c r="C212" s="13">
        <v>1.0040000000000004</v>
      </c>
      <c r="D212" s="14">
        <v>1.131999999999999</v>
      </c>
      <c r="E212" s="14">
        <v>2.1219999999999999</v>
      </c>
      <c r="F212" s="14">
        <v>5.3419999999999987</v>
      </c>
      <c r="G212" s="14">
        <v>1.1910000000000007</v>
      </c>
      <c r="H212" s="14"/>
      <c r="I212" s="14">
        <v>5.6697739999999994</v>
      </c>
      <c r="J212" s="14"/>
      <c r="K212" s="14"/>
      <c r="L212" s="14">
        <v>4.4732139999999996</v>
      </c>
      <c r="M212" s="14">
        <v>3.1019999999999999</v>
      </c>
      <c r="N212" s="14">
        <v>1.5895319999999999</v>
      </c>
      <c r="O212" s="14">
        <v>3.0689160000000002</v>
      </c>
      <c r="P212" s="14">
        <v>7.0234199999999998</v>
      </c>
      <c r="Q212" s="14">
        <v>13.318332</v>
      </c>
      <c r="R212" s="14">
        <v>47.040396000000001</v>
      </c>
      <c r="S212" s="14">
        <v>56.434128000000001</v>
      </c>
      <c r="T212" s="14">
        <v>54.600876</v>
      </c>
      <c r="U212" s="14">
        <v>18.254591999999999</v>
      </c>
      <c r="V212" s="14">
        <v>12.910764</v>
      </c>
      <c r="W212" s="14">
        <v>11.60646</v>
      </c>
      <c r="X212" s="14">
        <v>35.514899999999997</v>
      </c>
      <c r="Y212" s="14">
        <v>25.920684000000001</v>
      </c>
      <c r="Z212" s="14">
        <v>37.581899999999997</v>
      </c>
      <c r="AA212" s="14">
        <v>31.116323999999999</v>
      </c>
      <c r="AB212" s="14">
        <v>23.452836000000001</v>
      </c>
      <c r="AC212" s="14">
        <v>31.356999999999999</v>
      </c>
      <c r="AD212" s="14">
        <v>75.403000000000006</v>
      </c>
      <c r="AE212" s="14">
        <v>31.169</v>
      </c>
      <c r="AF212" s="14">
        <v>26.655999999999999</v>
      </c>
    </row>
    <row r="213" spans="1:32" ht="13.5" customHeight="1" x14ac:dyDescent="0.25">
      <c r="A213" s="1"/>
      <c r="B213" s="16" t="s">
        <v>238</v>
      </c>
      <c r="C213" s="10">
        <v>15.721</v>
      </c>
      <c r="D213" s="11">
        <v>27.445999999999987</v>
      </c>
      <c r="E213" s="11">
        <v>25.356999999999999</v>
      </c>
      <c r="F213" s="11">
        <v>41.751999999999988</v>
      </c>
      <c r="G213" s="11">
        <v>18.747999999999998</v>
      </c>
      <c r="H213" s="11"/>
      <c r="I213" s="11">
        <v>34.186858999999977</v>
      </c>
      <c r="J213" s="11"/>
      <c r="K213" s="11"/>
      <c r="L213" s="11">
        <v>31.078600000000002</v>
      </c>
      <c r="M213" s="11">
        <v>28.8</v>
      </c>
      <c r="N213" s="11">
        <v>34.700004</v>
      </c>
      <c r="O213" s="11">
        <v>27.970127999999999</v>
      </c>
      <c r="P213" s="11">
        <v>56.744508000000003</v>
      </c>
      <c r="Q213" s="11">
        <v>81.590903999999995</v>
      </c>
      <c r="R213" s="11">
        <v>64.179875999999993</v>
      </c>
      <c r="S213" s="11">
        <v>98.544684000000004</v>
      </c>
      <c r="T213" s="11">
        <v>119.86756800000001</v>
      </c>
      <c r="U213" s="11">
        <v>89.065104000000005</v>
      </c>
      <c r="V213" s="11">
        <v>69.802487999999997</v>
      </c>
      <c r="W213" s="11">
        <v>73.033692000000002</v>
      </c>
      <c r="X213" s="11">
        <v>183.60463200000001</v>
      </c>
      <c r="Y213" s="11">
        <v>189.48297600000001</v>
      </c>
      <c r="Z213" s="11">
        <v>111.69739199999999</v>
      </c>
      <c r="AA213" s="11">
        <v>100.937196</v>
      </c>
      <c r="AB213" s="11">
        <v>68.349912000000003</v>
      </c>
      <c r="AC213" s="11">
        <v>89.825999999999993</v>
      </c>
      <c r="AD213" s="11">
        <v>148.489</v>
      </c>
      <c r="AE213" s="11">
        <v>148.24199999999999</v>
      </c>
      <c r="AF213" s="11">
        <v>177.452</v>
      </c>
    </row>
    <row r="214" spans="1:32" ht="13.5" customHeight="1" x14ac:dyDescent="0.25">
      <c r="A214" s="1"/>
      <c r="B214" s="16" t="s">
        <v>239</v>
      </c>
      <c r="C214" s="13">
        <v>147.35800000000003</v>
      </c>
      <c r="D214" s="14">
        <v>177.851</v>
      </c>
      <c r="E214" s="14">
        <v>271.9369999999999</v>
      </c>
      <c r="F214" s="14">
        <v>357.7999999999999</v>
      </c>
      <c r="G214" s="14">
        <v>498.4939999999998</v>
      </c>
      <c r="H214" s="14">
        <v>575.07500000000005</v>
      </c>
      <c r="I214" s="14">
        <v>584.22420199999988</v>
      </c>
      <c r="J214" s="14">
        <v>555.65</v>
      </c>
      <c r="K214" s="14">
        <v>604.01700000000005</v>
      </c>
      <c r="L214" s="14">
        <v>549.86478899999997</v>
      </c>
      <c r="M214" s="14">
        <v>595.53100199999994</v>
      </c>
      <c r="N214" s="14">
        <v>500.18461400000001</v>
      </c>
      <c r="O214" s="14">
        <v>340.92497100000003</v>
      </c>
      <c r="P214" s="14">
        <v>445.67166600000002</v>
      </c>
      <c r="Q214" s="14">
        <v>522.44418800000005</v>
      </c>
      <c r="R214" s="14">
        <v>509.39130799999998</v>
      </c>
      <c r="S214" s="14">
        <v>622.70657000000006</v>
      </c>
      <c r="T214" s="14">
        <v>779.026971</v>
      </c>
      <c r="U214" s="14">
        <v>1087.8379179999999</v>
      </c>
      <c r="V214" s="14">
        <v>842.72664299999997</v>
      </c>
      <c r="W214" s="14">
        <v>1137.7340409999999</v>
      </c>
      <c r="X214" s="14">
        <v>1356.0229999999999</v>
      </c>
      <c r="Y214" s="14">
        <v>1340.4521850000001</v>
      </c>
      <c r="Z214" s="14">
        <v>1263.423354</v>
      </c>
      <c r="AA214" s="14">
        <v>1201.51171</v>
      </c>
      <c r="AB214" s="14">
        <v>1055.12067</v>
      </c>
      <c r="AC214" s="14">
        <v>982.822</v>
      </c>
      <c r="AD214" s="14">
        <v>1175.587</v>
      </c>
      <c r="AE214" s="14">
        <v>1257.1590000000001</v>
      </c>
      <c r="AF214" s="14">
        <v>1016.456</v>
      </c>
    </row>
    <row r="215" spans="1:32" ht="13.5" customHeight="1" x14ac:dyDescent="0.25">
      <c r="A215" s="1"/>
      <c r="B215" s="16" t="s">
        <v>240</v>
      </c>
      <c r="C215" s="10">
        <v>186.846</v>
      </c>
      <c r="D215" s="11">
        <v>207.59</v>
      </c>
      <c r="E215" s="11">
        <v>235.77899999999991</v>
      </c>
      <c r="F215" s="11">
        <v>222.24600000000001</v>
      </c>
      <c r="G215" s="11">
        <v>288.60199999999992</v>
      </c>
      <c r="H215" s="11">
        <v>310.24799999999999</v>
      </c>
      <c r="I215" s="11">
        <v>254.21157299999999</v>
      </c>
      <c r="J215" s="11">
        <v>300.82799999999997</v>
      </c>
      <c r="K215" s="11">
        <v>322.93099999999998</v>
      </c>
      <c r="L215" s="11">
        <v>211.29007000000004</v>
      </c>
      <c r="M215" s="11">
        <v>295.27199999999999</v>
      </c>
      <c r="N215" s="11">
        <v>394.13455499999998</v>
      </c>
      <c r="O215" s="11">
        <v>444.30547200000001</v>
      </c>
      <c r="P215" s="11">
        <v>415.11471299999999</v>
      </c>
      <c r="Q215" s="11">
        <v>499.81887799999998</v>
      </c>
      <c r="R215" s="11">
        <v>599.58360600000003</v>
      </c>
      <c r="S215" s="11">
        <v>728.91320800000005</v>
      </c>
      <c r="T215" s="11">
        <v>958.01982599999997</v>
      </c>
      <c r="U215" s="11">
        <v>1312.6154509999999</v>
      </c>
      <c r="V215" s="11">
        <v>793.02202699999998</v>
      </c>
      <c r="W215" s="11">
        <v>1103.337892</v>
      </c>
      <c r="X215" s="11">
        <v>1781.239703</v>
      </c>
      <c r="Y215" s="11">
        <v>1834.681842</v>
      </c>
      <c r="Z215" s="11">
        <v>1409.179302</v>
      </c>
      <c r="AA215" s="11">
        <v>1115.1966500000001</v>
      </c>
      <c r="AB215" s="11">
        <v>720.96371199999999</v>
      </c>
      <c r="AC215" s="11">
        <v>821.45799999999997</v>
      </c>
      <c r="AD215" s="11">
        <v>1073.498</v>
      </c>
      <c r="AE215" s="11">
        <v>1169.0070000000001</v>
      </c>
      <c r="AF215" s="11">
        <v>1586.59</v>
      </c>
    </row>
    <row r="216" spans="1:32" ht="13.5" customHeight="1" x14ac:dyDescent="0.25">
      <c r="A216" s="1"/>
      <c r="B216" s="16" t="s">
        <v>241</v>
      </c>
      <c r="C216" s="13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>
        <v>1.05</v>
      </c>
      <c r="AF216" s="14">
        <v>0.44800000000000001</v>
      </c>
    </row>
    <row r="217" spans="1:32" ht="13.5" customHeight="1" x14ac:dyDescent="0.25">
      <c r="A217" s="1"/>
      <c r="B217" s="16" t="s">
        <v>242</v>
      </c>
      <c r="C217" s="10">
        <v>0.19700000000000001</v>
      </c>
      <c r="D217" s="11">
        <v>0.30899999999999977</v>
      </c>
      <c r="E217" s="11"/>
      <c r="F217" s="11">
        <v>0.10199999999999997</v>
      </c>
      <c r="G217" s="11">
        <v>9.4999999999999973E-2</v>
      </c>
      <c r="H217" s="11"/>
      <c r="I217" s="11"/>
      <c r="J217" s="11"/>
      <c r="K217" s="11"/>
      <c r="L217" s="11">
        <v>6.8089999999999999E-3</v>
      </c>
      <c r="M217" s="11"/>
      <c r="N217" s="11">
        <v>0.17077200000000001</v>
      </c>
      <c r="O217" s="11">
        <v>0.18881999999999999</v>
      </c>
      <c r="P217" s="11">
        <v>6.9216E-2</v>
      </c>
      <c r="Q217" s="11">
        <v>0.17052</v>
      </c>
      <c r="R217" s="11">
        <v>0.242448</v>
      </c>
      <c r="S217" s="11">
        <v>0.26318399999999997</v>
      </c>
      <c r="T217" s="11">
        <v>0.18093600000000001</v>
      </c>
      <c r="U217" s="11">
        <v>0.12934799999999999</v>
      </c>
      <c r="V217" s="11">
        <v>0.27084000000000003</v>
      </c>
      <c r="W217" s="11">
        <v>0.24363599999999999</v>
      </c>
      <c r="X217" s="11">
        <v>0.28614000000000001</v>
      </c>
      <c r="Y217" s="11">
        <v>0.22628400000000001</v>
      </c>
      <c r="Z217" s="11">
        <v>5.0856479999999999</v>
      </c>
      <c r="AA217" s="11">
        <v>3.2340000000000001E-2</v>
      </c>
      <c r="AB217" s="11">
        <v>3.2160000000000001E-3</v>
      </c>
      <c r="AC217" s="11">
        <v>7.0000000000000007E-2</v>
      </c>
      <c r="AD217" s="11">
        <v>6.4000000000000001E-2</v>
      </c>
      <c r="AE217" s="11"/>
      <c r="AF217" s="11"/>
    </row>
    <row r="218" spans="1:32" ht="13.5" customHeight="1" x14ac:dyDescent="0.25">
      <c r="A218" s="1"/>
      <c r="B218" s="16" t="s">
        <v>243</v>
      </c>
      <c r="C218" s="13">
        <v>0.40100000000000002</v>
      </c>
      <c r="D218" s="14">
        <v>0.46800000000000003</v>
      </c>
      <c r="E218" s="14">
        <v>0.49099999999999999</v>
      </c>
      <c r="F218" s="14">
        <v>0.32999999999999985</v>
      </c>
      <c r="G218" s="14">
        <v>0.29199999999999976</v>
      </c>
      <c r="H218" s="14"/>
      <c r="I218" s="14">
        <v>0.45871799999999996</v>
      </c>
      <c r="J218" s="14"/>
      <c r="K218" s="14"/>
      <c r="L218" s="14">
        <v>0.23772900000000008</v>
      </c>
      <c r="M218" s="14">
        <v>0.13599600000000001</v>
      </c>
      <c r="N218" s="14">
        <v>2.9555999999999999E-2</v>
      </c>
      <c r="O218" s="14">
        <v>0.32943600000000001</v>
      </c>
      <c r="P218" s="14">
        <v>1.0335000000000001</v>
      </c>
      <c r="Q218" s="14">
        <v>1.1279159999999999</v>
      </c>
      <c r="R218" s="14">
        <v>39.611508000000001</v>
      </c>
      <c r="S218" s="14">
        <v>0.55729200000000001</v>
      </c>
      <c r="T218" s="14">
        <v>0.96865199999999996</v>
      </c>
      <c r="U218" s="14">
        <v>0.70761600000000002</v>
      </c>
      <c r="V218" s="14">
        <v>0.79653600000000002</v>
      </c>
      <c r="W218" s="14">
        <v>1.1616839999999999</v>
      </c>
      <c r="X218" s="14">
        <v>0.91286400000000001</v>
      </c>
      <c r="Y218" s="14">
        <v>121.07796</v>
      </c>
      <c r="Z218" s="14">
        <v>0.65286</v>
      </c>
      <c r="AA218" s="14">
        <v>0.724908</v>
      </c>
      <c r="AB218" s="14">
        <v>0.42570000000000002</v>
      </c>
      <c r="AC218" s="14">
        <v>0.71899999999999997</v>
      </c>
      <c r="AD218" s="14">
        <v>8.548</v>
      </c>
      <c r="AE218" s="14">
        <v>0.28599999999999998</v>
      </c>
      <c r="AF218" s="14">
        <v>0.22800000000000001</v>
      </c>
    </row>
    <row r="219" spans="1:32" ht="13.5" customHeight="1" x14ac:dyDescent="0.25">
      <c r="A219" s="1"/>
      <c r="B219" s="16" t="s">
        <v>244</v>
      </c>
      <c r="C219" s="10">
        <v>0.25</v>
      </c>
      <c r="D219" s="11">
        <v>0.27200000000000002</v>
      </c>
      <c r="E219" s="11">
        <v>0.17299999999999999</v>
      </c>
      <c r="F219" s="11"/>
      <c r="G219" s="11">
        <v>1.4850000000000001</v>
      </c>
      <c r="H219" s="11"/>
      <c r="I219" s="11">
        <v>0.10133600000000002</v>
      </c>
      <c r="J219" s="11"/>
      <c r="K219" s="11"/>
      <c r="L219" s="11">
        <v>0.84787500000000005</v>
      </c>
      <c r="M219" s="11">
        <v>3.099996</v>
      </c>
      <c r="N219" s="11">
        <v>0.14302799999999999</v>
      </c>
      <c r="O219" s="11">
        <v>0.11859599999999999</v>
      </c>
      <c r="P219" s="11">
        <v>6.9851999999999997E-2</v>
      </c>
      <c r="Q219" s="11">
        <v>0.335592</v>
      </c>
      <c r="R219" s="11">
        <v>0.360456</v>
      </c>
      <c r="S219" s="11">
        <v>0.28092</v>
      </c>
      <c r="T219" s="11">
        <v>0.225744</v>
      </c>
      <c r="U219" s="11">
        <v>1.2085920000000001</v>
      </c>
      <c r="V219" s="11">
        <v>0.45504</v>
      </c>
      <c r="W219" s="11">
        <v>0.39134400000000003</v>
      </c>
      <c r="X219" s="11">
        <v>0.51492000000000004</v>
      </c>
      <c r="Y219" s="11">
        <v>0.40154400000000001</v>
      </c>
      <c r="Z219" s="11">
        <v>0.2697</v>
      </c>
      <c r="AA219" s="11">
        <v>0.483792</v>
      </c>
      <c r="AB219" s="11">
        <v>0.10128</v>
      </c>
      <c r="AC219" s="11">
        <v>0.13</v>
      </c>
      <c r="AD219" s="11">
        <v>0.23300000000000001</v>
      </c>
      <c r="AE219" s="11">
        <v>6.0000000000000001E-3</v>
      </c>
      <c r="AF219" s="11"/>
    </row>
    <row r="220" spans="1:32" ht="13.5" customHeight="1" x14ac:dyDescent="0.25">
      <c r="A220" s="1"/>
      <c r="B220" s="16" t="s">
        <v>245</v>
      </c>
      <c r="C220" s="13">
        <v>0.34399999999999997</v>
      </c>
      <c r="D220" s="14">
        <v>0.59499999999999964</v>
      </c>
      <c r="E220" s="14">
        <v>0.42199999999999976</v>
      </c>
      <c r="F220" s="14">
        <v>0.13700000000000001</v>
      </c>
      <c r="G220" s="14">
        <v>0.51900000000000013</v>
      </c>
      <c r="H220" s="14"/>
      <c r="I220" s="14">
        <v>0.60422999999999993</v>
      </c>
      <c r="J220" s="14"/>
      <c r="K220" s="14"/>
      <c r="L220" s="14">
        <v>0.92189200000000004</v>
      </c>
      <c r="M220" s="14">
        <v>0.67700400000000005</v>
      </c>
      <c r="N220" s="14">
        <v>0.85796399999999995</v>
      </c>
      <c r="O220" s="14">
        <v>1.0445040000000001</v>
      </c>
      <c r="P220" s="14">
        <v>2.3549280000000001</v>
      </c>
      <c r="Q220" s="14">
        <v>3.4088400000000001</v>
      </c>
      <c r="R220" s="14">
        <v>3.712968</v>
      </c>
      <c r="S220" s="14">
        <v>4.3269359999999999</v>
      </c>
      <c r="T220" s="14">
        <v>5.3667959999999999</v>
      </c>
      <c r="U220" s="14">
        <v>9.7257599999999993</v>
      </c>
      <c r="V220" s="14">
        <v>6.7341360000000003</v>
      </c>
      <c r="W220" s="14">
        <v>8.7324000000000002</v>
      </c>
      <c r="X220" s="14">
        <v>11.533212000000001</v>
      </c>
      <c r="Y220" s="14">
        <v>10.0221</v>
      </c>
      <c r="Z220" s="14">
        <v>9.8106840000000002</v>
      </c>
      <c r="AA220" s="14">
        <v>7.5827999999999998</v>
      </c>
      <c r="AB220" s="14">
        <v>5.7656400000000003</v>
      </c>
      <c r="AC220" s="14">
        <v>3.3639999999999999</v>
      </c>
      <c r="AD220" s="14">
        <v>4.7370000000000001</v>
      </c>
      <c r="AE220" s="14">
        <v>4.9770000000000003</v>
      </c>
      <c r="AF220" s="14">
        <v>3.5059999999999998</v>
      </c>
    </row>
    <row r="221" spans="1:32" ht="13.5" customHeight="1" x14ac:dyDescent="0.25">
      <c r="A221" s="1"/>
      <c r="B221" s="16" t="s">
        <v>246</v>
      </c>
      <c r="C221" s="10">
        <v>5.6829999999999998</v>
      </c>
      <c r="D221" s="11">
        <v>9.025999999999998</v>
      </c>
      <c r="E221" s="11">
        <v>6.6870000000000003</v>
      </c>
      <c r="F221" s="11">
        <v>2.2059999999999982</v>
      </c>
      <c r="G221" s="11">
        <v>5.9310000000000018</v>
      </c>
      <c r="H221" s="11"/>
      <c r="I221" s="11">
        <v>5.9213339999999981</v>
      </c>
      <c r="J221" s="11"/>
      <c r="K221" s="11"/>
      <c r="L221" s="11">
        <v>7.6601249999999999</v>
      </c>
      <c r="M221" s="11">
        <v>6.2439960000000001</v>
      </c>
      <c r="N221" s="11">
        <v>6.4665600000000003</v>
      </c>
      <c r="O221" s="11">
        <v>6.5150399999999999</v>
      </c>
      <c r="P221" s="11">
        <v>16.039476000000001</v>
      </c>
      <c r="Q221" s="11">
        <v>23.890176</v>
      </c>
      <c r="R221" s="11">
        <v>27.070332000000001</v>
      </c>
      <c r="S221" s="11">
        <v>29.07</v>
      </c>
      <c r="T221" s="11">
        <v>27.632688000000002</v>
      </c>
      <c r="U221" s="11">
        <v>35.450795999999997</v>
      </c>
      <c r="V221" s="11">
        <v>21.705732000000001</v>
      </c>
      <c r="W221" s="11">
        <v>21.906744</v>
      </c>
      <c r="X221" s="11">
        <v>26.045843999999999</v>
      </c>
      <c r="Y221" s="11">
        <v>20.694431999999999</v>
      </c>
      <c r="Z221" s="11">
        <v>14.857428000000001</v>
      </c>
      <c r="AA221" s="11">
        <v>12.929256000000001</v>
      </c>
      <c r="AB221" s="11">
        <v>11.537255999999999</v>
      </c>
      <c r="AC221" s="11">
        <v>11.573</v>
      </c>
      <c r="AD221" s="11">
        <v>11.347</v>
      </c>
      <c r="AE221" s="11">
        <v>10.824999999999999</v>
      </c>
      <c r="AF221" s="11">
        <v>12.122</v>
      </c>
    </row>
    <row r="222" spans="1:32" ht="13.5" customHeight="1" x14ac:dyDescent="0.25">
      <c r="A222" s="1"/>
      <c r="B222" s="16" t="s">
        <v>247</v>
      </c>
      <c r="C222" s="13">
        <v>262.55399999999997</v>
      </c>
      <c r="D222" s="14">
        <v>310.779</v>
      </c>
      <c r="E222" s="14">
        <v>383.62899999999991</v>
      </c>
      <c r="F222" s="14">
        <v>511.95999999999981</v>
      </c>
      <c r="G222" s="14">
        <v>650.3889999999999</v>
      </c>
      <c r="H222" s="14">
        <v>602.82100000000003</v>
      </c>
      <c r="I222" s="14">
        <v>726.25727300000017</v>
      </c>
      <c r="J222" s="14">
        <v>687.92200000000003</v>
      </c>
      <c r="K222" s="14">
        <v>827.87800000000004</v>
      </c>
      <c r="L222" s="14">
        <v>799.54239299999995</v>
      </c>
      <c r="M222" s="14">
        <v>824.22099900000001</v>
      </c>
      <c r="N222" s="14">
        <v>726.864555</v>
      </c>
      <c r="O222" s="14">
        <v>526.90373799999998</v>
      </c>
      <c r="P222" s="14">
        <v>532.57705099999998</v>
      </c>
      <c r="Q222" s="14">
        <v>664.27151900000001</v>
      </c>
      <c r="R222" s="14">
        <v>844.623875</v>
      </c>
      <c r="S222" s="14">
        <v>1174.821326</v>
      </c>
      <c r="T222" s="14">
        <v>1173.372122</v>
      </c>
      <c r="U222" s="14">
        <v>1801.339273</v>
      </c>
      <c r="V222" s="14">
        <v>1644.6414600000001</v>
      </c>
      <c r="W222" s="14">
        <v>1566.084642</v>
      </c>
      <c r="X222" s="14">
        <v>2054.8089009999999</v>
      </c>
      <c r="Y222" s="14">
        <v>1972.8704519999999</v>
      </c>
      <c r="Z222" s="14">
        <v>1819.862355</v>
      </c>
      <c r="AA222" s="14">
        <v>1572.6512540000001</v>
      </c>
      <c r="AB222" s="14">
        <v>1240.8992069999999</v>
      </c>
      <c r="AC222" s="14">
        <v>1162.002</v>
      </c>
      <c r="AD222" s="14">
        <v>1223.7909999999999</v>
      </c>
      <c r="AE222" s="14">
        <v>1268.0419999999999</v>
      </c>
      <c r="AF222" s="14">
        <v>1159.6389999999999</v>
      </c>
    </row>
    <row r="223" spans="1:32" ht="13.5" customHeight="1" x14ac:dyDescent="0.25">
      <c r="A223" s="1"/>
      <c r="B223" s="16" t="s">
        <v>248</v>
      </c>
      <c r="C223" s="10">
        <v>143.584</v>
      </c>
      <c r="D223" s="11">
        <v>200.79200000000003</v>
      </c>
      <c r="E223" s="11">
        <v>203.61600000000001</v>
      </c>
      <c r="F223" s="11">
        <v>229.096</v>
      </c>
      <c r="G223" s="11">
        <v>211.197</v>
      </c>
      <c r="H223" s="11">
        <v>360.43</v>
      </c>
      <c r="I223" s="11">
        <v>351.31558000000001</v>
      </c>
      <c r="J223" s="11">
        <v>315.24900000000002</v>
      </c>
      <c r="K223" s="11">
        <v>355.012</v>
      </c>
      <c r="L223" s="11">
        <v>245.99889200000001</v>
      </c>
      <c r="M223" s="11">
        <v>217.78800000000001</v>
      </c>
      <c r="N223" s="11">
        <v>234.98813799999999</v>
      </c>
      <c r="O223" s="11">
        <v>148.41482999999999</v>
      </c>
      <c r="P223" s="11">
        <v>139.75281899999999</v>
      </c>
      <c r="Q223" s="11">
        <v>438.111763</v>
      </c>
      <c r="R223" s="11">
        <v>513.386258</v>
      </c>
      <c r="S223" s="11">
        <v>809.48014599999999</v>
      </c>
      <c r="T223" s="11">
        <v>1178.4858139999999</v>
      </c>
      <c r="U223" s="11">
        <v>1419.6836719999999</v>
      </c>
      <c r="V223" s="11">
        <v>1041.778601</v>
      </c>
      <c r="W223" s="11">
        <v>1411.516732</v>
      </c>
      <c r="X223" s="11">
        <v>1859.8187929999999</v>
      </c>
      <c r="Y223" s="11">
        <v>2186.247453</v>
      </c>
      <c r="Z223" s="11">
        <v>2108.4402709999999</v>
      </c>
      <c r="AA223" s="11">
        <v>1964.0803559999999</v>
      </c>
      <c r="AB223" s="11">
        <v>1370.0271600000001</v>
      </c>
      <c r="AC223" s="11">
        <v>706.923</v>
      </c>
      <c r="AD223" s="11">
        <v>246.17400000000001</v>
      </c>
      <c r="AE223" s="11">
        <v>359.42200000000003</v>
      </c>
      <c r="AF223" s="11">
        <v>126.158</v>
      </c>
    </row>
    <row r="224" spans="1:32" ht="13.5" customHeight="1" x14ac:dyDescent="0.25">
      <c r="A224" s="1"/>
      <c r="B224" s="16" t="s">
        <v>249</v>
      </c>
      <c r="C224" s="13">
        <v>7.7000000000000027E-2</v>
      </c>
      <c r="D224" s="14">
        <v>2.1999999999999999E-2</v>
      </c>
      <c r="E224" s="14"/>
      <c r="F224" s="14"/>
      <c r="G224" s="14">
        <v>5.6729999999999992</v>
      </c>
      <c r="H224" s="14">
        <v>309.10199999999998</v>
      </c>
      <c r="I224" s="14">
        <v>11.429000000000004</v>
      </c>
      <c r="J224" s="14">
        <v>247.904</v>
      </c>
      <c r="K224" s="14">
        <v>279.39400000000001</v>
      </c>
      <c r="L224" s="14">
        <v>0.127747</v>
      </c>
      <c r="M224" s="14"/>
      <c r="N224" s="14">
        <v>1.2202299999999999</v>
      </c>
      <c r="O224" s="14">
        <v>1.9136599999999999</v>
      </c>
      <c r="P224" s="14">
        <v>2.1106820000000002</v>
      </c>
      <c r="Q224" s="14">
        <v>3.6299419999999998</v>
      </c>
      <c r="R224" s="14">
        <v>6.6934279999999999</v>
      </c>
      <c r="S224" s="14">
        <v>3.9674499999999999</v>
      </c>
      <c r="T224" s="14">
        <v>4.285704</v>
      </c>
      <c r="U224" s="14">
        <v>2.374679</v>
      </c>
      <c r="V224" s="14">
        <v>1.8946019999999999</v>
      </c>
      <c r="W224" s="14">
        <v>1.2578100000000001</v>
      </c>
      <c r="X224" s="14">
        <v>3.7111459999999998</v>
      </c>
      <c r="Y224" s="14">
        <v>2.0561850000000002</v>
      </c>
      <c r="Z224" s="14">
        <v>1.7968949999999999</v>
      </c>
      <c r="AA224" s="14">
        <v>2.0935239999999999</v>
      </c>
      <c r="AB224" s="14">
        <v>118.06065</v>
      </c>
      <c r="AC224" s="14">
        <v>63.198</v>
      </c>
      <c r="AD224" s="14">
        <v>88.674000000000007</v>
      </c>
      <c r="AE224" s="14">
        <v>94.503</v>
      </c>
      <c r="AF224" s="14">
        <v>82.989000000000004</v>
      </c>
    </row>
    <row r="225" spans="1:32" ht="13.5" customHeight="1" x14ac:dyDescent="0.25">
      <c r="A225" s="1"/>
      <c r="B225" s="9" t="s">
        <v>250</v>
      </c>
      <c r="C225" s="10">
        <v>164.90600000000001</v>
      </c>
      <c r="D225" s="11">
        <v>98.795000000000044</v>
      </c>
      <c r="E225" s="11">
        <v>62.769999999999968</v>
      </c>
      <c r="F225" s="11">
        <v>71.55400000000003</v>
      </c>
      <c r="G225" s="11">
        <v>48.212999999999987</v>
      </c>
      <c r="H225" s="11">
        <v>65.084000000000003</v>
      </c>
      <c r="I225" s="11">
        <v>124.87866900000002</v>
      </c>
      <c r="J225" s="11">
        <v>118.84</v>
      </c>
      <c r="K225" s="11">
        <v>70.709999999999994</v>
      </c>
      <c r="L225" s="11">
        <v>65.174971999999997</v>
      </c>
      <c r="M225" s="11">
        <v>53.021999999999998</v>
      </c>
      <c r="N225" s="11">
        <v>48.760921000000003</v>
      </c>
      <c r="O225" s="11">
        <v>22.086314000000002</v>
      </c>
      <c r="P225" s="11">
        <v>23.23995</v>
      </c>
      <c r="Q225" s="11">
        <v>91.360842000000005</v>
      </c>
      <c r="R225" s="11">
        <v>96.840597000000002</v>
      </c>
      <c r="S225" s="11">
        <v>95.800171000000006</v>
      </c>
      <c r="T225" s="11">
        <v>100.718537</v>
      </c>
      <c r="U225" s="11">
        <v>84.442288000000005</v>
      </c>
      <c r="V225" s="11">
        <v>52.086514999999999</v>
      </c>
      <c r="W225" s="11">
        <v>88.322333</v>
      </c>
      <c r="X225" s="11">
        <v>112.178809</v>
      </c>
      <c r="Y225" s="11">
        <v>105.32039</v>
      </c>
      <c r="Z225" s="11">
        <v>293.439592</v>
      </c>
      <c r="AA225" s="11">
        <v>272.74561999999997</v>
      </c>
      <c r="AB225" s="11">
        <v>276.16993400000001</v>
      </c>
      <c r="AC225" s="11">
        <v>325.420523</v>
      </c>
      <c r="AD225" s="11">
        <v>195.90940399999999</v>
      </c>
      <c r="AE225" s="11">
        <v>254.21273099999999</v>
      </c>
      <c r="AF225" s="11">
        <v>279.70899600000001</v>
      </c>
    </row>
    <row r="226" spans="1:32" ht="13.5" customHeight="1" x14ac:dyDescent="0.25">
      <c r="A226" s="1"/>
      <c r="B226" s="12" t="s">
        <v>251</v>
      </c>
      <c r="C226" s="13">
        <v>163.41999999999999</v>
      </c>
      <c r="D226" s="14">
        <v>98.795000000000044</v>
      </c>
      <c r="E226" s="14">
        <v>62.769999999999968</v>
      </c>
      <c r="F226" s="14">
        <v>71.55400000000003</v>
      </c>
      <c r="G226" s="14">
        <v>48.212999999999987</v>
      </c>
      <c r="H226" s="14">
        <v>65.084000000000003</v>
      </c>
      <c r="I226" s="14">
        <v>124.87866900000002</v>
      </c>
      <c r="J226" s="14">
        <v>118.84</v>
      </c>
      <c r="K226" s="14">
        <v>70.709999999999994</v>
      </c>
      <c r="L226" s="14">
        <v>65.174971999999997</v>
      </c>
      <c r="M226" s="14">
        <v>53.021999999999998</v>
      </c>
      <c r="N226" s="14">
        <v>48.760921000000003</v>
      </c>
      <c r="O226" s="14">
        <v>22.086314000000002</v>
      </c>
      <c r="P226" s="14">
        <v>23.23995</v>
      </c>
      <c r="Q226" s="14">
        <v>91.360842000000005</v>
      </c>
      <c r="R226" s="14">
        <v>96.840597000000002</v>
      </c>
      <c r="S226" s="14">
        <v>95.800171000000006</v>
      </c>
      <c r="T226" s="14">
        <v>100.718537</v>
      </c>
      <c r="U226" s="14">
        <v>84.442288000000005</v>
      </c>
      <c r="V226" s="14">
        <v>52.086514999999999</v>
      </c>
      <c r="W226" s="14">
        <v>88.322333</v>
      </c>
      <c r="X226" s="14">
        <v>112.178809</v>
      </c>
      <c r="Y226" s="14">
        <v>105.32039</v>
      </c>
      <c r="Z226" s="14">
        <v>293.439592</v>
      </c>
      <c r="AA226" s="14">
        <v>272.74561999999997</v>
      </c>
      <c r="AB226" s="14">
        <v>276.16993400000001</v>
      </c>
      <c r="AC226" s="14">
        <v>325.420523</v>
      </c>
      <c r="AD226" s="14">
        <v>195.90940399999999</v>
      </c>
      <c r="AE226" s="14">
        <v>254.21273099999999</v>
      </c>
      <c r="AF226" s="14">
        <v>279.70899600000001</v>
      </c>
    </row>
    <row r="227" spans="1:32" ht="13.5" customHeight="1" x14ac:dyDescent="0.25">
      <c r="A227" s="1"/>
      <c r="B227" s="12" t="s">
        <v>252</v>
      </c>
      <c r="C227" s="10">
        <v>1.486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</row>
    <row r="228" spans="1:32" ht="13.5" customHeight="1" x14ac:dyDescent="0.25">
      <c r="A228" s="1"/>
      <c r="B228" s="9" t="s">
        <v>253</v>
      </c>
      <c r="C228" s="13"/>
      <c r="D228" s="14"/>
      <c r="E228" s="14"/>
      <c r="F228" s="14"/>
      <c r="G228" s="14"/>
      <c r="H228" s="14"/>
      <c r="I228" s="14"/>
      <c r="J228" s="14"/>
      <c r="K228" s="14"/>
      <c r="L228" s="14">
        <v>12.517671999999999</v>
      </c>
      <c r="M228" s="14">
        <v>338.88500399999998</v>
      </c>
      <c r="N228" s="14">
        <v>89.333472</v>
      </c>
      <c r="O228" s="14">
        <v>22.069559999999999</v>
      </c>
      <c r="P228" s="14">
        <v>16.884983999999999</v>
      </c>
      <c r="Q228" s="14">
        <v>25.041096</v>
      </c>
      <c r="R228" s="14">
        <v>29.900880000000001</v>
      </c>
      <c r="S228" s="14">
        <v>36.186059999999998</v>
      </c>
      <c r="T228" s="14">
        <v>56.359884000000001</v>
      </c>
      <c r="U228" s="14">
        <v>12.413892000000001</v>
      </c>
      <c r="V228" s="14">
        <v>9.3862439999999996</v>
      </c>
      <c r="W228" s="14">
        <v>6.0005160000000002</v>
      </c>
      <c r="X228" s="14">
        <v>6.5562120000000004</v>
      </c>
      <c r="Y228" s="14">
        <v>6.9753360000000004</v>
      </c>
      <c r="Z228" s="14">
        <v>0.29058</v>
      </c>
      <c r="AA228" s="14">
        <v>2.16696</v>
      </c>
      <c r="AB228" s="14">
        <v>0.64403999999999995</v>
      </c>
      <c r="AC228" s="14">
        <v>0.121</v>
      </c>
      <c r="AD228" s="14">
        <v>0.16500000000000001</v>
      </c>
      <c r="AE228" s="14">
        <v>0.55900000000000005</v>
      </c>
      <c r="AF228" s="14">
        <v>2.3E-2</v>
      </c>
    </row>
    <row r="229" spans="1:32" ht="13.5" customHeight="1" x14ac:dyDescent="0.25">
      <c r="A229" s="1"/>
      <c r="B229" s="9" t="s">
        <v>254</v>
      </c>
      <c r="C229" s="10">
        <v>0.11700000000000001</v>
      </c>
      <c r="D229" s="11">
        <v>0.23100000000000001</v>
      </c>
      <c r="E229" s="11">
        <v>2.4420000000000011</v>
      </c>
      <c r="F229" s="11"/>
      <c r="G229" s="11">
        <v>41.722999999999992</v>
      </c>
      <c r="H229" s="11">
        <v>5.6109999999999998</v>
      </c>
      <c r="I229" s="11">
        <v>1.327</v>
      </c>
      <c r="J229" s="11">
        <v>249.21899999999999</v>
      </c>
      <c r="K229" s="11">
        <v>229.96899999999999</v>
      </c>
      <c r="L229" s="11">
        <v>0.25037700000000002</v>
      </c>
      <c r="M229" s="11">
        <v>117.27499899999999</v>
      </c>
      <c r="N229" s="11">
        <v>304.78900099999998</v>
      </c>
      <c r="O229" s="11">
        <v>253.38499899999999</v>
      </c>
      <c r="P229" s="11">
        <v>328.42499900000001</v>
      </c>
      <c r="Q229" s="11">
        <v>412.90835499999997</v>
      </c>
      <c r="R229" s="11">
        <v>644.46071600000005</v>
      </c>
      <c r="S229" s="11">
        <v>785.50470099999995</v>
      </c>
      <c r="T229" s="11">
        <v>937.44884400000001</v>
      </c>
      <c r="U229" s="11">
        <v>1391.9909909999999</v>
      </c>
      <c r="V229" s="11">
        <v>866.11860999999999</v>
      </c>
      <c r="W229" s="11">
        <v>1163.2302050000001</v>
      </c>
      <c r="X229" s="11">
        <v>1565.811146</v>
      </c>
      <c r="Y229" s="11">
        <v>1720.9991789999999</v>
      </c>
      <c r="Z229" s="11">
        <v>1712.6065349999999</v>
      </c>
      <c r="AA229" s="11">
        <v>1527.777382</v>
      </c>
      <c r="AB229" s="11">
        <v>935.42963799999995</v>
      </c>
      <c r="AC229" s="11">
        <v>713.69799999999998</v>
      </c>
      <c r="AD229" s="11">
        <v>939.69899999999996</v>
      </c>
      <c r="AE229" s="11">
        <v>1144.2460000000001</v>
      </c>
      <c r="AF229" s="11">
        <v>916.71900000000005</v>
      </c>
    </row>
    <row r="230" spans="1:32" ht="13.5" customHeight="1" x14ac:dyDescent="0.25">
      <c r="A230" s="1"/>
      <c r="B230" s="9" t="s">
        <v>255</v>
      </c>
      <c r="C230" s="13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</row>
    <row r="231" spans="1:32" ht="13.5" customHeight="1" x14ac:dyDescent="0.25">
      <c r="A231" s="1"/>
      <c r="B231" s="12" t="s">
        <v>256</v>
      </c>
      <c r="C231" s="10">
        <v>389.56200000000001</v>
      </c>
      <c r="D231" s="11">
        <v>380.42100000000011</v>
      </c>
      <c r="E231" s="11">
        <v>670.16700000000003</v>
      </c>
      <c r="F231" s="11">
        <v>388.58099999999996</v>
      </c>
      <c r="G231" s="11">
        <v>541.22499999999991</v>
      </c>
      <c r="H231" s="11">
        <v>893.04499999999996</v>
      </c>
      <c r="I231" s="11">
        <v>1251.6607779999999</v>
      </c>
      <c r="J231" s="11">
        <v>1252.6126549999999</v>
      </c>
      <c r="K231" s="11">
        <v>1112.5777599999999</v>
      </c>
      <c r="L231" s="11">
        <v>1091.8827930000002</v>
      </c>
      <c r="M231" s="11">
        <v>1060.125045</v>
      </c>
      <c r="N231" s="11">
        <v>1258.438729</v>
      </c>
      <c r="O231" s="11">
        <v>1264.5582449999999</v>
      </c>
      <c r="P231" s="11">
        <v>1218.5591979999999</v>
      </c>
      <c r="Q231" s="11">
        <v>1950.470814</v>
      </c>
      <c r="R231" s="11">
        <v>2441.0849250000001</v>
      </c>
      <c r="S231" s="11">
        <v>2933.688576</v>
      </c>
      <c r="T231" s="11">
        <v>3967.496639</v>
      </c>
      <c r="U231" s="11">
        <v>5058.8434360000001</v>
      </c>
      <c r="V231" s="11">
        <v>3045.4748869999999</v>
      </c>
      <c r="W231" s="11">
        <v>3968.5022560000002</v>
      </c>
      <c r="X231" s="11">
        <v>6214.6490370000001</v>
      </c>
      <c r="Y231" s="11">
        <v>5519.8338800000001</v>
      </c>
      <c r="Z231" s="11">
        <v>4958.5764150000005</v>
      </c>
      <c r="AA231" s="11">
        <v>4699.8243819999998</v>
      </c>
      <c r="AB231" s="11">
        <v>3953.3810279999998</v>
      </c>
      <c r="AC231" s="11">
        <v>4828.5001510000002</v>
      </c>
      <c r="AD231" s="11">
        <v>4675.9580599999999</v>
      </c>
      <c r="AE231" s="11">
        <v>4485.5020130000003</v>
      </c>
      <c r="AF231" s="11">
        <v>4794.6050100000002</v>
      </c>
    </row>
    <row r="232" spans="1:32" ht="13.5" customHeight="1" x14ac:dyDescent="0.25">
      <c r="A232" s="1"/>
      <c r="B232" s="12" t="s">
        <v>257</v>
      </c>
      <c r="C232" s="13">
        <v>763.22</v>
      </c>
      <c r="D232" s="14">
        <v>610.62900000000013</v>
      </c>
      <c r="E232" s="14">
        <v>632.11300000000006</v>
      </c>
      <c r="F232" s="14">
        <v>523.39499999999998</v>
      </c>
      <c r="G232" s="14">
        <v>512.25100000000009</v>
      </c>
      <c r="H232" s="14">
        <v>781.91</v>
      </c>
      <c r="I232" s="14">
        <v>1285.9891219999997</v>
      </c>
      <c r="J232" s="14">
        <v>1307.3610000000001</v>
      </c>
      <c r="K232" s="14">
        <v>1099.769</v>
      </c>
      <c r="L232" s="14">
        <v>965.34358799999995</v>
      </c>
      <c r="M232" s="14">
        <v>1200.8270050000001</v>
      </c>
      <c r="N232" s="14">
        <v>1363.081359</v>
      </c>
      <c r="O232" s="14">
        <v>1369.3806139999999</v>
      </c>
      <c r="P232" s="14">
        <v>1170.3041040000001</v>
      </c>
      <c r="Q232" s="14">
        <v>1357.504158</v>
      </c>
      <c r="R232" s="14">
        <v>1524.341527</v>
      </c>
      <c r="S232" s="14">
        <v>1360.3623829999999</v>
      </c>
      <c r="T232" s="14">
        <v>2001.6162999999999</v>
      </c>
      <c r="U232" s="14">
        <v>3664.1683670000002</v>
      </c>
      <c r="V232" s="14">
        <v>2953.4430149999998</v>
      </c>
      <c r="W232" s="14">
        <v>3723.5415229999999</v>
      </c>
      <c r="X232" s="14">
        <v>4804.9508880000003</v>
      </c>
      <c r="Y232" s="14">
        <v>4088.3019939999999</v>
      </c>
      <c r="Z232" s="14">
        <v>4792.6947490000002</v>
      </c>
      <c r="AA232" s="14">
        <v>4184.376577</v>
      </c>
      <c r="AB232" s="14">
        <v>3208.9587230000002</v>
      </c>
      <c r="AC232" s="14">
        <v>3924.0279999999998</v>
      </c>
      <c r="AD232" s="14">
        <v>3598.1179999999999</v>
      </c>
      <c r="AE232" s="14">
        <v>3758.4520000000002</v>
      </c>
      <c r="AF232" s="14">
        <v>4099.5640000000003</v>
      </c>
    </row>
    <row r="233" spans="1:32" ht="13.5" customHeight="1" x14ac:dyDescent="0.25">
      <c r="A233" s="1"/>
      <c r="B233" s="12" t="s">
        <v>258</v>
      </c>
      <c r="C233" s="10">
        <v>3817.3230000000008</v>
      </c>
      <c r="D233" s="11">
        <v>3949.1800000000003</v>
      </c>
      <c r="E233" s="11">
        <v>3725.3200000000015</v>
      </c>
      <c r="F233" s="11">
        <v>3620.2089999999994</v>
      </c>
      <c r="G233" s="11">
        <v>3938.0810000000001</v>
      </c>
      <c r="H233" s="11">
        <v>4054.3040000000001</v>
      </c>
      <c r="I233" s="11">
        <v>4458.8209770000012</v>
      </c>
      <c r="J233" s="11">
        <v>3783.9205980000002</v>
      </c>
      <c r="K233" s="11">
        <v>4730.7390480000004</v>
      </c>
      <c r="L233" s="11">
        <v>4534.6769880000002</v>
      </c>
      <c r="M233" s="11">
        <v>4518.5300230000003</v>
      </c>
      <c r="N233" s="11">
        <v>4403.9517820000001</v>
      </c>
      <c r="O233" s="11">
        <v>4941.9399569999996</v>
      </c>
      <c r="P233" s="11">
        <v>5714.9327970000004</v>
      </c>
      <c r="Q233" s="11">
        <v>5885.8981480000002</v>
      </c>
      <c r="R233" s="11">
        <v>6641.0715330000003</v>
      </c>
      <c r="S233" s="11">
        <v>7677.4872459999997</v>
      </c>
      <c r="T233" s="11">
        <v>9261.9894129999993</v>
      </c>
      <c r="U233" s="11">
        <v>12415.251128</v>
      </c>
      <c r="V233" s="11">
        <v>9559.7232029999996</v>
      </c>
      <c r="W233" s="11">
        <v>10327.244502</v>
      </c>
      <c r="X233" s="11">
        <v>13061.046505</v>
      </c>
      <c r="Y233" s="11">
        <v>10549.286</v>
      </c>
      <c r="Z233" s="11">
        <v>8997.0713629999991</v>
      </c>
      <c r="AA233" s="11">
        <v>8729.0338790000005</v>
      </c>
      <c r="AB233" s="11">
        <v>7517.0201379999999</v>
      </c>
      <c r="AC233" s="11">
        <v>7902.1790000000001</v>
      </c>
      <c r="AD233" s="11">
        <v>7943.5529999999999</v>
      </c>
      <c r="AE233" s="11">
        <v>8420.5920000000006</v>
      </c>
      <c r="AF233" s="11">
        <v>7664.5550000000003</v>
      </c>
    </row>
    <row r="234" spans="1:32" ht="13.5" customHeight="1" x14ac:dyDescent="0.25">
      <c r="A234" s="1"/>
      <c r="B234" s="12" t="s">
        <v>259</v>
      </c>
      <c r="C234" s="13">
        <v>1366.451</v>
      </c>
      <c r="D234" s="14">
        <v>1004.6229999999999</v>
      </c>
      <c r="E234" s="14">
        <v>894.27800000000002</v>
      </c>
      <c r="F234" s="14">
        <v>743.94100000000003</v>
      </c>
      <c r="G234" s="14">
        <v>652.16654545454548</v>
      </c>
      <c r="H234" s="14">
        <v>1152.5419999999999</v>
      </c>
      <c r="I234" s="14">
        <v>1609.3243089999999</v>
      </c>
      <c r="J234" s="14">
        <v>1459.6610000000001</v>
      </c>
      <c r="K234" s="14">
        <v>1348.6690000000001</v>
      </c>
      <c r="L234" s="14">
        <v>1060.132844</v>
      </c>
      <c r="M234" s="14">
        <v>1199.688005</v>
      </c>
      <c r="N234" s="14">
        <v>1523.2717889999999</v>
      </c>
      <c r="O234" s="14">
        <v>1413.2165950000001</v>
      </c>
      <c r="P234" s="14">
        <v>1349.9038129999999</v>
      </c>
      <c r="Q234" s="14">
        <v>2217.0116149999999</v>
      </c>
      <c r="R234" s="14">
        <v>2938.957942</v>
      </c>
      <c r="S234" s="14">
        <v>3784.7501600000001</v>
      </c>
      <c r="T234" s="14">
        <v>4868.3442699999996</v>
      </c>
      <c r="U234" s="14">
        <v>6546.6019770000003</v>
      </c>
      <c r="V234" s="14">
        <v>5318.3065420000003</v>
      </c>
      <c r="W234" s="14">
        <v>6229.6522130000003</v>
      </c>
      <c r="X234" s="14">
        <v>7661.9559019999997</v>
      </c>
      <c r="Y234" s="14">
        <v>7867.6647270000003</v>
      </c>
      <c r="Z234" s="14">
        <v>8128.5808230000002</v>
      </c>
      <c r="AA234" s="14">
        <v>7516.9250570000004</v>
      </c>
      <c r="AB234" s="14">
        <v>5150.198703</v>
      </c>
      <c r="AC234" s="14">
        <v>4470.4110000000001</v>
      </c>
      <c r="AD234" s="14">
        <v>4714.9229999999998</v>
      </c>
      <c r="AE234" s="14">
        <v>5764.8729999999996</v>
      </c>
      <c r="AF234" s="14">
        <v>5582.3440000000001</v>
      </c>
    </row>
    <row r="235" spans="1:32" ht="13.5" customHeight="1" x14ac:dyDescent="0.25">
      <c r="A235" s="1"/>
      <c r="B235" s="17" t="s">
        <v>260</v>
      </c>
      <c r="C235" s="10">
        <v>4399.206000000001</v>
      </c>
      <c r="D235" s="11">
        <v>4572.3839999999991</v>
      </c>
      <c r="E235" s="11">
        <v>5273.7110000000002</v>
      </c>
      <c r="F235" s="11">
        <v>6304.3919999999998</v>
      </c>
      <c r="G235" s="11">
        <v>8523.050388339705</v>
      </c>
      <c r="H235" s="11">
        <v>11718.075000000001</v>
      </c>
      <c r="I235" s="11">
        <v>14289.466761000003</v>
      </c>
      <c r="J235" s="11">
        <v>15926.437655</v>
      </c>
      <c r="K235" s="11">
        <v>15928.929760000001</v>
      </c>
      <c r="L235" s="11">
        <v>12969.478786</v>
      </c>
      <c r="M235" s="11">
        <v>15502.381020999999</v>
      </c>
      <c r="N235" s="11">
        <v>15711.531036</v>
      </c>
      <c r="O235" s="11">
        <v>14461.973733999999</v>
      </c>
      <c r="P235" s="11">
        <v>16944.431186999998</v>
      </c>
      <c r="Q235" s="11">
        <v>19884.598667999999</v>
      </c>
      <c r="R235" s="11">
        <v>23708.309563999999</v>
      </c>
      <c r="S235" s="11">
        <v>27613.520082999999</v>
      </c>
      <c r="T235" s="11">
        <v>33161.575950999999</v>
      </c>
      <c r="U235" s="11">
        <v>40654.933161000001</v>
      </c>
      <c r="V235" s="11">
        <v>32436.121545999998</v>
      </c>
      <c r="W235" s="11">
        <v>40765.346719000001</v>
      </c>
      <c r="X235" s="11">
        <v>49176.911055999997</v>
      </c>
      <c r="Y235" s="11">
        <v>47314.373662999998</v>
      </c>
      <c r="Z235" s="11">
        <v>45005.101293</v>
      </c>
      <c r="AA235" s="11">
        <v>40283.345324000002</v>
      </c>
      <c r="AB235" s="11">
        <v>34276.576879</v>
      </c>
      <c r="AC235" s="11">
        <v>35108.124151000004</v>
      </c>
      <c r="AD235" s="11">
        <v>35177.967060000003</v>
      </c>
      <c r="AE235" s="11">
        <v>36922.533013</v>
      </c>
      <c r="AF235" s="11">
        <v>40804.089010000003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35"/>
  <sheetViews>
    <sheetView showGridLines="0" showRowColHeaders="0" workbookViewId="0"/>
  </sheetViews>
  <sheetFormatPr baseColWidth="10" defaultColWidth="10.1796875" defaultRowHeight="14.5" customHeight="1" x14ac:dyDescent="0.25"/>
  <cols>
    <col min="1" max="1" width="3.54296875" customWidth="1"/>
    <col min="2" max="2" width="63" customWidth="1"/>
    <col min="3" max="4" width="8.81640625" customWidth="1"/>
    <col min="5" max="14" width="9.7265625" customWidth="1"/>
    <col min="15" max="15" width="8.81640625" customWidth="1"/>
    <col min="16" max="32" width="9.7265625" customWidth="1"/>
  </cols>
  <sheetData>
    <row r="1" spans="1:32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2.75" customHeight="1" x14ac:dyDescent="0.25">
      <c r="A2" s="1"/>
      <c r="B2" s="27" t="s">
        <v>261</v>
      </c>
      <c r="C2" s="27"/>
      <c r="D2" s="27"/>
      <c r="E2" s="27"/>
      <c r="F2" s="27"/>
      <c r="G2" s="2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6.75" customHeight="1" x14ac:dyDescent="0.25">
      <c r="A3" s="1"/>
      <c r="B3" s="27"/>
      <c r="C3" s="27"/>
      <c r="D3" s="27"/>
      <c r="E3" s="27"/>
      <c r="F3" s="27"/>
      <c r="G3" s="2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9.5" customHeight="1" x14ac:dyDescent="0.25">
      <c r="A4" s="1"/>
      <c r="B4" s="28" t="s">
        <v>262</v>
      </c>
      <c r="C4" s="28"/>
      <c r="D4" s="28"/>
      <c r="E4" s="28"/>
      <c r="F4" s="2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4.25" customHeight="1" x14ac:dyDescent="0.25">
      <c r="A5" s="1"/>
      <c r="B5" s="1" t="s">
        <v>263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9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3.5" customHeight="1" x14ac:dyDescent="0.25">
      <c r="A7" s="1"/>
      <c r="B7" s="2"/>
      <c r="C7" s="3" t="s">
        <v>264</v>
      </c>
      <c r="D7" s="4" t="s">
        <v>265</v>
      </c>
      <c r="E7" s="4" t="s">
        <v>266</v>
      </c>
      <c r="F7" s="4" t="s">
        <v>267</v>
      </c>
      <c r="G7" s="4" t="s">
        <v>268</v>
      </c>
      <c r="H7" s="4" t="s">
        <v>269</v>
      </c>
      <c r="I7" s="4" t="s">
        <v>270</v>
      </c>
      <c r="J7" s="4" t="s">
        <v>271</v>
      </c>
      <c r="K7" s="4" t="s">
        <v>272</v>
      </c>
      <c r="L7" s="4" t="s">
        <v>273</v>
      </c>
      <c r="M7" s="4" t="s">
        <v>274</v>
      </c>
      <c r="N7" s="4" t="s">
        <v>275</v>
      </c>
      <c r="O7" s="4" t="s">
        <v>276</v>
      </c>
      <c r="P7" s="4" t="s">
        <v>277</v>
      </c>
      <c r="Q7" s="4" t="s">
        <v>278</v>
      </c>
      <c r="R7" s="4" t="s">
        <v>279</v>
      </c>
      <c r="S7" s="4" t="s">
        <v>280</v>
      </c>
      <c r="T7" s="4" t="s">
        <v>281</v>
      </c>
      <c r="U7" s="4" t="s">
        <v>282</v>
      </c>
      <c r="V7" s="4" t="s">
        <v>283</v>
      </c>
      <c r="W7" s="4" t="s">
        <v>284</v>
      </c>
      <c r="X7" s="4" t="s">
        <v>285</v>
      </c>
      <c r="Y7" s="4" t="s">
        <v>286</v>
      </c>
      <c r="Z7" s="4" t="s">
        <v>287</v>
      </c>
      <c r="AA7" s="4" t="s">
        <v>288</v>
      </c>
      <c r="AB7" s="4" t="s">
        <v>289</v>
      </c>
      <c r="AC7" s="4" t="s">
        <v>290</v>
      </c>
      <c r="AD7" s="4" t="s">
        <v>291</v>
      </c>
      <c r="AE7" s="4" t="s">
        <v>292</v>
      </c>
      <c r="AF7" s="5" t="s">
        <v>293</v>
      </c>
    </row>
    <row r="8" spans="1:32" ht="13.5" customHeight="1" x14ac:dyDescent="0.25">
      <c r="A8" s="1"/>
      <c r="B8" s="6" t="s">
        <v>294</v>
      </c>
      <c r="C8" s="7">
        <v>85.123000000000047</v>
      </c>
      <c r="D8" s="8">
        <v>96.372</v>
      </c>
      <c r="E8" s="8">
        <v>70.614000000000004</v>
      </c>
      <c r="F8" s="8">
        <v>73.595000000000041</v>
      </c>
      <c r="G8" s="8">
        <v>66.064999999999984</v>
      </c>
      <c r="H8" s="8">
        <v>120.91500000000001</v>
      </c>
      <c r="I8" s="8">
        <v>96.371924000000007</v>
      </c>
      <c r="J8" s="8">
        <v>98.373999999999995</v>
      </c>
      <c r="K8" s="8">
        <v>95.289000000000001</v>
      </c>
      <c r="L8" s="8">
        <v>86.807499000000007</v>
      </c>
      <c r="M8" s="8">
        <v>71.213001000000006</v>
      </c>
      <c r="N8" s="8">
        <v>58.609295000000003</v>
      </c>
      <c r="O8" s="8">
        <v>49.342326999999997</v>
      </c>
      <c r="P8" s="8">
        <v>62.937421999999998</v>
      </c>
      <c r="Q8" s="8">
        <v>60.884476999999997</v>
      </c>
      <c r="R8" s="8">
        <v>140.532524</v>
      </c>
      <c r="S8" s="8">
        <v>138.21240299999999</v>
      </c>
      <c r="T8" s="8">
        <v>161.85284300000001</v>
      </c>
      <c r="U8" s="8">
        <v>284.01809700000001</v>
      </c>
      <c r="V8" s="8">
        <v>183.30956599999999</v>
      </c>
      <c r="W8" s="8">
        <v>321.69274100000001</v>
      </c>
      <c r="X8" s="8">
        <v>403.65211399999998</v>
      </c>
      <c r="Y8" s="8">
        <v>282.12688900000001</v>
      </c>
      <c r="Z8" s="8">
        <v>206.11255700000001</v>
      </c>
      <c r="AA8" s="8">
        <v>158.94167100000001</v>
      </c>
      <c r="AB8" s="8">
        <v>267.97407700000002</v>
      </c>
      <c r="AC8" s="8">
        <v>159.679</v>
      </c>
      <c r="AD8" s="8">
        <v>278.66699999999997</v>
      </c>
      <c r="AE8" s="8">
        <v>364.60500000000002</v>
      </c>
      <c r="AF8" s="8">
        <v>247.03700000000001</v>
      </c>
    </row>
    <row r="9" spans="1:32" ht="13.5" customHeight="1" x14ac:dyDescent="0.25">
      <c r="A9" s="1"/>
      <c r="B9" s="9" t="s">
        <v>295</v>
      </c>
      <c r="C9" s="10">
        <v>4078.4789999999998</v>
      </c>
      <c r="D9" s="11">
        <v>8275.2440000000006</v>
      </c>
      <c r="E9" s="11">
        <v>14862.389999999998</v>
      </c>
      <c r="F9" s="11">
        <v>16772.937999999998</v>
      </c>
      <c r="G9" s="11">
        <v>22363.696103354036</v>
      </c>
      <c r="H9" s="11">
        <v>19221.011480000001</v>
      </c>
      <c r="I9" s="11">
        <v>24427.616533999993</v>
      </c>
      <c r="J9" s="11">
        <v>30284.808496000001</v>
      </c>
      <c r="K9" s="11">
        <v>31999.262795999999</v>
      </c>
      <c r="L9" s="11">
        <v>25517.783785</v>
      </c>
      <c r="M9" s="11">
        <v>25202.555017999999</v>
      </c>
      <c r="N9" s="11">
        <v>19930.457962</v>
      </c>
      <c r="O9" s="11">
        <v>8763.9864429999998</v>
      </c>
      <c r="P9" s="11">
        <v>13470.084962999999</v>
      </c>
      <c r="Q9" s="11">
        <v>22119.34979</v>
      </c>
      <c r="R9" s="11">
        <v>28387.127562000001</v>
      </c>
      <c r="S9" s="11">
        <v>34153.133593999999</v>
      </c>
      <c r="T9" s="11">
        <v>42543.705064000002</v>
      </c>
      <c r="U9" s="11">
        <v>57462.452383999997</v>
      </c>
      <c r="V9" s="11">
        <v>38721.729958000004</v>
      </c>
      <c r="W9" s="11">
        <v>56062.295168999997</v>
      </c>
      <c r="X9" s="11">
        <v>73433.146420999998</v>
      </c>
      <c r="Y9" s="11">
        <v>68359.695200999995</v>
      </c>
      <c r="Z9" s="11">
        <v>73997.619497000007</v>
      </c>
      <c r="AA9" s="11">
        <v>65242.186644000001</v>
      </c>
      <c r="AB9" s="11">
        <v>59747.968179000003</v>
      </c>
      <c r="AC9" s="11">
        <v>55848.446000000004</v>
      </c>
      <c r="AD9" s="11">
        <v>66936.61</v>
      </c>
      <c r="AE9" s="11">
        <v>65482.79</v>
      </c>
      <c r="AF9" s="11">
        <v>49125.004999999997</v>
      </c>
    </row>
    <row r="10" spans="1:32" ht="13.5" customHeight="1" x14ac:dyDescent="0.25">
      <c r="A10" s="1"/>
      <c r="B10" s="12" t="s">
        <v>296</v>
      </c>
      <c r="C10" s="13">
        <v>2560.431</v>
      </c>
      <c r="D10" s="14">
        <v>4933.755000000001</v>
      </c>
      <c r="E10" s="14">
        <v>9025.3009999999995</v>
      </c>
      <c r="F10" s="14">
        <v>10563.894</v>
      </c>
      <c r="G10" s="14">
        <v>14556.310863354034</v>
      </c>
      <c r="H10" s="14">
        <v>11439.873</v>
      </c>
      <c r="I10" s="14">
        <v>14268.732214999996</v>
      </c>
      <c r="J10" s="14">
        <v>17755.568743</v>
      </c>
      <c r="K10" s="14">
        <v>18742.26514</v>
      </c>
      <c r="L10" s="14">
        <v>14836.045889000001</v>
      </c>
      <c r="M10" s="14">
        <v>13457.900003999999</v>
      </c>
      <c r="N10" s="14">
        <v>10533.237277</v>
      </c>
      <c r="O10" s="14">
        <v>4648.7662479999999</v>
      </c>
      <c r="P10" s="14">
        <v>6217.7620370000004</v>
      </c>
      <c r="Q10" s="14">
        <v>10206.926536000001</v>
      </c>
      <c r="R10" s="14">
        <v>12004.435964</v>
      </c>
      <c r="S10" s="14">
        <v>12520.916662</v>
      </c>
      <c r="T10" s="14">
        <v>15682.864034</v>
      </c>
      <c r="U10" s="14">
        <v>19633.391401000001</v>
      </c>
      <c r="V10" s="14">
        <v>14338.351129999999</v>
      </c>
      <c r="W10" s="14">
        <v>20420.049799</v>
      </c>
      <c r="X10" s="14">
        <v>24748.151008000001</v>
      </c>
      <c r="Y10" s="14">
        <v>25416.662027999999</v>
      </c>
      <c r="Z10" s="14">
        <v>26199.126939000002</v>
      </c>
      <c r="AA10" s="14">
        <v>24902.535920999999</v>
      </c>
      <c r="AB10" s="14">
        <v>22127.914390000002</v>
      </c>
      <c r="AC10" s="14">
        <v>20201.728999999999</v>
      </c>
      <c r="AD10" s="14">
        <v>22613.387999999999</v>
      </c>
      <c r="AE10" s="14">
        <v>22121.828000000001</v>
      </c>
      <c r="AF10" s="14">
        <v>17657.186000000002</v>
      </c>
    </row>
    <row r="11" spans="1:32" ht="13.5" customHeight="1" x14ac:dyDescent="0.25">
      <c r="A11" s="1"/>
      <c r="B11" s="15" t="s">
        <v>297</v>
      </c>
      <c r="C11" s="10">
        <v>1090.8230000000001</v>
      </c>
      <c r="D11" s="11">
        <v>1801.2279999999998</v>
      </c>
      <c r="E11" s="11">
        <v>3475.1689999999999</v>
      </c>
      <c r="F11" s="11">
        <v>3921.9210000000003</v>
      </c>
      <c r="G11" s="11">
        <v>6489.0110000000004</v>
      </c>
      <c r="H11" s="11">
        <v>4899.424</v>
      </c>
      <c r="I11" s="11">
        <v>5998.7718130000003</v>
      </c>
      <c r="J11" s="11">
        <v>6978.9647430000005</v>
      </c>
      <c r="K11" s="11">
        <v>7693.7401399999999</v>
      </c>
      <c r="L11" s="11">
        <v>6252.3825559999987</v>
      </c>
      <c r="M11" s="11">
        <v>5024.5660090000001</v>
      </c>
      <c r="N11" s="11">
        <v>3973.352899</v>
      </c>
      <c r="O11" s="11">
        <v>1772.2611320000001</v>
      </c>
      <c r="P11" s="11">
        <v>2364.0173450000002</v>
      </c>
      <c r="Q11" s="11">
        <v>4220.5672619999996</v>
      </c>
      <c r="R11" s="11">
        <v>4854.6635850000002</v>
      </c>
      <c r="S11" s="11">
        <v>4872.9746160000004</v>
      </c>
      <c r="T11" s="11">
        <v>6223.9568570000001</v>
      </c>
      <c r="U11" s="11">
        <v>7722.3278950000004</v>
      </c>
      <c r="V11" s="11">
        <v>5421.8446160000003</v>
      </c>
      <c r="W11" s="11">
        <v>8916.1520569999993</v>
      </c>
      <c r="X11" s="11">
        <v>10125.587869999999</v>
      </c>
      <c r="Y11" s="11">
        <v>10694.500553</v>
      </c>
      <c r="Z11" s="11">
        <v>11930.758107</v>
      </c>
      <c r="AA11" s="11">
        <v>10125.316817000001</v>
      </c>
      <c r="AB11" s="11">
        <v>8504.5253720000001</v>
      </c>
      <c r="AC11" s="11">
        <v>8441.7119999999995</v>
      </c>
      <c r="AD11" s="11">
        <v>9518.9369999999999</v>
      </c>
      <c r="AE11" s="11">
        <v>9287.6419999999998</v>
      </c>
      <c r="AF11" s="11">
        <v>7184.6130000000003</v>
      </c>
    </row>
    <row r="12" spans="1:32" ht="13.5" customHeight="1" x14ac:dyDescent="0.25">
      <c r="A12" s="1"/>
      <c r="B12" s="16" t="s">
        <v>298</v>
      </c>
      <c r="C12" s="13">
        <v>9.5579999999999998</v>
      </c>
      <c r="D12" s="14">
        <v>39.052</v>
      </c>
      <c r="E12" s="14">
        <v>24.61</v>
      </c>
      <c r="F12" s="14">
        <v>26.663</v>
      </c>
      <c r="G12" s="14">
        <v>33.783000000000001</v>
      </c>
      <c r="H12" s="14">
        <v>89.572000000000003</v>
      </c>
      <c r="I12" s="14">
        <v>100.56354199999998</v>
      </c>
      <c r="J12" s="14">
        <v>144.053</v>
      </c>
      <c r="K12" s="14">
        <v>141.74100000000001</v>
      </c>
      <c r="L12" s="14">
        <v>84.675092000000006</v>
      </c>
      <c r="M12" s="14">
        <v>81.148999000000003</v>
      </c>
      <c r="N12" s="14">
        <v>81.374442999999999</v>
      </c>
      <c r="O12" s="14">
        <v>36.326864999999998</v>
      </c>
      <c r="P12" s="14">
        <v>57.140182000000003</v>
      </c>
      <c r="Q12" s="14">
        <v>31.537119000000001</v>
      </c>
      <c r="R12" s="14">
        <v>30.242743000000001</v>
      </c>
      <c r="S12" s="14">
        <v>118.695806</v>
      </c>
      <c r="T12" s="14">
        <v>151.047639</v>
      </c>
      <c r="U12" s="14">
        <v>192.081289</v>
      </c>
      <c r="V12" s="14">
        <v>139.02307400000001</v>
      </c>
      <c r="W12" s="14">
        <v>149.51108400000001</v>
      </c>
      <c r="X12" s="14">
        <v>170.07283899999999</v>
      </c>
      <c r="Y12" s="14">
        <v>298.62379099999998</v>
      </c>
      <c r="Z12" s="14">
        <v>230.319377</v>
      </c>
      <c r="AA12" s="14">
        <v>194.04785999999999</v>
      </c>
      <c r="AB12" s="14">
        <v>167.37780900000001</v>
      </c>
      <c r="AC12" s="14">
        <v>168.03</v>
      </c>
      <c r="AD12" s="14">
        <v>200.61799999999999</v>
      </c>
      <c r="AE12" s="14">
        <v>199.178</v>
      </c>
      <c r="AF12" s="14">
        <v>201.023</v>
      </c>
    </row>
    <row r="13" spans="1:32" ht="13.5" customHeight="1" x14ac:dyDescent="0.25">
      <c r="A13" s="1"/>
      <c r="B13" s="16" t="s">
        <v>299</v>
      </c>
      <c r="C13" s="10"/>
      <c r="D13" s="11"/>
      <c r="E13" s="11"/>
      <c r="F13" s="11"/>
      <c r="G13" s="11"/>
      <c r="H13" s="11"/>
      <c r="I13" s="11"/>
      <c r="J13" s="11">
        <v>291.42071099999998</v>
      </c>
      <c r="K13" s="11">
        <v>289.40401800000001</v>
      </c>
      <c r="L13" s="11">
        <v>259.21688599999999</v>
      </c>
      <c r="M13" s="11">
        <v>216.01499999999999</v>
      </c>
      <c r="N13" s="11">
        <v>168.33085</v>
      </c>
      <c r="O13" s="11">
        <v>82.130280999999997</v>
      </c>
      <c r="P13" s="11">
        <v>107.20166999999999</v>
      </c>
      <c r="Q13" s="11">
        <v>711.06531199999995</v>
      </c>
      <c r="R13" s="11">
        <v>765.90658499999995</v>
      </c>
      <c r="S13" s="11">
        <v>227.96627899999999</v>
      </c>
      <c r="T13" s="11">
        <v>246.21772799999999</v>
      </c>
      <c r="U13" s="11">
        <v>304.18352099999998</v>
      </c>
      <c r="V13" s="11">
        <v>202.19461200000001</v>
      </c>
      <c r="W13" s="11">
        <v>526.98931800000003</v>
      </c>
      <c r="X13" s="11">
        <v>649.77484600000003</v>
      </c>
      <c r="Y13" s="11">
        <v>437.46987899999999</v>
      </c>
      <c r="Z13" s="11">
        <v>779.06314999999995</v>
      </c>
      <c r="AA13" s="11">
        <v>512.66333099999997</v>
      </c>
      <c r="AB13" s="11">
        <v>286.51336500000002</v>
      </c>
      <c r="AC13" s="11">
        <v>312.476</v>
      </c>
      <c r="AD13" s="11">
        <v>361.91800000000001</v>
      </c>
      <c r="AE13" s="11">
        <v>315.82499999999999</v>
      </c>
      <c r="AF13" s="11">
        <v>240.52699999999999</v>
      </c>
    </row>
    <row r="14" spans="1:32" ht="13.5" customHeight="1" x14ac:dyDescent="0.25">
      <c r="A14" s="1"/>
      <c r="B14" s="16" t="s">
        <v>300</v>
      </c>
      <c r="C14" s="13">
        <v>120.926</v>
      </c>
      <c r="D14" s="14">
        <v>68.19000000000004</v>
      </c>
      <c r="E14" s="14">
        <v>349.35</v>
      </c>
      <c r="F14" s="14">
        <v>331.61</v>
      </c>
      <c r="G14" s="14">
        <v>1151.5219999999999</v>
      </c>
      <c r="H14" s="14">
        <v>194.173</v>
      </c>
      <c r="I14" s="14">
        <v>226.584575</v>
      </c>
      <c r="J14" s="14"/>
      <c r="K14" s="14">
        <v>289.40401800000001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ht="13.5" customHeight="1" x14ac:dyDescent="0.25">
      <c r="A15" s="1"/>
      <c r="B15" s="16" t="s">
        <v>301</v>
      </c>
      <c r="C15" s="10"/>
      <c r="D15" s="11"/>
      <c r="E15" s="11"/>
      <c r="F15" s="11"/>
      <c r="G15" s="11">
        <v>0.2330000000000001</v>
      </c>
      <c r="H15" s="11"/>
      <c r="I15" s="11">
        <v>6.4893429999999999</v>
      </c>
      <c r="J15" s="11"/>
      <c r="K15" s="11"/>
      <c r="L15" s="11">
        <v>0.71885999999999961</v>
      </c>
      <c r="M15" s="11">
        <v>1.1880010000000001</v>
      </c>
      <c r="N15" s="11">
        <v>2.2501799999999998</v>
      </c>
      <c r="O15" s="11">
        <v>0.85045499999999996</v>
      </c>
      <c r="P15" s="11">
        <v>1.086179</v>
      </c>
      <c r="Q15" s="11">
        <v>0.27293499999999998</v>
      </c>
      <c r="R15" s="11">
        <v>0.20802200000000001</v>
      </c>
      <c r="S15" s="11">
        <v>1.2197910000000001</v>
      </c>
      <c r="T15" s="11">
        <v>1.1519889999999999</v>
      </c>
      <c r="U15" s="11">
        <v>1.5023709999999999</v>
      </c>
      <c r="V15" s="11">
        <v>0.57285699999999995</v>
      </c>
      <c r="W15" s="11">
        <v>0.92462200000000005</v>
      </c>
      <c r="X15" s="11">
        <v>5.7611619999999997</v>
      </c>
      <c r="Y15" s="11">
        <v>2.5093909999999999</v>
      </c>
      <c r="Z15" s="11">
        <v>3.4613779999999998</v>
      </c>
      <c r="AA15" s="11">
        <v>3.094319</v>
      </c>
      <c r="AB15" s="11">
        <v>3.462358</v>
      </c>
      <c r="AC15" s="11">
        <v>3.7949999999999999</v>
      </c>
      <c r="AD15" s="11">
        <v>3.8090000000000002</v>
      </c>
      <c r="AE15" s="11">
        <v>23.527999999999999</v>
      </c>
      <c r="AF15" s="11">
        <v>25.684000000000001</v>
      </c>
    </row>
    <row r="16" spans="1:32" ht="13.5" customHeight="1" x14ac:dyDescent="0.25">
      <c r="A16" s="1"/>
      <c r="B16" s="16" t="s">
        <v>302</v>
      </c>
      <c r="C16" s="13">
        <v>9.600000000000003E-2</v>
      </c>
      <c r="D16" s="14">
        <v>0.34600000000000014</v>
      </c>
      <c r="E16" s="14">
        <v>3.754</v>
      </c>
      <c r="F16" s="14">
        <v>9.3999999999999959E-2</v>
      </c>
      <c r="G16" s="14"/>
      <c r="H16" s="14"/>
      <c r="I16" s="14">
        <v>0.69323000000000001</v>
      </c>
      <c r="J16" s="14"/>
      <c r="K16" s="14"/>
      <c r="L16" s="14">
        <v>0.192468</v>
      </c>
      <c r="M16" s="14">
        <v>0.13899600000000001</v>
      </c>
      <c r="N16" s="14">
        <v>8.9580000000000007E-2</v>
      </c>
      <c r="O16" s="14">
        <v>0.13191600000000001</v>
      </c>
      <c r="P16" s="14">
        <v>9.5759999999999998E-2</v>
      </c>
      <c r="Q16" s="14">
        <v>1.6344000000000001E-2</v>
      </c>
      <c r="R16" s="14">
        <v>7.0968000000000003E-2</v>
      </c>
      <c r="S16" s="14">
        <v>5.2451999999999999E-2</v>
      </c>
      <c r="T16" s="14">
        <v>9.5879999999999993E-3</v>
      </c>
      <c r="U16" s="14">
        <v>1.116E-2</v>
      </c>
      <c r="V16" s="14">
        <v>4.9596000000000001E-2</v>
      </c>
      <c r="W16" s="14">
        <v>2.6988000000000002E-2</v>
      </c>
      <c r="X16" s="14">
        <v>0.32926800000000001</v>
      </c>
      <c r="Y16" s="14">
        <v>0.28831200000000001</v>
      </c>
      <c r="Z16" s="14">
        <v>0.105672</v>
      </c>
      <c r="AA16" s="14">
        <v>9.6072000000000005E-2</v>
      </c>
      <c r="AB16" s="14">
        <v>6.4500000000000002E-2</v>
      </c>
      <c r="AC16" s="14">
        <v>0.187</v>
      </c>
      <c r="AD16" s="14">
        <v>0.14699999999999999</v>
      </c>
      <c r="AE16" s="14">
        <v>0.57199999999999995</v>
      </c>
      <c r="AF16" s="14">
        <v>1.222</v>
      </c>
    </row>
    <row r="17" spans="1:32" ht="13.5" customHeight="1" x14ac:dyDescent="0.25">
      <c r="A17" s="1"/>
      <c r="B17" s="16" t="s">
        <v>303</v>
      </c>
      <c r="C17" s="10"/>
      <c r="D17" s="11"/>
      <c r="E17" s="11"/>
      <c r="F17" s="11"/>
      <c r="G17" s="11">
        <v>6.7999999999999935E-2</v>
      </c>
      <c r="H17" s="11">
        <v>0.80200000000000005</v>
      </c>
      <c r="I17" s="11">
        <v>2.6672039999999999</v>
      </c>
      <c r="J17" s="11"/>
      <c r="K17" s="11"/>
      <c r="L17" s="11">
        <v>0.918381</v>
      </c>
      <c r="M17" s="11">
        <v>0.35600399999999999</v>
      </c>
      <c r="N17" s="11">
        <v>0.17932799999999999</v>
      </c>
      <c r="O17" s="11">
        <v>4.2000000000000003E-2</v>
      </c>
      <c r="P17" s="11">
        <v>5.6279999999999997E-2</v>
      </c>
      <c r="Q17" s="11">
        <v>7.3589279999999997</v>
      </c>
      <c r="R17" s="11">
        <v>10.312175999999999</v>
      </c>
      <c r="S17" s="11">
        <v>1.3612200000000001</v>
      </c>
      <c r="T17" s="11">
        <v>1.5900719999999999</v>
      </c>
      <c r="U17" s="11">
        <v>1.0318080000000001</v>
      </c>
      <c r="V17" s="11">
        <v>0.98985599999999996</v>
      </c>
      <c r="W17" s="11">
        <v>24.455556000000001</v>
      </c>
      <c r="X17" s="11">
        <v>5.4539759999999999</v>
      </c>
      <c r="Y17" s="11">
        <v>3.1966079999999999</v>
      </c>
      <c r="Z17" s="11">
        <v>4.056432</v>
      </c>
      <c r="AA17" s="11">
        <v>18.509028000000001</v>
      </c>
      <c r="AB17" s="11">
        <v>65.969232000000005</v>
      </c>
      <c r="AC17" s="11">
        <v>29.39</v>
      </c>
      <c r="AD17" s="11">
        <v>9.4570000000000007</v>
      </c>
      <c r="AE17" s="11">
        <v>32.268999999999998</v>
      </c>
      <c r="AF17" s="11">
        <v>9.0210000000000008</v>
      </c>
    </row>
    <row r="18" spans="1:32" ht="13.5" customHeight="1" x14ac:dyDescent="0.25">
      <c r="A18" s="1"/>
      <c r="B18" s="16" t="s">
        <v>304</v>
      </c>
      <c r="C18" s="13">
        <v>14.266999999999999</v>
      </c>
      <c r="D18" s="14">
        <v>39.994</v>
      </c>
      <c r="E18" s="14">
        <v>39.136000000000031</v>
      </c>
      <c r="F18" s="14">
        <v>43.783000000000001</v>
      </c>
      <c r="G18" s="14">
        <v>67.881999999999977</v>
      </c>
      <c r="H18" s="14">
        <v>88.146000000000001</v>
      </c>
      <c r="I18" s="14">
        <v>110.357264</v>
      </c>
      <c r="J18" s="14">
        <v>121.045</v>
      </c>
      <c r="K18" s="14">
        <v>153.56700000000001</v>
      </c>
      <c r="L18" s="14">
        <v>118.408873</v>
      </c>
      <c r="M18" s="14">
        <v>137.90799899999999</v>
      </c>
      <c r="N18" s="14">
        <v>80.733864999999994</v>
      </c>
      <c r="O18" s="14">
        <v>31.804319</v>
      </c>
      <c r="P18" s="14">
        <v>59.443894999999998</v>
      </c>
      <c r="Q18" s="14">
        <v>79.213665000000006</v>
      </c>
      <c r="R18" s="14">
        <v>75.337405000000004</v>
      </c>
      <c r="S18" s="14">
        <v>129.26158599999999</v>
      </c>
      <c r="T18" s="14">
        <v>140.43530100000001</v>
      </c>
      <c r="U18" s="14">
        <v>192.902503</v>
      </c>
      <c r="V18" s="14">
        <v>110.517391</v>
      </c>
      <c r="W18" s="14">
        <v>149.75778</v>
      </c>
      <c r="X18" s="14">
        <v>194.59047699999999</v>
      </c>
      <c r="Y18" s="14">
        <v>212.04225700000001</v>
      </c>
      <c r="Z18" s="14">
        <v>173.70147900000001</v>
      </c>
      <c r="AA18" s="14">
        <v>152.717851</v>
      </c>
      <c r="AB18" s="14">
        <v>140.64241100000001</v>
      </c>
      <c r="AC18" s="14">
        <v>140.797</v>
      </c>
      <c r="AD18" s="14">
        <v>250.82300000000001</v>
      </c>
      <c r="AE18" s="14">
        <v>161.803</v>
      </c>
      <c r="AF18" s="14">
        <v>122.96899999999999</v>
      </c>
    </row>
    <row r="19" spans="1:32" ht="13.5" customHeight="1" x14ac:dyDescent="0.25">
      <c r="A19" s="1"/>
      <c r="B19" s="16" t="s">
        <v>305</v>
      </c>
      <c r="C19" s="10">
        <v>144.053</v>
      </c>
      <c r="D19" s="11">
        <v>300.32499999999999</v>
      </c>
      <c r="E19" s="11">
        <v>573.82299999999998</v>
      </c>
      <c r="F19" s="11">
        <v>738.66200000000003</v>
      </c>
      <c r="G19" s="11">
        <v>1072.19</v>
      </c>
      <c r="H19" s="11">
        <v>999.66</v>
      </c>
      <c r="I19" s="11">
        <v>1181.324693</v>
      </c>
      <c r="J19" s="11">
        <v>1371.9680000000001</v>
      </c>
      <c r="K19" s="11">
        <v>1600.327</v>
      </c>
      <c r="L19" s="11">
        <v>1504.0776849999997</v>
      </c>
      <c r="M19" s="11">
        <v>994.61100099999999</v>
      </c>
      <c r="N19" s="11">
        <v>735.72844099999998</v>
      </c>
      <c r="O19" s="11">
        <v>262.20124499999997</v>
      </c>
      <c r="P19" s="11">
        <v>320.05770999999999</v>
      </c>
      <c r="Q19" s="11">
        <v>581.0335</v>
      </c>
      <c r="R19" s="11">
        <v>712.45021199999996</v>
      </c>
      <c r="S19" s="11">
        <v>909.17103799999995</v>
      </c>
      <c r="T19" s="11">
        <v>1061.1918889999999</v>
      </c>
      <c r="U19" s="11">
        <v>1483.3385490000001</v>
      </c>
      <c r="V19" s="11">
        <v>811.18707700000004</v>
      </c>
      <c r="W19" s="11">
        <v>1455.9293600000001</v>
      </c>
      <c r="X19" s="11">
        <v>1503.9875360000001</v>
      </c>
      <c r="Y19" s="11">
        <v>1601.257834</v>
      </c>
      <c r="Z19" s="11">
        <v>2087.6576340000001</v>
      </c>
      <c r="AA19" s="11">
        <v>1474.5891329999999</v>
      </c>
      <c r="AB19" s="11">
        <v>1450.2628850000001</v>
      </c>
      <c r="AC19" s="11">
        <v>1552.2460000000001</v>
      </c>
      <c r="AD19" s="11">
        <v>1344.441</v>
      </c>
      <c r="AE19" s="11">
        <v>1109.9380000000001</v>
      </c>
      <c r="AF19" s="11">
        <v>884.90800000000002</v>
      </c>
    </row>
    <row r="20" spans="1:32" ht="13.5" customHeight="1" x14ac:dyDescent="0.25">
      <c r="A20" s="1"/>
      <c r="B20" s="16" t="s">
        <v>306</v>
      </c>
      <c r="C20" s="13">
        <v>408.113</v>
      </c>
      <c r="D20" s="14">
        <v>653.40299999999979</v>
      </c>
      <c r="E20" s="14">
        <v>1083.45</v>
      </c>
      <c r="F20" s="14">
        <v>1023.5480000000003</v>
      </c>
      <c r="G20" s="14">
        <v>1382.434</v>
      </c>
      <c r="H20" s="14">
        <v>1216.3800000000001</v>
      </c>
      <c r="I20" s="14">
        <v>1427.3427220000001</v>
      </c>
      <c r="J20" s="14">
        <v>1660.816</v>
      </c>
      <c r="K20" s="14">
        <v>1897.182</v>
      </c>
      <c r="L20" s="14">
        <v>1409.4478399999991</v>
      </c>
      <c r="M20" s="14">
        <v>1261.827</v>
      </c>
      <c r="N20" s="14">
        <v>1051.9477179999999</v>
      </c>
      <c r="O20" s="14">
        <v>553.55428300000005</v>
      </c>
      <c r="P20" s="14">
        <v>768.59683299999995</v>
      </c>
      <c r="Q20" s="14">
        <v>1126.5933930000001</v>
      </c>
      <c r="R20" s="14">
        <v>1334.9278549999999</v>
      </c>
      <c r="S20" s="14">
        <v>1544.8813110000001</v>
      </c>
      <c r="T20" s="14">
        <v>2131.3259090000001</v>
      </c>
      <c r="U20" s="14">
        <v>2533.5924690000002</v>
      </c>
      <c r="V20" s="14">
        <v>1993.9176210000001</v>
      </c>
      <c r="W20" s="14">
        <v>3137.371357</v>
      </c>
      <c r="X20" s="14">
        <v>3575.7898719999998</v>
      </c>
      <c r="Y20" s="14">
        <v>3714.7968000000001</v>
      </c>
      <c r="Z20" s="14">
        <v>3918.526257</v>
      </c>
      <c r="AA20" s="14">
        <v>3517.9764019999998</v>
      </c>
      <c r="AB20" s="14">
        <v>3130.0934670000001</v>
      </c>
      <c r="AC20" s="14">
        <v>3053.5050000000001</v>
      </c>
      <c r="AD20" s="14">
        <v>3229.1080000000002</v>
      </c>
      <c r="AE20" s="14">
        <v>3351.364</v>
      </c>
      <c r="AF20" s="14">
        <v>2765.873</v>
      </c>
    </row>
    <row r="21" spans="1:32" ht="13.5" customHeight="1" x14ac:dyDescent="0.25">
      <c r="A21" s="1"/>
      <c r="B21" s="16" t="s">
        <v>307</v>
      </c>
      <c r="C21" s="10">
        <v>0.5139999999999999</v>
      </c>
      <c r="D21" s="11">
        <v>4.931</v>
      </c>
      <c r="E21" s="11">
        <v>14.575999999999997</v>
      </c>
      <c r="F21" s="11">
        <v>10.394999999999992</v>
      </c>
      <c r="G21" s="11">
        <v>20.241999999999994</v>
      </c>
      <c r="H21" s="11">
        <v>12.023</v>
      </c>
      <c r="I21" s="11">
        <v>9.2005249999999954</v>
      </c>
      <c r="J21" s="11">
        <v>12.638</v>
      </c>
      <c r="K21" s="11">
        <v>9.1010000000000009</v>
      </c>
      <c r="L21" s="11">
        <v>12.743162999999992</v>
      </c>
      <c r="M21" s="11">
        <v>15.413999</v>
      </c>
      <c r="N21" s="11">
        <v>9.0081369999999996</v>
      </c>
      <c r="O21" s="11">
        <v>4.2385869999999999</v>
      </c>
      <c r="P21" s="11">
        <v>6.5342710000000004</v>
      </c>
      <c r="Q21" s="11">
        <v>11.164458</v>
      </c>
      <c r="R21" s="11">
        <v>7.74071</v>
      </c>
      <c r="S21" s="11">
        <v>7.0962310000000004</v>
      </c>
      <c r="T21" s="11">
        <v>7.6282100000000002</v>
      </c>
      <c r="U21" s="11">
        <v>8.2007879999999993</v>
      </c>
      <c r="V21" s="11">
        <v>4.1715869999999997</v>
      </c>
      <c r="W21" s="11">
        <v>4.1176810000000001</v>
      </c>
      <c r="X21" s="11">
        <v>18.723472000000001</v>
      </c>
      <c r="Y21" s="11">
        <v>14.375969</v>
      </c>
      <c r="Z21" s="11">
        <v>14.663301000000001</v>
      </c>
      <c r="AA21" s="11">
        <v>37.580953999999998</v>
      </c>
      <c r="AB21" s="11">
        <v>13.981403</v>
      </c>
      <c r="AC21" s="11">
        <v>7.2240000000000002</v>
      </c>
      <c r="AD21" s="11">
        <v>21.219000000000001</v>
      </c>
      <c r="AE21" s="11">
        <v>9.4659999999999993</v>
      </c>
      <c r="AF21" s="11">
        <v>6.923</v>
      </c>
    </row>
    <row r="22" spans="1:32" ht="13.5" customHeight="1" x14ac:dyDescent="0.25">
      <c r="A22" s="1"/>
      <c r="B22" s="16" t="s">
        <v>308</v>
      </c>
      <c r="C22" s="13">
        <v>5.95</v>
      </c>
      <c r="D22" s="14">
        <v>17.244000000000007</v>
      </c>
      <c r="E22" s="14">
        <v>18.02</v>
      </c>
      <c r="F22" s="14">
        <v>19.346</v>
      </c>
      <c r="G22" s="14">
        <v>35.262</v>
      </c>
      <c r="H22" s="14"/>
      <c r="I22" s="14">
        <v>69.007501000000005</v>
      </c>
      <c r="J22" s="14">
        <v>86.367999999999995</v>
      </c>
      <c r="K22" s="14">
        <v>73.436000000000007</v>
      </c>
      <c r="L22" s="14">
        <v>106.715208</v>
      </c>
      <c r="M22" s="14">
        <v>86.694000000000003</v>
      </c>
      <c r="N22" s="14">
        <v>78.530832000000004</v>
      </c>
      <c r="O22" s="14">
        <v>30.688319</v>
      </c>
      <c r="P22" s="14">
        <v>41.519139000000003</v>
      </c>
      <c r="Q22" s="14">
        <v>27.685209</v>
      </c>
      <c r="R22" s="14">
        <v>45.671598000000003</v>
      </c>
      <c r="S22" s="14">
        <v>76.436018000000004</v>
      </c>
      <c r="T22" s="14">
        <v>92.941064999999995</v>
      </c>
      <c r="U22" s="14">
        <v>112.414321</v>
      </c>
      <c r="V22" s="14">
        <v>110.985173</v>
      </c>
      <c r="W22" s="14">
        <v>148.392876</v>
      </c>
      <c r="X22" s="14">
        <v>165.39880299999999</v>
      </c>
      <c r="Y22" s="14">
        <v>228.247874</v>
      </c>
      <c r="Z22" s="14">
        <v>230.708282</v>
      </c>
      <c r="AA22" s="14">
        <v>233.779301</v>
      </c>
      <c r="AB22" s="14">
        <v>205.173314</v>
      </c>
      <c r="AC22" s="14">
        <v>192.18</v>
      </c>
      <c r="AD22" s="14">
        <v>226.48400000000001</v>
      </c>
      <c r="AE22" s="14">
        <v>248.15199999999999</v>
      </c>
      <c r="AF22" s="14">
        <v>226.51900000000001</v>
      </c>
    </row>
    <row r="23" spans="1:32" ht="13.5" customHeight="1" x14ac:dyDescent="0.25">
      <c r="A23" s="1"/>
      <c r="B23" s="16" t="s">
        <v>309</v>
      </c>
      <c r="C23" s="10">
        <v>202.00800000000001</v>
      </c>
      <c r="D23" s="11">
        <v>376.476</v>
      </c>
      <c r="E23" s="11">
        <v>760.88600000000008</v>
      </c>
      <c r="F23" s="11">
        <v>980.91800000000001</v>
      </c>
      <c r="G23" s="11">
        <v>1431.1790000000001</v>
      </c>
      <c r="H23" s="11">
        <v>1238.3440000000001</v>
      </c>
      <c r="I23" s="11">
        <v>1503.5411789999991</v>
      </c>
      <c r="J23" s="11">
        <v>1738.605</v>
      </c>
      <c r="K23" s="11">
        <v>1597.0920000000001</v>
      </c>
      <c r="L23" s="11">
        <v>1354.8660050000001</v>
      </c>
      <c r="M23" s="11">
        <v>1014.252</v>
      </c>
      <c r="N23" s="11">
        <v>839.42233099999999</v>
      </c>
      <c r="O23" s="11">
        <v>311.60132099999998</v>
      </c>
      <c r="P23" s="11">
        <v>443.07110399999999</v>
      </c>
      <c r="Q23" s="11">
        <v>669.254818</v>
      </c>
      <c r="R23" s="11">
        <v>765.90824199999997</v>
      </c>
      <c r="S23" s="11">
        <v>908.17436699999996</v>
      </c>
      <c r="T23" s="11">
        <v>1071.6460099999999</v>
      </c>
      <c r="U23" s="11">
        <v>1205.2407049999999</v>
      </c>
      <c r="V23" s="11">
        <v>849.92052100000001</v>
      </c>
      <c r="W23" s="11">
        <v>1294.6791860000001</v>
      </c>
      <c r="X23" s="11">
        <v>1464.670942</v>
      </c>
      <c r="Y23" s="11">
        <v>1457.718134</v>
      </c>
      <c r="Z23" s="11">
        <v>1670.675767</v>
      </c>
      <c r="AA23" s="11">
        <v>1612.3507810000001</v>
      </c>
      <c r="AB23" s="11">
        <v>1370.0625620000001</v>
      </c>
      <c r="AC23" s="11">
        <v>1435.873</v>
      </c>
      <c r="AD23" s="11">
        <v>1674.971</v>
      </c>
      <c r="AE23" s="11">
        <v>1558.6880000000001</v>
      </c>
      <c r="AF23" s="11">
        <v>1125.9749999999999</v>
      </c>
    </row>
    <row r="24" spans="1:32" ht="13.5" customHeight="1" x14ac:dyDescent="0.25">
      <c r="A24" s="1"/>
      <c r="B24" s="16" t="s">
        <v>310</v>
      </c>
      <c r="C24" s="13"/>
      <c r="D24" s="14"/>
      <c r="E24" s="14"/>
      <c r="F24" s="14"/>
      <c r="G24" s="14">
        <v>4.2999999999999976E-2</v>
      </c>
      <c r="H24" s="14">
        <v>1.145</v>
      </c>
      <c r="I24" s="14">
        <v>6.8246630000000001</v>
      </c>
      <c r="J24" s="14">
        <v>1E-3</v>
      </c>
      <c r="K24" s="14"/>
      <c r="L24" s="14">
        <v>25.357466000000006</v>
      </c>
      <c r="M24" s="14">
        <v>20.801003999999999</v>
      </c>
      <c r="N24" s="14">
        <v>6.7325039999999996</v>
      </c>
      <c r="O24" s="14">
        <v>27.137495999999999</v>
      </c>
      <c r="P24" s="14">
        <v>0.66476400000000002</v>
      </c>
      <c r="Q24" s="14">
        <v>18.291864</v>
      </c>
      <c r="R24" s="14">
        <v>28.8522</v>
      </c>
      <c r="S24" s="14">
        <v>22.534728000000001</v>
      </c>
      <c r="T24" s="14">
        <v>121.01454</v>
      </c>
      <c r="U24" s="14">
        <v>186.55107599999999</v>
      </c>
      <c r="V24" s="14">
        <v>52.362732000000001</v>
      </c>
      <c r="W24" s="14">
        <v>145.963212</v>
      </c>
      <c r="X24" s="14">
        <v>212.10261600000001</v>
      </c>
      <c r="Y24" s="14">
        <v>30.045155999999999</v>
      </c>
      <c r="Z24" s="14">
        <v>13.771656</v>
      </c>
      <c r="AA24" s="14">
        <v>193.586052</v>
      </c>
      <c r="AB24" s="14">
        <v>4.0622999999999996</v>
      </c>
      <c r="AC24" s="14">
        <v>3.9119999999999999</v>
      </c>
      <c r="AD24" s="14">
        <v>6.3259999999999996</v>
      </c>
      <c r="AE24" s="14">
        <v>6.3339999999999996</v>
      </c>
      <c r="AF24" s="14">
        <v>4.4039999999999999</v>
      </c>
    </row>
    <row r="25" spans="1:32" ht="13.5" customHeight="1" x14ac:dyDescent="0.25">
      <c r="A25" s="1"/>
      <c r="B25" s="16" t="s">
        <v>311</v>
      </c>
      <c r="C25" s="10"/>
      <c r="D25" s="11"/>
      <c r="E25" s="11"/>
      <c r="F25" s="11"/>
      <c r="G25" s="11">
        <v>1E-3</v>
      </c>
      <c r="H25" s="11">
        <v>1.0980000000000001</v>
      </c>
      <c r="I25" s="11">
        <v>0.13523599999999994</v>
      </c>
      <c r="J25" s="11">
        <v>2.1000000000000001E-2</v>
      </c>
      <c r="K25" s="11"/>
      <c r="L25" s="11">
        <v>22.742754999999999</v>
      </c>
      <c r="M25" s="11">
        <v>13.952004000000001</v>
      </c>
      <c r="N25" s="11">
        <v>0.117912</v>
      </c>
      <c r="O25" s="11">
        <v>7.1169000000000002</v>
      </c>
      <c r="P25" s="11">
        <v>2.2787999999999999E-2</v>
      </c>
      <c r="Q25" s="11">
        <v>0.116364</v>
      </c>
      <c r="R25" s="11">
        <v>5.7362880000000001</v>
      </c>
      <c r="S25" s="11">
        <v>3.2982119999999999</v>
      </c>
      <c r="T25" s="11">
        <v>15.148092</v>
      </c>
      <c r="U25" s="11">
        <v>35.199863999999998</v>
      </c>
      <c r="V25" s="11">
        <v>1.097952</v>
      </c>
      <c r="W25" s="11">
        <v>27.348227999999999</v>
      </c>
      <c r="X25" s="11">
        <v>10.37862</v>
      </c>
      <c r="Y25" s="11">
        <v>50.667048000000001</v>
      </c>
      <c r="Z25" s="11">
        <v>17.338704</v>
      </c>
      <c r="AA25" s="11">
        <v>21.595403999999998</v>
      </c>
      <c r="AB25" s="11">
        <v>8.5750799999999998</v>
      </c>
      <c r="AC25" s="11">
        <v>9.4359999999999999</v>
      </c>
      <c r="AD25" s="11">
        <v>19.045000000000002</v>
      </c>
      <c r="AE25" s="11">
        <v>53.542000000000002</v>
      </c>
      <c r="AF25" s="11">
        <v>4.7080000000000002</v>
      </c>
    </row>
    <row r="26" spans="1:32" ht="13.5" customHeight="1" x14ac:dyDescent="0.25">
      <c r="A26" s="1"/>
      <c r="B26" s="16" t="s">
        <v>312</v>
      </c>
      <c r="C26" s="13"/>
      <c r="D26" s="14"/>
      <c r="E26" s="14"/>
      <c r="F26" s="14"/>
      <c r="G26" s="14"/>
      <c r="H26" s="14"/>
      <c r="I26" s="14"/>
      <c r="J26" s="14">
        <v>6.4750319999999997</v>
      </c>
      <c r="K26" s="14">
        <v>7.507104</v>
      </c>
      <c r="L26" s="14">
        <v>4.8022450000000019</v>
      </c>
      <c r="M26" s="14">
        <v>6.9999960000000003</v>
      </c>
      <c r="N26" s="14">
        <v>6.3681479999999997</v>
      </c>
      <c r="O26" s="14">
        <v>3.9389159999999999</v>
      </c>
      <c r="P26" s="14">
        <v>4.0763400000000001</v>
      </c>
      <c r="Q26" s="14">
        <v>3.6899760000000001</v>
      </c>
      <c r="R26" s="14">
        <v>4.6910400000000001</v>
      </c>
      <c r="S26" s="14">
        <v>10.912955999999999</v>
      </c>
      <c r="T26" s="14">
        <v>7.4869560000000002</v>
      </c>
      <c r="U26" s="14">
        <v>9.6945840000000008</v>
      </c>
      <c r="V26" s="14">
        <v>7.8086279999999997</v>
      </c>
      <c r="W26" s="14">
        <v>4.1414039999999996</v>
      </c>
      <c r="X26" s="14">
        <v>11.662848</v>
      </c>
      <c r="Y26" s="14">
        <v>12.850092</v>
      </c>
      <c r="Z26" s="14">
        <v>9.6277679999999997</v>
      </c>
      <c r="AA26" s="14">
        <v>12.521004</v>
      </c>
      <c r="AB26" s="14">
        <v>10.258775999999999</v>
      </c>
      <c r="AC26" s="14">
        <v>7.673</v>
      </c>
      <c r="AD26" s="14">
        <v>12.593999999999999</v>
      </c>
      <c r="AE26" s="14">
        <v>12.14</v>
      </c>
      <c r="AF26" s="14">
        <v>9.0960000000000001</v>
      </c>
    </row>
    <row r="27" spans="1:32" ht="13.5" customHeight="1" x14ac:dyDescent="0.25">
      <c r="A27" s="1"/>
      <c r="B27" s="16" t="s">
        <v>313</v>
      </c>
      <c r="C27" s="10">
        <v>1.4E-2</v>
      </c>
      <c r="D27" s="11">
        <v>8.3999999999999977E-2</v>
      </c>
      <c r="E27" s="11">
        <v>0.13399999999999995</v>
      </c>
      <c r="F27" s="11">
        <v>0.10100000000000001</v>
      </c>
      <c r="G27" s="11">
        <v>17.29</v>
      </c>
      <c r="H27" s="11"/>
      <c r="I27" s="11">
        <v>7.868399999999999E-2</v>
      </c>
      <c r="J27" s="11"/>
      <c r="K27" s="11"/>
      <c r="L27" s="11">
        <v>2.235869999999998</v>
      </c>
      <c r="M27" s="11">
        <v>0.498</v>
      </c>
      <c r="N27" s="11">
        <v>0.82931999999999995</v>
      </c>
      <c r="O27" s="11">
        <v>0.41498400000000002</v>
      </c>
      <c r="P27" s="11">
        <v>0.68486400000000003</v>
      </c>
      <c r="Q27" s="11">
        <v>5.1959999999999999E-2</v>
      </c>
      <c r="R27" s="11">
        <v>6.7320000000000001E-3</v>
      </c>
      <c r="S27" s="11">
        <v>1.994556</v>
      </c>
      <c r="T27" s="11">
        <v>2.6734200000000001</v>
      </c>
      <c r="U27" s="11">
        <v>2.40726</v>
      </c>
      <c r="V27" s="11">
        <v>1.456704</v>
      </c>
      <c r="W27" s="11">
        <v>50.732052000000003</v>
      </c>
      <c r="X27" s="11">
        <v>6.2134799999999997</v>
      </c>
      <c r="Y27" s="11">
        <v>7.3961759999999996</v>
      </c>
      <c r="Z27" s="11">
        <v>4.4343000000000004</v>
      </c>
      <c r="AA27" s="11">
        <v>2.3737080000000002</v>
      </c>
      <c r="AB27" s="11">
        <v>2.1821160000000002</v>
      </c>
      <c r="AC27" s="11">
        <v>2.597</v>
      </c>
      <c r="AD27" s="11">
        <v>1.84</v>
      </c>
      <c r="AE27" s="11">
        <v>1.5880000000000001</v>
      </c>
      <c r="AF27" s="11">
        <v>1.3260000000000001</v>
      </c>
    </row>
    <row r="28" spans="1:32" ht="13.5" customHeight="1" x14ac:dyDescent="0.25">
      <c r="A28" s="1"/>
      <c r="B28" s="16" t="s">
        <v>314</v>
      </c>
      <c r="C28" s="13">
        <v>76.807000000000002</v>
      </c>
      <c r="D28" s="14">
        <v>92.863000000000028</v>
      </c>
      <c r="E28" s="14">
        <v>193.46</v>
      </c>
      <c r="F28" s="14">
        <v>224.821</v>
      </c>
      <c r="G28" s="14">
        <v>352.06400000000002</v>
      </c>
      <c r="H28" s="14">
        <v>217.60300000000001</v>
      </c>
      <c r="I28" s="14">
        <v>234.15205399999999</v>
      </c>
      <c r="J28" s="14">
        <v>252.797</v>
      </c>
      <c r="K28" s="14">
        <v>238.624</v>
      </c>
      <c r="L28" s="14">
        <v>274.24689299999989</v>
      </c>
      <c r="M28" s="14">
        <v>207.325999</v>
      </c>
      <c r="N28" s="14">
        <v>131.49692999999999</v>
      </c>
      <c r="O28" s="14">
        <v>74.242827000000005</v>
      </c>
      <c r="P28" s="14">
        <v>114.231424</v>
      </c>
      <c r="Q28" s="14">
        <v>302.00721399999998</v>
      </c>
      <c r="R28" s="14">
        <v>381.93307199999998</v>
      </c>
      <c r="S28" s="14">
        <v>207.02781200000001</v>
      </c>
      <c r="T28" s="14">
        <v>236.89508699999999</v>
      </c>
      <c r="U28" s="14">
        <v>256.71062599999999</v>
      </c>
      <c r="V28" s="14">
        <v>231.20982599999999</v>
      </c>
      <c r="W28" s="14">
        <v>615.853656</v>
      </c>
      <c r="X28" s="14">
        <v>579.70218</v>
      </c>
      <c r="Y28" s="14">
        <v>1130.0410179999999</v>
      </c>
      <c r="Z28" s="14">
        <v>1075.312375</v>
      </c>
      <c r="AA28" s="14">
        <v>837.404268</v>
      </c>
      <c r="AB28" s="14">
        <v>452.078777</v>
      </c>
      <c r="AC28" s="14">
        <v>429.33800000000002</v>
      </c>
      <c r="AD28" s="14">
        <v>490.20400000000001</v>
      </c>
      <c r="AE28" s="14">
        <v>532.17899999999997</v>
      </c>
      <c r="AF28" s="14">
        <v>446.92500000000001</v>
      </c>
    </row>
    <row r="29" spans="1:32" ht="13.5" customHeight="1" x14ac:dyDescent="0.25">
      <c r="A29" s="1"/>
      <c r="B29" s="16" t="s">
        <v>315</v>
      </c>
      <c r="C29" s="10">
        <v>2.7409999999999992</v>
      </c>
      <c r="D29" s="11">
        <v>6.9009999999999998</v>
      </c>
      <c r="E29" s="11">
        <v>8.0999999999999961</v>
      </c>
      <c r="F29" s="11">
        <v>12.22</v>
      </c>
      <c r="G29" s="11">
        <v>56.240999999999985</v>
      </c>
      <c r="H29" s="11">
        <v>3.9460000000000002</v>
      </c>
      <c r="I29" s="11">
        <v>35.299704999999982</v>
      </c>
      <c r="J29" s="11">
        <v>53.683</v>
      </c>
      <c r="K29" s="11">
        <v>70.334999999999994</v>
      </c>
      <c r="L29" s="11">
        <v>44.139363999999993</v>
      </c>
      <c r="M29" s="11">
        <v>42.640999999999998</v>
      </c>
      <c r="N29" s="11">
        <v>41.795147</v>
      </c>
      <c r="O29" s="11">
        <v>29.625689000000001</v>
      </c>
      <c r="P29" s="11">
        <v>35.267902999999997</v>
      </c>
      <c r="Q29" s="11">
        <v>35.653222999999997</v>
      </c>
      <c r="R29" s="11">
        <v>35.615053000000003</v>
      </c>
      <c r="S29" s="11">
        <v>65.472235999999995</v>
      </c>
      <c r="T29" s="11">
        <v>86.152124999999998</v>
      </c>
      <c r="U29" s="11">
        <v>80.414681999999999</v>
      </c>
      <c r="V29" s="11">
        <v>66.511716000000007</v>
      </c>
      <c r="W29" s="11">
        <v>87.809336000000002</v>
      </c>
      <c r="X29" s="11">
        <v>80.890491999999995</v>
      </c>
      <c r="Y29" s="11">
        <v>94.884676999999996</v>
      </c>
      <c r="Z29" s="11">
        <v>228.399314</v>
      </c>
      <c r="AA29" s="11">
        <v>101.455102</v>
      </c>
      <c r="AB29" s="11">
        <v>174.363586</v>
      </c>
      <c r="AC29" s="11">
        <v>75.981999999999999</v>
      </c>
      <c r="AD29" s="11">
        <v>119.121</v>
      </c>
      <c r="AE29" s="11">
        <v>155.85</v>
      </c>
      <c r="AF29" s="11">
        <v>73.608999999999995</v>
      </c>
    </row>
    <row r="30" spans="1:32" ht="13.5" customHeight="1" x14ac:dyDescent="0.25">
      <c r="A30" s="1"/>
      <c r="B30" s="16" t="s">
        <v>316</v>
      </c>
      <c r="C30" s="13"/>
      <c r="D30" s="14"/>
      <c r="E30" s="14"/>
      <c r="F30" s="14"/>
      <c r="G30" s="14">
        <v>0.37899999999999984</v>
      </c>
      <c r="H30" s="14"/>
      <c r="I30" s="14">
        <v>16.229531000000001</v>
      </c>
      <c r="J30" s="14"/>
      <c r="K30" s="14"/>
      <c r="L30" s="14">
        <v>19.554604999999988</v>
      </c>
      <c r="M30" s="14">
        <v>14.186999999999999</v>
      </c>
      <c r="N30" s="14">
        <v>20.660855999999999</v>
      </c>
      <c r="O30" s="14">
        <v>3.1511999999999998</v>
      </c>
      <c r="P30" s="14">
        <v>8.1958920000000006</v>
      </c>
      <c r="Q30" s="14">
        <v>3.2865959999999999</v>
      </c>
      <c r="R30" s="14">
        <v>1.2977879999999999</v>
      </c>
      <c r="S30" s="14">
        <v>17.990472</v>
      </c>
      <c r="T30" s="14">
        <v>25.864847999999999</v>
      </c>
      <c r="U30" s="14">
        <v>51.275460000000002</v>
      </c>
      <c r="V30" s="14">
        <v>41.464812000000002</v>
      </c>
      <c r="W30" s="14">
        <v>60.709476000000002</v>
      </c>
      <c r="X30" s="14">
        <v>68.297951999999995</v>
      </c>
      <c r="Y30" s="14">
        <v>59.425536000000001</v>
      </c>
      <c r="Z30" s="14">
        <v>72.624707999999998</v>
      </c>
      <c r="AA30" s="14">
        <v>47.960160000000002</v>
      </c>
      <c r="AB30" s="14">
        <v>46.008336</v>
      </c>
      <c r="AC30" s="14">
        <v>75.977000000000004</v>
      </c>
      <c r="AD30" s="14">
        <v>69.477000000000004</v>
      </c>
      <c r="AE30" s="14">
        <v>62.402000000000001</v>
      </c>
      <c r="AF30" s="14">
        <v>41.606000000000002</v>
      </c>
    </row>
    <row r="31" spans="1:32" ht="13.5" customHeight="1" x14ac:dyDescent="0.25">
      <c r="A31" s="1"/>
      <c r="B31" s="16" t="s">
        <v>317</v>
      </c>
      <c r="C31" s="10"/>
      <c r="D31" s="11"/>
      <c r="E31" s="11"/>
      <c r="F31" s="11"/>
      <c r="G31" s="11">
        <v>2.7170000000000001</v>
      </c>
      <c r="H31" s="11"/>
      <c r="I31" s="11">
        <v>4.7049189999999985</v>
      </c>
      <c r="J31" s="11"/>
      <c r="K31" s="11"/>
      <c r="L31" s="11">
        <v>7.1833470000000004</v>
      </c>
      <c r="M31" s="11">
        <v>5.0480039999999997</v>
      </c>
      <c r="N31" s="11">
        <v>5.5404119999999999</v>
      </c>
      <c r="O31" s="11">
        <v>2.2594319999999999</v>
      </c>
      <c r="P31" s="11">
        <v>3.861408</v>
      </c>
      <c r="Q31" s="11">
        <v>1.857108</v>
      </c>
      <c r="R31" s="11">
        <v>2.5986120000000001</v>
      </c>
      <c r="S31" s="11">
        <v>6.27738</v>
      </c>
      <c r="T31" s="11">
        <v>10.889568000000001</v>
      </c>
      <c r="U31" s="11">
        <v>11.565492000000001</v>
      </c>
      <c r="V31" s="11">
        <v>8.3611679999999993</v>
      </c>
      <c r="W31" s="11">
        <v>10.267968</v>
      </c>
      <c r="X31" s="11">
        <v>15.665244</v>
      </c>
      <c r="Y31" s="11">
        <v>17.467188</v>
      </c>
      <c r="Z31" s="11">
        <v>22.610748000000001</v>
      </c>
      <c r="AA31" s="11">
        <v>24.188604000000002</v>
      </c>
      <c r="AB31" s="11">
        <v>16.398911999999999</v>
      </c>
      <c r="AC31" s="11">
        <v>20.100000000000001</v>
      </c>
      <c r="AD31" s="11">
        <v>25.465</v>
      </c>
      <c r="AE31" s="11">
        <v>22.001999999999999</v>
      </c>
      <c r="AF31" s="11">
        <v>15.074</v>
      </c>
    </row>
    <row r="32" spans="1:32" ht="13.5" customHeight="1" x14ac:dyDescent="0.25">
      <c r="A32" s="1"/>
      <c r="B32" s="16" t="s">
        <v>318</v>
      </c>
      <c r="C32" s="13">
        <v>105.776</v>
      </c>
      <c r="D32" s="14">
        <v>201.41900000000001</v>
      </c>
      <c r="E32" s="14">
        <v>405.87</v>
      </c>
      <c r="F32" s="14">
        <v>509.75999999999993</v>
      </c>
      <c r="G32" s="14">
        <v>865.48099999999977</v>
      </c>
      <c r="H32" s="14">
        <v>836.53200000000004</v>
      </c>
      <c r="I32" s="14">
        <v>1063.5752430000005</v>
      </c>
      <c r="J32" s="14">
        <v>1239.0740000000001</v>
      </c>
      <c r="K32" s="14">
        <v>1326.02</v>
      </c>
      <c r="L32" s="14">
        <v>1000.13955</v>
      </c>
      <c r="M32" s="14">
        <v>903.56000300000005</v>
      </c>
      <c r="N32" s="14">
        <v>712.21596499999998</v>
      </c>
      <c r="O32" s="14">
        <v>310.80409700000001</v>
      </c>
      <c r="P32" s="14">
        <v>392.20893899999999</v>
      </c>
      <c r="Q32" s="14">
        <v>610.41727600000002</v>
      </c>
      <c r="R32" s="14">
        <v>645.15628400000003</v>
      </c>
      <c r="S32" s="14">
        <v>613.15016500000002</v>
      </c>
      <c r="T32" s="14">
        <v>812.64682100000005</v>
      </c>
      <c r="U32" s="14">
        <v>1054.0093670000001</v>
      </c>
      <c r="V32" s="14">
        <v>788.04171299999996</v>
      </c>
      <c r="W32" s="14">
        <v>1021.170917</v>
      </c>
      <c r="X32" s="14">
        <v>1386.121245</v>
      </c>
      <c r="Y32" s="14">
        <v>1321.196813</v>
      </c>
      <c r="Z32" s="14">
        <v>1373.699805</v>
      </c>
      <c r="AA32" s="14">
        <v>1126.827483</v>
      </c>
      <c r="AB32" s="14">
        <v>956.99418300000002</v>
      </c>
      <c r="AC32" s="14">
        <v>920.99400000000003</v>
      </c>
      <c r="AD32" s="14">
        <v>1451.87</v>
      </c>
      <c r="AE32" s="14">
        <v>1430.8219999999999</v>
      </c>
      <c r="AF32" s="14">
        <v>977.221</v>
      </c>
    </row>
    <row r="33" spans="1:32" ht="13.5" customHeight="1" x14ac:dyDescent="0.25">
      <c r="A33" s="1"/>
      <c r="B33" s="15" t="s">
        <v>319</v>
      </c>
      <c r="C33" s="10">
        <v>85.123000000000047</v>
      </c>
      <c r="D33" s="11">
        <v>96.372</v>
      </c>
      <c r="E33" s="11">
        <v>70.614000000000004</v>
      </c>
      <c r="F33" s="11">
        <v>73.595000000000041</v>
      </c>
      <c r="G33" s="11">
        <v>66.064999999999984</v>
      </c>
      <c r="H33" s="11">
        <v>120.91500000000001</v>
      </c>
      <c r="I33" s="11">
        <v>96.371924000000007</v>
      </c>
      <c r="J33" s="11">
        <v>98.373999999999995</v>
      </c>
      <c r="K33" s="11">
        <v>95.289000000000001</v>
      </c>
      <c r="L33" s="11">
        <v>86.807499000000007</v>
      </c>
      <c r="M33" s="11">
        <v>71.213001000000006</v>
      </c>
      <c r="N33" s="11">
        <v>58.609295000000003</v>
      </c>
      <c r="O33" s="11">
        <v>49.342326999999997</v>
      </c>
      <c r="P33" s="11">
        <v>62.937421999999998</v>
      </c>
      <c r="Q33" s="11">
        <v>60.884476999999997</v>
      </c>
      <c r="R33" s="11">
        <v>140.532524</v>
      </c>
      <c r="S33" s="11">
        <v>138.21240299999999</v>
      </c>
      <c r="T33" s="11">
        <v>161.85284300000001</v>
      </c>
      <c r="U33" s="11">
        <v>284.01809700000001</v>
      </c>
      <c r="V33" s="11">
        <v>183.30956599999999</v>
      </c>
      <c r="W33" s="11">
        <v>321.69274100000001</v>
      </c>
      <c r="X33" s="11">
        <v>403.65211399999998</v>
      </c>
      <c r="Y33" s="11">
        <v>282.12688900000001</v>
      </c>
      <c r="Z33" s="11">
        <v>206.11255700000001</v>
      </c>
      <c r="AA33" s="11">
        <v>158.94167100000001</v>
      </c>
      <c r="AB33" s="11">
        <v>267.97407700000002</v>
      </c>
      <c r="AC33" s="11">
        <v>159.679</v>
      </c>
      <c r="AD33" s="11">
        <v>278.66699999999997</v>
      </c>
      <c r="AE33" s="11">
        <v>364.60500000000002</v>
      </c>
      <c r="AF33" s="11">
        <v>247.03700000000001</v>
      </c>
    </row>
    <row r="34" spans="1:32" ht="13.5" customHeight="1" x14ac:dyDescent="0.25">
      <c r="A34" s="1"/>
      <c r="B34" s="15" t="s">
        <v>320</v>
      </c>
      <c r="C34" s="13">
        <v>24.615999999999993</v>
      </c>
      <c r="D34" s="14">
        <v>65.341999999999999</v>
      </c>
      <c r="E34" s="14">
        <v>68.495999999999981</v>
      </c>
      <c r="F34" s="14">
        <v>87.875</v>
      </c>
      <c r="G34" s="14">
        <v>132.70099999999999</v>
      </c>
      <c r="H34" s="14">
        <v>249.28</v>
      </c>
      <c r="I34" s="14">
        <v>275.42952099999974</v>
      </c>
      <c r="J34" s="14">
        <v>427.601</v>
      </c>
      <c r="K34" s="14">
        <v>386.44499999999999</v>
      </c>
      <c r="L34" s="14">
        <v>290.05468100000024</v>
      </c>
      <c r="M34" s="14">
        <v>307.084001</v>
      </c>
      <c r="N34" s="14">
        <v>201.52550299999999</v>
      </c>
      <c r="O34" s="14">
        <v>65.197986999999998</v>
      </c>
      <c r="P34" s="14">
        <v>87.862041000000005</v>
      </c>
      <c r="Q34" s="14">
        <v>76.785348999999997</v>
      </c>
      <c r="R34" s="14">
        <v>85.982270999999997</v>
      </c>
      <c r="S34" s="14">
        <v>185.22417200000001</v>
      </c>
      <c r="T34" s="14">
        <v>292.674848</v>
      </c>
      <c r="U34" s="14">
        <v>317.25318499999997</v>
      </c>
      <c r="V34" s="14">
        <v>254.12716399999999</v>
      </c>
      <c r="W34" s="14">
        <v>383.01022799999998</v>
      </c>
      <c r="X34" s="14">
        <v>601.10182299999997</v>
      </c>
      <c r="Y34" s="14">
        <v>511.390334</v>
      </c>
      <c r="Z34" s="14">
        <v>490.54077000000001</v>
      </c>
      <c r="AA34" s="14">
        <v>530.105234</v>
      </c>
      <c r="AB34" s="14">
        <v>461.75072299999999</v>
      </c>
      <c r="AC34" s="14">
        <v>345.35500000000002</v>
      </c>
      <c r="AD34" s="14">
        <v>660.18899999999996</v>
      </c>
      <c r="AE34" s="14">
        <v>386.53899999999999</v>
      </c>
      <c r="AF34" s="14">
        <v>334.60500000000002</v>
      </c>
    </row>
    <row r="35" spans="1:32" ht="13.5" customHeight="1" x14ac:dyDescent="0.25">
      <c r="A35" s="1"/>
      <c r="B35" s="15" t="s">
        <v>321</v>
      </c>
      <c r="C35" s="10">
        <v>13.596</v>
      </c>
      <c r="D35" s="11">
        <v>52.032000000000025</v>
      </c>
      <c r="E35" s="11">
        <v>272.45999999999998</v>
      </c>
      <c r="F35" s="11">
        <v>387.04900000000009</v>
      </c>
      <c r="G35" s="11">
        <v>476.983</v>
      </c>
      <c r="H35" s="11">
        <v>96.322999999999993</v>
      </c>
      <c r="I35" s="11">
        <v>89.287999999999982</v>
      </c>
      <c r="J35" s="11">
        <v>71.483999999999995</v>
      </c>
      <c r="K35" s="11">
        <v>59.323</v>
      </c>
      <c r="L35" s="11">
        <v>56.578398</v>
      </c>
      <c r="M35" s="11">
        <v>61.671998000000002</v>
      </c>
      <c r="N35" s="11">
        <v>43.177970000000002</v>
      </c>
      <c r="O35" s="11">
        <v>11.538095</v>
      </c>
      <c r="P35" s="11">
        <v>22.086706</v>
      </c>
      <c r="Q35" s="11">
        <v>218.11444800000001</v>
      </c>
      <c r="R35" s="11">
        <v>302.33675399999998</v>
      </c>
      <c r="S35" s="11">
        <v>30.575005000000001</v>
      </c>
      <c r="T35" s="11">
        <v>33.507041000000001</v>
      </c>
      <c r="U35" s="11">
        <v>38.536670000000001</v>
      </c>
      <c r="V35" s="11">
        <v>20.268142999999998</v>
      </c>
      <c r="W35" s="11">
        <v>153.50356300000001</v>
      </c>
      <c r="X35" s="11">
        <v>164.585756</v>
      </c>
      <c r="Y35" s="11">
        <v>31.757577000000001</v>
      </c>
      <c r="Z35" s="11">
        <v>28.5608</v>
      </c>
      <c r="AA35" s="11">
        <v>107.247817</v>
      </c>
      <c r="AB35" s="11">
        <v>33.398631999999999</v>
      </c>
      <c r="AC35" s="11">
        <v>14.97</v>
      </c>
      <c r="AD35" s="11">
        <v>14.528</v>
      </c>
      <c r="AE35" s="11">
        <v>12.779</v>
      </c>
      <c r="AF35" s="11">
        <v>7.7709999999999999</v>
      </c>
    </row>
    <row r="36" spans="1:32" ht="13.5" customHeight="1" x14ac:dyDescent="0.25">
      <c r="A36" s="1"/>
      <c r="B36" s="15" t="s">
        <v>322</v>
      </c>
      <c r="C36" s="13">
        <v>4.0000000000000001E-3</v>
      </c>
      <c r="D36" s="14">
        <v>0.42499999999999999</v>
      </c>
      <c r="E36" s="14"/>
      <c r="F36" s="14"/>
      <c r="G36" s="14">
        <v>0.41786335403726788</v>
      </c>
      <c r="H36" s="14"/>
      <c r="I36" s="14"/>
      <c r="J36" s="14"/>
      <c r="K36" s="14"/>
      <c r="L36" s="14"/>
      <c r="M36" s="14">
        <v>3.3780000000000001</v>
      </c>
      <c r="N36" s="14">
        <v>3.001512</v>
      </c>
      <c r="O36" s="14">
        <v>0.35786400000000002</v>
      </c>
      <c r="P36" s="14">
        <v>7.6368000000000005E-2</v>
      </c>
      <c r="Q36" s="14">
        <v>7.3920000000000001E-3</v>
      </c>
      <c r="R36" s="14">
        <v>1.524E-3</v>
      </c>
      <c r="S36" s="14">
        <v>0.27157199999999998</v>
      </c>
      <c r="T36" s="14">
        <v>0.74128799999999995</v>
      </c>
      <c r="U36" s="14">
        <v>0.81039600000000001</v>
      </c>
      <c r="V36" s="14">
        <v>0.39496799999999999</v>
      </c>
      <c r="W36" s="14">
        <v>5.568E-2</v>
      </c>
      <c r="X36" s="14">
        <v>0.21894</v>
      </c>
      <c r="Y36" s="14">
        <v>0.11466</v>
      </c>
      <c r="Z36" s="14">
        <v>0.1449</v>
      </c>
      <c r="AA36" s="14">
        <v>0.36307200000000001</v>
      </c>
      <c r="AB36" s="14">
        <v>0.33199200000000001</v>
      </c>
      <c r="AC36" s="14">
        <v>0.53200000000000003</v>
      </c>
      <c r="AD36" s="14">
        <v>0.23699999999999999</v>
      </c>
      <c r="AE36" s="14">
        <v>0.27500000000000002</v>
      </c>
      <c r="AF36" s="14">
        <v>0.32600000000000001</v>
      </c>
    </row>
    <row r="37" spans="1:32" ht="13.5" customHeight="1" x14ac:dyDescent="0.25">
      <c r="A37" s="1"/>
      <c r="B37" s="15" t="s">
        <v>323</v>
      </c>
      <c r="C37" s="10"/>
      <c r="D37" s="11"/>
      <c r="E37" s="11"/>
      <c r="F37" s="11">
        <v>1.7200000000000009</v>
      </c>
      <c r="G37" s="11">
        <v>1.8939999999999999</v>
      </c>
      <c r="H37" s="11"/>
      <c r="I37" s="11">
        <v>18.604852999999999</v>
      </c>
      <c r="J37" s="11"/>
      <c r="K37" s="11"/>
      <c r="L37" s="11">
        <v>18.331872000000001</v>
      </c>
      <c r="M37" s="11">
        <v>17.661995999999998</v>
      </c>
      <c r="N37" s="11">
        <v>16.548960000000001</v>
      </c>
      <c r="O37" s="11">
        <v>12.744899999999999</v>
      </c>
      <c r="P37" s="11">
        <v>21.929316</v>
      </c>
      <c r="Q37" s="11">
        <v>4.0550519999999999</v>
      </c>
      <c r="R37" s="11">
        <v>6.3193320000000002</v>
      </c>
      <c r="S37" s="11">
        <v>60.682656000000001</v>
      </c>
      <c r="T37" s="11">
        <v>63.671892</v>
      </c>
      <c r="U37" s="11">
        <v>74.616864000000007</v>
      </c>
      <c r="V37" s="11">
        <v>70.714572000000004</v>
      </c>
      <c r="W37" s="11">
        <v>117.66408</v>
      </c>
      <c r="X37" s="11">
        <v>138.14481599999999</v>
      </c>
      <c r="Y37" s="11">
        <v>156.94285199999999</v>
      </c>
      <c r="Z37" s="11">
        <v>164.89194000000001</v>
      </c>
      <c r="AA37" s="11">
        <v>152.78530799999999</v>
      </c>
      <c r="AB37" s="11">
        <v>157.61341200000001</v>
      </c>
      <c r="AC37" s="11">
        <v>159.541</v>
      </c>
      <c r="AD37" s="11">
        <v>178.65</v>
      </c>
      <c r="AE37" s="11">
        <v>189.53399999999999</v>
      </c>
      <c r="AF37" s="11">
        <v>130.70099999999999</v>
      </c>
    </row>
    <row r="38" spans="1:32" ht="13.5" customHeight="1" x14ac:dyDescent="0.25">
      <c r="A38" s="1"/>
      <c r="B38" s="15" t="s">
        <v>324</v>
      </c>
      <c r="C38" s="13">
        <v>11.593</v>
      </c>
      <c r="D38" s="14">
        <v>29.530999999999999</v>
      </c>
      <c r="E38" s="14">
        <v>28.713000000000001</v>
      </c>
      <c r="F38" s="14">
        <v>31.057999999999993</v>
      </c>
      <c r="G38" s="14">
        <v>47.634</v>
      </c>
      <c r="H38" s="14">
        <v>85.894999999999996</v>
      </c>
      <c r="I38" s="14">
        <v>84.534679999999994</v>
      </c>
      <c r="J38" s="14">
        <v>111.313</v>
      </c>
      <c r="K38" s="14">
        <v>120.599</v>
      </c>
      <c r="L38" s="14">
        <v>116.872247</v>
      </c>
      <c r="M38" s="14">
        <v>93.73</v>
      </c>
      <c r="N38" s="14">
        <v>78.913488000000001</v>
      </c>
      <c r="O38" s="14">
        <v>44.381428</v>
      </c>
      <c r="P38" s="14">
        <v>67.813005000000004</v>
      </c>
      <c r="Q38" s="14">
        <v>60.774014000000001</v>
      </c>
      <c r="R38" s="14">
        <v>75.747572000000005</v>
      </c>
      <c r="S38" s="14">
        <v>114.685271</v>
      </c>
      <c r="T38" s="14">
        <v>165.14988099999999</v>
      </c>
      <c r="U38" s="14">
        <v>143.22099499999999</v>
      </c>
      <c r="V38" s="14">
        <v>140.046828</v>
      </c>
      <c r="W38" s="14">
        <v>136.52904100000001</v>
      </c>
      <c r="X38" s="14">
        <v>170.38663199999999</v>
      </c>
      <c r="Y38" s="14">
        <v>150.22795199999999</v>
      </c>
      <c r="Z38" s="14">
        <v>161.35002700000001</v>
      </c>
      <c r="AA38" s="14">
        <v>169.60337999999999</v>
      </c>
      <c r="AB38" s="14">
        <v>171.53951799999999</v>
      </c>
      <c r="AC38" s="14">
        <v>168.93100000000001</v>
      </c>
      <c r="AD38" s="14">
        <v>187.63900000000001</v>
      </c>
      <c r="AE38" s="14">
        <v>303.83600000000001</v>
      </c>
      <c r="AF38" s="14">
        <v>209.41200000000001</v>
      </c>
    </row>
    <row r="39" spans="1:32" ht="13.5" customHeight="1" x14ac:dyDescent="0.25">
      <c r="A39" s="1"/>
      <c r="B39" s="15" t="s">
        <v>325</v>
      </c>
      <c r="C39" s="10"/>
      <c r="D39" s="11">
        <v>0.111</v>
      </c>
      <c r="E39" s="11"/>
      <c r="F39" s="11">
        <v>4.9000000000000002E-2</v>
      </c>
      <c r="G39" s="11"/>
      <c r="H39" s="11"/>
      <c r="I39" s="11">
        <v>8.8605000000000003E-2</v>
      </c>
      <c r="J39" s="11"/>
      <c r="K39" s="11"/>
      <c r="L39" s="11">
        <v>0.39372600000000002</v>
      </c>
      <c r="M39" s="11">
        <v>0.161998</v>
      </c>
      <c r="N39" s="11">
        <v>0.24508199999999999</v>
      </c>
      <c r="O39" s="11">
        <v>1.178631</v>
      </c>
      <c r="P39" s="11">
        <v>0.196794</v>
      </c>
      <c r="Q39" s="11">
        <v>0.23157800000000001</v>
      </c>
      <c r="R39" s="11">
        <v>8.2883999999999999E-2</v>
      </c>
      <c r="S39" s="11">
        <v>0.27063199999999998</v>
      </c>
      <c r="T39" s="11">
        <v>0.34392600000000001</v>
      </c>
      <c r="U39" s="11">
        <v>1.706059</v>
      </c>
      <c r="V39" s="11">
        <v>0.394756</v>
      </c>
      <c r="W39" s="11">
        <v>1.330937</v>
      </c>
      <c r="X39" s="11">
        <v>1.3393010000000001</v>
      </c>
      <c r="Y39" s="11">
        <v>0.51957100000000001</v>
      </c>
      <c r="Z39" s="11">
        <v>0.48199599999999998</v>
      </c>
      <c r="AA39" s="11">
        <v>0.82673399999999997</v>
      </c>
      <c r="AB39" s="11">
        <v>1.178401</v>
      </c>
      <c r="AC39" s="11">
        <v>1.1499999999999999</v>
      </c>
      <c r="AD39" s="11">
        <v>0.96599999999999997</v>
      </c>
      <c r="AE39" s="11">
        <v>3.32</v>
      </c>
      <c r="AF39" s="11">
        <v>0.75900000000000001</v>
      </c>
    </row>
    <row r="40" spans="1:32" ht="13.5" customHeight="1" x14ac:dyDescent="0.25">
      <c r="A40" s="1"/>
      <c r="B40" s="15" t="s">
        <v>326</v>
      </c>
      <c r="C40" s="13">
        <v>8.5250000000000004</v>
      </c>
      <c r="D40" s="14">
        <v>19.844999999999999</v>
      </c>
      <c r="E40" s="14">
        <v>39.665000000000013</v>
      </c>
      <c r="F40" s="14">
        <v>37.082999999999984</v>
      </c>
      <c r="G40" s="14">
        <v>54.471999999999994</v>
      </c>
      <c r="H40" s="14">
        <v>61.439</v>
      </c>
      <c r="I40" s="14">
        <v>91.282934999999952</v>
      </c>
      <c r="J40" s="14">
        <v>146.97800000000001</v>
      </c>
      <c r="K40" s="14">
        <v>108.06399999999999</v>
      </c>
      <c r="L40" s="14">
        <v>110.31190800000005</v>
      </c>
      <c r="M40" s="14">
        <v>107.13800000000001</v>
      </c>
      <c r="N40" s="14">
        <v>75.568574999999996</v>
      </c>
      <c r="O40" s="14">
        <v>25.844192</v>
      </c>
      <c r="P40" s="14">
        <v>38.641305000000003</v>
      </c>
      <c r="Q40" s="14">
        <v>48.055377999999997</v>
      </c>
      <c r="R40" s="14">
        <v>60.791378000000002</v>
      </c>
      <c r="S40" s="14">
        <v>94.880268000000001</v>
      </c>
      <c r="T40" s="14">
        <v>125.388188</v>
      </c>
      <c r="U40" s="14">
        <v>152.07431399999999</v>
      </c>
      <c r="V40" s="14">
        <v>85.887733999999995</v>
      </c>
      <c r="W40" s="14">
        <v>114.595294</v>
      </c>
      <c r="X40" s="14">
        <v>172.52068399999999</v>
      </c>
      <c r="Y40" s="14">
        <v>132.00145599999999</v>
      </c>
      <c r="Z40" s="14">
        <v>148.81274199999999</v>
      </c>
      <c r="AA40" s="14">
        <v>114.87961300000001</v>
      </c>
      <c r="AB40" s="14">
        <v>120.793172</v>
      </c>
      <c r="AC40" s="14">
        <v>117.80200000000001</v>
      </c>
      <c r="AD40" s="14">
        <v>144.18700000000001</v>
      </c>
      <c r="AE40" s="14">
        <v>177.18700000000001</v>
      </c>
      <c r="AF40" s="14">
        <v>134.935</v>
      </c>
    </row>
    <row r="41" spans="1:32" ht="13.5" customHeight="1" x14ac:dyDescent="0.25">
      <c r="A41" s="1"/>
      <c r="B41" s="15" t="s">
        <v>327</v>
      </c>
      <c r="C41" s="10">
        <v>133.232</v>
      </c>
      <c r="D41" s="11">
        <v>602.13800000000003</v>
      </c>
      <c r="E41" s="11">
        <v>697.17</v>
      </c>
      <c r="F41" s="11">
        <v>668.4880000000004</v>
      </c>
      <c r="G41" s="11">
        <v>619.84699999999964</v>
      </c>
      <c r="H41" s="11">
        <v>673.52099999999996</v>
      </c>
      <c r="I41" s="11">
        <v>725.30533599999956</v>
      </c>
      <c r="J41" s="11">
        <v>1121.2339999999999</v>
      </c>
      <c r="K41" s="11">
        <v>1442.1579999999999</v>
      </c>
      <c r="L41" s="11">
        <v>1069.0424929999997</v>
      </c>
      <c r="M41" s="11">
        <v>1006.070001</v>
      </c>
      <c r="N41" s="11">
        <v>767.25590199999999</v>
      </c>
      <c r="O41" s="11">
        <v>314.04919999999998</v>
      </c>
      <c r="P41" s="11">
        <v>395.84569699999997</v>
      </c>
      <c r="Q41" s="11">
        <v>440.07689199999999</v>
      </c>
      <c r="R41" s="11">
        <v>556.51505599999996</v>
      </c>
      <c r="S41" s="11">
        <v>932.83743000000004</v>
      </c>
      <c r="T41" s="11">
        <v>1200.1161549999999</v>
      </c>
      <c r="U41" s="11">
        <v>1378.131805</v>
      </c>
      <c r="V41" s="11">
        <v>909.01668400000005</v>
      </c>
      <c r="W41" s="11">
        <v>1120.6872969999999</v>
      </c>
      <c r="X41" s="11">
        <v>1329.377289</v>
      </c>
      <c r="Y41" s="11">
        <v>1509.04088</v>
      </c>
      <c r="Z41" s="11">
        <v>1522.179543</v>
      </c>
      <c r="AA41" s="11">
        <v>1350.4874749999999</v>
      </c>
      <c r="AB41" s="11">
        <v>1223.229975</v>
      </c>
      <c r="AC41" s="11">
        <v>953.452</v>
      </c>
      <c r="AD41" s="11">
        <v>1056.6610000000001</v>
      </c>
      <c r="AE41" s="11">
        <v>1082.405</v>
      </c>
      <c r="AF41" s="11">
        <v>895.21299999999997</v>
      </c>
    </row>
    <row r="42" spans="1:32" ht="13.5" customHeight="1" x14ac:dyDescent="0.25">
      <c r="A42" s="1"/>
      <c r="B42" s="15" t="s">
        <v>328</v>
      </c>
      <c r="C42" s="13">
        <v>75.869999999999976</v>
      </c>
      <c r="D42" s="14">
        <v>274.12899999999991</v>
      </c>
      <c r="E42" s="14">
        <v>467.48999999999995</v>
      </c>
      <c r="F42" s="14">
        <v>525.58999999999992</v>
      </c>
      <c r="G42" s="14">
        <v>506.10499999999985</v>
      </c>
      <c r="H42" s="14">
        <v>346.81099999999998</v>
      </c>
      <c r="I42" s="14">
        <v>428.08886499999988</v>
      </c>
      <c r="J42" s="14">
        <v>636.54899999999998</v>
      </c>
      <c r="K42" s="14">
        <v>639.47299999999996</v>
      </c>
      <c r="L42" s="14">
        <v>562.89865199999997</v>
      </c>
      <c r="M42" s="14">
        <v>533.15</v>
      </c>
      <c r="N42" s="14">
        <v>409.51914799999997</v>
      </c>
      <c r="O42" s="14">
        <v>69.585070000000002</v>
      </c>
      <c r="P42" s="14">
        <v>212.31916100000001</v>
      </c>
      <c r="Q42" s="14">
        <v>269.195335</v>
      </c>
      <c r="R42" s="14">
        <v>377.65825000000001</v>
      </c>
      <c r="S42" s="14">
        <v>439.30013600000001</v>
      </c>
      <c r="T42" s="14">
        <v>525.89005399999996</v>
      </c>
      <c r="U42" s="14">
        <v>731.67607899999996</v>
      </c>
      <c r="V42" s="14">
        <v>615.98236899999995</v>
      </c>
      <c r="W42" s="14">
        <v>971.89854800000001</v>
      </c>
      <c r="X42" s="14">
        <v>1407.709349</v>
      </c>
      <c r="Y42" s="14">
        <v>1140.1375410000001</v>
      </c>
      <c r="Z42" s="14">
        <v>1243.4127980000001</v>
      </c>
      <c r="AA42" s="14">
        <v>907.63966700000003</v>
      </c>
      <c r="AB42" s="14">
        <v>1069.556374</v>
      </c>
      <c r="AC42" s="14">
        <v>886.92700000000002</v>
      </c>
      <c r="AD42" s="14">
        <v>836.24900000000002</v>
      </c>
      <c r="AE42" s="14">
        <v>643.24400000000003</v>
      </c>
      <c r="AF42" s="14">
        <v>502.29</v>
      </c>
    </row>
    <row r="43" spans="1:32" ht="13.5" customHeight="1" x14ac:dyDescent="0.25">
      <c r="A43" s="1"/>
      <c r="B43" s="15" t="s">
        <v>329</v>
      </c>
      <c r="C43" s="10">
        <v>0.91800000000000004</v>
      </c>
      <c r="D43" s="11">
        <v>19.757000000000001</v>
      </c>
      <c r="E43" s="11">
        <v>43.63</v>
      </c>
      <c r="F43" s="11">
        <v>21.478999999999999</v>
      </c>
      <c r="G43" s="11">
        <v>29.038</v>
      </c>
      <c r="H43" s="11">
        <v>27.132000000000001</v>
      </c>
      <c r="I43" s="11">
        <v>25.918410000000002</v>
      </c>
      <c r="J43" s="11">
        <v>38.901000000000003</v>
      </c>
      <c r="K43" s="11">
        <v>21.376999999999999</v>
      </c>
      <c r="L43" s="11">
        <v>20.058762000000002</v>
      </c>
      <c r="M43" s="11">
        <v>16.180001000000001</v>
      </c>
      <c r="N43" s="11">
        <v>19.213386</v>
      </c>
      <c r="O43" s="11">
        <v>6.8999139999999999</v>
      </c>
      <c r="P43" s="11">
        <v>6.8191800000000002</v>
      </c>
      <c r="Q43" s="11">
        <v>11.697974</v>
      </c>
      <c r="R43" s="11">
        <v>13.072492</v>
      </c>
      <c r="S43" s="11">
        <v>11.716811</v>
      </c>
      <c r="T43" s="11">
        <v>14.685912</v>
      </c>
      <c r="U43" s="11">
        <v>16.090926</v>
      </c>
      <c r="V43" s="11">
        <v>14.036828999999999</v>
      </c>
      <c r="W43" s="11">
        <v>13.222709999999999</v>
      </c>
      <c r="X43" s="11">
        <v>15.401249999999999</v>
      </c>
      <c r="Y43" s="11">
        <v>21.431370000000001</v>
      </c>
      <c r="Z43" s="11">
        <v>16.468958000000001</v>
      </c>
      <c r="AA43" s="11">
        <v>21.317450999999998</v>
      </c>
      <c r="AB43" s="11">
        <v>21.376308999999999</v>
      </c>
      <c r="AC43" s="11">
        <v>21.783000000000001</v>
      </c>
      <c r="AD43" s="11">
        <v>17.138000000000002</v>
      </c>
      <c r="AE43" s="11">
        <v>15.965</v>
      </c>
      <c r="AF43" s="11">
        <v>12.843</v>
      </c>
    </row>
    <row r="44" spans="1:32" ht="13.5" customHeight="1" x14ac:dyDescent="0.25">
      <c r="A44" s="1"/>
      <c r="B44" s="15" t="s">
        <v>330</v>
      </c>
      <c r="C44" s="13">
        <v>28.545999999999999</v>
      </c>
      <c r="D44" s="14">
        <v>6.5430000000000037</v>
      </c>
      <c r="E44" s="14">
        <v>4.8040000000000003</v>
      </c>
      <c r="F44" s="14">
        <v>22.288000000000004</v>
      </c>
      <c r="G44" s="14">
        <v>4.4509999999999996</v>
      </c>
      <c r="H44" s="14">
        <v>3.1739999999999999</v>
      </c>
      <c r="I44" s="14">
        <v>56.773347000000001</v>
      </c>
      <c r="J44" s="14">
        <v>16.594000000000001</v>
      </c>
      <c r="K44" s="14">
        <v>24.408999999999999</v>
      </c>
      <c r="L44" s="14">
        <v>16.418175999999999</v>
      </c>
      <c r="M44" s="14">
        <v>23.358000000000001</v>
      </c>
      <c r="N44" s="14">
        <v>21.643522999999998</v>
      </c>
      <c r="O44" s="14">
        <v>10.539951</v>
      </c>
      <c r="P44" s="14">
        <v>13.081372999999999</v>
      </c>
      <c r="Q44" s="14">
        <v>28.753713999999999</v>
      </c>
      <c r="R44" s="14">
        <v>15.63907</v>
      </c>
      <c r="S44" s="14">
        <v>22.624814000000001</v>
      </c>
      <c r="T44" s="14">
        <v>26.982087</v>
      </c>
      <c r="U44" s="14">
        <v>64.364071999999993</v>
      </c>
      <c r="V44" s="14">
        <v>26.979161000000001</v>
      </c>
      <c r="W44" s="14">
        <v>65.825843000000006</v>
      </c>
      <c r="X44" s="14">
        <v>50.824444</v>
      </c>
      <c r="Y44" s="14">
        <v>180.93452400000001</v>
      </c>
      <c r="Z44" s="14">
        <v>90.302334000000002</v>
      </c>
      <c r="AA44" s="14">
        <v>161.120082</v>
      </c>
      <c r="AB44" s="14">
        <v>312.39274799999998</v>
      </c>
      <c r="AC44" s="14">
        <v>132.81</v>
      </c>
      <c r="AD44" s="14">
        <v>41.564</v>
      </c>
      <c r="AE44" s="14">
        <v>71.552000000000007</v>
      </c>
      <c r="AF44" s="14">
        <v>44.027999999999999</v>
      </c>
    </row>
    <row r="45" spans="1:32" ht="13.5" customHeight="1" x14ac:dyDescent="0.25">
      <c r="A45" s="1"/>
      <c r="B45" s="15" t="s">
        <v>331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>
        <v>0.26600000000000001</v>
      </c>
      <c r="AD45" s="11">
        <v>0.56599999999999995</v>
      </c>
      <c r="AE45" s="11">
        <v>0.53600000000000003</v>
      </c>
      <c r="AF45" s="11">
        <v>0.36299999999999999</v>
      </c>
    </row>
    <row r="46" spans="1:32" ht="13.5" customHeight="1" x14ac:dyDescent="0.25">
      <c r="A46" s="1"/>
      <c r="B46" s="15" t="s">
        <v>332</v>
      </c>
      <c r="C46" s="13">
        <v>45.277999999999999</v>
      </c>
      <c r="D46" s="14">
        <v>35.268000000000001</v>
      </c>
      <c r="E46" s="14">
        <v>167.36</v>
      </c>
      <c r="F46" s="14">
        <v>200.89699999999999</v>
      </c>
      <c r="G46" s="14">
        <v>265.82600000000002</v>
      </c>
      <c r="H46" s="14">
        <v>118.262</v>
      </c>
      <c r="I46" s="14">
        <v>103.13866899999999</v>
      </c>
      <c r="J46" s="14">
        <v>147.85400000000001</v>
      </c>
      <c r="K46" s="14">
        <v>126.60299999999999</v>
      </c>
      <c r="L46" s="14">
        <v>87.495669999999947</v>
      </c>
      <c r="M46" s="14">
        <v>99.277000000000001</v>
      </c>
      <c r="N46" s="14">
        <v>84.499945999999994</v>
      </c>
      <c r="O46" s="14">
        <v>27.672733000000001</v>
      </c>
      <c r="P46" s="14">
        <v>38.693674000000001</v>
      </c>
      <c r="Q46" s="14">
        <v>116.952573</v>
      </c>
      <c r="R46" s="14">
        <v>140.46205499999999</v>
      </c>
      <c r="S46" s="14">
        <v>142.503792</v>
      </c>
      <c r="T46" s="14">
        <v>126.18605599999999</v>
      </c>
      <c r="U46" s="14">
        <v>156.42672099999999</v>
      </c>
      <c r="V46" s="14">
        <v>109.27188200000001</v>
      </c>
      <c r="W46" s="14">
        <v>180.51709</v>
      </c>
      <c r="X46" s="14">
        <v>198.34827100000001</v>
      </c>
      <c r="Y46" s="14">
        <v>147.919815</v>
      </c>
      <c r="Z46" s="14">
        <v>123.317813</v>
      </c>
      <c r="AA46" s="14">
        <v>200.61981700000001</v>
      </c>
      <c r="AB46" s="14">
        <v>114.163982</v>
      </c>
      <c r="AC46" s="14">
        <v>157.46700000000001</v>
      </c>
      <c r="AD46" s="14">
        <v>116.556</v>
      </c>
      <c r="AE46" s="14">
        <v>103.61</v>
      </c>
      <c r="AF46" s="14">
        <v>156.37799999999999</v>
      </c>
    </row>
    <row r="47" spans="1:32" ht="13.5" customHeight="1" x14ac:dyDescent="0.25">
      <c r="A47" s="1"/>
      <c r="B47" s="15" t="s">
        <v>333</v>
      </c>
      <c r="C47" s="10">
        <v>33.394999999999996</v>
      </c>
      <c r="D47" s="11">
        <v>65.936999999999983</v>
      </c>
      <c r="E47" s="11">
        <v>104.52</v>
      </c>
      <c r="F47" s="11">
        <v>116.11999999999993</v>
      </c>
      <c r="G47" s="11">
        <v>168.28299999999999</v>
      </c>
      <c r="H47" s="11">
        <v>238.85499999999999</v>
      </c>
      <c r="I47" s="11">
        <v>304.44731200000001</v>
      </c>
      <c r="J47" s="11">
        <v>406.017</v>
      </c>
      <c r="K47" s="11">
        <v>354.71</v>
      </c>
      <c r="L47" s="11">
        <v>311.76122600000002</v>
      </c>
      <c r="M47" s="11">
        <v>314.70999899999998</v>
      </c>
      <c r="N47" s="11">
        <v>174.00378499999999</v>
      </c>
      <c r="O47" s="11">
        <v>57.637492000000002</v>
      </c>
      <c r="P47" s="11">
        <v>93.172265999999993</v>
      </c>
      <c r="Q47" s="11">
        <v>175.123704</v>
      </c>
      <c r="R47" s="11">
        <v>179.31714099999999</v>
      </c>
      <c r="S47" s="11">
        <v>256.082989</v>
      </c>
      <c r="T47" s="11">
        <v>315.40628299999997</v>
      </c>
      <c r="U47" s="11">
        <v>293.062049</v>
      </c>
      <c r="V47" s="11">
        <v>253.807333</v>
      </c>
      <c r="W47" s="11">
        <v>200.80137099999999</v>
      </c>
      <c r="X47" s="11">
        <v>321.52833800000002</v>
      </c>
      <c r="Y47" s="11">
        <v>287.12403799999998</v>
      </c>
      <c r="Z47" s="11">
        <v>310.89758999999998</v>
      </c>
      <c r="AA47" s="11">
        <v>292.36568499999998</v>
      </c>
      <c r="AB47" s="11">
        <v>239.28817900000001</v>
      </c>
      <c r="AC47" s="11">
        <v>289.31299999999999</v>
      </c>
      <c r="AD47" s="11">
        <v>451.79700000000003</v>
      </c>
      <c r="AE47" s="11">
        <v>238.99600000000001</v>
      </c>
      <c r="AF47" s="11">
        <v>307.05399999999997</v>
      </c>
    </row>
    <row r="48" spans="1:32" ht="13.5" customHeight="1" x14ac:dyDescent="0.25">
      <c r="A48" s="1"/>
      <c r="B48" s="15" t="s">
        <v>334</v>
      </c>
      <c r="C48" s="13">
        <v>75.714999999999975</v>
      </c>
      <c r="D48" s="14">
        <v>120.328</v>
      </c>
      <c r="E48" s="14">
        <v>162.22999999999988</v>
      </c>
      <c r="F48" s="14">
        <v>164.06</v>
      </c>
      <c r="G48" s="14">
        <v>177.85400000000001</v>
      </c>
      <c r="H48" s="14">
        <v>226.35400000000001</v>
      </c>
      <c r="I48" s="14">
        <v>269.36105099999997</v>
      </c>
      <c r="J48" s="14">
        <v>282.95100000000002</v>
      </c>
      <c r="K48" s="14">
        <v>352.673</v>
      </c>
      <c r="L48" s="14">
        <v>294.8727639999999</v>
      </c>
      <c r="M48" s="14">
        <v>228.04599999999999</v>
      </c>
      <c r="N48" s="14">
        <v>187.09741099999999</v>
      </c>
      <c r="O48" s="14">
        <v>120.087383</v>
      </c>
      <c r="P48" s="14">
        <v>182.34904599999999</v>
      </c>
      <c r="Q48" s="14">
        <v>157.63891899999999</v>
      </c>
      <c r="R48" s="14">
        <v>204.292047</v>
      </c>
      <c r="S48" s="14">
        <v>260.65522099999998</v>
      </c>
      <c r="T48" s="14">
        <v>288.20045399999998</v>
      </c>
      <c r="U48" s="14">
        <v>331.554914</v>
      </c>
      <c r="V48" s="14">
        <v>401.21253300000001</v>
      </c>
      <c r="W48" s="14">
        <v>477.288791</v>
      </c>
      <c r="X48" s="14">
        <v>549.51151100000004</v>
      </c>
      <c r="Y48" s="14">
        <v>553.44261100000006</v>
      </c>
      <c r="Z48" s="14">
        <v>513.17693599999996</v>
      </c>
      <c r="AA48" s="14">
        <v>548.54366000000005</v>
      </c>
      <c r="AB48" s="14">
        <v>688.72790499999996</v>
      </c>
      <c r="AC48" s="14">
        <v>516.303</v>
      </c>
      <c r="AD48" s="14">
        <v>579.84500000000003</v>
      </c>
      <c r="AE48" s="14">
        <v>580.82899999999995</v>
      </c>
      <c r="AF48" s="14">
        <v>404.73</v>
      </c>
    </row>
    <row r="49" spans="1:32" ht="13.5" customHeight="1" x14ac:dyDescent="0.25">
      <c r="A49" s="1"/>
      <c r="B49" s="15" t="s">
        <v>335</v>
      </c>
      <c r="C49" s="10">
        <v>14.587999999999999</v>
      </c>
      <c r="D49" s="11">
        <v>137.072</v>
      </c>
      <c r="E49" s="11"/>
      <c r="F49" s="11">
        <v>187.75199999999992</v>
      </c>
      <c r="G49" s="11">
        <v>232.298</v>
      </c>
      <c r="H49" s="11">
        <v>224.20699999999999</v>
      </c>
      <c r="I49" s="11">
        <v>299.64525699999979</v>
      </c>
      <c r="J49" s="11">
        <v>397.952</v>
      </c>
      <c r="K49" s="11">
        <v>407.899</v>
      </c>
      <c r="L49" s="11"/>
      <c r="M49" s="11">
        <v>278.78899999999999</v>
      </c>
      <c r="N49" s="11">
        <v>230.40482800000001</v>
      </c>
      <c r="O49" s="11">
        <v>59.875784000000003</v>
      </c>
      <c r="P49" s="11">
        <v>130.55849900000001</v>
      </c>
      <c r="Q49" s="11">
        <v>155.129762</v>
      </c>
      <c r="R49" s="11">
        <v>178.84814700000001</v>
      </c>
      <c r="S49" s="11">
        <v>278.873965</v>
      </c>
      <c r="T49" s="11">
        <v>330.42394000000002</v>
      </c>
      <c r="U49" s="11">
        <v>402.90239800000001</v>
      </c>
      <c r="V49" s="11">
        <v>291.10349400000001</v>
      </c>
      <c r="W49" s="11">
        <v>426.96880299999998</v>
      </c>
      <c r="X49" s="11">
        <v>518.74322299999994</v>
      </c>
      <c r="Y49" s="11">
        <v>510.90748600000001</v>
      </c>
      <c r="Z49" s="11">
        <v>545.93823299999997</v>
      </c>
      <c r="AA49" s="11">
        <v>461.42954200000003</v>
      </c>
      <c r="AB49" s="11">
        <v>481.08989200000002</v>
      </c>
      <c r="AC49" s="11">
        <v>411.46100000000001</v>
      </c>
      <c r="AD49" s="11">
        <v>443.61099999999999</v>
      </c>
      <c r="AE49" s="11">
        <v>411.63200000000001</v>
      </c>
      <c r="AF49" s="11">
        <v>283.91899999999998</v>
      </c>
    </row>
    <row r="50" spans="1:32" ht="13.5" customHeight="1" x14ac:dyDescent="0.25">
      <c r="A50" s="1"/>
      <c r="B50" s="15" t="s">
        <v>336</v>
      </c>
      <c r="C50" s="13">
        <v>42.13</v>
      </c>
      <c r="D50" s="14">
        <v>109.688</v>
      </c>
      <c r="E50" s="14">
        <v>197.18</v>
      </c>
      <c r="F50" s="14">
        <v>258.27100000000002</v>
      </c>
      <c r="G50" s="14">
        <v>355.10899999999998</v>
      </c>
      <c r="H50" s="14">
        <v>396.76299999999998</v>
      </c>
      <c r="I50" s="14">
        <v>652.38196499999992</v>
      </c>
      <c r="J50" s="14">
        <v>804.88800000000003</v>
      </c>
      <c r="K50" s="14">
        <v>805.87</v>
      </c>
      <c r="L50" s="14">
        <v>543.31137799999999</v>
      </c>
      <c r="M50" s="14">
        <v>449.22199899999998</v>
      </c>
      <c r="N50" s="14">
        <v>407.44937900000002</v>
      </c>
      <c r="O50" s="14">
        <v>195.22207800000001</v>
      </c>
      <c r="P50" s="14">
        <v>215.42674</v>
      </c>
      <c r="Q50" s="14">
        <v>285.09919600000001</v>
      </c>
      <c r="R50" s="14">
        <v>288.77179899999999</v>
      </c>
      <c r="S50" s="14">
        <v>386.39530999999999</v>
      </c>
      <c r="T50" s="14">
        <v>445.35904199999999</v>
      </c>
      <c r="U50" s="14">
        <v>544.70523800000001</v>
      </c>
      <c r="V50" s="14">
        <v>375.64090399999998</v>
      </c>
      <c r="W50" s="14">
        <v>467.10383899999999</v>
      </c>
      <c r="X50" s="14">
        <v>684.99824999999998</v>
      </c>
      <c r="Y50" s="14">
        <v>615.93548599999997</v>
      </c>
      <c r="Z50" s="14">
        <v>583.96416199999999</v>
      </c>
      <c r="AA50" s="14">
        <v>535.67779599999994</v>
      </c>
      <c r="AB50" s="14">
        <v>558.492749</v>
      </c>
      <c r="AC50" s="14">
        <v>471.49700000000001</v>
      </c>
      <c r="AD50" s="14">
        <v>497.97699999999998</v>
      </c>
      <c r="AE50" s="14">
        <v>569.26700000000005</v>
      </c>
      <c r="AF50" s="14">
        <v>583.16600000000005</v>
      </c>
    </row>
    <row r="51" spans="1:32" ht="13.5" customHeight="1" x14ac:dyDescent="0.25">
      <c r="A51" s="1"/>
      <c r="B51" s="15" t="s">
        <v>337</v>
      </c>
      <c r="C51" s="10">
        <v>876.47900000000016</v>
      </c>
      <c r="D51" s="11">
        <v>1498.0090000000009</v>
      </c>
      <c r="E51" s="11">
        <v>3225.8</v>
      </c>
      <c r="F51" s="11">
        <v>3858.5989999999993</v>
      </c>
      <c r="G51" s="11">
        <v>4928.3219999999983</v>
      </c>
      <c r="H51" s="11">
        <v>3671.518</v>
      </c>
      <c r="I51" s="11">
        <v>4749.2996719999974</v>
      </c>
      <c r="J51" s="11">
        <v>6067.9139999999998</v>
      </c>
      <c r="K51" s="11">
        <v>6103.6329999999998</v>
      </c>
      <c r="L51" s="11">
        <v>4998.4538810000004</v>
      </c>
      <c r="M51" s="11">
        <v>4822.4930009999998</v>
      </c>
      <c r="N51" s="11">
        <v>3781.2066850000001</v>
      </c>
      <c r="O51" s="11">
        <v>1804.350087</v>
      </c>
      <c r="P51" s="11">
        <v>2263.936099</v>
      </c>
      <c r="Q51" s="11">
        <v>3877.7835169999998</v>
      </c>
      <c r="R51" s="11">
        <v>4523.4020829999999</v>
      </c>
      <c r="S51" s="11">
        <v>4292.1495990000003</v>
      </c>
      <c r="T51" s="11">
        <v>5342.3272870000001</v>
      </c>
      <c r="U51" s="11">
        <v>6979.9127239999998</v>
      </c>
      <c r="V51" s="11">
        <v>5164.3115939999998</v>
      </c>
      <c r="W51" s="11">
        <v>6351.2018859999998</v>
      </c>
      <c r="X51" s="11">
        <v>7894.171147</v>
      </c>
      <c r="Y51" s="11">
        <v>8490.2064329999994</v>
      </c>
      <c r="Z51" s="11">
        <v>8117.8147330000002</v>
      </c>
      <c r="AA51" s="11">
        <v>9063.2651000000005</v>
      </c>
      <c r="AB51" s="11">
        <v>7700.4909779999998</v>
      </c>
      <c r="AC51" s="11">
        <v>6950.7780000000002</v>
      </c>
      <c r="AD51" s="11">
        <v>7587.3609999999999</v>
      </c>
      <c r="AE51" s="11">
        <v>7678.0749999999998</v>
      </c>
      <c r="AF51" s="11">
        <v>6217.0429999999997</v>
      </c>
    </row>
    <row r="52" spans="1:32" ht="13.5" customHeight="1" x14ac:dyDescent="0.25">
      <c r="A52" s="1"/>
      <c r="B52" s="15" t="s">
        <v>338</v>
      </c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>
        <v>6.3E-2</v>
      </c>
      <c r="AE52" s="14"/>
      <c r="AF52" s="14"/>
    </row>
    <row r="53" spans="1:32" ht="13.5" customHeight="1" x14ac:dyDescent="0.25">
      <c r="A53" s="1"/>
      <c r="B53" s="12" t="s">
        <v>339</v>
      </c>
      <c r="C53" s="10">
        <v>1517.2270000000001</v>
      </c>
      <c r="D53" s="11">
        <v>3069.5679999999988</v>
      </c>
      <c r="E53" s="11">
        <v>5835.2429999999977</v>
      </c>
      <c r="F53" s="11">
        <v>6207.1350000000002</v>
      </c>
      <c r="G53" s="11">
        <v>7746.2182399999992</v>
      </c>
      <c r="H53" s="11">
        <v>7625.4504800000004</v>
      </c>
      <c r="I53" s="11">
        <v>9945.1044709999987</v>
      </c>
      <c r="J53" s="11">
        <v>12184.862752999999</v>
      </c>
      <c r="K53" s="11">
        <v>12810.531655999999</v>
      </c>
      <c r="L53" s="11">
        <v>10526.262337</v>
      </c>
      <c r="M53" s="11">
        <v>11624.704014000001</v>
      </c>
      <c r="N53" s="11">
        <v>9320.4746059999998</v>
      </c>
      <c r="O53" s="11">
        <v>4091.2870849999999</v>
      </c>
      <c r="P53" s="11">
        <v>7220.9722920000004</v>
      </c>
      <c r="Q53" s="11">
        <v>11738.472726</v>
      </c>
      <c r="R53" s="11">
        <v>16127.734112</v>
      </c>
      <c r="S53" s="11">
        <v>20030.900893999999</v>
      </c>
      <c r="T53" s="11">
        <v>26672.582058</v>
      </c>
      <c r="U53" s="11">
        <v>34688.387154999997</v>
      </c>
      <c r="V53" s="11">
        <v>23019.303972000002</v>
      </c>
      <c r="W53" s="11">
        <v>34185.202463000001</v>
      </c>
      <c r="X53" s="11">
        <v>45755.265545000002</v>
      </c>
      <c r="Y53" s="11">
        <v>42089.334326999997</v>
      </c>
      <c r="Z53" s="11">
        <v>47118.201032999998</v>
      </c>
      <c r="AA53" s="11">
        <v>39587.738077000002</v>
      </c>
      <c r="AB53" s="11">
        <v>37042.067652999998</v>
      </c>
      <c r="AC53" s="11">
        <v>35176.819000000003</v>
      </c>
      <c r="AD53" s="11">
        <v>43716.008000000002</v>
      </c>
      <c r="AE53" s="11">
        <v>42729.843999999997</v>
      </c>
      <c r="AF53" s="11">
        <v>30839.163</v>
      </c>
    </row>
    <row r="54" spans="1:32" ht="13.5" customHeight="1" x14ac:dyDescent="0.25">
      <c r="A54" s="1"/>
      <c r="B54" s="15" t="s">
        <v>340</v>
      </c>
      <c r="C54" s="13">
        <v>21.916</v>
      </c>
      <c r="D54" s="14">
        <v>272.1459999999999</v>
      </c>
      <c r="E54" s="14">
        <v>436.09100000000007</v>
      </c>
      <c r="F54" s="14">
        <v>325.959</v>
      </c>
      <c r="G54" s="14">
        <v>366.69699999999989</v>
      </c>
      <c r="H54" s="14">
        <v>944.16300000000001</v>
      </c>
      <c r="I54" s="14">
        <v>1731.567227</v>
      </c>
      <c r="J54" s="14">
        <v>1738.529</v>
      </c>
      <c r="K54" s="14">
        <v>1937.0482569999999</v>
      </c>
      <c r="L54" s="14">
        <v>1613.5936260000001</v>
      </c>
      <c r="M54" s="14">
        <v>1787.948018</v>
      </c>
      <c r="N54" s="14">
        <v>1672.4814919999999</v>
      </c>
      <c r="O54" s="14">
        <v>537.26239599999997</v>
      </c>
      <c r="P54" s="14">
        <v>1089.192888</v>
      </c>
      <c r="Q54" s="14">
        <v>1252.059041</v>
      </c>
      <c r="R54" s="14">
        <v>2247.122363</v>
      </c>
      <c r="S54" s="14">
        <v>4344.247265</v>
      </c>
      <c r="T54" s="14">
        <v>6626.9635109999999</v>
      </c>
      <c r="U54" s="14">
        <v>8968.1837780000005</v>
      </c>
      <c r="V54" s="14">
        <v>6225.4513829999996</v>
      </c>
      <c r="W54" s="14">
        <v>9189.6567890000006</v>
      </c>
      <c r="X54" s="14">
        <v>12606.704851</v>
      </c>
      <c r="Y54" s="14">
        <v>12562.431882999999</v>
      </c>
      <c r="Z54" s="14">
        <v>14310.649968</v>
      </c>
      <c r="AA54" s="14">
        <v>13070.325236999999</v>
      </c>
      <c r="AB54" s="14">
        <v>14408.714061999999</v>
      </c>
      <c r="AC54" s="14">
        <v>13374.620999999999</v>
      </c>
      <c r="AD54" s="14">
        <v>15873.453</v>
      </c>
      <c r="AE54" s="14">
        <v>15787.02</v>
      </c>
      <c r="AF54" s="14">
        <v>12635.343999999999</v>
      </c>
    </row>
    <row r="55" spans="1:32" ht="13.5" customHeight="1" x14ac:dyDescent="0.25">
      <c r="A55" s="1"/>
      <c r="B55" s="16" t="s">
        <v>341</v>
      </c>
      <c r="C55" s="10">
        <v>1.857999999999999</v>
      </c>
      <c r="D55" s="11">
        <v>1.2479999999999998</v>
      </c>
      <c r="E55" s="11">
        <v>16.66</v>
      </c>
      <c r="F55" s="11">
        <v>2.6709999999999998</v>
      </c>
      <c r="G55" s="11">
        <v>2.0409999999999999</v>
      </c>
      <c r="H55" s="11"/>
      <c r="I55" s="11">
        <v>2.7599930000000001</v>
      </c>
      <c r="J55" s="11">
        <v>1.351</v>
      </c>
      <c r="K55" s="11">
        <v>3.512</v>
      </c>
      <c r="L55" s="11">
        <v>4.167189999999998</v>
      </c>
      <c r="M55" s="11">
        <v>3.347</v>
      </c>
      <c r="N55" s="11">
        <v>2.5445310000000001</v>
      </c>
      <c r="O55" s="11">
        <v>1.073674</v>
      </c>
      <c r="P55" s="11">
        <v>0.47340300000000002</v>
      </c>
      <c r="Q55" s="11">
        <v>0.78060399999999996</v>
      </c>
      <c r="R55" s="11">
        <v>1.3186979999999999</v>
      </c>
      <c r="S55" s="11">
        <v>2.5399340000000001</v>
      </c>
      <c r="T55" s="11">
        <v>3.5824669999999998</v>
      </c>
      <c r="U55" s="11">
        <v>6.0255520000000002</v>
      </c>
      <c r="V55" s="11">
        <v>6.3460140000000003</v>
      </c>
      <c r="W55" s="11">
        <v>6.5021149999999999</v>
      </c>
      <c r="X55" s="11">
        <v>11.458712</v>
      </c>
      <c r="Y55" s="11">
        <v>8.7646770000000007</v>
      </c>
      <c r="Z55" s="11">
        <v>9.3054310000000005</v>
      </c>
      <c r="AA55" s="11">
        <v>8.5295950000000005</v>
      </c>
      <c r="AB55" s="11">
        <v>10.405639000000001</v>
      </c>
      <c r="AC55" s="11">
        <v>13.124000000000001</v>
      </c>
      <c r="AD55" s="11">
        <v>17.518000000000001</v>
      </c>
      <c r="AE55" s="11">
        <v>44.424999999999997</v>
      </c>
      <c r="AF55" s="11">
        <v>28.927</v>
      </c>
    </row>
    <row r="56" spans="1:32" ht="13.5" customHeight="1" x14ac:dyDescent="0.25">
      <c r="A56" s="1"/>
      <c r="B56" s="16" t="s">
        <v>342</v>
      </c>
      <c r="C56" s="13"/>
      <c r="D56" s="14">
        <v>2E-3</v>
      </c>
      <c r="E56" s="14"/>
      <c r="F56" s="14">
        <v>7.7999999999999972E-2</v>
      </c>
      <c r="G56" s="14"/>
      <c r="H56" s="14"/>
      <c r="I56" s="14">
        <v>1.0606000000000001E-2</v>
      </c>
      <c r="J56" s="14"/>
      <c r="K56" s="14"/>
      <c r="L56" s="14">
        <v>2.02E-4</v>
      </c>
      <c r="M56" s="14"/>
      <c r="N56" s="14"/>
      <c r="O56" s="14"/>
      <c r="P56" s="14"/>
      <c r="Q56" s="14"/>
      <c r="R56" s="14"/>
      <c r="S56" s="14"/>
      <c r="T56" s="14"/>
      <c r="U56" s="14"/>
      <c r="V56" s="14">
        <v>9.8279999999999999E-3</v>
      </c>
      <c r="W56" s="14"/>
      <c r="X56" s="14"/>
      <c r="Y56" s="14">
        <v>1.6919999999999999E-3</v>
      </c>
      <c r="Z56" s="14">
        <v>3.48E-4</v>
      </c>
      <c r="AA56" s="14">
        <v>1.6800000000000001E-3</v>
      </c>
      <c r="AB56" s="14"/>
      <c r="AC56" s="14"/>
      <c r="AD56" s="14"/>
      <c r="AE56" s="14"/>
      <c r="AF56" s="14">
        <v>1E-3</v>
      </c>
    </row>
    <row r="57" spans="1:32" ht="13.5" customHeight="1" x14ac:dyDescent="0.25">
      <c r="A57" s="1"/>
      <c r="B57" s="16" t="s">
        <v>343</v>
      </c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>
        <v>1.596E-3</v>
      </c>
      <c r="O57" s="11"/>
      <c r="P57" s="11"/>
      <c r="Q57" s="11"/>
      <c r="R57" s="11"/>
      <c r="S57" s="11"/>
      <c r="T57" s="11"/>
      <c r="U57" s="11">
        <v>2.9520000000000002E-3</v>
      </c>
      <c r="V57" s="11"/>
      <c r="W57" s="11"/>
      <c r="X57" s="11"/>
      <c r="Y57" s="11">
        <v>1.596E-3</v>
      </c>
      <c r="Z57" s="11">
        <v>8.1359999999999991E-3</v>
      </c>
      <c r="AA57" s="11"/>
      <c r="AB57" s="11"/>
      <c r="AC57" s="11">
        <v>3.0000000000000001E-3</v>
      </c>
      <c r="AD57" s="11"/>
      <c r="AE57" s="11"/>
      <c r="AF57" s="11">
        <v>1.9E-2</v>
      </c>
    </row>
    <row r="58" spans="1:32" ht="13.5" customHeight="1" x14ac:dyDescent="0.25">
      <c r="A58" s="1"/>
      <c r="B58" s="16" t="s">
        <v>344</v>
      </c>
      <c r="C58" s="13">
        <v>1E-3</v>
      </c>
      <c r="D58" s="14">
        <v>0.11799999999999995</v>
      </c>
      <c r="E58" s="14"/>
      <c r="F58" s="14"/>
      <c r="G58" s="14"/>
      <c r="H58" s="14"/>
      <c r="I58" s="14">
        <v>0.10610000000000004</v>
      </c>
      <c r="J58" s="14"/>
      <c r="K58" s="14"/>
      <c r="L58" s="14">
        <v>0.17405599999999999</v>
      </c>
      <c r="M58" s="14">
        <v>0.22899600000000001</v>
      </c>
      <c r="N58" s="14">
        <v>0.21344399999999999</v>
      </c>
      <c r="O58" s="14">
        <v>7.6139999999999999E-2</v>
      </c>
      <c r="P58" s="14">
        <v>5.1276000000000002E-2</v>
      </c>
      <c r="Q58" s="14">
        <v>4.4628000000000001E-2</v>
      </c>
      <c r="R58" s="14">
        <v>8.2572000000000007E-2</v>
      </c>
      <c r="S58" s="14">
        <v>1.5467280000000001</v>
      </c>
      <c r="T58" s="14">
        <v>2.5482239999999998</v>
      </c>
      <c r="U58" s="14">
        <v>5.3007119999999999</v>
      </c>
      <c r="V58" s="14">
        <v>5.9965200000000003</v>
      </c>
      <c r="W58" s="14">
        <v>5.6856239999999998</v>
      </c>
      <c r="X58" s="14">
        <v>13.44078</v>
      </c>
      <c r="Y58" s="14">
        <v>12.229908</v>
      </c>
      <c r="Z58" s="14">
        <v>15.357804</v>
      </c>
      <c r="AA58" s="14">
        <v>7.2331200000000004</v>
      </c>
      <c r="AB58" s="14">
        <v>12.995244</v>
      </c>
      <c r="AC58" s="14">
        <v>14.771000000000001</v>
      </c>
      <c r="AD58" s="14">
        <v>16.302</v>
      </c>
      <c r="AE58" s="14">
        <v>22.748000000000001</v>
      </c>
      <c r="AF58" s="14">
        <v>20.568000000000001</v>
      </c>
    </row>
    <row r="59" spans="1:32" ht="13.5" customHeight="1" x14ac:dyDescent="0.25">
      <c r="A59" s="1"/>
      <c r="B59" s="16" t="s">
        <v>345</v>
      </c>
      <c r="C59" s="10">
        <v>12.111000000000001</v>
      </c>
      <c r="D59" s="11">
        <v>188.20299999999989</v>
      </c>
      <c r="E59" s="11">
        <v>170.41000000000005</v>
      </c>
      <c r="F59" s="11">
        <v>214.839</v>
      </c>
      <c r="G59" s="11">
        <v>217.08099999999988</v>
      </c>
      <c r="H59" s="11">
        <v>571.49599999999998</v>
      </c>
      <c r="I59" s="11">
        <v>697.88794600000006</v>
      </c>
      <c r="J59" s="11">
        <v>1006.997</v>
      </c>
      <c r="K59" s="11">
        <v>1156.6279999999999</v>
      </c>
      <c r="L59" s="11">
        <v>992.37723600000004</v>
      </c>
      <c r="M59" s="11">
        <v>1156.7379980000001</v>
      </c>
      <c r="N59" s="11">
        <v>1066.326824</v>
      </c>
      <c r="O59" s="11">
        <v>330.24043799999998</v>
      </c>
      <c r="P59" s="11">
        <v>720.20321200000001</v>
      </c>
      <c r="Q59" s="11">
        <v>883.15116499999999</v>
      </c>
      <c r="R59" s="11">
        <v>1528.3273770000001</v>
      </c>
      <c r="S59" s="11">
        <v>3121.704831</v>
      </c>
      <c r="T59" s="11">
        <v>5092.9488220000003</v>
      </c>
      <c r="U59" s="11">
        <v>7103.885722</v>
      </c>
      <c r="V59" s="11">
        <v>4822.5953369999997</v>
      </c>
      <c r="W59" s="11">
        <v>7231.7147729999997</v>
      </c>
      <c r="X59" s="11">
        <v>10138.190831</v>
      </c>
      <c r="Y59" s="11">
        <v>9954.2698020000007</v>
      </c>
      <c r="Z59" s="11">
        <v>11362.299335</v>
      </c>
      <c r="AA59" s="11">
        <v>10583.534385999999</v>
      </c>
      <c r="AB59" s="11">
        <v>11742.518188</v>
      </c>
      <c r="AC59" s="11">
        <v>10471.589</v>
      </c>
      <c r="AD59" s="11">
        <v>12316.14</v>
      </c>
      <c r="AE59" s="11">
        <v>12078.803</v>
      </c>
      <c r="AF59" s="11">
        <v>9258.7459999999992</v>
      </c>
    </row>
    <row r="60" spans="1:32" ht="13.5" customHeight="1" x14ac:dyDescent="0.25">
      <c r="A60" s="1"/>
      <c r="B60" s="16" t="s">
        <v>346</v>
      </c>
      <c r="C60" s="13"/>
      <c r="D60" s="14"/>
      <c r="E60" s="14"/>
      <c r="F60" s="14"/>
      <c r="G60" s="14"/>
      <c r="H60" s="14"/>
      <c r="I60" s="14">
        <v>2.826E-3</v>
      </c>
      <c r="J60" s="14"/>
      <c r="K60" s="14"/>
      <c r="L60" s="14">
        <v>4.3000000000000002E-5</v>
      </c>
      <c r="M60" s="14">
        <v>2.0040000000000001E-3</v>
      </c>
      <c r="N60" s="14"/>
      <c r="O60" s="14"/>
      <c r="P60" s="14"/>
      <c r="Q60" s="14"/>
      <c r="R60" s="14"/>
      <c r="S60" s="14"/>
      <c r="T60" s="14">
        <v>6.0000000000000002E-5</v>
      </c>
      <c r="U60" s="14"/>
      <c r="V60" s="14">
        <v>9.1199999999999996E-3</v>
      </c>
      <c r="W60" s="14">
        <v>2.6339999999999999E-2</v>
      </c>
      <c r="X60" s="14">
        <v>2.6675999999999998E-2</v>
      </c>
      <c r="Y60" s="14">
        <v>5.4876000000000001E-2</v>
      </c>
      <c r="Z60" s="14">
        <v>4.3572E-2</v>
      </c>
      <c r="AA60" s="14">
        <v>7.8239999999999994E-3</v>
      </c>
      <c r="AB60" s="14">
        <v>2.0832E-2</v>
      </c>
      <c r="AC60" s="14">
        <v>2.4E-2</v>
      </c>
      <c r="AD60" s="14">
        <v>0.03</v>
      </c>
      <c r="AE60" s="14">
        <v>8.0000000000000002E-3</v>
      </c>
      <c r="AF60" s="14">
        <v>6.0000000000000001E-3</v>
      </c>
    </row>
    <row r="61" spans="1:32" ht="13.5" customHeight="1" x14ac:dyDescent="0.25">
      <c r="A61" s="1"/>
      <c r="B61" s="16" t="s">
        <v>347</v>
      </c>
      <c r="C61" s="10"/>
      <c r="D61" s="11"/>
      <c r="E61" s="11"/>
      <c r="F61" s="11"/>
      <c r="G61" s="11"/>
      <c r="H61" s="11"/>
      <c r="I61" s="11">
        <v>5.0000000000000001E-3</v>
      </c>
      <c r="J61" s="11"/>
      <c r="K61" s="11"/>
      <c r="L61" s="11"/>
      <c r="M61" s="11"/>
      <c r="N61" s="11">
        <v>3.8843999999999997E-2</v>
      </c>
      <c r="O61" s="11">
        <v>3.6000000000000002E-4</v>
      </c>
      <c r="P61" s="11"/>
      <c r="Q61" s="11">
        <v>2.1840000000000002E-3</v>
      </c>
      <c r="R61" s="11">
        <v>1.362E-2</v>
      </c>
      <c r="S61" s="11">
        <v>9.4799999999999995E-4</v>
      </c>
      <c r="T61" s="11">
        <v>2.784E-3</v>
      </c>
      <c r="U61" s="11">
        <v>9.2879999999999994E-3</v>
      </c>
      <c r="V61" s="11"/>
      <c r="W61" s="11"/>
      <c r="X61" s="11">
        <v>4.8000000000000001E-4</v>
      </c>
      <c r="Y61" s="11">
        <v>1.08E-4</v>
      </c>
      <c r="Z61" s="11">
        <v>1.0319999999999999E-3</v>
      </c>
      <c r="AA61" s="11"/>
      <c r="AB61" s="11"/>
      <c r="AC61" s="11"/>
      <c r="AD61" s="11"/>
      <c r="AE61" s="11"/>
      <c r="AF61" s="11"/>
    </row>
    <row r="62" spans="1:32" ht="13.5" customHeight="1" x14ac:dyDescent="0.25">
      <c r="A62" s="1"/>
      <c r="B62" s="16" t="s">
        <v>348</v>
      </c>
      <c r="C62" s="13">
        <v>2.8940000000000001</v>
      </c>
      <c r="D62" s="14">
        <v>18.850999999999999</v>
      </c>
      <c r="E62" s="14">
        <v>28.913</v>
      </c>
      <c r="F62" s="14">
        <v>35.466000000000001</v>
      </c>
      <c r="G62" s="14">
        <v>50.926000000000002</v>
      </c>
      <c r="H62" s="14">
        <v>60.731000000000002</v>
      </c>
      <c r="I62" s="14">
        <v>169.333</v>
      </c>
      <c r="J62" s="14">
        <v>128.65299999999999</v>
      </c>
      <c r="K62" s="14">
        <v>142.52000000000001</v>
      </c>
      <c r="L62" s="14">
        <v>116.460944</v>
      </c>
      <c r="M62" s="14">
        <v>145.14200099999999</v>
      </c>
      <c r="N62" s="14">
        <v>150.73494400000001</v>
      </c>
      <c r="O62" s="14">
        <v>88.398239000000004</v>
      </c>
      <c r="P62" s="14">
        <v>136.15484599999999</v>
      </c>
      <c r="Q62" s="14">
        <v>117.169104</v>
      </c>
      <c r="R62" s="14">
        <v>201.14612500000001</v>
      </c>
      <c r="S62" s="14">
        <v>303.24479300000002</v>
      </c>
      <c r="T62" s="14">
        <v>383.71571599999999</v>
      </c>
      <c r="U62" s="14">
        <v>491.846656</v>
      </c>
      <c r="V62" s="14">
        <v>368.03308700000002</v>
      </c>
      <c r="W62" s="14">
        <v>546.66204900000002</v>
      </c>
      <c r="X62" s="14">
        <v>571.86330599999997</v>
      </c>
      <c r="Y62" s="14">
        <v>655.85134800000003</v>
      </c>
      <c r="Z62" s="14">
        <v>778.86973499999999</v>
      </c>
      <c r="AA62" s="14">
        <v>686.35436800000002</v>
      </c>
      <c r="AB62" s="14">
        <v>724.29205100000001</v>
      </c>
      <c r="AC62" s="14">
        <v>700.221</v>
      </c>
      <c r="AD62" s="14">
        <v>823.84900000000005</v>
      </c>
      <c r="AE62" s="14">
        <v>888.56700000000001</v>
      </c>
      <c r="AF62" s="14">
        <v>809.03099999999995</v>
      </c>
    </row>
    <row r="63" spans="1:32" ht="13.5" customHeight="1" x14ac:dyDescent="0.25">
      <c r="A63" s="1"/>
      <c r="B63" s="16" t="s">
        <v>349</v>
      </c>
      <c r="C63" s="10">
        <v>0.57600000000000018</v>
      </c>
      <c r="D63" s="11">
        <v>13.214</v>
      </c>
      <c r="E63" s="11">
        <v>14.231000000000005</v>
      </c>
      <c r="F63" s="11">
        <v>26.320999999999987</v>
      </c>
      <c r="G63" s="11">
        <v>40.786000000000001</v>
      </c>
      <c r="H63" s="11">
        <v>12.833</v>
      </c>
      <c r="I63" s="11">
        <v>78.582942999999972</v>
      </c>
      <c r="J63" s="11">
        <v>119.571</v>
      </c>
      <c r="K63" s="11">
        <v>136.66900000000001</v>
      </c>
      <c r="L63" s="11">
        <v>115.404449</v>
      </c>
      <c r="M63" s="11">
        <v>112.611002</v>
      </c>
      <c r="N63" s="11">
        <v>105.123688</v>
      </c>
      <c r="O63" s="11">
        <v>33.837699999999998</v>
      </c>
      <c r="P63" s="11">
        <v>68.215551000000005</v>
      </c>
      <c r="Q63" s="11">
        <v>76.220977000000005</v>
      </c>
      <c r="R63" s="11">
        <v>107.316295</v>
      </c>
      <c r="S63" s="11">
        <v>185.334868</v>
      </c>
      <c r="T63" s="11">
        <v>214.16541599999999</v>
      </c>
      <c r="U63" s="11">
        <v>239.07959500000001</v>
      </c>
      <c r="V63" s="11">
        <v>178.98539</v>
      </c>
      <c r="W63" s="11">
        <v>298.92016799999999</v>
      </c>
      <c r="X63" s="11">
        <v>352.27552700000001</v>
      </c>
      <c r="Y63" s="11">
        <v>345.34529300000003</v>
      </c>
      <c r="Z63" s="11">
        <v>384.61321400000003</v>
      </c>
      <c r="AA63" s="11">
        <v>292.52056700000003</v>
      </c>
      <c r="AB63" s="11">
        <v>314.323418</v>
      </c>
      <c r="AC63" s="11">
        <v>276.01799999999997</v>
      </c>
      <c r="AD63" s="11">
        <v>345.80399999999997</v>
      </c>
      <c r="AE63" s="11">
        <v>345.41399999999999</v>
      </c>
      <c r="AF63" s="11">
        <v>292.32900000000001</v>
      </c>
    </row>
    <row r="64" spans="1:32" ht="13.5" customHeight="1" x14ac:dyDescent="0.25">
      <c r="A64" s="1"/>
      <c r="B64" s="16" t="s">
        <v>350</v>
      </c>
      <c r="C64" s="13"/>
      <c r="D64" s="14"/>
      <c r="E64" s="14"/>
      <c r="F64" s="14"/>
      <c r="G64" s="14"/>
      <c r="H64" s="14"/>
      <c r="I64" s="14"/>
      <c r="J64" s="14"/>
      <c r="K64" s="14"/>
      <c r="L64" s="14">
        <v>2.13E-4</v>
      </c>
      <c r="M64" s="14"/>
      <c r="N64" s="14"/>
      <c r="O64" s="14"/>
      <c r="P64" s="14"/>
      <c r="Q64" s="14"/>
      <c r="R64" s="14"/>
      <c r="S64" s="14"/>
      <c r="T64" s="14"/>
      <c r="U64" s="14">
        <v>6.0000000000000002E-5</v>
      </c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</row>
    <row r="65" spans="1:32" ht="13.5" customHeight="1" x14ac:dyDescent="0.25">
      <c r="A65" s="1"/>
      <c r="B65" s="16" t="s">
        <v>351</v>
      </c>
      <c r="C65" s="10"/>
      <c r="D65" s="11"/>
      <c r="E65" s="11"/>
      <c r="F65" s="11"/>
      <c r="G65" s="11"/>
      <c r="H65" s="11"/>
      <c r="I65" s="11"/>
      <c r="J65" s="11"/>
      <c r="K65" s="11"/>
      <c r="L65" s="11">
        <v>0.119532</v>
      </c>
      <c r="M65" s="11">
        <v>2.1000000000000001E-2</v>
      </c>
      <c r="N65" s="11">
        <v>2.9039999999999999E-3</v>
      </c>
      <c r="O65" s="11">
        <v>1.08E-4</v>
      </c>
      <c r="P65" s="11"/>
      <c r="Q65" s="11"/>
      <c r="R65" s="11"/>
      <c r="S65" s="11">
        <v>1.5552E-2</v>
      </c>
      <c r="T65" s="11">
        <v>0.3417</v>
      </c>
      <c r="U65" s="11">
        <v>0.205572</v>
      </c>
      <c r="V65" s="11">
        <v>0.177096</v>
      </c>
      <c r="W65" s="11">
        <v>2.5007999999999999E-2</v>
      </c>
      <c r="X65" s="11">
        <v>1.5311999999999999E-2</v>
      </c>
      <c r="Y65" s="11">
        <v>0.114816</v>
      </c>
      <c r="Z65" s="11">
        <v>4.1688000000000003E-2</v>
      </c>
      <c r="AA65" s="11">
        <v>8.4960000000000001E-3</v>
      </c>
      <c r="AB65" s="11">
        <v>4.6224000000000001E-2</v>
      </c>
      <c r="AC65" s="11">
        <v>0.107</v>
      </c>
      <c r="AD65" s="11">
        <v>0.33100000000000002</v>
      </c>
      <c r="AE65" s="11">
        <v>0.57799999999999996</v>
      </c>
      <c r="AF65" s="11">
        <v>0.71399999999999997</v>
      </c>
    </row>
    <row r="66" spans="1:32" ht="13.5" customHeight="1" x14ac:dyDescent="0.25">
      <c r="A66" s="1"/>
      <c r="B66" s="16" t="s">
        <v>352</v>
      </c>
      <c r="C66" s="13">
        <v>2.7740000000000009</v>
      </c>
      <c r="D66" s="14">
        <v>31.838999999999992</v>
      </c>
      <c r="E66" s="14">
        <v>5.7640000000000002</v>
      </c>
      <c r="F66" s="14">
        <v>13.313000000000001</v>
      </c>
      <c r="G66" s="14">
        <v>19.658999999999999</v>
      </c>
      <c r="H66" s="14">
        <v>17.041</v>
      </c>
      <c r="I66" s="14">
        <v>117.884861</v>
      </c>
      <c r="J66" s="14">
        <v>189.19300000000001</v>
      </c>
      <c r="K66" s="14">
        <v>228.93199999999999</v>
      </c>
      <c r="L66" s="14">
        <v>180.24025800000001</v>
      </c>
      <c r="M66" s="14">
        <v>187.577</v>
      </c>
      <c r="N66" s="14">
        <v>142.62732199999999</v>
      </c>
      <c r="O66" s="14">
        <v>42.804080999999996</v>
      </c>
      <c r="P66" s="14">
        <v>84.598281999999998</v>
      </c>
      <c r="Q66" s="14">
        <v>65.224118000000004</v>
      </c>
      <c r="R66" s="14">
        <v>89.055379000000002</v>
      </c>
      <c r="S66" s="14">
        <v>223.52621099999999</v>
      </c>
      <c r="T66" s="14">
        <v>325.38688200000001</v>
      </c>
      <c r="U66" s="14">
        <v>396.78253799999999</v>
      </c>
      <c r="V66" s="14">
        <v>284.83998800000001</v>
      </c>
      <c r="W66" s="14">
        <v>301.211814</v>
      </c>
      <c r="X66" s="14">
        <v>437.87295699999999</v>
      </c>
      <c r="Y66" s="14">
        <v>449.66128600000002</v>
      </c>
      <c r="Z66" s="14">
        <v>492.35346299999998</v>
      </c>
      <c r="AA66" s="14">
        <v>395.61768899999998</v>
      </c>
      <c r="AB66" s="14">
        <v>354.41130299999998</v>
      </c>
      <c r="AC66" s="14">
        <v>291.57100000000003</v>
      </c>
      <c r="AD66" s="14">
        <v>317.54500000000002</v>
      </c>
      <c r="AE66" s="14">
        <v>290.983</v>
      </c>
      <c r="AF66" s="14">
        <v>263.78399999999999</v>
      </c>
    </row>
    <row r="67" spans="1:32" ht="13.5" customHeight="1" x14ac:dyDescent="0.25">
      <c r="A67" s="1"/>
      <c r="B67" s="16" t="s">
        <v>353</v>
      </c>
      <c r="C67" s="10"/>
      <c r="D67" s="11"/>
      <c r="E67" s="11"/>
      <c r="F67" s="11"/>
      <c r="G67" s="11"/>
      <c r="H67" s="11"/>
      <c r="I67" s="11">
        <v>6.2090000000000001E-3</v>
      </c>
      <c r="J67" s="11"/>
      <c r="K67" s="11"/>
      <c r="L67" s="11"/>
      <c r="M67" s="11">
        <v>5.0039999999999998E-3</v>
      </c>
      <c r="N67" s="11"/>
      <c r="O67" s="11"/>
      <c r="P67" s="11">
        <v>7.3920000000000001E-3</v>
      </c>
      <c r="Q67" s="11"/>
      <c r="R67" s="11">
        <v>1.0200000000000001E-3</v>
      </c>
      <c r="S67" s="11"/>
      <c r="T67" s="11"/>
      <c r="U67" s="11"/>
      <c r="V67" s="11"/>
      <c r="W67" s="11"/>
      <c r="X67" s="11"/>
      <c r="Y67" s="11">
        <v>2.2284000000000002E-2</v>
      </c>
      <c r="Z67" s="11"/>
      <c r="AA67" s="11"/>
      <c r="AB67" s="11"/>
      <c r="AC67" s="11"/>
      <c r="AD67" s="11">
        <v>3.0000000000000001E-3</v>
      </c>
      <c r="AE67" s="11"/>
      <c r="AF67" s="11">
        <v>1E-3</v>
      </c>
    </row>
    <row r="68" spans="1:32" ht="13.5" customHeight="1" x14ac:dyDescent="0.25">
      <c r="A68" s="1"/>
      <c r="B68" s="16" t="s">
        <v>354</v>
      </c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>
        <v>0.14099999999999999</v>
      </c>
    </row>
    <row r="69" spans="1:32" ht="13.5" customHeight="1" x14ac:dyDescent="0.25">
      <c r="A69" s="1"/>
      <c r="B69" s="16" t="s">
        <v>355</v>
      </c>
      <c r="C69" s="10"/>
      <c r="D69" s="11"/>
      <c r="E69" s="11"/>
      <c r="F69" s="11"/>
      <c r="G69" s="11"/>
      <c r="H69" s="11"/>
      <c r="I69" s="11">
        <v>7.358E-3</v>
      </c>
      <c r="J69" s="11"/>
      <c r="K69" s="11"/>
      <c r="L69" s="11">
        <v>2.6499999999999999E-4</v>
      </c>
      <c r="M69" s="11">
        <v>2.0040000000000001E-3</v>
      </c>
      <c r="N69" s="11">
        <v>1.2E-5</v>
      </c>
      <c r="O69" s="11">
        <v>1.2E-5</v>
      </c>
      <c r="P69" s="11">
        <v>0.29464800000000002</v>
      </c>
      <c r="Q69" s="11">
        <v>0.447492</v>
      </c>
      <c r="R69" s="11">
        <v>0.60454799999999997</v>
      </c>
      <c r="S69" s="11">
        <v>6.6732E-2</v>
      </c>
      <c r="T69" s="11">
        <v>6.0000000000000002E-5</v>
      </c>
      <c r="U69" s="11">
        <v>9.9599999999999992E-4</v>
      </c>
      <c r="V69" s="11">
        <v>7.5600000000000005E-4</v>
      </c>
      <c r="W69" s="11"/>
      <c r="X69" s="11">
        <v>2.8800000000000002E-3</v>
      </c>
      <c r="Y69" s="11">
        <v>1.1051999999999999E-2</v>
      </c>
      <c r="Z69" s="11"/>
      <c r="AA69" s="11"/>
      <c r="AB69" s="11">
        <v>1.3680000000000001E-3</v>
      </c>
      <c r="AC69" s="11">
        <v>3.0000000000000001E-3</v>
      </c>
      <c r="AD69" s="11"/>
      <c r="AE69" s="11">
        <v>1E-3</v>
      </c>
      <c r="AF69" s="11"/>
    </row>
    <row r="70" spans="1:32" ht="13.5" customHeight="1" x14ac:dyDescent="0.25">
      <c r="A70" s="1"/>
      <c r="B70" s="16" t="s">
        <v>356</v>
      </c>
      <c r="C70" s="13"/>
      <c r="D70" s="14">
        <v>7.0000000000000001E-3</v>
      </c>
      <c r="E70" s="14"/>
      <c r="F70" s="14"/>
      <c r="G70" s="14"/>
      <c r="H70" s="14"/>
      <c r="I70" s="14">
        <v>6.1475999999999975E-2</v>
      </c>
      <c r="J70" s="14"/>
      <c r="K70" s="14"/>
      <c r="L70" s="14">
        <v>4.7268999999999997</v>
      </c>
      <c r="M70" s="14">
        <v>3.3140040000000002</v>
      </c>
      <c r="N70" s="14">
        <v>1.8981600000000001</v>
      </c>
      <c r="O70" s="14">
        <v>0.93535199999999996</v>
      </c>
      <c r="P70" s="14">
        <v>1.150668</v>
      </c>
      <c r="Q70" s="14">
        <v>4.4276039999999997</v>
      </c>
      <c r="R70" s="14">
        <v>7.3172160000000002</v>
      </c>
      <c r="S70" s="14">
        <v>10.035755999999999</v>
      </c>
      <c r="T70" s="14">
        <v>9.8761919999999996</v>
      </c>
      <c r="U70" s="14">
        <v>12.208247999999999</v>
      </c>
      <c r="V70" s="14">
        <v>7.6658520000000001</v>
      </c>
      <c r="W70" s="14">
        <v>7.548108</v>
      </c>
      <c r="X70" s="14">
        <v>10.558776</v>
      </c>
      <c r="Y70" s="14">
        <v>7.5812160000000004</v>
      </c>
      <c r="Z70" s="14">
        <v>8.1827039999999993</v>
      </c>
      <c r="AA70" s="14">
        <v>5.960496</v>
      </c>
      <c r="AB70" s="14">
        <v>7.4832479999999997</v>
      </c>
      <c r="AC70" s="14">
        <v>10.868</v>
      </c>
      <c r="AD70" s="14">
        <v>6.3049999999999997</v>
      </c>
      <c r="AE70" s="14">
        <v>7.5380000000000003</v>
      </c>
      <c r="AF70" s="14">
        <v>4.9859999999999998</v>
      </c>
    </row>
    <row r="71" spans="1:32" ht="13.5" customHeight="1" x14ac:dyDescent="0.25">
      <c r="A71" s="1"/>
      <c r="B71" s="16" t="s">
        <v>357</v>
      </c>
      <c r="C71" s="10"/>
      <c r="D71" s="11">
        <v>2.2999999999999989E-2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>
        <v>1.4159999999999999E-3</v>
      </c>
      <c r="Y71" s="11"/>
      <c r="Z71" s="11">
        <v>1.6992E-2</v>
      </c>
      <c r="AA71" s="11">
        <v>2.496E-3</v>
      </c>
      <c r="AB71" s="11"/>
      <c r="AC71" s="11"/>
      <c r="AD71" s="11"/>
      <c r="AE71" s="11"/>
      <c r="AF71" s="11"/>
    </row>
    <row r="72" spans="1:32" ht="13.5" customHeight="1" x14ac:dyDescent="0.25">
      <c r="A72" s="1"/>
      <c r="B72" s="16" t="s">
        <v>358</v>
      </c>
      <c r="C72" s="13"/>
      <c r="D72" s="14">
        <v>7.2999999999999982E-2</v>
      </c>
      <c r="E72" s="14"/>
      <c r="F72" s="14">
        <v>4.0999999999999988E-2</v>
      </c>
      <c r="G72" s="14">
        <v>0.23599999999999999</v>
      </c>
      <c r="H72" s="14"/>
      <c r="I72" s="14">
        <v>9.3889999999999987E-2</v>
      </c>
      <c r="J72" s="14"/>
      <c r="K72" s="14"/>
      <c r="L72" s="14">
        <v>2.8538000000000001E-2</v>
      </c>
      <c r="M72" s="14">
        <v>5.0004E-2</v>
      </c>
      <c r="N72" s="14">
        <v>5.7132000000000002E-2</v>
      </c>
      <c r="O72" s="14">
        <v>1.8000000000000001E-4</v>
      </c>
      <c r="P72" s="14"/>
      <c r="Q72" s="14"/>
      <c r="R72" s="14">
        <v>3.264E-3</v>
      </c>
      <c r="S72" s="14">
        <v>6.4175999999999997E-2</v>
      </c>
      <c r="T72" s="14">
        <v>1.6392E-2</v>
      </c>
      <c r="U72" s="14">
        <v>6.5016000000000004E-2</v>
      </c>
      <c r="V72" s="14">
        <v>0.122268</v>
      </c>
      <c r="W72" s="14">
        <v>0.11070000000000001</v>
      </c>
      <c r="X72" s="14">
        <v>0.151032</v>
      </c>
      <c r="Y72" s="14">
        <v>0.41744399999999998</v>
      </c>
      <c r="Z72" s="14">
        <v>0.20526</v>
      </c>
      <c r="AA72" s="14">
        <v>0.278916</v>
      </c>
      <c r="AB72" s="14">
        <v>5.7863999999999999E-2</v>
      </c>
      <c r="AC72" s="14">
        <v>0.24199999999999999</v>
      </c>
      <c r="AD72" s="14">
        <v>0.56000000000000005</v>
      </c>
      <c r="AE72" s="14">
        <v>1.2E-2</v>
      </c>
      <c r="AF72" s="14">
        <v>3.0000000000000001E-3</v>
      </c>
    </row>
    <row r="73" spans="1:32" ht="13.5" customHeight="1" x14ac:dyDescent="0.25">
      <c r="A73" s="1"/>
      <c r="B73" s="16" t="s">
        <v>359</v>
      </c>
      <c r="C73" s="10"/>
      <c r="D73" s="11"/>
      <c r="E73" s="11"/>
      <c r="F73" s="11"/>
      <c r="G73" s="11"/>
      <c r="H73" s="11"/>
      <c r="I73" s="11"/>
      <c r="J73" s="11"/>
      <c r="K73" s="11"/>
      <c r="L73" s="11">
        <v>6.0999999999999997E-4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</row>
    <row r="74" spans="1:32" ht="13.5" customHeight="1" x14ac:dyDescent="0.25">
      <c r="A74" s="1"/>
      <c r="B74" s="16" t="s">
        <v>360</v>
      </c>
      <c r="C74" s="13"/>
      <c r="D74" s="14"/>
      <c r="E74" s="14"/>
      <c r="F74" s="14"/>
      <c r="G74" s="14"/>
      <c r="H74" s="14"/>
      <c r="I74" s="14"/>
      <c r="J74" s="14"/>
      <c r="K74" s="14"/>
      <c r="L74" s="14">
        <v>4.3399999999999998E-4</v>
      </c>
      <c r="M74" s="14">
        <v>3.9960000000000004E-3</v>
      </c>
      <c r="N74" s="14"/>
      <c r="O74" s="14"/>
      <c r="P74" s="14"/>
      <c r="Q74" s="14"/>
      <c r="R74" s="14"/>
      <c r="S74" s="14">
        <v>7.7640000000000001E-3</v>
      </c>
      <c r="T74" s="14">
        <v>1.668E-2</v>
      </c>
      <c r="U74" s="14">
        <v>4.4999999999999997E-3</v>
      </c>
      <c r="V74" s="14">
        <v>2.0483999999999999E-2</v>
      </c>
      <c r="W74" s="14">
        <v>1.3788E-2</v>
      </c>
      <c r="X74" s="14">
        <v>9.1439999999999994E-3</v>
      </c>
      <c r="Y74" s="14">
        <v>4.5384000000000001E-2</v>
      </c>
      <c r="Z74" s="14">
        <v>1.278E-2</v>
      </c>
      <c r="AA74" s="14">
        <v>4.2719999999999998E-3</v>
      </c>
      <c r="AB74" s="14">
        <v>2.1600000000000001E-2</v>
      </c>
      <c r="AC74" s="14">
        <v>2E-3</v>
      </c>
      <c r="AD74" s="14">
        <v>0.09</v>
      </c>
      <c r="AE74" s="14">
        <v>4.1000000000000002E-2</v>
      </c>
      <c r="AF74" s="14">
        <v>3.3000000000000002E-2</v>
      </c>
    </row>
    <row r="75" spans="1:32" ht="13.5" customHeight="1" x14ac:dyDescent="0.25">
      <c r="A75" s="1"/>
      <c r="B75" s="16" t="s">
        <v>361</v>
      </c>
      <c r="C75" s="10">
        <v>9.7000000000000031E-2</v>
      </c>
      <c r="D75" s="11">
        <v>4.6360000000000001</v>
      </c>
      <c r="E75" s="11">
        <v>2.9389999999999992</v>
      </c>
      <c r="F75" s="11">
        <v>6.0729999999999977</v>
      </c>
      <c r="G75" s="11">
        <v>6.9089999999999998</v>
      </c>
      <c r="H75" s="11">
        <v>2.9830000000000001</v>
      </c>
      <c r="I75" s="11">
        <v>19.08705599999999</v>
      </c>
      <c r="J75" s="11">
        <v>21.959</v>
      </c>
      <c r="K75" s="11">
        <v>22.902000000000001</v>
      </c>
      <c r="L75" s="11">
        <v>25.041122999999992</v>
      </c>
      <c r="M75" s="11">
        <v>25.908000000000001</v>
      </c>
      <c r="N75" s="11">
        <v>27.084465000000002</v>
      </c>
      <c r="O75" s="11">
        <v>7.921964</v>
      </c>
      <c r="P75" s="11">
        <v>14.049054999999999</v>
      </c>
      <c r="Q75" s="11">
        <v>5.6885690000000002</v>
      </c>
      <c r="R75" s="11">
        <v>12.370386</v>
      </c>
      <c r="S75" s="11">
        <v>41.413128999999998</v>
      </c>
      <c r="T75" s="11">
        <v>47.266545999999998</v>
      </c>
      <c r="U75" s="11">
        <v>54.385663999999998</v>
      </c>
      <c r="V75" s="11">
        <v>57.308522000000004</v>
      </c>
      <c r="W75" s="11">
        <v>54.848871000000003</v>
      </c>
      <c r="X75" s="11">
        <v>74.415183999999996</v>
      </c>
      <c r="Y75" s="11">
        <v>88.411398000000005</v>
      </c>
      <c r="Z75" s="11">
        <v>105.237774</v>
      </c>
      <c r="AA75" s="11">
        <v>91.570890000000006</v>
      </c>
      <c r="AB75" s="11">
        <v>92.839630999999997</v>
      </c>
      <c r="AC75" s="11">
        <v>102.431</v>
      </c>
      <c r="AD75" s="11">
        <v>136.024</v>
      </c>
      <c r="AE75" s="11">
        <v>130.773</v>
      </c>
      <c r="AF75" s="11">
        <v>102.999</v>
      </c>
    </row>
    <row r="76" spans="1:32" ht="13.5" customHeight="1" x14ac:dyDescent="0.25">
      <c r="A76" s="1"/>
      <c r="B76" s="16" t="s">
        <v>362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>
        <v>2E-3</v>
      </c>
      <c r="AD76" s="14"/>
      <c r="AE76" s="14"/>
      <c r="AF76" s="14">
        <v>1E-3</v>
      </c>
    </row>
    <row r="77" spans="1:32" ht="13.5" customHeight="1" x14ac:dyDescent="0.25">
      <c r="A77" s="1"/>
      <c r="B77" s="16" t="s">
        <v>363</v>
      </c>
      <c r="C77" s="10"/>
      <c r="D77" s="11"/>
      <c r="E77" s="11"/>
      <c r="F77" s="11"/>
      <c r="G77" s="11"/>
      <c r="H77" s="11"/>
      <c r="I77" s="11"/>
      <c r="J77" s="11"/>
      <c r="K77" s="11">
        <v>2.5700000000000001E-4</v>
      </c>
      <c r="L77" s="11">
        <v>1.3100000000000001E-4</v>
      </c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1E-3</v>
      </c>
      <c r="AE77" s="11"/>
      <c r="AF77" s="11"/>
    </row>
    <row r="78" spans="1:32" ht="13.5" customHeight="1" x14ac:dyDescent="0.25">
      <c r="A78" s="1"/>
      <c r="B78" s="16" t="s">
        <v>364</v>
      </c>
      <c r="C78" s="13">
        <v>1.488</v>
      </c>
      <c r="D78" s="14">
        <v>3.2339999999999991</v>
      </c>
      <c r="E78" s="14">
        <v>4.6550000000000002</v>
      </c>
      <c r="F78" s="14">
        <v>4.405999999999997</v>
      </c>
      <c r="G78" s="14">
        <v>4.0579999999999998</v>
      </c>
      <c r="H78" s="14"/>
      <c r="I78" s="14">
        <v>5.929269999999998</v>
      </c>
      <c r="J78" s="14"/>
      <c r="K78" s="14"/>
      <c r="L78" s="14">
        <v>5.6326119999999991</v>
      </c>
      <c r="M78" s="14">
        <v>7.1310000000000002</v>
      </c>
      <c r="N78" s="14">
        <v>4.1382240000000001</v>
      </c>
      <c r="O78" s="14">
        <v>2.2006199999999998</v>
      </c>
      <c r="P78" s="14">
        <v>2.8506719999999999</v>
      </c>
      <c r="Q78" s="14">
        <v>3.8297400000000001</v>
      </c>
      <c r="R78" s="14">
        <v>4.7581319999999998</v>
      </c>
      <c r="S78" s="14">
        <v>6.492648</v>
      </c>
      <c r="T78" s="14">
        <v>7.314324</v>
      </c>
      <c r="U78" s="14">
        <v>9.9308160000000001</v>
      </c>
      <c r="V78" s="14">
        <v>6.0255000000000001</v>
      </c>
      <c r="W78" s="14">
        <v>7.3425599999999998</v>
      </c>
      <c r="X78" s="14">
        <v>10.11834</v>
      </c>
      <c r="Y78" s="14">
        <v>9.3124680000000009</v>
      </c>
      <c r="Z78" s="14">
        <v>6.528912</v>
      </c>
      <c r="AA78" s="14">
        <v>6.9998519999999997</v>
      </c>
      <c r="AB78" s="14">
        <v>7.3195079999999999</v>
      </c>
      <c r="AC78" s="14">
        <v>11.125</v>
      </c>
      <c r="AD78" s="14">
        <v>12.465999999999999</v>
      </c>
      <c r="AE78" s="14">
        <v>11.929</v>
      </c>
      <c r="AF78" s="14">
        <v>10.081</v>
      </c>
    </row>
    <row r="79" spans="1:32" ht="13.5" customHeight="1" x14ac:dyDescent="0.25">
      <c r="A79" s="1"/>
      <c r="B79" s="16" t="s">
        <v>365</v>
      </c>
      <c r="C79" s="10">
        <v>9.0999999999999998E-2</v>
      </c>
      <c r="D79" s="11">
        <v>10.299000000000005</v>
      </c>
      <c r="E79" s="11">
        <v>10.159000000000008</v>
      </c>
      <c r="F79" s="11">
        <v>22.527999999999999</v>
      </c>
      <c r="G79" s="11">
        <v>24.739000000000001</v>
      </c>
      <c r="H79" s="11"/>
      <c r="I79" s="11">
        <v>71.528127999999995</v>
      </c>
      <c r="J79" s="11">
        <v>118.67100000000001</v>
      </c>
      <c r="K79" s="11">
        <v>132.95500000000001</v>
      </c>
      <c r="L79" s="11">
        <v>133.64712399999999</v>
      </c>
      <c r="M79" s="11">
        <v>134.477001</v>
      </c>
      <c r="N79" s="11">
        <v>128.44186999999999</v>
      </c>
      <c r="O79" s="11">
        <v>26.850183999999999</v>
      </c>
      <c r="P79" s="11">
        <v>55.058467</v>
      </c>
      <c r="Q79" s="11">
        <v>86.303832</v>
      </c>
      <c r="R79" s="11">
        <v>278.79860300000001</v>
      </c>
      <c r="S79" s="11">
        <v>402.77108299999998</v>
      </c>
      <c r="T79" s="11">
        <v>456.26501400000001</v>
      </c>
      <c r="U79" s="11">
        <v>484.17160699999999</v>
      </c>
      <c r="V79" s="11">
        <v>411.19395700000001</v>
      </c>
      <c r="W79" s="11">
        <v>622.92098699999997</v>
      </c>
      <c r="X79" s="11">
        <v>684.90079400000002</v>
      </c>
      <c r="Y79" s="11">
        <v>871.95777099999998</v>
      </c>
      <c r="Z79" s="11">
        <v>946.88724400000001</v>
      </c>
      <c r="AA79" s="11">
        <v>796.09173399999997</v>
      </c>
      <c r="AB79" s="11">
        <v>813.48764000000006</v>
      </c>
      <c r="AC79" s="11">
        <v>1132.252</v>
      </c>
      <c r="AD79" s="11">
        <v>1258.905</v>
      </c>
      <c r="AE79" s="11">
        <v>1328.604</v>
      </c>
      <c r="AF79" s="11">
        <v>1184.4670000000001</v>
      </c>
    </row>
    <row r="80" spans="1:32" ht="13.5" customHeight="1" x14ac:dyDescent="0.25">
      <c r="A80" s="1"/>
      <c r="B80" s="16" t="s">
        <v>366</v>
      </c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>
        <v>2.4000000000000001E-5</v>
      </c>
      <c r="AC80" s="14"/>
      <c r="AD80" s="14"/>
      <c r="AE80" s="14"/>
      <c r="AF80" s="14"/>
    </row>
    <row r="81" spans="1:32" ht="13.5" customHeight="1" x14ac:dyDescent="0.25">
      <c r="A81" s="1"/>
      <c r="B81" s="16" t="s">
        <v>367</v>
      </c>
      <c r="C81" s="10"/>
      <c r="D81" s="11"/>
      <c r="E81" s="11"/>
      <c r="F81" s="11"/>
      <c r="G81" s="11"/>
      <c r="H81" s="11"/>
      <c r="I81" s="11"/>
      <c r="J81" s="11"/>
      <c r="K81" s="11"/>
      <c r="L81" s="11">
        <v>2.542E-3</v>
      </c>
      <c r="M81" s="11"/>
      <c r="N81" s="11"/>
      <c r="O81" s="11"/>
      <c r="P81" s="11"/>
      <c r="Q81" s="11"/>
      <c r="R81" s="11"/>
      <c r="S81" s="11">
        <v>5.28E-3</v>
      </c>
      <c r="T81" s="11">
        <v>1.0404E-2</v>
      </c>
      <c r="U81" s="11"/>
      <c r="V81" s="11">
        <v>2.64E-3</v>
      </c>
      <c r="W81" s="11"/>
      <c r="X81" s="11"/>
      <c r="Y81" s="11">
        <v>1.8228000000000001E-2</v>
      </c>
      <c r="Z81" s="11"/>
      <c r="AA81" s="11">
        <v>4.4291999999999998E-2</v>
      </c>
      <c r="AB81" s="11"/>
      <c r="AC81" s="11"/>
      <c r="AD81" s="11"/>
      <c r="AE81" s="11"/>
      <c r="AF81" s="11">
        <v>8.9999999999999993E-3</v>
      </c>
    </row>
    <row r="82" spans="1:32" ht="13.5" customHeight="1" x14ac:dyDescent="0.25">
      <c r="A82" s="1"/>
      <c r="B82" s="16" t="s">
        <v>368</v>
      </c>
      <c r="C82" s="13"/>
      <c r="D82" s="14">
        <v>1.0999999999999999E-2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>
        <v>4.5240000000000002E-3</v>
      </c>
      <c r="W82" s="14">
        <v>4.2960000000000003E-3</v>
      </c>
      <c r="X82" s="14"/>
      <c r="Y82" s="14"/>
      <c r="Z82" s="14"/>
      <c r="AA82" s="14"/>
      <c r="AB82" s="14"/>
      <c r="AC82" s="14"/>
      <c r="AD82" s="14"/>
      <c r="AE82" s="14"/>
      <c r="AF82" s="14"/>
    </row>
    <row r="83" spans="1:32" ht="13.5" customHeight="1" x14ac:dyDescent="0.25">
      <c r="A83" s="1"/>
      <c r="B83" s="16" t="s">
        <v>369</v>
      </c>
      <c r="C83" s="10"/>
      <c r="D83" s="11">
        <v>0.24399999999999999</v>
      </c>
      <c r="E83" s="11"/>
      <c r="F83" s="11">
        <v>0.22300000000000006</v>
      </c>
      <c r="G83" s="11">
        <v>0.19600000000000001</v>
      </c>
      <c r="H83" s="11"/>
      <c r="I83" s="11">
        <v>5.6561009999999987</v>
      </c>
      <c r="J83" s="11"/>
      <c r="K83" s="11"/>
      <c r="L83" s="11">
        <v>14.232061</v>
      </c>
      <c r="M83" s="11">
        <v>11.390003999999999</v>
      </c>
      <c r="N83" s="11">
        <v>9.6090719999999994</v>
      </c>
      <c r="O83" s="11">
        <v>2.5464479999999998</v>
      </c>
      <c r="P83" s="11">
        <v>6.0854160000000004</v>
      </c>
      <c r="Q83" s="11">
        <v>8.7690239999999999</v>
      </c>
      <c r="R83" s="11">
        <v>16.009128</v>
      </c>
      <c r="S83" s="11">
        <v>44.679516</v>
      </c>
      <c r="T83" s="11">
        <v>51.731400000000001</v>
      </c>
      <c r="U83" s="11">
        <v>96.472752</v>
      </c>
      <c r="V83" s="11">
        <v>76.114500000000007</v>
      </c>
      <c r="W83" s="11">
        <v>106.11958799999999</v>
      </c>
      <c r="X83" s="11">
        <v>183.606156</v>
      </c>
      <c r="Y83" s="11">
        <v>156.291912</v>
      </c>
      <c r="Z83" s="11">
        <v>200.68127999999999</v>
      </c>
      <c r="AA83" s="11">
        <v>195.56456399999999</v>
      </c>
      <c r="AB83" s="11">
        <v>328.49027999999998</v>
      </c>
      <c r="AC83" s="11">
        <v>350.26799999999997</v>
      </c>
      <c r="AD83" s="11">
        <v>621.57000000000005</v>
      </c>
      <c r="AE83" s="11">
        <v>636.596</v>
      </c>
      <c r="AF83" s="11">
        <v>658.49699999999996</v>
      </c>
    </row>
    <row r="84" spans="1:32" ht="13.5" customHeight="1" x14ac:dyDescent="0.25">
      <c r="A84" s="1"/>
      <c r="B84" s="16" t="s">
        <v>370</v>
      </c>
      <c r="C84" s="13">
        <v>2.5999999999999999E-2</v>
      </c>
      <c r="D84" s="14">
        <v>0.14400000000000013</v>
      </c>
      <c r="E84" s="14">
        <v>182.36</v>
      </c>
      <c r="F84" s="14"/>
      <c r="G84" s="14">
        <v>6.5999999999999989E-2</v>
      </c>
      <c r="H84" s="14">
        <v>279.07900000000001</v>
      </c>
      <c r="I84" s="14">
        <v>562.62446399999999</v>
      </c>
      <c r="J84" s="14">
        <v>152.13399999999999</v>
      </c>
      <c r="K84" s="14">
        <v>112.93</v>
      </c>
      <c r="L84" s="14">
        <v>21.337163</v>
      </c>
      <c r="M84" s="14"/>
      <c r="N84" s="14">
        <v>33.638460000000002</v>
      </c>
      <c r="O84" s="14">
        <v>0.37689600000000001</v>
      </c>
      <c r="P84" s="14"/>
      <c r="Q84" s="14"/>
      <c r="R84" s="14"/>
      <c r="S84" s="14">
        <v>0.79731600000000002</v>
      </c>
      <c r="T84" s="14">
        <v>31.774428</v>
      </c>
      <c r="U84" s="14">
        <v>67.805531999999999</v>
      </c>
      <c r="V84" s="14"/>
      <c r="W84" s="14"/>
      <c r="X84" s="14">
        <v>117.796548</v>
      </c>
      <c r="Y84" s="14">
        <v>2.0673240000000002</v>
      </c>
      <c r="Z84" s="14">
        <v>3.264E-3</v>
      </c>
      <c r="AA84" s="14"/>
      <c r="AB84" s="14"/>
      <c r="AC84" s="14"/>
      <c r="AD84" s="14">
        <v>0.01</v>
      </c>
      <c r="AE84" s="14"/>
      <c r="AF84" s="14">
        <v>1E-3</v>
      </c>
    </row>
    <row r="85" spans="1:32" ht="13.5" customHeight="1" x14ac:dyDescent="0.25">
      <c r="A85" s="1"/>
      <c r="B85" s="15" t="s">
        <v>371</v>
      </c>
      <c r="C85" s="10">
        <v>43.709000000000003</v>
      </c>
      <c r="D85" s="11">
        <v>97.271000000000015</v>
      </c>
      <c r="E85" s="11">
        <v>103.03599999999999</v>
      </c>
      <c r="F85" s="11">
        <v>122.96399999999997</v>
      </c>
      <c r="G85" s="11">
        <v>345.66969999999998</v>
      </c>
      <c r="H85" s="11">
        <v>486.00200000000001</v>
      </c>
      <c r="I85" s="11">
        <v>487.11385799999999</v>
      </c>
      <c r="J85" s="11">
        <v>679.49599999999998</v>
      </c>
      <c r="K85" s="11">
        <v>774.577</v>
      </c>
      <c r="L85" s="11">
        <v>576.47372800000005</v>
      </c>
      <c r="M85" s="11">
        <v>600.07900400000005</v>
      </c>
      <c r="N85" s="11">
        <v>220.54095100000001</v>
      </c>
      <c r="O85" s="11">
        <v>122.58210699999999</v>
      </c>
      <c r="P85" s="11">
        <v>192.82510199999999</v>
      </c>
      <c r="Q85" s="11">
        <v>225.68847099999999</v>
      </c>
      <c r="R85" s="11">
        <v>301.43911700000001</v>
      </c>
      <c r="S85" s="11">
        <v>503.11835400000001</v>
      </c>
      <c r="T85" s="11">
        <v>878.77876800000001</v>
      </c>
      <c r="U85" s="11">
        <v>1309.466508</v>
      </c>
      <c r="V85" s="11">
        <v>373.60275799999999</v>
      </c>
      <c r="W85" s="11">
        <v>854.26135999999997</v>
      </c>
      <c r="X85" s="11">
        <v>1469.869508</v>
      </c>
      <c r="Y85" s="11">
        <v>1894.5699340000001</v>
      </c>
      <c r="Z85" s="11">
        <v>2585.0129149999998</v>
      </c>
      <c r="AA85" s="11">
        <v>1819.739347</v>
      </c>
      <c r="AB85" s="11">
        <v>1318.0163560000001</v>
      </c>
      <c r="AC85" s="11">
        <v>1057.451</v>
      </c>
      <c r="AD85" s="11">
        <v>1283.7860000000001</v>
      </c>
      <c r="AE85" s="11">
        <v>1545.1210000000001</v>
      </c>
      <c r="AF85" s="11">
        <v>1051.6890000000001</v>
      </c>
    </row>
    <row r="86" spans="1:32" ht="13.5" customHeight="1" x14ac:dyDescent="0.25">
      <c r="A86" s="1"/>
      <c r="B86" s="16" t="s">
        <v>372</v>
      </c>
      <c r="C86" s="13">
        <v>2.5999999999999999E-2</v>
      </c>
      <c r="D86" s="14">
        <v>1.4E-2</v>
      </c>
      <c r="E86" s="14"/>
      <c r="F86" s="14">
        <v>5.0000000000000001E-3</v>
      </c>
      <c r="G86" s="14">
        <v>5.6999999999994902E-3</v>
      </c>
      <c r="H86" s="14"/>
      <c r="I86" s="14">
        <v>5.0000999999999983E-2</v>
      </c>
      <c r="J86" s="14"/>
      <c r="K86" s="14"/>
      <c r="L86" s="14">
        <v>1.6583000000000001E-2</v>
      </c>
      <c r="M86" s="14">
        <v>2.0040000000000001E-3</v>
      </c>
      <c r="N86" s="14">
        <v>7.2000000000000005E-4</v>
      </c>
      <c r="O86" s="14"/>
      <c r="P86" s="14">
        <v>2.1564E-2</v>
      </c>
      <c r="Q86" s="14">
        <v>1.8204000000000001E-2</v>
      </c>
      <c r="R86" s="14"/>
      <c r="S86" s="14">
        <v>1.5455999999999999E-2</v>
      </c>
      <c r="T86" s="14">
        <v>2.5475999999999999E-2</v>
      </c>
      <c r="U86" s="14">
        <v>8.1119999999999998E-2</v>
      </c>
      <c r="V86" s="14">
        <v>1.2984000000000001E-2</v>
      </c>
      <c r="W86" s="14">
        <v>0.19497600000000001</v>
      </c>
      <c r="X86" s="14">
        <v>0.29750399999999999</v>
      </c>
      <c r="Y86" s="14">
        <v>0.50468400000000002</v>
      </c>
      <c r="Z86" s="14">
        <v>0.15542400000000001</v>
      </c>
      <c r="AA86" s="14">
        <v>0.34038000000000002</v>
      </c>
      <c r="AB86" s="14">
        <v>0.20167199999999999</v>
      </c>
      <c r="AC86" s="14">
        <v>0.111</v>
      </c>
      <c r="AD86" s="14">
        <v>0.26800000000000002</v>
      </c>
      <c r="AE86" s="14">
        <v>0.30599999999999999</v>
      </c>
      <c r="AF86" s="14">
        <v>0.72199999999999998</v>
      </c>
    </row>
    <row r="87" spans="1:32" ht="13.5" customHeight="1" x14ac:dyDescent="0.25">
      <c r="A87" s="1"/>
      <c r="B87" s="16" t="s">
        <v>373</v>
      </c>
      <c r="C87" s="10"/>
      <c r="D87" s="11"/>
      <c r="E87" s="11"/>
      <c r="F87" s="11"/>
      <c r="G87" s="11">
        <v>0.19500000000000001</v>
      </c>
      <c r="H87" s="11">
        <v>9.4329999999999998</v>
      </c>
      <c r="I87" s="11">
        <v>5.4079759999999979</v>
      </c>
      <c r="J87" s="11">
        <v>0.19900000000000001</v>
      </c>
      <c r="K87" s="11"/>
      <c r="L87" s="11">
        <v>0.101981</v>
      </c>
      <c r="M87" s="11">
        <v>0.19700400000000001</v>
      </c>
      <c r="N87" s="11">
        <v>2.2620000000000001E-2</v>
      </c>
      <c r="O87" s="11">
        <v>0.11158800000000001</v>
      </c>
      <c r="P87" s="11">
        <v>3.8729040000000001</v>
      </c>
      <c r="Q87" s="11">
        <v>0.258432</v>
      </c>
      <c r="R87" s="11">
        <v>1.3201799999999999</v>
      </c>
      <c r="S87" s="11">
        <v>7.917408</v>
      </c>
      <c r="T87" s="11">
        <v>19.937196</v>
      </c>
      <c r="U87" s="11">
        <v>32.403275999999998</v>
      </c>
      <c r="V87" s="11">
        <v>6.0321480000000003</v>
      </c>
      <c r="W87" s="11">
        <v>22.054331999999999</v>
      </c>
      <c r="X87" s="11">
        <v>57.831719999999997</v>
      </c>
      <c r="Y87" s="11">
        <v>69.856356000000005</v>
      </c>
      <c r="Z87" s="11">
        <v>7.4910119999999996</v>
      </c>
      <c r="AA87" s="11">
        <v>11.194103999999999</v>
      </c>
      <c r="AB87" s="11">
        <v>9.0598679999999998</v>
      </c>
      <c r="AC87" s="11">
        <v>7.2240000000000002</v>
      </c>
      <c r="AD87" s="11">
        <v>11.762</v>
      </c>
      <c r="AE87" s="11">
        <v>33.523000000000003</v>
      </c>
      <c r="AF87" s="11">
        <v>11.045999999999999</v>
      </c>
    </row>
    <row r="88" spans="1:32" ht="13.5" customHeight="1" x14ac:dyDescent="0.25">
      <c r="A88" s="1"/>
      <c r="B88" s="16" t="s">
        <v>374</v>
      </c>
      <c r="C88" s="13"/>
      <c r="D88" s="14"/>
      <c r="E88" s="14"/>
      <c r="F88" s="14"/>
      <c r="G88" s="14"/>
      <c r="H88" s="14">
        <v>8.9999999999999993E-3</v>
      </c>
      <c r="I88" s="14">
        <v>3.3862000000000003E-2</v>
      </c>
      <c r="J88" s="14"/>
      <c r="K88" s="14"/>
      <c r="L88" s="14">
        <v>0.12645500000000001</v>
      </c>
      <c r="M88" s="14">
        <v>0.29499599999999998</v>
      </c>
      <c r="N88" s="14">
        <v>0.252612</v>
      </c>
      <c r="O88" s="14">
        <v>0.16602</v>
      </c>
      <c r="P88" s="14">
        <v>0.30252000000000001</v>
      </c>
      <c r="Q88" s="14"/>
      <c r="R88" s="14"/>
      <c r="S88" s="14">
        <v>0.23744399999999999</v>
      </c>
      <c r="T88" s="14">
        <v>0.17011200000000001</v>
      </c>
      <c r="U88" s="14">
        <v>0.112584</v>
      </c>
      <c r="V88" s="14">
        <v>0.91993199999999997</v>
      </c>
      <c r="W88" s="14">
        <v>0.62486399999999998</v>
      </c>
      <c r="X88" s="14">
        <v>0.21554400000000001</v>
      </c>
      <c r="Y88" s="14">
        <v>0.99372000000000005</v>
      </c>
      <c r="Z88" s="14">
        <v>1.581996</v>
      </c>
      <c r="AA88" s="14">
        <v>0.58893600000000002</v>
      </c>
      <c r="AB88" s="14">
        <v>0.48264000000000001</v>
      </c>
      <c r="AC88" s="14">
        <v>0.77700000000000002</v>
      </c>
      <c r="AD88" s="14">
        <v>0.70299999999999996</v>
      </c>
      <c r="AE88" s="14">
        <v>1.87</v>
      </c>
      <c r="AF88" s="14">
        <v>7.758</v>
      </c>
    </row>
    <row r="89" spans="1:32" ht="13.5" customHeight="1" x14ac:dyDescent="0.25">
      <c r="A89" s="1"/>
      <c r="B89" s="16" t="s">
        <v>375</v>
      </c>
      <c r="C89" s="10">
        <v>2.6139999999999999</v>
      </c>
      <c r="D89" s="11">
        <v>8.6359999999999975</v>
      </c>
      <c r="E89" s="11">
        <v>6.6149999999999993</v>
      </c>
      <c r="F89" s="11">
        <v>5.1719999999999988</v>
      </c>
      <c r="G89" s="11">
        <v>14.789</v>
      </c>
      <c r="H89" s="11">
        <v>2.133</v>
      </c>
      <c r="I89" s="11">
        <v>25.970828999999991</v>
      </c>
      <c r="J89" s="11">
        <v>21.817</v>
      </c>
      <c r="K89" s="11">
        <v>10.81</v>
      </c>
      <c r="L89" s="11">
        <v>4.4785339999999998</v>
      </c>
      <c r="M89" s="11">
        <v>4.199999</v>
      </c>
      <c r="N89" s="11">
        <v>3.3709739999999999</v>
      </c>
      <c r="O89" s="11">
        <v>1.425843</v>
      </c>
      <c r="P89" s="11">
        <v>3.5154160000000001</v>
      </c>
      <c r="Q89" s="11">
        <v>2.2739020000000001</v>
      </c>
      <c r="R89" s="11">
        <v>5.0200389999999997</v>
      </c>
      <c r="S89" s="11">
        <v>11.387777</v>
      </c>
      <c r="T89" s="11">
        <v>29.445775999999999</v>
      </c>
      <c r="U89" s="11">
        <v>36.747826000000003</v>
      </c>
      <c r="V89" s="11">
        <v>6.2272400000000001</v>
      </c>
      <c r="W89" s="11">
        <v>9.5257249999999996</v>
      </c>
      <c r="X89" s="11">
        <v>42.310180000000003</v>
      </c>
      <c r="Y89" s="11">
        <v>9.7623110000000004</v>
      </c>
      <c r="Z89" s="11">
        <v>18.017146</v>
      </c>
      <c r="AA89" s="11">
        <v>10.015041</v>
      </c>
      <c r="AB89" s="11">
        <v>11.33464</v>
      </c>
      <c r="AC89" s="11">
        <v>15.143000000000001</v>
      </c>
      <c r="AD89" s="11">
        <v>39.655000000000001</v>
      </c>
      <c r="AE89" s="11">
        <v>17.86</v>
      </c>
      <c r="AF89" s="11">
        <v>16.015999999999998</v>
      </c>
    </row>
    <row r="90" spans="1:32" ht="13.5" customHeight="1" x14ac:dyDescent="0.25">
      <c r="A90" s="1"/>
      <c r="B90" s="16" t="s">
        <v>376</v>
      </c>
      <c r="C90" s="13">
        <v>0.85899999999999954</v>
      </c>
      <c r="D90" s="14">
        <v>18.147000000000009</v>
      </c>
      <c r="E90" s="14">
        <v>2.701000000000001</v>
      </c>
      <c r="F90" s="14"/>
      <c r="G90" s="14"/>
      <c r="H90" s="14"/>
      <c r="I90" s="14">
        <v>2.1610000000000002E-3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</row>
    <row r="91" spans="1:32" ht="13.5" customHeight="1" x14ac:dyDescent="0.25">
      <c r="A91" s="1"/>
      <c r="B91" s="16" t="s">
        <v>377</v>
      </c>
      <c r="C91" s="10"/>
      <c r="D91" s="11"/>
      <c r="E91" s="11"/>
      <c r="F91" s="11"/>
      <c r="G91" s="11"/>
      <c r="H91" s="11">
        <v>4.2999999999999997E-2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</row>
    <row r="92" spans="1:32" ht="13.5" customHeight="1" x14ac:dyDescent="0.25">
      <c r="A92" s="1"/>
      <c r="B92" s="16" t="s">
        <v>378</v>
      </c>
      <c r="C92" s="13"/>
      <c r="D92" s="14">
        <v>4.3999999999999997E-2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>
        <v>1E-3</v>
      </c>
    </row>
    <row r="93" spans="1:32" ht="13.5" customHeight="1" x14ac:dyDescent="0.25">
      <c r="A93" s="1"/>
      <c r="B93" s="16" t="s">
        <v>379</v>
      </c>
      <c r="C93" s="10">
        <v>1.7309999999999999</v>
      </c>
      <c r="D93" s="11">
        <v>18.490000000000009</v>
      </c>
      <c r="E93" s="11">
        <v>2.9110000000000009</v>
      </c>
      <c r="F93" s="11">
        <v>2.363</v>
      </c>
      <c r="G93" s="11">
        <v>2.632000000000001</v>
      </c>
      <c r="H93" s="11"/>
      <c r="I93" s="11">
        <v>19.511239000000007</v>
      </c>
      <c r="J93" s="11"/>
      <c r="K93" s="11"/>
      <c r="L93" s="11">
        <v>23.358716999999988</v>
      </c>
      <c r="M93" s="11">
        <v>31.77</v>
      </c>
      <c r="N93" s="11">
        <v>22.153296000000001</v>
      </c>
      <c r="O93" s="11">
        <v>8.6879519999999992</v>
      </c>
      <c r="P93" s="11">
        <v>18.940704</v>
      </c>
      <c r="Q93" s="11">
        <v>4.2515159999999996</v>
      </c>
      <c r="R93" s="11">
        <v>1.823712</v>
      </c>
      <c r="S93" s="11">
        <v>37.054512000000003</v>
      </c>
      <c r="T93" s="11">
        <v>53.809584000000001</v>
      </c>
      <c r="U93" s="11">
        <v>53.538863999999997</v>
      </c>
      <c r="V93" s="11">
        <v>47.426819999999999</v>
      </c>
      <c r="W93" s="11">
        <v>62.133780000000002</v>
      </c>
      <c r="X93" s="11">
        <v>104.674488</v>
      </c>
      <c r="Y93" s="11">
        <v>129.65502000000001</v>
      </c>
      <c r="Z93" s="11">
        <v>149.07967199999999</v>
      </c>
      <c r="AA93" s="11">
        <v>99.257735999999994</v>
      </c>
      <c r="AB93" s="11">
        <v>149.55647999999999</v>
      </c>
      <c r="AC93" s="11">
        <v>223.27500000000001</v>
      </c>
      <c r="AD93" s="11">
        <v>312.47300000000001</v>
      </c>
      <c r="AE93" s="11">
        <v>296.57100000000003</v>
      </c>
      <c r="AF93" s="11">
        <v>205.47800000000001</v>
      </c>
    </row>
    <row r="94" spans="1:32" ht="13.5" customHeight="1" x14ac:dyDescent="0.25">
      <c r="A94" s="1"/>
      <c r="B94" s="16" t="s">
        <v>380</v>
      </c>
      <c r="C94" s="13"/>
      <c r="D94" s="14"/>
      <c r="E94" s="14"/>
      <c r="F94" s="14"/>
      <c r="G94" s="14">
        <v>0.01</v>
      </c>
      <c r="H94" s="14">
        <v>1E-3</v>
      </c>
      <c r="I94" s="14">
        <v>2.643E-3</v>
      </c>
      <c r="J94" s="14"/>
      <c r="K94" s="14"/>
      <c r="L94" s="14"/>
      <c r="M94" s="14"/>
      <c r="N94" s="14"/>
      <c r="O94" s="14"/>
      <c r="P94" s="14"/>
      <c r="Q94" s="14">
        <v>1.56E-4</v>
      </c>
      <c r="R94" s="14"/>
      <c r="S94" s="14">
        <v>8.2920000000000008E-3</v>
      </c>
      <c r="T94" s="14">
        <v>2.016E-3</v>
      </c>
      <c r="U94" s="14">
        <v>2.3352000000000001E-2</v>
      </c>
      <c r="V94" s="14">
        <v>3.2615999999999999E-2</v>
      </c>
      <c r="W94" s="14">
        <v>4.5120000000000004E-3</v>
      </c>
      <c r="X94" s="14">
        <v>0.77093999999999996</v>
      </c>
      <c r="Y94" s="14">
        <v>3.8783999999999999E-2</v>
      </c>
      <c r="Z94" s="14">
        <v>1.0092E-2</v>
      </c>
      <c r="AA94" s="14">
        <v>1.1351999999999999E-2</v>
      </c>
      <c r="AB94" s="14">
        <v>1.0800000000000001E-2</v>
      </c>
      <c r="AC94" s="14">
        <v>0.04</v>
      </c>
      <c r="AD94" s="14">
        <v>0.06</v>
      </c>
      <c r="AE94" s="14">
        <v>0.221</v>
      </c>
      <c r="AF94" s="14">
        <v>0.104</v>
      </c>
    </row>
    <row r="95" spans="1:32" ht="13.5" customHeight="1" x14ac:dyDescent="0.25">
      <c r="A95" s="1"/>
      <c r="B95" s="16" t="s">
        <v>381</v>
      </c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>
        <v>2.2176000000000001E-2</v>
      </c>
      <c r="U95" s="11"/>
      <c r="V95" s="11"/>
      <c r="W95" s="11">
        <v>9.6000000000000002E-5</v>
      </c>
      <c r="X95" s="11"/>
      <c r="Y95" s="11">
        <v>1.3680000000000001E-3</v>
      </c>
      <c r="Z95" s="11">
        <v>7.2000000000000002E-5</v>
      </c>
      <c r="AA95" s="11">
        <v>2.1599999999999999E-4</v>
      </c>
      <c r="AB95" s="11">
        <v>1.1999999999999999E-3</v>
      </c>
      <c r="AC95" s="11"/>
      <c r="AD95" s="11">
        <v>2E-3</v>
      </c>
      <c r="AE95" s="11">
        <v>4.0000000000000001E-3</v>
      </c>
      <c r="AF95" s="11">
        <v>1E-3</v>
      </c>
    </row>
    <row r="96" spans="1:32" ht="13.5" customHeight="1" x14ac:dyDescent="0.25">
      <c r="A96" s="1"/>
      <c r="B96" s="16" t="s">
        <v>382</v>
      </c>
      <c r="C96" s="13"/>
      <c r="D96" s="14"/>
      <c r="E96" s="14"/>
      <c r="F96" s="14"/>
      <c r="G96" s="14"/>
      <c r="H96" s="14">
        <v>5.6000000000000001E-2</v>
      </c>
      <c r="I96" s="14">
        <v>2.6838999999999984E-2</v>
      </c>
      <c r="J96" s="14"/>
      <c r="K96" s="14"/>
      <c r="L96" s="14">
        <v>2.6984999999999999E-2</v>
      </c>
      <c r="M96" s="14"/>
      <c r="N96" s="14">
        <v>0.47329199999999999</v>
      </c>
      <c r="O96" s="14">
        <v>1.302816</v>
      </c>
      <c r="P96" s="14">
        <v>2.8596E-2</v>
      </c>
      <c r="Q96" s="14">
        <v>4.0559999999999997E-3</v>
      </c>
      <c r="R96" s="14">
        <v>0.62322</v>
      </c>
      <c r="S96" s="14">
        <v>3.0469200000000001</v>
      </c>
      <c r="T96" s="14">
        <v>0.42116399999999998</v>
      </c>
      <c r="U96" s="14">
        <v>2.5782600000000002</v>
      </c>
      <c r="V96" s="14">
        <v>4.310772</v>
      </c>
      <c r="W96" s="14">
        <v>1.7382839999999999</v>
      </c>
      <c r="X96" s="14">
        <v>2.8809480000000001</v>
      </c>
      <c r="Y96" s="14">
        <v>5.1448559999999999</v>
      </c>
      <c r="Z96" s="14">
        <v>2.387664</v>
      </c>
      <c r="AA96" s="14">
        <v>7.9188000000000001</v>
      </c>
      <c r="AB96" s="14"/>
      <c r="AC96" s="14">
        <v>2.2469999999999999</v>
      </c>
      <c r="AD96" s="14">
        <v>0.19800000000000001</v>
      </c>
      <c r="AE96" s="14">
        <v>2.5249999999999999</v>
      </c>
      <c r="AF96" s="14">
        <v>3.758</v>
      </c>
    </row>
    <row r="97" spans="1:32" ht="13.5" customHeight="1" x14ac:dyDescent="0.25">
      <c r="A97" s="1"/>
      <c r="B97" s="16" t="s">
        <v>383</v>
      </c>
      <c r="C97" s="10">
        <v>16.54</v>
      </c>
      <c r="D97" s="11">
        <v>17.466000000000001</v>
      </c>
      <c r="E97" s="11">
        <v>44.889999999999993</v>
      </c>
      <c r="F97" s="11">
        <v>25.533999999999988</v>
      </c>
      <c r="G97" s="11">
        <v>25.803000000000001</v>
      </c>
      <c r="H97" s="11">
        <v>23.803000000000001</v>
      </c>
      <c r="I97" s="11">
        <v>31.498730999999992</v>
      </c>
      <c r="J97" s="11">
        <v>56.021999999999998</v>
      </c>
      <c r="K97" s="11">
        <v>54.597000000000001</v>
      </c>
      <c r="L97" s="11">
        <v>36.091884</v>
      </c>
      <c r="M97" s="11">
        <v>30.243998999999999</v>
      </c>
      <c r="N97" s="11">
        <v>28.151790999999999</v>
      </c>
      <c r="O97" s="11">
        <v>12.118871</v>
      </c>
      <c r="P97" s="11">
        <v>27.734729000000002</v>
      </c>
      <c r="Q97" s="11">
        <v>29.138152000000002</v>
      </c>
      <c r="R97" s="11">
        <v>37.746116000000001</v>
      </c>
      <c r="S97" s="11">
        <v>85.549446000000003</v>
      </c>
      <c r="T97" s="11">
        <v>107.30811199999999</v>
      </c>
      <c r="U97" s="11">
        <v>130.959597</v>
      </c>
      <c r="V97" s="11">
        <v>65.553889999999996</v>
      </c>
      <c r="W97" s="11">
        <v>112.628028</v>
      </c>
      <c r="X97" s="11">
        <v>136.45036500000001</v>
      </c>
      <c r="Y97" s="11">
        <v>174.19659200000001</v>
      </c>
      <c r="Z97" s="11">
        <v>222.606056</v>
      </c>
      <c r="AA97" s="11">
        <v>187.148732</v>
      </c>
      <c r="AB97" s="11">
        <v>182.40193600000001</v>
      </c>
      <c r="AC97" s="11">
        <v>147.01400000000001</v>
      </c>
      <c r="AD97" s="11">
        <v>261.99200000000002</v>
      </c>
      <c r="AE97" s="11">
        <v>250.74</v>
      </c>
      <c r="AF97" s="11">
        <v>225.92699999999999</v>
      </c>
    </row>
    <row r="98" spans="1:32" ht="13.5" customHeight="1" x14ac:dyDescent="0.25">
      <c r="A98" s="1"/>
      <c r="B98" s="16" t="s">
        <v>384</v>
      </c>
      <c r="C98" s="13">
        <v>5.2989999999999959</v>
      </c>
      <c r="D98" s="14">
        <v>4.0999999999999996</v>
      </c>
      <c r="E98" s="14">
        <v>4.605999999999999</v>
      </c>
      <c r="F98" s="14">
        <v>34.905000000000001</v>
      </c>
      <c r="G98" s="14">
        <v>37.587999999999994</v>
      </c>
      <c r="H98" s="14">
        <v>13.904</v>
      </c>
      <c r="I98" s="14">
        <v>36.054763999999999</v>
      </c>
      <c r="J98" s="14">
        <v>29.954999999999998</v>
      </c>
      <c r="K98" s="14">
        <v>26.16</v>
      </c>
      <c r="L98" s="14">
        <v>11.815416000000001</v>
      </c>
      <c r="M98" s="14">
        <v>8.2239989999999992</v>
      </c>
      <c r="N98" s="14">
        <v>15.297420000000001</v>
      </c>
      <c r="O98" s="14">
        <v>5.9885570000000001</v>
      </c>
      <c r="P98" s="14">
        <v>9.4237959999999994</v>
      </c>
      <c r="Q98" s="14">
        <v>20.671467</v>
      </c>
      <c r="R98" s="14">
        <v>24.967645999999998</v>
      </c>
      <c r="S98" s="14">
        <v>25.775604999999999</v>
      </c>
      <c r="T98" s="14">
        <v>41.766049000000002</v>
      </c>
      <c r="U98" s="14">
        <v>46.970843000000002</v>
      </c>
      <c r="V98" s="14">
        <v>18.933558000000001</v>
      </c>
      <c r="W98" s="14">
        <v>20.412178999999998</v>
      </c>
      <c r="X98" s="14">
        <v>38.596252</v>
      </c>
      <c r="Y98" s="14">
        <v>58.029229000000001</v>
      </c>
      <c r="Z98" s="14">
        <v>57.756549999999997</v>
      </c>
      <c r="AA98" s="14">
        <v>71.365962999999994</v>
      </c>
      <c r="AB98" s="14">
        <v>67.554286000000005</v>
      </c>
      <c r="AC98" s="14">
        <v>80.525000000000006</v>
      </c>
      <c r="AD98" s="14">
        <v>77.188000000000002</v>
      </c>
      <c r="AE98" s="14">
        <v>111.84099999999999</v>
      </c>
      <c r="AF98" s="14">
        <v>84.284000000000006</v>
      </c>
    </row>
    <row r="99" spans="1:32" ht="13.5" customHeight="1" x14ac:dyDescent="0.25">
      <c r="A99" s="1"/>
      <c r="B99" s="16" t="s">
        <v>385</v>
      </c>
      <c r="C99" s="10"/>
      <c r="D99" s="11"/>
      <c r="E99" s="11"/>
      <c r="F99" s="11">
        <v>45.348999999999982</v>
      </c>
      <c r="G99" s="11">
        <v>59.284999999999997</v>
      </c>
      <c r="H99" s="11">
        <v>73.995999999999995</v>
      </c>
      <c r="I99" s="11">
        <v>96.678784999999991</v>
      </c>
      <c r="J99" s="11">
        <v>127.66800000000001</v>
      </c>
      <c r="K99" s="11">
        <v>177.94300000000001</v>
      </c>
      <c r="L99" s="11">
        <v>173.15098300000002</v>
      </c>
      <c r="M99" s="11">
        <v>113.02500000000001</v>
      </c>
      <c r="N99" s="11">
        <v>108.956881</v>
      </c>
      <c r="O99" s="11">
        <v>78.004334999999998</v>
      </c>
      <c r="P99" s="11">
        <v>110.967398</v>
      </c>
      <c r="Q99" s="11">
        <v>116.979094</v>
      </c>
      <c r="R99" s="11">
        <v>165.80777499999999</v>
      </c>
      <c r="S99" s="11">
        <v>244.04949199999999</v>
      </c>
      <c r="T99" s="11">
        <v>430.30753499999997</v>
      </c>
      <c r="U99" s="11">
        <v>755.893597</v>
      </c>
      <c r="V99" s="11">
        <v>109.818853</v>
      </c>
      <c r="W99" s="11">
        <v>394.03884499999998</v>
      </c>
      <c r="X99" s="11">
        <v>810.09589100000005</v>
      </c>
      <c r="Y99" s="11">
        <v>1124.0510839999999</v>
      </c>
      <c r="Z99" s="11">
        <v>1724.491104</v>
      </c>
      <c r="AA99" s="11">
        <v>1166.4111359999999</v>
      </c>
      <c r="AB99" s="11">
        <v>678.68598499999996</v>
      </c>
      <c r="AC99" s="11">
        <v>393.791</v>
      </c>
      <c r="AD99" s="11">
        <v>340.98500000000001</v>
      </c>
      <c r="AE99" s="11">
        <v>522.08799999999997</v>
      </c>
      <c r="AF99" s="11">
        <v>240.66300000000001</v>
      </c>
    </row>
    <row r="100" spans="1:32" ht="13.5" customHeight="1" x14ac:dyDescent="0.25">
      <c r="A100" s="1"/>
      <c r="B100" s="16" t="s">
        <v>386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>
        <v>0.45573599999999997</v>
      </c>
      <c r="U100" s="14">
        <v>0.47288400000000003</v>
      </c>
      <c r="V100" s="14">
        <v>0.40797600000000001</v>
      </c>
      <c r="W100" s="14">
        <v>0.54615599999999997</v>
      </c>
      <c r="X100" s="14">
        <v>0.72814800000000002</v>
      </c>
      <c r="Y100" s="14">
        <v>1.133424</v>
      </c>
      <c r="Z100" s="14">
        <v>1.0180800000000001</v>
      </c>
      <c r="AA100" s="14">
        <v>15.522743999999999</v>
      </c>
      <c r="AB100" s="14">
        <v>3.9604680000000001</v>
      </c>
      <c r="AC100" s="14">
        <v>4.3630000000000004</v>
      </c>
      <c r="AD100" s="14">
        <v>8.27</v>
      </c>
      <c r="AE100" s="14">
        <v>8.6609999999999996</v>
      </c>
      <c r="AF100" s="14">
        <v>9.2210000000000001</v>
      </c>
    </row>
    <row r="101" spans="1:32" ht="13.5" customHeight="1" x14ac:dyDescent="0.25">
      <c r="A101" s="1"/>
      <c r="B101" s="16" t="s">
        <v>387</v>
      </c>
      <c r="C101" s="10"/>
      <c r="D101" s="11"/>
      <c r="E101" s="11"/>
      <c r="F101" s="11"/>
      <c r="G101" s="11">
        <v>1.605</v>
      </c>
      <c r="H101" s="11"/>
      <c r="I101" s="11">
        <v>1.3434039999999998</v>
      </c>
      <c r="J101" s="11"/>
      <c r="K101" s="11"/>
      <c r="L101" s="11"/>
      <c r="M101" s="11">
        <v>0.51300000000000001</v>
      </c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</row>
    <row r="102" spans="1:32" ht="13.5" customHeight="1" x14ac:dyDescent="0.25">
      <c r="A102" s="1"/>
      <c r="B102" s="16" t="s">
        <v>388</v>
      </c>
      <c r="C102" s="13">
        <v>0.5299999999999998</v>
      </c>
      <c r="D102" s="14">
        <v>3.048</v>
      </c>
      <c r="E102" s="14">
        <v>5.4149999999999991</v>
      </c>
      <c r="F102" s="14">
        <v>6.5679999999999987</v>
      </c>
      <c r="G102" s="14">
        <v>24.623000000000008</v>
      </c>
      <c r="H102" s="14">
        <v>2.85</v>
      </c>
      <c r="I102" s="14">
        <v>12.713879999999996</v>
      </c>
      <c r="J102" s="14">
        <v>28.507000000000001</v>
      </c>
      <c r="K102" s="14">
        <v>38.255000000000003</v>
      </c>
      <c r="L102" s="14">
        <v>38.767418999999997</v>
      </c>
      <c r="M102" s="14">
        <v>40.355001999999999</v>
      </c>
      <c r="N102" s="14">
        <v>31.151081000000001</v>
      </c>
      <c r="O102" s="14">
        <v>7.6834610000000003</v>
      </c>
      <c r="P102" s="14">
        <v>10.642381</v>
      </c>
      <c r="Q102" s="14">
        <v>21.852001999999999</v>
      </c>
      <c r="R102" s="14">
        <v>33.024177000000002</v>
      </c>
      <c r="S102" s="14">
        <v>59.074731999999997</v>
      </c>
      <c r="T102" s="14">
        <v>76.423321000000001</v>
      </c>
      <c r="U102" s="14">
        <v>156.13020299999999</v>
      </c>
      <c r="V102" s="14">
        <v>93.824611000000004</v>
      </c>
      <c r="W102" s="14">
        <v>166.88129900000001</v>
      </c>
      <c r="X102" s="14">
        <v>238.61851100000001</v>
      </c>
      <c r="Y102" s="14">
        <v>300.56373500000001</v>
      </c>
      <c r="Z102" s="14">
        <v>381.35150399999998</v>
      </c>
      <c r="AA102" s="14">
        <v>239.476167</v>
      </c>
      <c r="AB102" s="14">
        <v>186.32652300000001</v>
      </c>
      <c r="AC102" s="14">
        <v>173.31</v>
      </c>
      <c r="AD102" s="14">
        <v>211.982</v>
      </c>
      <c r="AE102" s="14">
        <v>274.02100000000002</v>
      </c>
      <c r="AF102" s="14">
        <v>227.369</v>
      </c>
    </row>
    <row r="103" spans="1:32" ht="13.5" customHeight="1" x14ac:dyDescent="0.25">
      <c r="A103" s="1"/>
      <c r="B103" s="16" t="s">
        <v>389</v>
      </c>
      <c r="C103" s="10">
        <v>3.7530000000000001</v>
      </c>
      <c r="D103" s="11">
        <v>2.0960000000000001</v>
      </c>
      <c r="E103" s="11">
        <v>5.4080000000000004</v>
      </c>
      <c r="F103" s="11">
        <v>3.0680000000000001</v>
      </c>
      <c r="G103" s="11">
        <v>6.1360000000000001</v>
      </c>
      <c r="H103" s="11">
        <v>1.2999999999999999E-2</v>
      </c>
      <c r="I103" s="11">
        <v>19.511239</v>
      </c>
      <c r="J103" s="11">
        <v>0.35099999999999998</v>
      </c>
      <c r="K103" s="11"/>
      <c r="L103" s="11">
        <v>0.47319499999999998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</row>
    <row r="104" spans="1:32" ht="13.5" customHeight="1" x14ac:dyDescent="0.25">
      <c r="A104" s="1"/>
      <c r="B104" s="16" t="s">
        <v>390</v>
      </c>
      <c r="C104" s="13"/>
      <c r="D104" s="14"/>
      <c r="E104" s="14"/>
      <c r="F104" s="14"/>
      <c r="G104" s="14">
        <v>9.8539999999999957</v>
      </c>
      <c r="H104" s="14">
        <v>13.286</v>
      </c>
      <c r="I104" s="14">
        <v>16.793247000000004</v>
      </c>
      <c r="J104" s="14">
        <v>20.015000000000001</v>
      </c>
      <c r="K104" s="14">
        <v>47.037999999999997</v>
      </c>
      <c r="L104" s="14">
        <v>17.061565000000002</v>
      </c>
      <c r="M104" s="14">
        <v>15.387</v>
      </c>
      <c r="N104" s="14">
        <v>10.62444</v>
      </c>
      <c r="O104" s="14">
        <v>7.0767749999999996</v>
      </c>
      <c r="P104" s="14">
        <v>7.3581500000000002</v>
      </c>
      <c r="Q104" s="14">
        <v>30.241489999999999</v>
      </c>
      <c r="R104" s="14">
        <v>31.103142999999999</v>
      </c>
      <c r="S104" s="14">
        <v>28.950012999999998</v>
      </c>
      <c r="T104" s="14">
        <v>118.62179</v>
      </c>
      <c r="U104" s="14">
        <v>93.452016</v>
      </c>
      <c r="V104" s="14">
        <v>20.03228</v>
      </c>
      <c r="W104" s="14">
        <v>63.462046000000001</v>
      </c>
      <c r="X104" s="14">
        <v>36.360233999999998</v>
      </c>
      <c r="Y104" s="14">
        <v>20.608422000000001</v>
      </c>
      <c r="Z104" s="14">
        <v>18.963750999999998</v>
      </c>
      <c r="AA104" s="14">
        <v>10.321045</v>
      </c>
      <c r="AB104" s="14">
        <v>28.153869</v>
      </c>
      <c r="AC104" s="14">
        <v>8.7620000000000005</v>
      </c>
      <c r="AD104" s="14">
        <v>16.841000000000001</v>
      </c>
      <c r="AE104" s="14">
        <v>24.471</v>
      </c>
      <c r="AF104" s="14">
        <v>18.984999999999999</v>
      </c>
    </row>
    <row r="105" spans="1:32" ht="13.5" customHeight="1" x14ac:dyDescent="0.25">
      <c r="A105" s="1"/>
      <c r="B105" s="16" t="s">
        <v>391</v>
      </c>
      <c r="C105" s="10">
        <v>12.356999999999999</v>
      </c>
      <c r="D105" s="11">
        <v>25.23</v>
      </c>
      <c r="E105" s="11">
        <v>30.49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</row>
    <row r="106" spans="1:32" ht="13.5" customHeight="1" x14ac:dyDescent="0.25">
      <c r="A106" s="1"/>
      <c r="B106" s="16" t="s">
        <v>392</v>
      </c>
      <c r="C106" s="13"/>
      <c r="D106" s="14"/>
      <c r="E106" s="14"/>
      <c r="F106" s="14"/>
      <c r="G106" s="14">
        <v>163.14400000000001</v>
      </c>
      <c r="H106" s="14">
        <v>346.47500000000002</v>
      </c>
      <c r="I106" s="14">
        <v>221.51425800000001</v>
      </c>
      <c r="J106" s="14">
        <v>394.96199999999999</v>
      </c>
      <c r="K106" s="14">
        <v>419.774</v>
      </c>
      <c r="L106" s="14">
        <v>271.00401099999999</v>
      </c>
      <c r="M106" s="14">
        <v>355.86700100000002</v>
      </c>
      <c r="N106" s="14">
        <v>8.5823999999999998E-2</v>
      </c>
      <c r="O106" s="14">
        <v>1.5889E-2</v>
      </c>
      <c r="P106" s="14">
        <v>1.6944000000000001E-2</v>
      </c>
      <c r="Q106" s="14"/>
      <c r="R106" s="14">
        <v>3.1089999999999998E-3</v>
      </c>
      <c r="S106" s="14">
        <v>5.1256999999999997E-2</v>
      </c>
      <c r="T106" s="14">
        <v>6.2725000000000003E-2</v>
      </c>
      <c r="U106" s="14">
        <v>0.102086</v>
      </c>
      <c r="V106" s="14">
        <v>6.9078000000000001E-2</v>
      </c>
      <c r="W106" s="14">
        <v>1.6237999999999999E-2</v>
      </c>
      <c r="X106" s="14">
        <v>3.8782999999999998E-2</v>
      </c>
      <c r="Y106" s="14">
        <v>3.0349000000000001E-2</v>
      </c>
      <c r="Z106" s="14">
        <v>0.10279199999999999</v>
      </c>
      <c r="AA106" s="14">
        <v>0.166995</v>
      </c>
      <c r="AB106" s="14">
        <v>0.28598899999999999</v>
      </c>
      <c r="AC106" s="14">
        <v>0.86899999999999999</v>
      </c>
      <c r="AD106" s="14">
        <v>1.407</v>
      </c>
      <c r="AE106" s="14">
        <v>0.41899999999999998</v>
      </c>
      <c r="AF106" s="14">
        <v>0.35599999999999998</v>
      </c>
    </row>
    <row r="107" spans="1:32" ht="13.5" customHeight="1" x14ac:dyDescent="0.25">
      <c r="A107" s="1"/>
      <c r="B107" s="15" t="s">
        <v>393</v>
      </c>
      <c r="C107" s="10">
        <v>13.242000000000001</v>
      </c>
      <c r="D107" s="11">
        <v>14.755999999999997</v>
      </c>
      <c r="E107" s="11">
        <v>32.735999999999997</v>
      </c>
      <c r="F107" s="11">
        <v>28.532</v>
      </c>
      <c r="G107" s="11">
        <v>82.070999999999984</v>
      </c>
      <c r="H107" s="11">
        <v>20.334</v>
      </c>
      <c r="I107" s="11">
        <v>106.84016099999999</v>
      </c>
      <c r="J107" s="11">
        <v>124.92700000000001</v>
      </c>
      <c r="K107" s="11">
        <v>114.358</v>
      </c>
      <c r="L107" s="11">
        <v>403.50272000000001</v>
      </c>
      <c r="M107" s="11">
        <v>167.30499900000001</v>
      </c>
      <c r="N107" s="11">
        <v>123.01434999999999</v>
      </c>
      <c r="O107" s="11">
        <v>48.631391999999998</v>
      </c>
      <c r="P107" s="11">
        <v>71.930572999999995</v>
      </c>
      <c r="Q107" s="11">
        <v>97.265135000000001</v>
      </c>
      <c r="R107" s="11">
        <v>92.334018</v>
      </c>
      <c r="S107" s="11">
        <v>213.32305400000001</v>
      </c>
      <c r="T107" s="11">
        <v>279.76756999999998</v>
      </c>
      <c r="U107" s="11">
        <v>378.46127200000001</v>
      </c>
      <c r="V107" s="11">
        <v>198.54160200000001</v>
      </c>
      <c r="W107" s="11">
        <v>425.73593</v>
      </c>
      <c r="X107" s="11">
        <v>724.23675800000001</v>
      </c>
      <c r="Y107" s="11">
        <v>824.61503300000004</v>
      </c>
      <c r="Z107" s="11">
        <v>1403.3049570000001</v>
      </c>
      <c r="AA107" s="11">
        <v>1104.811557</v>
      </c>
      <c r="AB107" s="11">
        <v>527.79793500000005</v>
      </c>
      <c r="AC107" s="11">
        <v>898.09900000000005</v>
      </c>
      <c r="AD107" s="11">
        <v>902.32299999999998</v>
      </c>
      <c r="AE107" s="11">
        <v>1420.5930000000001</v>
      </c>
      <c r="AF107" s="11">
        <v>848.50699999999995</v>
      </c>
    </row>
    <row r="108" spans="1:32" ht="13.5" customHeight="1" x14ac:dyDescent="0.25">
      <c r="A108" s="1"/>
      <c r="B108" s="16" t="s">
        <v>394</v>
      </c>
      <c r="C108" s="13"/>
      <c r="D108" s="14"/>
      <c r="E108" s="14"/>
      <c r="F108" s="14"/>
      <c r="G108" s="14"/>
      <c r="H108" s="14"/>
      <c r="I108" s="14">
        <v>3.5451999999999997E-2</v>
      </c>
      <c r="J108" s="14"/>
      <c r="K108" s="14"/>
      <c r="L108" s="14">
        <v>1.9900000000000001E-4</v>
      </c>
      <c r="M108" s="14"/>
      <c r="N108" s="14">
        <v>7.6800000000000002E-4</v>
      </c>
      <c r="O108" s="14"/>
      <c r="P108" s="14">
        <v>0.13722000000000001</v>
      </c>
      <c r="Q108" s="14"/>
      <c r="R108" s="14"/>
      <c r="S108" s="14">
        <v>6.1224000000000001E-2</v>
      </c>
      <c r="T108" s="14">
        <v>0.26602799999999999</v>
      </c>
      <c r="U108" s="14">
        <v>6.7559999999999999E-3</v>
      </c>
      <c r="V108" s="14"/>
      <c r="W108" s="14">
        <v>1.596E-3</v>
      </c>
      <c r="X108" s="14">
        <v>8.3639999999999999E-3</v>
      </c>
      <c r="Y108" s="14">
        <v>1.8984000000000001E-2</v>
      </c>
      <c r="Z108" s="14">
        <v>0.44190000000000002</v>
      </c>
      <c r="AA108" s="14">
        <v>2.3220000000000001E-2</v>
      </c>
      <c r="AB108" s="14">
        <v>6.3480000000000003E-3</v>
      </c>
      <c r="AC108" s="14">
        <v>1.9E-2</v>
      </c>
      <c r="AD108" s="14">
        <v>4.5999999999999999E-2</v>
      </c>
      <c r="AE108" s="14">
        <v>1.2999999999999999E-2</v>
      </c>
      <c r="AF108" s="14">
        <v>2.7E-2</v>
      </c>
    </row>
    <row r="109" spans="1:32" ht="13.5" customHeight="1" x14ac:dyDescent="0.25">
      <c r="A109" s="1"/>
      <c r="B109" s="16" t="s">
        <v>395</v>
      </c>
      <c r="C109" s="10"/>
      <c r="D109" s="11"/>
      <c r="E109" s="11"/>
      <c r="F109" s="11">
        <v>4.6519999999999984</v>
      </c>
      <c r="G109" s="11">
        <v>14.339999999999998</v>
      </c>
      <c r="H109" s="11"/>
      <c r="I109" s="11">
        <v>25.364535000000007</v>
      </c>
      <c r="J109" s="11">
        <v>23.521999999999998</v>
      </c>
      <c r="K109" s="11">
        <v>26.704000000000001</v>
      </c>
      <c r="L109" s="11">
        <v>12.253038999999999</v>
      </c>
      <c r="M109" s="11">
        <v>39.306995999999998</v>
      </c>
      <c r="N109" s="11">
        <v>2.5483199999999999</v>
      </c>
      <c r="O109" s="11">
        <v>0.457092</v>
      </c>
      <c r="P109" s="11">
        <v>9.8904000000000006E-2</v>
      </c>
      <c r="Q109" s="11">
        <v>0.230124</v>
      </c>
      <c r="R109" s="11">
        <v>1.113048</v>
      </c>
      <c r="S109" s="11">
        <v>15.826872</v>
      </c>
      <c r="T109" s="11">
        <v>19.209455999999999</v>
      </c>
      <c r="U109" s="11">
        <v>0.3372</v>
      </c>
      <c r="V109" s="11">
        <v>8.9448E-2</v>
      </c>
      <c r="W109" s="11">
        <v>0.123684</v>
      </c>
      <c r="X109" s="11">
        <v>3.5417519999999998</v>
      </c>
      <c r="Y109" s="11">
        <v>5.1720000000000004E-3</v>
      </c>
      <c r="Z109" s="11">
        <v>1.1148E-2</v>
      </c>
      <c r="AA109" s="11">
        <v>55.528475999999998</v>
      </c>
      <c r="AB109" s="11">
        <v>2.1516E-2</v>
      </c>
      <c r="AC109" s="11">
        <v>49.469000000000001</v>
      </c>
      <c r="AD109" s="11">
        <v>17.059999999999999</v>
      </c>
      <c r="AE109" s="11">
        <v>87</v>
      </c>
      <c r="AF109" s="11">
        <v>63.508000000000003</v>
      </c>
    </row>
    <row r="110" spans="1:32" ht="13.5" customHeight="1" x14ac:dyDescent="0.25">
      <c r="A110" s="1"/>
      <c r="B110" s="16" t="s">
        <v>396</v>
      </c>
      <c r="C110" s="13"/>
      <c r="D110" s="14"/>
      <c r="E110" s="14"/>
      <c r="F110" s="14"/>
      <c r="G110" s="14"/>
      <c r="H110" s="14">
        <v>2E-3</v>
      </c>
      <c r="I110" s="14">
        <v>8.5000000000000006E-5</v>
      </c>
      <c r="J110" s="14"/>
      <c r="K110" s="14"/>
      <c r="L110" s="14">
        <v>7.6000000000000004E-4</v>
      </c>
      <c r="M110" s="14"/>
      <c r="N110" s="14">
        <v>1.1280000000000001E-3</v>
      </c>
      <c r="O110" s="14"/>
      <c r="P110" s="14">
        <v>1.92E-3</v>
      </c>
      <c r="Q110" s="14">
        <v>8.3999999999999995E-5</v>
      </c>
      <c r="R110" s="14">
        <v>6.3599999999999996E-4</v>
      </c>
      <c r="S110" s="14"/>
      <c r="T110" s="14">
        <v>9.6000000000000002E-5</v>
      </c>
      <c r="U110" s="14">
        <v>3.5040000000000002E-3</v>
      </c>
      <c r="V110" s="14">
        <v>0.122016</v>
      </c>
      <c r="W110" s="14">
        <v>2.2488000000000001E-2</v>
      </c>
      <c r="X110" s="14">
        <v>0.50223600000000002</v>
      </c>
      <c r="Y110" s="14">
        <v>0.47361599999999998</v>
      </c>
      <c r="Z110" s="14">
        <v>1.1999999999999999E-3</v>
      </c>
      <c r="AA110" s="14">
        <v>7.6800000000000002E-4</v>
      </c>
      <c r="AB110" s="14">
        <v>1.7531999999999999E-2</v>
      </c>
      <c r="AC110" s="14">
        <v>2.4E-2</v>
      </c>
      <c r="AD110" s="14">
        <v>8.5999999999999993E-2</v>
      </c>
      <c r="AE110" s="14">
        <v>3.0000000000000001E-3</v>
      </c>
      <c r="AF110" s="14">
        <v>2E-3</v>
      </c>
    </row>
    <row r="111" spans="1:32" ht="13.5" customHeight="1" x14ac:dyDescent="0.25">
      <c r="A111" s="1"/>
      <c r="B111" s="16" t="s">
        <v>397</v>
      </c>
      <c r="C111" s="10"/>
      <c r="D111" s="11"/>
      <c r="E111" s="11"/>
      <c r="F111" s="11"/>
      <c r="G111" s="11"/>
      <c r="H111" s="11">
        <v>1.2999999999999999E-2</v>
      </c>
      <c r="I111" s="11"/>
      <c r="J111" s="11"/>
      <c r="K111" s="11"/>
      <c r="L111" s="11">
        <v>6.9499999999999998E-4</v>
      </c>
      <c r="M111" s="11"/>
      <c r="N111" s="11"/>
      <c r="O111" s="11"/>
      <c r="P111" s="11"/>
      <c r="Q111" s="11">
        <v>3.1440000000000001E-3</v>
      </c>
      <c r="R111" s="11">
        <v>4.8960000000000002E-3</v>
      </c>
      <c r="S111" s="11">
        <v>0.120948</v>
      </c>
      <c r="T111" s="11">
        <v>9.8951999999999998E-2</v>
      </c>
      <c r="U111" s="11">
        <v>7.0403999999999994E-2</v>
      </c>
      <c r="V111" s="11">
        <v>0.115332</v>
      </c>
      <c r="W111" s="11">
        <v>4.5600000000000002E-2</v>
      </c>
      <c r="X111" s="11"/>
      <c r="Y111" s="11">
        <v>1.2960000000000001E-3</v>
      </c>
      <c r="Z111" s="11">
        <v>5.0844E-2</v>
      </c>
      <c r="AA111" s="11">
        <v>2.6939999999999999E-2</v>
      </c>
      <c r="AB111" s="11">
        <v>3.0816E-2</v>
      </c>
      <c r="AC111" s="11"/>
      <c r="AD111" s="11">
        <v>4.3999999999999997E-2</v>
      </c>
      <c r="AE111" s="11"/>
      <c r="AF111" s="11">
        <v>3.7999999999999999E-2</v>
      </c>
    </row>
    <row r="112" spans="1:32" ht="13.5" customHeight="1" x14ac:dyDescent="0.25">
      <c r="A112" s="1"/>
      <c r="B112" s="16" t="s">
        <v>398</v>
      </c>
      <c r="C112" s="13"/>
      <c r="D112" s="14">
        <v>1.4999999999999999E-2</v>
      </c>
      <c r="E112" s="14"/>
      <c r="F112" s="14"/>
      <c r="G112" s="14"/>
      <c r="H112" s="14"/>
      <c r="I112" s="14">
        <v>5.0689999999999997E-3</v>
      </c>
      <c r="J112" s="14"/>
      <c r="K112" s="14"/>
      <c r="L112" s="14">
        <v>4.2404469999999996</v>
      </c>
      <c r="M112" s="14">
        <v>3.2420040000000001</v>
      </c>
      <c r="N112" s="14">
        <v>2.4382440000000001</v>
      </c>
      <c r="O112" s="14">
        <v>2.9999999999999997E-4</v>
      </c>
      <c r="P112" s="14"/>
      <c r="Q112" s="14"/>
      <c r="R112" s="14">
        <v>4.4503560000000002</v>
      </c>
      <c r="S112" s="14">
        <v>8.0684159999999991</v>
      </c>
      <c r="T112" s="14">
        <v>1.4347319999999999</v>
      </c>
      <c r="U112" s="14"/>
      <c r="V112" s="14"/>
      <c r="W112" s="14">
        <v>17.328216000000001</v>
      </c>
      <c r="X112" s="14"/>
      <c r="Y112" s="14">
        <v>5.0443800000000003</v>
      </c>
      <c r="Z112" s="14">
        <v>6.841056</v>
      </c>
      <c r="AA112" s="14">
        <v>0.98994000000000004</v>
      </c>
      <c r="AB112" s="14">
        <v>0.27634799999999998</v>
      </c>
      <c r="AC112" s="14">
        <v>0.44400000000000001</v>
      </c>
      <c r="AD112" s="14">
        <v>7.7089999999999996</v>
      </c>
      <c r="AE112" s="14">
        <v>1.3140000000000001</v>
      </c>
      <c r="AF112" s="14">
        <v>3.0870000000000002</v>
      </c>
    </row>
    <row r="113" spans="1:32" ht="13.5" customHeight="1" x14ac:dyDescent="0.25">
      <c r="A113" s="1"/>
      <c r="B113" s="16" t="s">
        <v>399</v>
      </c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>
        <v>9.9599999999999992E-4</v>
      </c>
      <c r="N113" s="11">
        <v>6.2399999999999999E-4</v>
      </c>
      <c r="O113" s="11"/>
      <c r="P113" s="11"/>
      <c r="Q113" s="11"/>
      <c r="R113" s="11"/>
      <c r="S113" s="11"/>
      <c r="T113" s="11"/>
      <c r="U113" s="11"/>
      <c r="V113" s="11">
        <v>1.2E-5</v>
      </c>
      <c r="W113" s="11"/>
      <c r="X113" s="11"/>
      <c r="Y113" s="11"/>
      <c r="Z113" s="11"/>
      <c r="AA113" s="11"/>
      <c r="AB113" s="11">
        <v>2.3736E-2</v>
      </c>
      <c r="AC113" s="11">
        <v>0.11899999999999999</v>
      </c>
      <c r="AD113" s="11">
        <v>1.6E-2</v>
      </c>
      <c r="AE113" s="11"/>
      <c r="AF113" s="11">
        <v>1.6E-2</v>
      </c>
    </row>
    <row r="114" spans="1:32" ht="13.5" customHeight="1" x14ac:dyDescent="0.25">
      <c r="A114" s="1"/>
      <c r="B114" s="16" t="s">
        <v>400</v>
      </c>
      <c r="C114" s="13">
        <v>5.8000000000000003E-2</v>
      </c>
      <c r="D114" s="14">
        <v>0.27999999999999986</v>
      </c>
      <c r="E114" s="14">
        <v>0.73899999999999955</v>
      </c>
      <c r="F114" s="14">
        <v>1.6150000000000007</v>
      </c>
      <c r="G114" s="14">
        <v>3.6549999999999989</v>
      </c>
      <c r="H114" s="14">
        <v>0.123</v>
      </c>
      <c r="I114" s="14">
        <v>1.2083589999999991</v>
      </c>
      <c r="J114" s="14">
        <v>3.6669999999999998</v>
      </c>
      <c r="K114" s="14">
        <v>3.8879999999999999</v>
      </c>
      <c r="L114" s="14">
        <v>8.7521009999999997</v>
      </c>
      <c r="M114" s="14">
        <v>10.694001</v>
      </c>
      <c r="N114" s="14">
        <v>7.7780469999999999</v>
      </c>
      <c r="O114" s="14">
        <v>1.8773310000000001</v>
      </c>
      <c r="P114" s="14">
        <v>6.9390530000000004</v>
      </c>
      <c r="Q114" s="14">
        <v>18.061322000000001</v>
      </c>
      <c r="R114" s="14">
        <v>3.858619</v>
      </c>
      <c r="S114" s="14">
        <v>15.627060999999999</v>
      </c>
      <c r="T114" s="14">
        <v>39.061197999999997</v>
      </c>
      <c r="U114" s="14">
        <v>125.618317</v>
      </c>
      <c r="V114" s="14">
        <v>53.243518000000002</v>
      </c>
      <c r="W114" s="14">
        <v>32.517637000000001</v>
      </c>
      <c r="X114" s="14">
        <v>73.827552999999995</v>
      </c>
      <c r="Y114" s="14">
        <v>49.686303000000002</v>
      </c>
      <c r="Z114" s="14">
        <v>116.684605</v>
      </c>
      <c r="AA114" s="14">
        <v>9.6655789999999993</v>
      </c>
      <c r="AB114" s="14">
        <v>6.5514840000000003</v>
      </c>
      <c r="AC114" s="14">
        <v>8.1999999999999993</v>
      </c>
      <c r="AD114" s="14">
        <v>35.232999999999997</v>
      </c>
      <c r="AE114" s="14">
        <v>83.906999999999996</v>
      </c>
      <c r="AF114" s="14">
        <v>129.06700000000001</v>
      </c>
    </row>
    <row r="115" spans="1:32" ht="13.5" customHeight="1" x14ac:dyDescent="0.25">
      <c r="A115" s="1"/>
      <c r="B115" s="16" t="s">
        <v>401</v>
      </c>
      <c r="C115" s="10"/>
      <c r="D115" s="11"/>
      <c r="E115" s="11"/>
      <c r="F115" s="11"/>
      <c r="G115" s="11">
        <v>3.1E-2</v>
      </c>
      <c r="H115" s="11"/>
      <c r="I115" s="11">
        <v>8.378E-3</v>
      </c>
      <c r="J115" s="11"/>
      <c r="K115" s="11"/>
      <c r="L115" s="11">
        <v>0.20277700000000001</v>
      </c>
      <c r="M115" s="11">
        <v>4.4570040000000004</v>
      </c>
      <c r="N115" s="11">
        <v>3.7277879999999999</v>
      </c>
      <c r="O115" s="11">
        <v>0.288132</v>
      </c>
      <c r="P115" s="11">
        <v>11.739516</v>
      </c>
      <c r="Q115" s="11">
        <v>6.7920000000000003E-3</v>
      </c>
      <c r="R115" s="11">
        <v>10.635084000000001</v>
      </c>
      <c r="S115" s="11">
        <v>21.232883999999999</v>
      </c>
      <c r="T115" s="11"/>
      <c r="U115" s="11">
        <v>0.152784</v>
      </c>
      <c r="V115" s="11">
        <v>3.7308000000000001E-2</v>
      </c>
      <c r="W115" s="11">
        <v>2.2391999999999999E-2</v>
      </c>
      <c r="X115" s="11">
        <v>0.26966400000000001</v>
      </c>
      <c r="Y115" s="11">
        <v>0.19756799999999999</v>
      </c>
      <c r="Z115" s="11">
        <v>0.37556400000000001</v>
      </c>
      <c r="AA115" s="11">
        <v>0.3861</v>
      </c>
      <c r="AB115" s="11">
        <v>0.25075199999999997</v>
      </c>
      <c r="AC115" s="11">
        <v>0.372</v>
      </c>
      <c r="AD115" s="11">
        <v>0.12</v>
      </c>
      <c r="AE115" s="11">
        <v>0.26100000000000001</v>
      </c>
      <c r="AF115" s="11">
        <v>0.63600000000000001</v>
      </c>
    </row>
    <row r="116" spans="1:32" ht="13.5" customHeight="1" x14ac:dyDescent="0.25">
      <c r="A116" s="1"/>
      <c r="B116" s="16" t="s">
        <v>402</v>
      </c>
      <c r="C116" s="13">
        <v>2.1999999999999999E-2</v>
      </c>
      <c r="D116" s="14">
        <v>0.88000000000000012</v>
      </c>
      <c r="E116" s="14">
        <v>0.43499999999999983</v>
      </c>
      <c r="F116" s="14">
        <v>0.24199999999999988</v>
      </c>
      <c r="G116" s="14">
        <v>0.16</v>
      </c>
      <c r="H116" s="14">
        <v>1.4999999999999999E-2</v>
      </c>
      <c r="I116" s="14">
        <v>0.72325600000000001</v>
      </c>
      <c r="J116" s="14">
        <v>1.7270000000000001</v>
      </c>
      <c r="K116" s="14">
        <v>1.8420000000000001</v>
      </c>
      <c r="L116" s="14">
        <v>3.4949000000000008</v>
      </c>
      <c r="M116" s="14">
        <v>2.5490010000000001</v>
      </c>
      <c r="N116" s="14">
        <v>2.2620819999999999</v>
      </c>
      <c r="O116" s="14">
        <v>1.7562999999999999E-2</v>
      </c>
      <c r="P116" s="14">
        <v>0.50045600000000001</v>
      </c>
      <c r="Q116" s="14">
        <v>0.81884299999999999</v>
      </c>
      <c r="R116" s="14">
        <v>0.47935</v>
      </c>
      <c r="S116" s="14">
        <v>0.91265300000000005</v>
      </c>
      <c r="T116" s="14">
        <v>1.6028169999999999</v>
      </c>
      <c r="U116" s="14">
        <v>7.9286580000000004</v>
      </c>
      <c r="V116" s="14">
        <v>8.6091730000000002</v>
      </c>
      <c r="W116" s="14">
        <v>21.533062000000001</v>
      </c>
      <c r="X116" s="14">
        <v>14.963362999999999</v>
      </c>
      <c r="Y116" s="14">
        <v>1.3959809999999999</v>
      </c>
      <c r="Z116" s="14">
        <v>6.7567000000000002E-2</v>
      </c>
      <c r="AA116" s="14">
        <v>6.0966880000000003</v>
      </c>
      <c r="AB116" s="14">
        <v>0.83759600000000001</v>
      </c>
      <c r="AC116" s="14">
        <v>3.9340000000000002</v>
      </c>
      <c r="AD116" s="14">
        <v>4.5350000000000001</v>
      </c>
      <c r="AE116" s="14">
        <v>1.6519999999999999</v>
      </c>
      <c r="AF116" s="14">
        <v>0.77600000000000002</v>
      </c>
    </row>
    <row r="117" spans="1:32" ht="13.5" customHeight="1" x14ac:dyDescent="0.25">
      <c r="A117" s="1"/>
      <c r="B117" s="16" t="s">
        <v>403</v>
      </c>
      <c r="C117" s="10"/>
      <c r="D117" s="11">
        <v>8.9999999999999955E-2</v>
      </c>
      <c r="E117" s="11"/>
      <c r="F117" s="11"/>
      <c r="G117" s="11"/>
      <c r="H117" s="11"/>
      <c r="I117" s="11">
        <v>9.7763999999999976E-2</v>
      </c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>
        <v>4.44E-4</v>
      </c>
      <c r="X117" s="11">
        <v>1.4723999999999999E-2</v>
      </c>
      <c r="Y117" s="11">
        <v>5.0159999999999996E-3</v>
      </c>
      <c r="Z117" s="11">
        <v>3.3960000000000001E-3</v>
      </c>
      <c r="AA117" s="11">
        <v>2.4888E-2</v>
      </c>
      <c r="AB117" s="11">
        <v>2.4239999999999999E-3</v>
      </c>
      <c r="AC117" s="11"/>
      <c r="AD117" s="11">
        <v>4.0000000000000001E-3</v>
      </c>
      <c r="AE117" s="11">
        <v>0.57199999999999995</v>
      </c>
      <c r="AF117" s="11">
        <v>0.78400000000000003</v>
      </c>
    </row>
    <row r="118" spans="1:32" ht="13.5" customHeight="1" x14ac:dyDescent="0.25">
      <c r="A118" s="1"/>
      <c r="B118" s="16" t="s">
        <v>404</v>
      </c>
      <c r="C118" s="13"/>
      <c r="D118" s="14"/>
      <c r="E118" s="14"/>
      <c r="F118" s="14"/>
      <c r="G118" s="14"/>
      <c r="H118" s="14"/>
      <c r="I118" s="14">
        <v>3.1819999999999999E-3</v>
      </c>
      <c r="J118" s="14"/>
      <c r="K118" s="14"/>
      <c r="L118" s="14">
        <v>4.1999999999999998E-5</v>
      </c>
      <c r="M118" s="14"/>
      <c r="N118" s="14">
        <v>8.3999999999999995E-5</v>
      </c>
      <c r="O118" s="14">
        <v>6.6480000000000003E-3</v>
      </c>
      <c r="P118" s="14"/>
      <c r="Q118" s="14">
        <v>4.1352E-2</v>
      </c>
      <c r="R118" s="14">
        <v>0.10617600000000001</v>
      </c>
      <c r="S118" s="14">
        <v>7.0080000000000003E-3</v>
      </c>
      <c r="T118" s="14">
        <v>9.8820000000000005E-2</v>
      </c>
      <c r="U118" s="14">
        <v>0.192384</v>
      </c>
      <c r="V118" s="14">
        <v>0.22378799999999999</v>
      </c>
      <c r="W118" s="14">
        <v>0.35343599999999997</v>
      </c>
      <c r="X118" s="14">
        <v>0.734904</v>
      </c>
      <c r="Y118" s="14">
        <v>0.92879999999999996</v>
      </c>
      <c r="Z118" s="14">
        <v>1.7762039999999999</v>
      </c>
      <c r="AA118" s="14">
        <v>2.6096879999999998</v>
      </c>
      <c r="AB118" s="14">
        <v>0.26356800000000002</v>
      </c>
      <c r="AC118" s="14">
        <v>1.3089999999999999</v>
      </c>
      <c r="AD118" s="14">
        <v>2.089</v>
      </c>
      <c r="AE118" s="14">
        <v>1.929</v>
      </c>
      <c r="AF118" s="14">
        <v>2.4340000000000002</v>
      </c>
    </row>
    <row r="119" spans="1:32" ht="13.5" customHeight="1" x14ac:dyDescent="0.25">
      <c r="A119" s="1"/>
      <c r="B119" s="16" t="s">
        <v>405</v>
      </c>
      <c r="C119" s="10"/>
      <c r="D119" s="11"/>
      <c r="E119" s="11"/>
      <c r="F119" s="11"/>
      <c r="G119" s="11"/>
      <c r="H119" s="11">
        <v>4.8000000000000001E-2</v>
      </c>
      <c r="I119" s="11">
        <v>0.16958300000000001</v>
      </c>
      <c r="J119" s="11">
        <v>6.3E-2</v>
      </c>
      <c r="K119" s="11"/>
      <c r="L119" s="11">
        <v>0.33548899999999998</v>
      </c>
      <c r="M119" s="11">
        <v>7.6370040000000001</v>
      </c>
      <c r="N119" s="11">
        <v>1.5059400000000001</v>
      </c>
      <c r="O119" s="11">
        <v>1.7028000000000001</v>
      </c>
      <c r="P119" s="11">
        <v>1.5970200000000001</v>
      </c>
      <c r="Q119" s="11">
        <v>2.9388000000000001E-2</v>
      </c>
      <c r="R119" s="11">
        <v>6.5399999999999998E-3</v>
      </c>
      <c r="S119" s="11">
        <v>18.136692</v>
      </c>
      <c r="T119" s="11">
        <v>10.693704</v>
      </c>
      <c r="U119" s="11">
        <v>14.335800000000001</v>
      </c>
      <c r="V119" s="11">
        <v>22.682507999999999</v>
      </c>
      <c r="W119" s="11">
        <v>16.243704000000001</v>
      </c>
      <c r="X119" s="11">
        <v>10.011647999999999</v>
      </c>
      <c r="Y119" s="11">
        <v>0.40021200000000001</v>
      </c>
      <c r="Z119" s="11">
        <v>4.5327479999999998</v>
      </c>
      <c r="AA119" s="11">
        <v>15.616391999999999</v>
      </c>
      <c r="AB119" s="11">
        <v>7.0774319999999999</v>
      </c>
      <c r="AC119" s="11">
        <v>2.9180000000000001</v>
      </c>
      <c r="AD119" s="11">
        <v>3.0979999999999999</v>
      </c>
      <c r="AE119" s="11">
        <v>2.944</v>
      </c>
      <c r="AF119" s="11">
        <v>0.82299999999999995</v>
      </c>
    </row>
    <row r="120" spans="1:32" ht="13.5" customHeight="1" x14ac:dyDescent="0.25">
      <c r="A120" s="1"/>
      <c r="B120" s="16" t="s">
        <v>406</v>
      </c>
      <c r="C120" s="13"/>
      <c r="D120" s="14">
        <v>4.4999999999999991E-2</v>
      </c>
      <c r="E120" s="14"/>
      <c r="F120" s="14"/>
      <c r="G120" s="14">
        <v>4.4999999999999984E-2</v>
      </c>
      <c r="H120" s="14">
        <v>0.01</v>
      </c>
      <c r="I120" s="14">
        <v>1.498E-2</v>
      </c>
      <c r="J120" s="14">
        <v>0.112</v>
      </c>
      <c r="K120" s="14">
        <v>2.0259999999999998</v>
      </c>
      <c r="L120" s="14"/>
      <c r="M120" s="14">
        <v>0.114996</v>
      </c>
      <c r="N120" s="14">
        <v>1.6590240000000001</v>
      </c>
      <c r="O120" s="14">
        <v>3.751128</v>
      </c>
      <c r="P120" s="14">
        <v>4.38</v>
      </c>
      <c r="Q120" s="14">
        <v>5.5402800000000001</v>
      </c>
      <c r="R120" s="14">
        <v>1.7604000000000002E-2</v>
      </c>
      <c r="S120" s="14">
        <v>10.395408</v>
      </c>
      <c r="T120" s="14">
        <v>19.640832</v>
      </c>
      <c r="U120" s="14">
        <v>7.5240000000000003E-3</v>
      </c>
      <c r="V120" s="14">
        <v>3.2520000000000001E-3</v>
      </c>
      <c r="W120" s="14">
        <v>18.713951999999999</v>
      </c>
      <c r="X120" s="14">
        <v>7.16988</v>
      </c>
      <c r="Y120" s="14">
        <v>30.746303999999999</v>
      </c>
      <c r="Z120" s="14">
        <v>1.3200000000000001E-4</v>
      </c>
      <c r="AA120" s="14">
        <v>8.0845680000000009</v>
      </c>
      <c r="AB120" s="14">
        <v>1.8363480000000001</v>
      </c>
      <c r="AC120" s="14">
        <v>14.818</v>
      </c>
      <c r="AD120" s="14">
        <v>15.074999999999999</v>
      </c>
      <c r="AE120" s="14">
        <v>10.888</v>
      </c>
      <c r="AF120" s="14">
        <v>8.9999999999999993E-3</v>
      </c>
    </row>
    <row r="121" spans="1:32" ht="13.5" customHeight="1" x14ac:dyDescent="0.25">
      <c r="A121" s="1"/>
      <c r="B121" s="16" t="s">
        <v>407</v>
      </c>
      <c r="C121" s="10"/>
      <c r="D121" s="11"/>
      <c r="E121" s="11"/>
      <c r="F121" s="11"/>
      <c r="G121" s="11"/>
      <c r="H121" s="11">
        <v>2.4E-2</v>
      </c>
      <c r="I121" s="11"/>
      <c r="J121" s="11"/>
      <c r="K121" s="11"/>
      <c r="L121" s="11">
        <v>1.8669000000000002E-2</v>
      </c>
      <c r="M121" s="11">
        <v>1.4004000000000001E-2</v>
      </c>
      <c r="N121" s="11">
        <v>1.2659999999999999E-2</v>
      </c>
      <c r="O121" s="11">
        <v>2.0556000000000001E-2</v>
      </c>
      <c r="P121" s="11">
        <v>6.4800000000000003E-4</v>
      </c>
      <c r="Q121" s="11"/>
      <c r="R121" s="11"/>
      <c r="S121" s="11">
        <v>3.9240000000000004E-3</v>
      </c>
      <c r="T121" s="11">
        <v>6.0959999999999999E-3</v>
      </c>
      <c r="U121" s="11">
        <v>5.6759999999999996E-3</v>
      </c>
      <c r="V121" s="11">
        <v>7.7736E-2</v>
      </c>
      <c r="W121" s="11">
        <v>1.6440000000000001E-3</v>
      </c>
      <c r="X121" s="11">
        <v>5.1240000000000001E-3</v>
      </c>
      <c r="Y121" s="11">
        <v>3.2039999999999998E-3</v>
      </c>
      <c r="Z121" s="11">
        <v>2.52E-4</v>
      </c>
      <c r="AA121" s="11">
        <v>1.44E-4</v>
      </c>
      <c r="AB121" s="11">
        <v>1.4040000000000001E-3</v>
      </c>
      <c r="AC121" s="11">
        <v>2E-3</v>
      </c>
      <c r="AD121" s="11">
        <v>2E-3</v>
      </c>
      <c r="AE121" s="11"/>
      <c r="AF121" s="11">
        <v>3.0000000000000001E-3</v>
      </c>
    </row>
    <row r="122" spans="1:32" ht="13.5" customHeight="1" x14ac:dyDescent="0.25">
      <c r="A122" s="1"/>
      <c r="B122" s="16" t="s">
        <v>408</v>
      </c>
      <c r="C122" s="13"/>
      <c r="D122" s="14">
        <v>3.0000000000000001E-3</v>
      </c>
      <c r="E122" s="14"/>
      <c r="F122" s="14">
        <v>4.3999999999999991E-2</v>
      </c>
      <c r="G122" s="14">
        <v>3.4999999999999983E-2</v>
      </c>
      <c r="H122" s="14">
        <v>5.0000000000000001E-3</v>
      </c>
      <c r="I122" s="14">
        <v>4.5265000000000027E-2</v>
      </c>
      <c r="J122" s="14">
        <v>0.158</v>
      </c>
      <c r="K122" s="14">
        <v>0.108</v>
      </c>
      <c r="L122" s="14">
        <v>0.121307</v>
      </c>
      <c r="M122" s="14">
        <v>0.157001</v>
      </c>
      <c r="N122" s="14">
        <v>0.14765300000000001</v>
      </c>
      <c r="O122" s="14">
        <v>6.1899999999999998E-4</v>
      </c>
      <c r="P122" s="14">
        <v>8.6364999999999997E-2</v>
      </c>
      <c r="Q122" s="14">
        <v>0.18154300000000001</v>
      </c>
      <c r="R122" s="14">
        <v>0.13633600000000001</v>
      </c>
      <c r="S122" s="14">
        <v>0.20041600000000001</v>
      </c>
      <c r="T122" s="14">
        <v>0.293458</v>
      </c>
      <c r="U122" s="14">
        <v>0.41747000000000001</v>
      </c>
      <c r="V122" s="14">
        <v>2.3353790000000001</v>
      </c>
      <c r="W122" s="14">
        <v>0.65044999999999997</v>
      </c>
      <c r="X122" s="14">
        <v>0.73924400000000001</v>
      </c>
      <c r="Y122" s="14">
        <v>0.53285700000000003</v>
      </c>
      <c r="Z122" s="14">
        <v>2.6879390000000001</v>
      </c>
      <c r="AA122" s="14">
        <v>0.41465000000000002</v>
      </c>
      <c r="AB122" s="14">
        <v>0.17269599999999999</v>
      </c>
      <c r="AC122" s="14">
        <v>4.476</v>
      </c>
      <c r="AD122" s="14">
        <v>0.28999999999999998</v>
      </c>
      <c r="AE122" s="14">
        <v>0.59599999999999997</v>
      </c>
      <c r="AF122" s="14">
        <v>0.20899999999999999</v>
      </c>
    </row>
    <row r="123" spans="1:32" ht="13.5" customHeight="1" x14ac:dyDescent="0.25">
      <c r="A123" s="1"/>
      <c r="B123" s="16" t="s">
        <v>409</v>
      </c>
      <c r="C123" s="10"/>
      <c r="D123" s="11">
        <v>6.0949999999999962</v>
      </c>
      <c r="E123" s="11">
        <v>0.53499999999999992</v>
      </c>
      <c r="F123" s="11">
        <v>2.1000000000000001E-2</v>
      </c>
      <c r="G123" s="11">
        <v>22.275999999999993</v>
      </c>
      <c r="H123" s="11">
        <v>3.2170000000000001</v>
      </c>
      <c r="I123" s="11">
        <v>12.881963999999996</v>
      </c>
      <c r="J123" s="11">
        <v>25.462</v>
      </c>
      <c r="K123" s="11">
        <v>12.433</v>
      </c>
      <c r="L123" s="11"/>
      <c r="M123" s="11">
        <v>2.5629960000000001</v>
      </c>
      <c r="N123" s="11">
        <v>5.5082639999999996</v>
      </c>
      <c r="O123" s="11">
        <v>2.1756000000000001E-2</v>
      </c>
      <c r="P123" s="11"/>
      <c r="Q123" s="11">
        <v>6.0000000000000002E-5</v>
      </c>
      <c r="R123" s="11"/>
      <c r="S123" s="11">
        <v>7.9257</v>
      </c>
      <c r="T123" s="11">
        <v>5.4569039999999998</v>
      </c>
      <c r="U123" s="11">
        <v>17.569451999999998</v>
      </c>
      <c r="V123" s="11">
        <v>1.2E-5</v>
      </c>
      <c r="W123" s="11">
        <v>8.6954879999999992</v>
      </c>
      <c r="X123" s="11"/>
      <c r="Y123" s="11">
        <v>9.6000000000000002E-5</v>
      </c>
      <c r="Z123" s="11">
        <v>11.707115999999999</v>
      </c>
      <c r="AA123" s="11"/>
      <c r="AB123" s="11"/>
      <c r="AC123" s="11"/>
      <c r="AD123" s="11">
        <v>4.8739999999999997</v>
      </c>
      <c r="AE123" s="11"/>
      <c r="AF123" s="11">
        <v>12.183</v>
      </c>
    </row>
    <row r="124" spans="1:32" ht="13.5" customHeight="1" x14ac:dyDescent="0.25">
      <c r="A124" s="1"/>
      <c r="B124" s="16" t="s">
        <v>410</v>
      </c>
      <c r="C124" s="13"/>
      <c r="D124" s="14">
        <v>4.0000000000000001E-3</v>
      </c>
      <c r="E124" s="14"/>
      <c r="F124" s="14">
        <v>7.9999999999999974E-2</v>
      </c>
      <c r="G124" s="14"/>
      <c r="H124" s="14"/>
      <c r="I124" s="14">
        <v>0.14372600000000002</v>
      </c>
      <c r="J124" s="14"/>
      <c r="K124" s="14"/>
      <c r="L124" s="14">
        <v>6.3870000000000003E-3</v>
      </c>
      <c r="M124" s="14">
        <v>3.0000000000000001E-3</v>
      </c>
      <c r="N124" s="14">
        <v>5.8139999999999997E-2</v>
      </c>
      <c r="O124" s="14">
        <v>7.1040000000000001E-3</v>
      </c>
      <c r="P124" s="14">
        <v>6.156E-3</v>
      </c>
      <c r="Q124" s="14"/>
      <c r="R124" s="14">
        <v>2.52E-4</v>
      </c>
      <c r="S124" s="14">
        <v>6.6372E-2</v>
      </c>
      <c r="T124" s="14">
        <v>0.10048799999999999</v>
      </c>
      <c r="U124" s="14">
        <v>0.116148</v>
      </c>
      <c r="V124" s="14">
        <v>6.1752000000000001E-2</v>
      </c>
      <c r="W124" s="14">
        <v>1.8887999999999999E-2</v>
      </c>
      <c r="X124" s="14">
        <v>6.2399999999999999E-4</v>
      </c>
      <c r="Y124" s="14">
        <v>2.6484000000000001E-2</v>
      </c>
      <c r="Z124" s="14">
        <v>7.2000000000000002E-5</v>
      </c>
      <c r="AA124" s="14">
        <v>1.4411999999999999E-2</v>
      </c>
      <c r="AB124" s="14"/>
      <c r="AC124" s="14"/>
      <c r="AD124" s="14"/>
      <c r="AE124" s="14"/>
      <c r="AF124" s="14"/>
    </row>
    <row r="125" spans="1:32" ht="13.5" customHeight="1" x14ac:dyDescent="0.25">
      <c r="A125" s="1"/>
      <c r="B125" s="16" t="s">
        <v>411</v>
      </c>
      <c r="C125" s="10">
        <v>0.83499999999999996</v>
      </c>
      <c r="D125" s="11">
        <v>1.3560000000000003</v>
      </c>
      <c r="E125" s="11">
        <v>2.8769999999999998</v>
      </c>
      <c r="F125" s="11">
        <v>3.0710000000000002</v>
      </c>
      <c r="G125" s="11">
        <v>2.1629999999999998</v>
      </c>
      <c r="H125" s="11"/>
      <c r="I125" s="11">
        <v>18.236813000000001</v>
      </c>
      <c r="J125" s="11">
        <v>16.541</v>
      </c>
      <c r="K125" s="11">
        <v>8.3719999999999999</v>
      </c>
      <c r="L125" s="11">
        <v>5.4311259999999999</v>
      </c>
      <c r="M125" s="11">
        <v>4.024</v>
      </c>
      <c r="N125" s="11">
        <v>6.5633970000000001</v>
      </c>
      <c r="O125" s="11">
        <v>11.075226000000001</v>
      </c>
      <c r="P125" s="11">
        <v>3.1878410000000001</v>
      </c>
      <c r="Q125" s="11">
        <v>4.1599500000000003</v>
      </c>
      <c r="R125" s="11">
        <v>18.745699999999999</v>
      </c>
      <c r="S125" s="11">
        <v>63.410299999999999</v>
      </c>
      <c r="T125" s="11">
        <v>55.751790999999997</v>
      </c>
      <c r="U125" s="11">
        <v>86.703751999999994</v>
      </c>
      <c r="V125" s="11">
        <v>58.785541000000002</v>
      </c>
      <c r="W125" s="11">
        <v>107.056879</v>
      </c>
      <c r="X125" s="11">
        <v>141.44751099999999</v>
      </c>
      <c r="Y125" s="11">
        <v>111.53619500000001</v>
      </c>
      <c r="Z125" s="11">
        <v>44.804079000000002</v>
      </c>
      <c r="AA125" s="11">
        <v>49.341405000000002</v>
      </c>
      <c r="AB125" s="11">
        <v>33.678469999999997</v>
      </c>
      <c r="AC125" s="11">
        <v>107.40900000000001</v>
      </c>
      <c r="AD125" s="11">
        <v>133.76900000000001</v>
      </c>
      <c r="AE125" s="11">
        <v>175.78800000000001</v>
      </c>
      <c r="AF125" s="11">
        <v>200.70599999999999</v>
      </c>
    </row>
    <row r="126" spans="1:32" ht="13.5" customHeight="1" x14ac:dyDescent="0.25">
      <c r="A126" s="1"/>
      <c r="B126" s="16" t="s">
        <v>412</v>
      </c>
      <c r="C126" s="13"/>
      <c r="D126" s="14">
        <v>1.0999999999999999E-2</v>
      </c>
      <c r="E126" s="14"/>
      <c r="F126" s="14">
        <v>2.300000000000001E-2</v>
      </c>
      <c r="G126" s="14">
        <v>0.255</v>
      </c>
      <c r="H126" s="14"/>
      <c r="I126" s="14">
        <v>1.1129E-2</v>
      </c>
      <c r="J126" s="14"/>
      <c r="K126" s="14"/>
      <c r="L126" s="14">
        <v>4.4999999999999999E-4</v>
      </c>
      <c r="M126" s="14"/>
      <c r="N126" s="14">
        <v>1.7880000000000001E-3</v>
      </c>
      <c r="O126" s="14">
        <v>3.8244E-2</v>
      </c>
      <c r="P126" s="14">
        <v>0.181308</v>
      </c>
      <c r="Q126" s="14">
        <v>5.4516000000000002E-2</v>
      </c>
      <c r="R126" s="14"/>
      <c r="S126" s="14">
        <v>0.22774800000000001</v>
      </c>
      <c r="T126" s="14"/>
      <c r="U126" s="14">
        <v>2.712E-3</v>
      </c>
      <c r="V126" s="14">
        <v>8.4155999999999995E-2</v>
      </c>
      <c r="W126" s="14">
        <v>9.94224</v>
      </c>
      <c r="X126" s="14">
        <v>24.242100000000001</v>
      </c>
      <c r="Y126" s="14">
        <v>0.653976</v>
      </c>
      <c r="Z126" s="14">
        <v>1.445052</v>
      </c>
      <c r="AA126" s="14">
        <v>3.9415200000000001</v>
      </c>
      <c r="AB126" s="14">
        <v>22.255307999999999</v>
      </c>
      <c r="AC126" s="14">
        <v>45.597000000000001</v>
      </c>
      <c r="AD126" s="14">
        <v>32.134999999999998</v>
      </c>
      <c r="AE126" s="14">
        <v>152.38</v>
      </c>
      <c r="AF126" s="14">
        <v>52.503</v>
      </c>
    </row>
    <row r="127" spans="1:32" ht="13.5" customHeight="1" x14ac:dyDescent="0.25">
      <c r="A127" s="1"/>
      <c r="B127" s="16" t="s">
        <v>413</v>
      </c>
      <c r="C127" s="10">
        <v>0.183</v>
      </c>
      <c r="D127" s="11">
        <v>5.3730000000000002</v>
      </c>
      <c r="E127" s="11">
        <v>11.2</v>
      </c>
      <c r="F127" s="11">
        <v>17.405000000000001</v>
      </c>
      <c r="G127" s="11">
        <v>18.975000000000001</v>
      </c>
      <c r="H127" s="11"/>
      <c r="I127" s="11">
        <v>15.92038</v>
      </c>
      <c r="J127" s="11">
        <v>24.419</v>
      </c>
      <c r="K127" s="11">
        <v>34.384999999999998</v>
      </c>
      <c r="L127" s="11">
        <v>30.804148999999999</v>
      </c>
      <c r="M127" s="11">
        <v>30.815999999999999</v>
      </c>
      <c r="N127" s="11">
        <v>30.770050000000001</v>
      </c>
      <c r="O127" s="11">
        <v>5.0173120000000004</v>
      </c>
      <c r="P127" s="11">
        <v>17.426207000000002</v>
      </c>
      <c r="Q127" s="11">
        <v>25.839555000000001</v>
      </c>
      <c r="R127" s="11">
        <v>29.541737999999999</v>
      </c>
      <c r="S127" s="11">
        <v>40.190165</v>
      </c>
      <c r="T127" s="11">
        <v>45.477589000000002</v>
      </c>
      <c r="U127" s="11">
        <v>53.420994</v>
      </c>
      <c r="V127" s="11">
        <v>37.953738000000001</v>
      </c>
      <c r="W127" s="11">
        <v>48.025356000000002</v>
      </c>
      <c r="X127" s="11">
        <v>63.159058999999999</v>
      </c>
      <c r="Y127" s="11">
        <v>52.463070000000002</v>
      </c>
      <c r="Z127" s="11">
        <v>61.945971999999998</v>
      </c>
      <c r="AA127" s="11">
        <v>55.099997999999999</v>
      </c>
      <c r="AB127" s="11">
        <v>55.801752999999998</v>
      </c>
      <c r="AC127" s="11">
        <v>55.241</v>
      </c>
      <c r="AD127" s="11">
        <v>45.161999999999999</v>
      </c>
      <c r="AE127" s="11">
        <v>55.963999999999999</v>
      </c>
      <c r="AF127" s="11">
        <v>35.44</v>
      </c>
    </row>
    <row r="128" spans="1:32" ht="13.5" customHeight="1" x14ac:dyDescent="0.25">
      <c r="A128" s="1"/>
      <c r="B128" s="16" t="s">
        <v>414</v>
      </c>
      <c r="C128" s="13"/>
      <c r="D128" s="14">
        <v>0.13600000000000001</v>
      </c>
      <c r="E128" s="14"/>
      <c r="F128" s="14"/>
      <c r="G128" s="14"/>
      <c r="H128" s="14"/>
      <c r="I128" s="14">
        <v>5.9100000000000005E-4</v>
      </c>
      <c r="J128" s="14"/>
      <c r="K128" s="14"/>
      <c r="L128" s="14">
        <v>14.761545999999999</v>
      </c>
      <c r="M128" s="14">
        <v>11.057003999999999</v>
      </c>
      <c r="N128" s="14">
        <v>5.9678279999999999</v>
      </c>
      <c r="O128" s="14"/>
      <c r="P128" s="14">
        <v>4.44E-4</v>
      </c>
      <c r="Q128" s="14">
        <v>6.8640000000000003E-3</v>
      </c>
      <c r="R128" s="14">
        <v>7.6680000000000003E-3</v>
      </c>
      <c r="S128" s="14">
        <v>1.4880000000000001E-2</v>
      </c>
      <c r="T128" s="14">
        <v>24.568608000000001</v>
      </c>
      <c r="U128" s="14">
        <v>5.0862360000000004</v>
      </c>
      <c r="V128" s="14">
        <v>0.18858</v>
      </c>
      <c r="W128" s="14">
        <v>75.277956000000003</v>
      </c>
      <c r="X128" s="14">
        <v>287.947788</v>
      </c>
      <c r="Y128" s="14">
        <v>448.59204</v>
      </c>
      <c r="Z128" s="14">
        <v>1060.5047279999999</v>
      </c>
      <c r="AA128" s="14">
        <v>782.05912799999999</v>
      </c>
      <c r="AB128" s="14">
        <v>172.567104</v>
      </c>
      <c r="AC128" s="14">
        <v>276.15800000000002</v>
      </c>
      <c r="AD128" s="14">
        <v>449.20600000000002</v>
      </c>
      <c r="AE128" s="14">
        <v>458.30599999999998</v>
      </c>
      <c r="AF128" s="14">
        <v>35.828000000000003</v>
      </c>
    </row>
    <row r="129" spans="1:32" ht="13.5" customHeight="1" x14ac:dyDescent="0.25">
      <c r="A129" s="1"/>
      <c r="B129" s="16" t="s">
        <v>415</v>
      </c>
      <c r="C129" s="10">
        <v>12.077999999999999</v>
      </c>
      <c r="D129" s="11">
        <v>1.7999999999999988E-2</v>
      </c>
      <c r="E129" s="11">
        <v>16.21</v>
      </c>
      <c r="F129" s="11">
        <v>0.19300000000000012</v>
      </c>
      <c r="G129" s="11">
        <v>12.44</v>
      </c>
      <c r="H129" s="11">
        <v>16.329000000000001</v>
      </c>
      <c r="I129" s="11">
        <v>22.877789999999994</v>
      </c>
      <c r="J129" s="11">
        <v>16.254999999999999</v>
      </c>
      <c r="K129" s="11">
        <v>13.81</v>
      </c>
      <c r="L129" s="11">
        <v>9.6669699999999992</v>
      </c>
      <c r="M129" s="11">
        <v>26.991996</v>
      </c>
      <c r="N129" s="11">
        <v>13.771512</v>
      </c>
      <c r="O129" s="11">
        <v>11.973815999999999</v>
      </c>
      <c r="P129" s="11">
        <v>4.9885080000000004</v>
      </c>
      <c r="Q129" s="11">
        <v>10.660392</v>
      </c>
      <c r="R129" s="11">
        <v>0.68793599999999999</v>
      </c>
      <c r="S129" s="11">
        <v>0.38729999999999998</v>
      </c>
      <c r="T129" s="11">
        <v>23.616156</v>
      </c>
      <c r="U129" s="11">
        <v>26.997456</v>
      </c>
      <c r="V129" s="11">
        <v>1.9933920000000001</v>
      </c>
      <c r="W129" s="11">
        <v>28.772628000000001</v>
      </c>
      <c r="X129" s="11">
        <v>32.412371999999998</v>
      </c>
      <c r="Y129" s="11">
        <v>75.289692000000002</v>
      </c>
      <c r="Z129" s="11">
        <v>19.659552000000001</v>
      </c>
      <c r="AA129" s="11">
        <v>62.560763999999999</v>
      </c>
      <c r="AB129" s="11">
        <v>176.505696</v>
      </c>
      <c r="AC129" s="11">
        <v>245.946</v>
      </c>
      <c r="AD129" s="11">
        <v>94.393000000000001</v>
      </c>
      <c r="AE129" s="11">
        <v>204.203</v>
      </c>
      <c r="AF129" s="11">
        <v>116.235</v>
      </c>
    </row>
    <row r="130" spans="1:32" ht="13.5" customHeight="1" x14ac:dyDescent="0.25">
      <c r="A130" s="1"/>
      <c r="B130" s="16" t="s">
        <v>416</v>
      </c>
      <c r="C130" s="13"/>
      <c r="D130" s="14">
        <v>2E-3</v>
      </c>
      <c r="E130" s="14"/>
      <c r="F130" s="14"/>
      <c r="G130" s="14"/>
      <c r="H130" s="14"/>
      <c r="I130" s="14">
        <v>1.2367E-2</v>
      </c>
      <c r="J130" s="14"/>
      <c r="K130" s="14"/>
      <c r="L130" s="14">
        <v>2.761E-3</v>
      </c>
      <c r="M130" s="14"/>
      <c r="N130" s="14">
        <v>3.5040000000000002E-3</v>
      </c>
      <c r="O130" s="14"/>
      <c r="P130" s="14"/>
      <c r="Q130" s="14"/>
      <c r="R130" s="14"/>
      <c r="S130" s="14">
        <v>3.2399999999999998E-3</v>
      </c>
      <c r="T130" s="14">
        <v>9.1980000000000006E-2</v>
      </c>
      <c r="U130" s="14">
        <v>2.784E-2</v>
      </c>
      <c r="V130" s="14">
        <v>1.2215999999999999E-2</v>
      </c>
      <c r="W130" s="14">
        <v>4.5960000000000001E-2</v>
      </c>
      <c r="X130" s="14">
        <v>7.8467999999999996E-2</v>
      </c>
      <c r="Y130" s="14">
        <v>3.7919999999999998E-3</v>
      </c>
      <c r="Z130" s="14">
        <v>0.43162800000000001</v>
      </c>
      <c r="AA130" s="14">
        <v>4.0200000000000001E-3</v>
      </c>
      <c r="AB130" s="14">
        <v>8.94E-3</v>
      </c>
      <c r="AC130" s="14"/>
      <c r="AD130" s="14">
        <v>0.01</v>
      </c>
      <c r="AE130" s="14">
        <v>1.4999999999999999E-2</v>
      </c>
      <c r="AF130" s="14">
        <v>6.0000000000000001E-3</v>
      </c>
    </row>
    <row r="131" spans="1:32" ht="13.5" customHeight="1" x14ac:dyDescent="0.25">
      <c r="A131" s="1"/>
      <c r="B131" s="16" t="s">
        <v>417</v>
      </c>
      <c r="C131" s="10"/>
      <c r="D131" s="11">
        <v>0.182</v>
      </c>
      <c r="E131" s="11"/>
      <c r="F131" s="11">
        <v>0.12100000000000005</v>
      </c>
      <c r="G131" s="11">
        <v>3.1E-2</v>
      </c>
      <c r="H131" s="11"/>
      <c r="I131" s="11">
        <v>2.6526999999999992E-2</v>
      </c>
      <c r="J131" s="11"/>
      <c r="K131" s="11"/>
      <c r="L131" s="11">
        <v>5.3273000000000001E-2</v>
      </c>
      <c r="M131" s="11">
        <v>6.0996000000000002E-2</v>
      </c>
      <c r="N131" s="11">
        <v>7.5995999999999994E-2</v>
      </c>
      <c r="O131" s="11">
        <v>1.6392E-2</v>
      </c>
      <c r="P131" s="11">
        <v>7.5060000000000002E-2</v>
      </c>
      <c r="Q131" s="11">
        <v>0.244176</v>
      </c>
      <c r="R131" s="11"/>
      <c r="S131" s="11">
        <v>6.9407999999999997E-2</v>
      </c>
      <c r="T131" s="11">
        <v>0.16264799999999999</v>
      </c>
      <c r="U131" s="11">
        <v>0.22631999999999999</v>
      </c>
      <c r="V131" s="11">
        <v>0.190248</v>
      </c>
      <c r="W131" s="11">
        <v>8.0472000000000002E-2</v>
      </c>
      <c r="X131" s="11">
        <v>0.27188400000000001</v>
      </c>
      <c r="Y131" s="11">
        <v>0.11976000000000001</v>
      </c>
      <c r="Z131" s="11">
        <v>0.23860799999999999</v>
      </c>
      <c r="AA131" s="11">
        <v>0.49924800000000003</v>
      </c>
      <c r="AB131" s="11">
        <v>0.37724400000000002</v>
      </c>
      <c r="AC131" s="11">
        <v>0.254</v>
      </c>
      <c r="AD131" s="11">
        <v>0.42199999999999999</v>
      </c>
      <c r="AE131" s="11">
        <v>0.34200000000000003</v>
      </c>
      <c r="AF131" s="11">
        <v>9.8000000000000004E-2</v>
      </c>
    </row>
    <row r="132" spans="1:32" ht="13.5" customHeight="1" x14ac:dyDescent="0.25">
      <c r="A132" s="1"/>
      <c r="B132" s="16" t="s">
        <v>418</v>
      </c>
      <c r="C132" s="13">
        <v>6.6000000000000003E-2</v>
      </c>
      <c r="D132" s="14">
        <v>0.254</v>
      </c>
      <c r="E132" s="14">
        <v>0.56799999999999984</v>
      </c>
      <c r="F132" s="14">
        <v>0.53800000000000003</v>
      </c>
      <c r="G132" s="14">
        <v>0.49399999999999999</v>
      </c>
      <c r="H132" s="14"/>
      <c r="I132" s="14">
        <v>0.36415799999999987</v>
      </c>
      <c r="J132" s="14">
        <v>0.38400000000000001</v>
      </c>
      <c r="K132" s="14">
        <v>0.316</v>
      </c>
      <c r="L132" s="14">
        <v>0.38485399999999997</v>
      </c>
      <c r="M132" s="14">
        <v>0.39699600000000002</v>
      </c>
      <c r="N132" s="14">
        <v>0.37822800000000001</v>
      </c>
      <c r="O132" s="14">
        <v>0.26482800000000001</v>
      </c>
      <c r="P132" s="14">
        <v>0.27676800000000001</v>
      </c>
      <c r="Q132" s="14">
        <v>1.1363639999999999</v>
      </c>
      <c r="R132" s="14">
        <v>0.30638399999999999</v>
      </c>
      <c r="S132" s="14">
        <v>0.37501200000000001</v>
      </c>
      <c r="T132" s="14">
        <v>0.58156799999999997</v>
      </c>
      <c r="U132" s="14">
        <v>0.65218799999999999</v>
      </c>
      <c r="V132" s="14">
        <v>0.46970400000000001</v>
      </c>
      <c r="W132" s="14">
        <v>0.89956800000000003</v>
      </c>
      <c r="X132" s="14">
        <v>2.0562839999999998</v>
      </c>
      <c r="Y132" s="14">
        <v>2.8893119999999999</v>
      </c>
      <c r="Z132" s="14">
        <v>8.6052000000000003E-2</v>
      </c>
      <c r="AA132" s="14">
        <v>6.3048000000000007E-2</v>
      </c>
      <c r="AB132" s="14">
        <v>1.47E-2</v>
      </c>
      <c r="AC132" s="14">
        <v>0.03</v>
      </c>
      <c r="AD132" s="14">
        <v>4.0000000000000001E-3</v>
      </c>
      <c r="AE132" s="14"/>
      <c r="AF132" s="14">
        <v>1E-3</v>
      </c>
    </row>
    <row r="133" spans="1:32" ht="13.5" customHeight="1" x14ac:dyDescent="0.25">
      <c r="A133" s="1"/>
      <c r="B133" s="16" t="s">
        <v>419</v>
      </c>
      <c r="C133" s="10"/>
      <c r="D133" s="11"/>
      <c r="E133" s="11"/>
      <c r="F133" s="11"/>
      <c r="G133" s="11"/>
      <c r="H133" s="11"/>
      <c r="I133" s="11">
        <v>1.851E-3</v>
      </c>
      <c r="J133" s="11"/>
      <c r="K133" s="11"/>
      <c r="L133" s="11">
        <v>299.799936</v>
      </c>
      <c r="M133" s="11"/>
      <c r="N133" s="11"/>
      <c r="O133" s="11"/>
      <c r="P133" s="11"/>
      <c r="Q133" s="11"/>
      <c r="R133" s="11"/>
      <c r="S133" s="11">
        <v>2.2079999999999999E-3</v>
      </c>
      <c r="T133" s="11"/>
      <c r="U133" s="11">
        <v>2.4000000000000001E-5</v>
      </c>
      <c r="V133" s="11"/>
      <c r="W133" s="11">
        <v>3.0000000000000001E-3</v>
      </c>
      <c r="X133" s="11"/>
      <c r="Y133" s="11">
        <v>6.0000000000000002E-5</v>
      </c>
      <c r="Z133" s="11">
        <v>2.3159999999999999E-3</v>
      </c>
      <c r="AA133" s="11">
        <v>2.7599999999999999E-4</v>
      </c>
      <c r="AB133" s="11"/>
      <c r="AC133" s="11"/>
      <c r="AD133" s="11"/>
      <c r="AE133" s="11"/>
      <c r="AF133" s="11"/>
    </row>
    <row r="134" spans="1:32" ht="13.5" customHeight="1" x14ac:dyDescent="0.25">
      <c r="A134" s="1"/>
      <c r="B134" s="16" t="s">
        <v>420</v>
      </c>
      <c r="C134" s="13"/>
      <c r="D134" s="14"/>
      <c r="E134" s="14"/>
      <c r="F134" s="14">
        <v>7.3999999999999996E-2</v>
      </c>
      <c r="G134" s="14">
        <v>4.55</v>
      </c>
      <c r="H134" s="14">
        <v>0.32100000000000001</v>
      </c>
      <c r="I134" s="14">
        <v>8.092392999999996</v>
      </c>
      <c r="J134" s="14">
        <v>12.613</v>
      </c>
      <c r="K134" s="14">
        <v>10.474</v>
      </c>
      <c r="L134" s="14">
        <v>11.552157000000008</v>
      </c>
      <c r="M134" s="14">
        <v>20.309999999999999</v>
      </c>
      <c r="N134" s="14">
        <v>5.4237529999999996</v>
      </c>
      <c r="O134" s="14">
        <v>9.6086849999999995</v>
      </c>
      <c r="P134" s="14">
        <v>13.024919000000001</v>
      </c>
      <c r="Q134" s="14">
        <v>16.032689999999999</v>
      </c>
      <c r="R134" s="14">
        <v>6.0753430000000002</v>
      </c>
      <c r="S134" s="14">
        <v>9.5361390000000004</v>
      </c>
      <c r="T134" s="14">
        <v>13.493085000000001</v>
      </c>
      <c r="U134" s="14">
        <v>33.574469000000001</v>
      </c>
      <c r="V134" s="14">
        <v>8.4311889999999998</v>
      </c>
      <c r="W134" s="14">
        <v>12.413466</v>
      </c>
      <c r="X134" s="14">
        <v>6.5753399999999997</v>
      </c>
      <c r="Y134" s="14">
        <v>9.9789750000000002</v>
      </c>
      <c r="Z134" s="14">
        <v>18.533251</v>
      </c>
      <c r="AA134" s="14">
        <v>17.496289000000001</v>
      </c>
      <c r="AB134" s="14">
        <v>6.7204199999999998</v>
      </c>
      <c r="AC134" s="14">
        <v>7.3040000000000003</v>
      </c>
      <c r="AD134" s="14">
        <v>7.9320000000000004</v>
      </c>
      <c r="AE134" s="14">
        <v>44.415999999999997</v>
      </c>
      <c r="AF134" s="14">
        <v>7.6219999999999999</v>
      </c>
    </row>
    <row r="135" spans="1:32" ht="13.5" customHeight="1" x14ac:dyDescent="0.25">
      <c r="A135" s="1"/>
      <c r="B135" s="16" t="s">
        <v>421</v>
      </c>
      <c r="C135" s="10"/>
      <c r="D135" s="11"/>
      <c r="E135" s="11"/>
      <c r="F135" s="11"/>
      <c r="G135" s="11">
        <v>0.21800000000000011</v>
      </c>
      <c r="H135" s="11">
        <v>2.1000000000000001E-2</v>
      </c>
      <c r="I135" s="11">
        <v>4.7699999999999999E-4</v>
      </c>
      <c r="J135" s="11">
        <v>4.0000000000000001E-3</v>
      </c>
      <c r="K135" s="11"/>
      <c r="L135" s="11">
        <v>3.0000000000000001E-6</v>
      </c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>
        <v>6.96E-4</v>
      </c>
      <c r="Y135" s="11">
        <v>1.4400000000000001E-3</v>
      </c>
      <c r="Z135" s="11">
        <v>7.4399999999999998E-4</v>
      </c>
      <c r="AA135" s="11">
        <v>1.44E-4</v>
      </c>
      <c r="AB135" s="11"/>
      <c r="AC135" s="11"/>
      <c r="AD135" s="11">
        <v>3.4000000000000002E-2</v>
      </c>
      <c r="AE135" s="11">
        <v>1E-3</v>
      </c>
      <c r="AF135" s="11">
        <v>8.0000000000000002E-3</v>
      </c>
    </row>
    <row r="136" spans="1:32" ht="13.5" customHeight="1" x14ac:dyDescent="0.25">
      <c r="A136" s="1"/>
      <c r="B136" s="16" t="s">
        <v>422</v>
      </c>
      <c r="C136" s="13"/>
      <c r="D136" s="14"/>
      <c r="E136" s="14">
        <v>0.17200000000000013</v>
      </c>
      <c r="F136" s="14">
        <v>0.45299999999999996</v>
      </c>
      <c r="G136" s="14">
        <v>2.3499999999999983</v>
      </c>
      <c r="H136" s="14"/>
      <c r="I136" s="14">
        <v>0.33866600000000002</v>
      </c>
      <c r="J136" s="14"/>
      <c r="K136" s="14"/>
      <c r="L136" s="14">
        <v>1.594001</v>
      </c>
      <c r="M136" s="14">
        <v>2.9090039999999999</v>
      </c>
      <c r="N136" s="14">
        <v>32.352395999999999</v>
      </c>
      <c r="O136" s="14">
        <v>2.4858600000000002</v>
      </c>
      <c r="P136" s="14">
        <v>2.3857080000000002</v>
      </c>
      <c r="Q136" s="14">
        <v>14.217696</v>
      </c>
      <c r="R136" s="14">
        <v>16.160291999999998</v>
      </c>
      <c r="S136" s="14">
        <v>0.52063199999999998</v>
      </c>
      <c r="T136" s="14">
        <v>18.021312000000002</v>
      </c>
      <c r="U136" s="14">
        <v>5.0072039999999998</v>
      </c>
      <c r="V136" s="14">
        <v>2.818524</v>
      </c>
      <c r="W136" s="14">
        <v>26.824632000000001</v>
      </c>
      <c r="X136" s="14">
        <v>54.085223999999997</v>
      </c>
      <c r="Y136" s="14">
        <v>33.019379999999998</v>
      </c>
      <c r="Z136" s="14">
        <v>49.520519999999998</v>
      </c>
      <c r="AA136" s="14">
        <v>32.238396000000002</v>
      </c>
      <c r="AB136" s="14">
        <v>40.069944</v>
      </c>
      <c r="AC136" s="14">
        <v>70.894000000000005</v>
      </c>
      <c r="AD136" s="14">
        <v>48.704000000000001</v>
      </c>
      <c r="AE136" s="14">
        <v>137.88999999999999</v>
      </c>
      <c r="AF136" s="14">
        <v>186.096</v>
      </c>
    </row>
    <row r="137" spans="1:32" ht="13.5" customHeight="1" x14ac:dyDescent="0.25">
      <c r="A137" s="1"/>
      <c r="B137" s="16" t="s">
        <v>423</v>
      </c>
      <c r="C137" s="10"/>
      <c r="D137" s="11"/>
      <c r="E137" s="11"/>
      <c r="F137" s="11"/>
      <c r="G137" s="11"/>
      <c r="H137" s="11">
        <v>0.20599999999999999</v>
      </c>
      <c r="I137" s="11">
        <v>2.1610000000000002E-3</v>
      </c>
      <c r="J137" s="11"/>
      <c r="K137" s="11"/>
      <c r="L137" s="11">
        <v>2.0999999999999999E-5</v>
      </c>
      <c r="M137" s="11"/>
      <c r="N137" s="11">
        <v>5.7132000000000002E-2</v>
      </c>
      <c r="O137" s="11"/>
      <c r="P137" s="11">
        <v>4.8965519999999998</v>
      </c>
      <c r="Q137" s="11"/>
      <c r="R137" s="11"/>
      <c r="S137" s="11">
        <v>4.44E-4</v>
      </c>
      <c r="T137" s="11">
        <v>3.2795999999999999E-2</v>
      </c>
      <c r="U137" s="11"/>
      <c r="V137" s="11">
        <v>1.308E-2</v>
      </c>
      <c r="W137" s="11">
        <v>2.9267999999999999E-2</v>
      </c>
      <c r="X137" s="11"/>
      <c r="Y137" s="11">
        <v>0.60041999999999995</v>
      </c>
      <c r="Z137" s="11">
        <v>0.93988799999999995</v>
      </c>
      <c r="AA137" s="11">
        <v>1.9578</v>
      </c>
      <c r="AB137" s="11">
        <v>2.428356</v>
      </c>
      <c r="AC137" s="11">
        <v>3.1619999999999999</v>
      </c>
      <c r="AD137" s="11">
        <v>0.182</v>
      </c>
      <c r="AE137" s="11">
        <v>0.10299999999999999</v>
      </c>
      <c r="AF137" s="11">
        <v>0.3</v>
      </c>
    </row>
    <row r="138" spans="1:32" ht="13.5" customHeight="1" x14ac:dyDescent="0.25">
      <c r="A138" s="1"/>
      <c r="B138" s="16" t="s">
        <v>424</v>
      </c>
      <c r="C138" s="13"/>
      <c r="D138" s="14"/>
      <c r="E138" s="14"/>
      <c r="F138" s="14"/>
      <c r="G138" s="14">
        <v>5.2999999999999985E-2</v>
      </c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>
        <v>9.1824000000000003E-2</v>
      </c>
      <c r="X138" s="14"/>
      <c r="Y138" s="14"/>
      <c r="Z138" s="14">
        <v>4.8000000000000001E-5</v>
      </c>
      <c r="AA138" s="14"/>
      <c r="AB138" s="14"/>
      <c r="AC138" s="14"/>
      <c r="AD138" s="14">
        <v>7.0999999999999994E-2</v>
      </c>
      <c r="AE138" s="14">
        <v>6.7000000000000004E-2</v>
      </c>
      <c r="AF138" s="14">
        <v>5.7000000000000002E-2</v>
      </c>
    </row>
    <row r="139" spans="1:32" ht="13.5" customHeight="1" x14ac:dyDescent="0.25">
      <c r="A139" s="1"/>
      <c r="B139" s="16" t="s">
        <v>425</v>
      </c>
      <c r="C139" s="10"/>
      <c r="D139" s="11">
        <v>1.2E-2</v>
      </c>
      <c r="E139" s="11"/>
      <c r="F139" s="11"/>
      <c r="G139" s="11"/>
      <c r="H139" s="11"/>
      <c r="I139" s="11">
        <v>0.2532600000000001</v>
      </c>
      <c r="J139" s="11"/>
      <c r="K139" s="11"/>
      <c r="L139" s="11">
        <v>2.4660999999999988E-2</v>
      </c>
      <c r="M139" s="11"/>
      <c r="N139" s="11"/>
      <c r="O139" s="11"/>
      <c r="P139" s="11"/>
      <c r="Q139" s="11"/>
      <c r="R139" s="11">
        <v>6.0000000000000002E-5</v>
      </c>
      <c r="S139" s="11"/>
      <c r="T139" s="11">
        <v>6.4559999999999999E-3</v>
      </c>
      <c r="U139" s="11"/>
      <c r="V139" s="11"/>
      <c r="W139" s="11"/>
      <c r="X139" s="11">
        <v>0.17095199999999999</v>
      </c>
      <c r="Y139" s="11">
        <v>6.4800000000000003E-4</v>
      </c>
      <c r="Z139" s="11">
        <v>1.0776000000000001E-2</v>
      </c>
      <c r="AA139" s="11">
        <v>6.7068000000000003E-2</v>
      </c>
      <c r="AB139" s="11"/>
      <c r="AC139" s="11"/>
      <c r="AD139" s="11">
        <v>1.7999999999999999E-2</v>
      </c>
      <c r="AE139" s="11">
        <v>3.9E-2</v>
      </c>
      <c r="AF139" s="11">
        <v>5.0000000000000001E-3</v>
      </c>
    </row>
    <row r="140" spans="1:32" ht="13.5" customHeight="1" x14ac:dyDescent="0.25">
      <c r="A140" s="1"/>
      <c r="B140" s="15" t="s">
        <v>426</v>
      </c>
      <c r="C140" s="13">
        <v>20.655000000000001</v>
      </c>
      <c r="D140" s="14">
        <v>107.33299999999997</v>
      </c>
      <c r="E140" s="14">
        <v>102.09199999999997</v>
      </c>
      <c r="F140" s="14">
        <v>121.855</v>
      </c>
      <c r="G140" s="14">
        <v>188.36699999999993</v>
      </c>
      <c r="H140" s="14">
        <v>153.87147999999999</v>
      </c>
      <c r="I140" s="14">
        <v>215.39546599999991</v>
      </c>
      <c r="J140" s="14">
        <v>250.75475299999999</v>
      </c>
      <c r="K140" s="14">
        <v>156.00800000000001</v>
      </c>
      <c r="L140" s="14">
        <v>168.94591599999998</v>
      </c>
      <c r="M140" s="14">
        <v>366.60198800000001</v>
      </c>
      <c r="N140" s="14">
        <v>243.362177</v>
      </c>
      <c r="O140" s="14">
        <v>64.842366999999996</v>
      </c>
      <c r="P140" s="14">
        <v>44.695061000000003</v>
      </c>
      <c r="Q140" s="14">
        <v>51.726308000000003</v>
      </c>
      <c r="R140" s="14">
        <v>132.60650100000001</v>
      </c>
      <c r="S140" s="14">
        <v>125.66795</v>
      </c>
      <c r="T140" s="14">
        <v>138.13907699999999</v>
      </c>
      <c r="U140" s="14">
        <v>235.698521</v>
      </c>
      <c r="V140" s="14">
        <v>110.27789799999999</v>
      </c>
      <c r="W140" s="14">
        <v>174.42942199999999</v>
      </c>
      <c r="X140" s="14">
        <v>420.63701900000001</v>
      </c>
      <c r="Y140" s="14">
        <v>316.23349000000002</v>
      </c>
      <c r="Z140" s="14">
        <v>525.78188999999998</v>
      </c>
      <c r="AA140" s="14">
        <v>845.66512499999999</v>
      </c>
      <c r="AB140" s="14">
        <v>1150.1829190000001</v>
      </c>
      <c r="AC140" s="14">
        <v>631.54600000000005</v>
      </c>
      <c r="AD140" s="14">
        <v>858.88300000000004</v>
      </c>
      <c r="AE140" s="14">
        <v>542.49300000000005</v>
      </c>
      <c r="AF140" s="14">
        <v>187.303</v>
      </c>
    </row>
    <row r="141" spans="1:32" ht="13.5" customHeight="1" x14ac:dyDescent="0.25">
      <c r="A141" s="1"/>
      <c r="B141" s="16" t="s">
        <v>427</v>
      </c>
      <c r="C141" s="10"/>
      <c r="D141" s="11">
        <v>2.7E-2</v>
      </c>
      <c r="E141" s="11"/>
      <c r="F141" s="11"/>
      <c r="G141" s="11"/>
      <c r="H141" s="11"/>
      <c r="I141" s="11"/>
      <c r="J141" s="11">
        <v>5.657</v>
      </c>
      <c r="K141" s="11"/>
      <c r="L141" s="11">
        <v>4.0740000000000004E-3</v>
      </c>
      <c r="M141" s="11">
        <v>15.366</v>
      </c>
      <c r="N141" s="11"/>
      <c r="O141" s="11"/>
      <c r="P141" s="11">
        <v>4.8000000000000001E-5</v>
      </c>
      <c r="Q141" s="11">
        <v>6.1079999999999997E-3</v>
      </c>
      <c r="R141" s="11">
        <v>4.8000000000000001E-5</v>
      </c>
      <c r="S141" s="11">
        <v>1.4544E-2</v>
      </c>
      <c r="T141" s="11">
        <v>3.228E-3</v>
      </c>
      <c r="U141" s="11">
        <v>9.4560000000000009E-3</v>
      </c>
      <c r="V141" s="11"/>
      <c r="W141" s="11">
        <v>5.0352000000000001E-2</v>
      </c>
      <c r="X141" s="11">
        <v>6.5100000000000005E-2</v>
      </c>
      <c r="Y141" s="11">
        <v>6.4799999999999996E-3</v>
      </c>
      <c r="Z141" s="11">
        <v>1.302E-2</v>
      </c>
      <c r="AA141" s="11">
        <v>5.28E-3</v>
      </c>
      <c r="AB141" s="11">
        <v>2.8032000000000001E-2</v>
      </c>
      <c r="AC141" s="11">
        <v>10.98</v>
      </c>
      <c r="AD141" s="11">
        <v>6.7629999999999999</v>
      </c>
      <c r="AE141" s="11"/>
      <c r="AF141" s="11">
        <v>2E-3</v>
      </c>
    </row>
    <row r="142" spans="1:32" ht="13.5" customHeight="1" x14ac:dyDescent="0.25">
      <c r="A142" s="1"/>
      <c r="B142" s="16" t="s">
        <v>428</v>
      </c>
      <c r="C142" s="13"/>
      <c r="D142" s="14">
        <v>5.0000000000000001E-3</v>
      </c>
      <c r="E142" s="14"/>
      <c r="F142" s="14">
        <v>1.496</v>
      </c>
      <c r="G142" s="14">
        <v>0.104</v>
      </c>
      <c r="H142" s="14"/>
      <c r="I142" s="14"/>
      <c r="J142" s="14"/>
      <c r="K142" s="14"/>
      <c r="L142" s="14">
        <v>1.12E-4</v>
      </c>
      <c r="M142" s="14"/>
      <c r="N142" s="14"/>
      <c r="O142" s="14"/>
      <c r="P142" s="14"/>
      <c r="Q142" s="14"/>
      <c r="R142" s="14"/>
      <c r="S142" s="14"/>
      <c r="T142" s="14">
        <v>7.7999999999999999E-4</v>
      </c>
      <c r="U142" s="14"/>
      <c r="V142" s="14"/>
      <c r="W142" s="14"/>
      <c r="X142" s="14"/>
      <c r="Y142" s="14"/>
      <c r="Z142" s="14">
        <v>1.116E-3</v>
      </c>
      <c r="AA142" s="14">
        <v>1.9680000000000001E-3</v>
      </c>
      <c r="AB142" s="14"/>
      <c r="AC142" s="14"/>
      <c r="AD142" s="14"/>
      <c r="AE142" s="14">
        <v>1.0999999999999999E-2</v>
      </c>
      <c r="AF142" s="14"/>
    </row>
    <row r="143" spans="1:32" ht="13.5" customHeight="1" x14ac:dyDescent="0.25">
      <c r="A143" s="1"/>
      <c r="B143" s="16" t="s">
        <v>429</v>
      </c>
      <c r="C143" s="10"/>
      <c r="D143" s="11"/>
      <c r="E143" s="11"/>
      <c r="F143" s="11"/>
      <c r="G143" s="11"/>
      <c r="H143" s="11"/>
      <c r="I143" s="11"/>
      <c r="J143" s="11"/>
      <c r="K143" s="11"/>
      <c r="L143" s="11">
        <v>1.0000000000000001E-5</v>
      </c>
      <c r="M143" s="11">
        <v>1.5996E-2</v>
      </c>
      <c r="N143" s="11">
        <v>1.08E-4</v>
      </c>
      <c r="O143" s="11"/>
      <c r="P143" s="11"/>
      <c r="Q143" s="11"/>
      <c r="R143" s="11"/>
      <c r="S143" s="11"/>
      <c r="T143" s="11"/>
      <c r="U143" s="11"/>
      <c r="V143" s="11"/>
      <c r="W143" s="11"/>
      <c r="X143" s="11">
        <v>2.04E-4</v>
      </c>
      <c r="Y143" s="11">
        <v>1.704E-3</v>
      </c>
      <c r="Z143" s="11">
        <v>1.116E-3</v>
      </c>
      <c r="AA143" s="11">
        <v>3.48E-4</v>
      </c>
      <c r="AB143" s="11"/>
      <c r="AC143" s="11"/>
      <c r="AD143" s="11"/>
      <c r="AE143" s="11"/>
      <c r="AF143" s="11"/>
    </row>
    <row r="144" spans="1:32" ht="13.5" customHeight="1" x14ac:dyDescent="0.25">
      <c r="A144" s="1"/>
      <c r="B144" s="16" t="s">
        <v>430</v>
      </c>
      <c r="C144" s="13"/>
      <c r="D144" s="14"/>
      <c r="E144" s="14"/>
      <c r="F144" s="14">
        <v>8.9999999999999993E-3</v>
      </c>
      <c r="G144" s="14">
        <v>1E-3</v>
      </c>
      <c r="H144" s="14"/>
      <c r="I144" s="14"/>
      <c r="J144" s="14"/>
      <c r="K144" s="14"/>
      <c r="L144" s="14">
        <v>1.5E-5</v>
      </c>
      <c r="M144" s="14"/>
      <c r="N144" s="14">
        <v>7.5360000000000002E-3</v>
      </c>
      <c r="O144" s="14"/>
      <c r="P144" s="14"/>
      <c r="Q144" s="14"/>
      <c r="R144" s="14">
        <v>3.2424000000000001E-2</v>
      </c>
      <c r="S144" s="14">
        <v>3.0959999999999998E-3</v>
      </c>
      <c r="T144" s="14"/>
      <c r="U144" s="14">
        <v>5.2680000000000001E-3</v>
      </c>
      <c r="V144" s="14">
        <v>1.08E-4</v>
      </c>
      <c r="W144" s="14"/>
      <c r="X144" s="14">
        <v>4.7879999999999997E-3</v>
      </c>
      <c r="Y144" s="14">
        <v>1.6667999999999999E-2</v>
      </c>
      <c r="Z144" s="14">
        <v>4.2000000000000002E-4</v>
      </c>
      <c r="AA144" s="14">
        <v>1.932E-2</v>
      </c>
      <c r="AB144" s="14"/>
      <c r="AC144" s="14"/>
      <c r="AD144" s="14"/>
      <c r="AE144" s="14">
        <v>0.01</v>
      </c>
      <c r="AF144" s="14"/>
    </row>
    <row r="145" spans="1:32" ht="13.5" customHeight="1" x14ac:dyDescent="0.25">
      <c r="A145" s="1"/>
      <c r="B145" s="16" t="s">
        <v>431</v>
      </c>
      <c r="C145" s="10"/>
      <c r="D145" s="11"/>
      <c r="E145" s="11"/>
      <c r="F145" s="11"/>
      <c r="G145" s="11"/>
      <c r="H145" s="11"/>
      <c r="I145" s="11"/>
      <c r="J145" s="11"/>
      <c r="K145" s="11"/>
      <c r="L145" s="11">
        <v>2.2900000000000001E-4</v>
      </c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>
        <v>1.3439999999999999E-3</v>
      </c>
      <c r="Z145" s="11"/>
      <c r="AA145" s="11"/>
      <c r="AB145" s="11">
        <v>2.604E-3</v>
      </c>
      <c r="AC145" s="11">
        <v>5.0000000000000001E-3</v>
      </c>
      <c r="AD145" s="11">
        <v>4.0000000000000001E-3</v>
      </c>
      <c r="AE145" s="11">
        <v>4.0000000000000001E-3</v>
      </c>
      <c r="AF145" s="11"/>
    </row>
    <row r="146" spans="1:32" ht="13.5" customHeight="1" x14ac:dyDescent="0.25">
      <c r="A146" s="1"/>
      <c r="B146" s="16" t="s">
        <v>432</v>
      </c>
      <c r="C146" s="13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>
        <v>1.6440000000000001E-3</v>
      </c>
      <c r="Y146" s="14">
        <v>2.52E-4</v>
      </c>
      <c r="Z146" s="14"/>
      <c r="AA146" s="14"/>
      <c r="AB146" s="14"/>
      <c r="AC146" s="14">
        <v>1E-3</v>
      </c>
      <c r="AD146" s="14"/>
      <c r="AE146" s="14"/>
      <c r="AF146" s="14">
        <v>7.0000000000000001E-3</v>
      </c>
    </row>
    <row r="147" spans="1:32" ht="13.5" customHeight="1" x14ac:dyDescent="0.25">
      <c r="A147" s="1"/>
      <c r="B147" s="16" t="s">
        <v>433</v>
      </c>
      <c r="C147" s="10"/>
      <c r="D147" s="11">
        <v>1.7999999999999988E-2</v>
      </c>
      <c r="E147" s="11">
        <v>0.71899999999999986</v>
      </c>
      <c r="F147" s="11">
        <v>0.35699999999999987</v>
      </c>
      <c r="G147" s="11">
        <v>1.9E-2</v>
      </c>
      <c r="H147" s="11">
        <v>1E-3</v>
      </c>
      <c r="I147" s="11">
        <v>3.1647999999999989E-2</v>
      </c>
      <c r="J147" s="11"/>
      <c r="K147" s="11"/>
      <c r="L147" s="11">
        <v>3.0850000000000001E-3</v>
      </c>
      <c r="M147" s="11">
        <v>49.304003999999999</v>
      </c>
      <c r="N147" s="11">
        <v>1.668E-3</v>
      </c>
      <c r="O147" s="11">
        <v>7.0799999999999997E-4</v>
      </c>
      <c r="P147" s="11">
        <v>1.0668E-2</v>
      </c>
      <c r="Q147" s="11">
        <v>2.5572000000000001E-2</v>
      </c>
      <c r="R147" s="11">
        <v>6.3852000000000006E-2</v>
      </c>
      <c r="S147" s="11">
        <v>3.852E-3</v>
      </c>
      <c r="T147" s="11">
        <v>6.0000000000000002E-5</v>
      </c>
      <c r="U147" s="11"/>
      <c r="V147" s="11">
        <v>0.109764</v>
      </c>
      <c r="W147" s="11">
        <v>0.104196</v>
      </c>
      <c r="X147" s="11">
        <v>0.41266799999999998</v>
      </c>
      <c r="Y147" s="11">
        <v>0.142512</v>
      </c>
      <c r="Z147" s="11">
        <v>0.32844000000000001</v>
      </c>
      <c r="AA147" s="11">
        <v>0.26677200000000001</v>
      </c>
      <c r="AB147" s="11">
        <v>0.420852</v>
      </c>
      <c r="AC147" s="11">
        <v>0.308</v>
      </c>
      <c r="AD147" s="11">
        <v>0.17899999999999999</v>
      </c>
      <c r="AE147" s="11">
        <v>0.32</v>
      </c>
      <c r="AF147" s="11">
        <v>20.495999999999999</v>
      </c>
    </row>
    <row r="148" spans="1:32" ht="13.5" customHeight="1" x14ac:dyDescent="0.25">
      <c r="A148" s="1"/>
      <c r="B148" s="16" t="s">
        <v>434</v>
      </c>
      <c r="C148" s="13"/>
      <c r="D148" s="14"/>
      <c r="E148" s="14"/>
      <c r="F148" s="14"/>
      <c r="G148" s="14"/>
      <c r="H148" s="14"/>
      <c r="I148" s="14">
        <v>4.267E-3</v>
      </c>
      <c r="J148" s="14"/>
      <c r="K148" s="14"/>
      <c r="L148" s="14">
        <v>6.0999999999999999E-5</v>
      </c>
      <c r="M148" s="14"/>
      <c r="N148" s="14"/>
      <c r="O148" s="14"/>
      <c r="P148" s="14"/>
      <c r="Q148" s="14"/>
      <c r="R148" s="14"/>
      <c r="S148" s="14">
        <v>2.3879999999999999E-3</v>
      </c>
      <c r="T148" s="14"/>
      <c r="U148" s="14">
        <v>6.0311999999999998E-2</v>
      </c>
      <c r="V148" s="14"/>
      <c r="W148" s="14"/>
      <c r="X148" s="14"/>
      <c r="Y148" s="14"/>
      <c r="Z148" s="14">
        <v>4.104E-3</v>
      </c>
      <c r="AA148" s="14"/>
      <c r="AB148" s="14"/>
      <c r="AC148" s="14"/>
      <c r="AD148" s="14">
        <v>1E-3</v>
      </c>
      <c r="AE148" s="14"/>
      <c r="AF148" s="14"/>
    </row>
    <row r="149" spans="1:32" ht="13.5" customHeight="1" x14ac:dyDescent="0.25">
      <c r="A149" s="1"/>
      <c r="B149" s="16" t="s">
        <v>435</v>
      </c>
      <c r="C149" s="10"/>
      <c r="D149" s="11"/>
      <c r="E149" s="11"/>
      <c r="F149" s="11"/>
      <c r="G149" s="11">
        <v>4.0000000000000001E-3</v>
      </c>
      <c r="H149" s="11"/>
      <c r="I149" s="11"/>
      <c r="J149" s="11"/>
      <c r="K149" s="11"/>
      <c r="L149" s="11">
        <v>3.82E-3</v>
      </c>
      <c r="M149" s="11">
        <v>0.111996</v>
      </c>
      <c r="N149" s="11"/>
      <c r="O149" s="11"/>
      <c r="P149" s="11">
        <v>5.0520000000000001E-3</v>
      </c>
      <c r="Q149" s="11"/>
      <c r="R149" s="11"/>
      <c r="S149" s="11">
        <v>8.3999999999999995E-3</v>
      </c>
      <c r="T149" s="11">
        <v>2.4000000000000001E-5</v>
      </c>
      <c r="U149" s="11">
        <v>4.5156000000000002E-2</v>
      </c>
      <c r="V149" s="11">
        <v>8.7576000000000001E-2</v>
      </c>
      <c r="W149" s="11">
        <v>8.4444000000000005E-2</v>
      </c>
      <c r="X149" s="11">
        <v>8.2488000000000006E-2</v>
      </c>
      <c r="Y149" s="11">
        <v>0.13833599999999999</v>
      </c>
      <c r="Z149" s="11">
        <v>6.5519999999999995E-2</v>
      </c>
      <c r="AA149" s="11">
        <v>0.12522</v>
      </c>
      <c r="AB149" s="11"/>
      <c r="AC149" s="11"/>
      <c r="AD149" s="11"/>
      <c r="AE149" s="11"/>
      <c r="AF149" s="11"/>
    </row>
    <row r="150" spans="1:32" ht="13.5" customHeight="1" x14ac:dyDescent="0.25">
      <c r="A150" s="1"/>
      <c r="B150" s="16" t="s">
        <v>436</v>
      </c>
      <c r="C150" s="13"/>
      <c r="D150" s="14"/>
      <c r="E150" s="14"/>
      <c r="F150" s="14"/>
      <c r="G150" s="14"/>
      <c r="H150" s="14"/>
      <c r="I150" s="14">
        <v>6.5259999999999997E-3</v>
      </c>
      <c r="J150" s="14"/>
      <c r="K150" s="14"/>
      <c r="L150" s="14">
        <v>1.1903E-2</v>
      </c>
      <c r="M150" s="14">
        <v>1.8995999999999999E-2</v>
      </c>
      <c r="N150" s="14">
        <v>4.2000000000000002E-4</v>
      </c>
      <c r="O150" s="14">
        <v>1.9559999999999998E-3</v>
      </c>
      <c r="P150" s="14">
        <v>2.3040000000000001E-3</v>
      </c>
      <c r="Q150" s="14"/>
      <c r="R150" s="14"/>
      <c r="S150" s="14">
        <v>4.3715999999999998E-2</v>
      </c>
      <c r="T150" s="14">
        <v>5.0520000000000001E-3</v>
      </c>
      <c r="U150" s="14">
        <v>8.6040000000000005E-3</v>
      </c>
      <c r="V150" s="14">
        <v>1.3212E-2</v>
      </c>
      <c r="W150" s="14">
        <v>1.5552E-2</v>
      </c>
      <c r="X150" s="14">
        <v>1.6175999999999999E-2</v>
      </c>
      <c r="Y150" s="14">
        <v>3.0863999999999999E-2</v>
      </c>
      <c r="Z150" s="14">
        <v>2.6976E-2</v>
      </c>
      <c r="AA150" s="14">
        <v>3.0168E-2</v>
      </c>
      <c r="AB150" s="14">
        <v>1.7724E-2</v>
      </c>
      <c r="AC150" s="14">
        <v>2.3E-2</v>
      </c>
      <c r="AD150" s="14">
        <v>7.3999999999999996E-2</v>
      </c>
      <c r="AE150" s="14">
        <v>2.9000000000000001E-2</v>
      </c>
      <c r="AF150" s="14">
        <v>2.3E-2</v>
      </c>
    </row>
    <row r="151" spans="1:32" ht="13.5" customHeight="1" x14ac:dyDescent="0.25">
      <c r="A151" s="1"/>
      <c r="B151" s="16" t="s">
        <v>437</v>
      </c>
      <c r="C151" s="10">
        <v>3.5000000000000003E-2</v>
      </c>
      <c r="D151" s="11">
        <v>0.44000000000000011</v>
      </c>
      <c r="E151" s="11">
        <v>0.15200000000000005</v>
      </c>
      <c r="F151" s="11">
        <v>3.8999999999999972E-2</v>
      </c>
      <c r="G151" s="11"/>
      <c r="H151" s="11"/>
      <c r="I151" s="11">
        <v>0.67918400000000001</v>
      </c>
      <c r="J151" s="11"/>
      <c r="K151" s="11"/>
      <c r="L151" s="11">
        <v>2.3165000000000002E-2</v>
      </c>
      <c r="M151" s="11"/>
      <c r="N151" s="11"/>
      <c r="O151" s="11"/>
      <c r="P151" s="11"/>
      <c r="Q151" s="11"/>
      <c r="R151" s="11"/>
      <c r="S151" s="11"/>
      <c r="T151" s="11">
        <v>1.2E-5</v>
      </c>
      <c r="U151" s="11">
        <v>1.488E-3</v>
      </c>
      <c r="V151" s="11"/>
      <c r="W151" s="11">
        <v>5.04E-4</v>
      </c>
      <c r="X151" s="11"/>
      <c r="Y151" s="11">
        <v>0.105972</v>
      </c>
      <c r="Z151" s="11">
        <v>1.008E-3</v>
      </c>
      <c r="AA151" s="11">
        <v>4.7388E-2</v>
      </c>
      <c r="AB151" s="11"/>
      <c r="AC151" s="11">
        <v>1.2E-2</v>
      </c>
      <c r="AD151" s="11">
        <v>1E-3</v>
      </c>
      <c r="AE151" s="11">
        <v>1E-3</v>
      </c>
      <c r="AF151" s="11">
        <v>1E-3</v>
      </c>
    </row>
    <row r="152" spans="1:32" ht="13.5" customHeight="1" x14ac:dyDescent="0.25">
      <c r="A152" s="1"/>
      <c r="B152" s="16" t="s">
        <v>438</v>
      </c>
      <c r="C152" s="13"/>
      <c r="D152" s="14">
        <v>0.81799999999999973</v>
      </c>
      <c r="E152" s="14"/>
      <c r="F152" s="14">
        <v>0.13100000000000001</v>
      </c>
      <c r="G152" s="14">
        <v>1.5480000000000009</v>
      </c>
      <c r="H152" s="14">
        <v>5.1999999999999998E-2</v>
      </c>
      <c r="I152" s="14">
        <v>4.1269999999999996E-3</v>
      </c>
      <c r="J152" s="14"/>
      <c r="K152" s="14"/>
      <c r="L152" s="14">
        <v>0.74419299999999999</v>
      </c>
      <c r="M152" s="14">
        <v>11.853</v>
      </c>
      <c r="N152" s="14">
        <v>4.3800000000000002E-3</v>
      </c>
      <c r="O152" s="14">
        <v>5.242788</v>
      </c>
      <c r="P152" s="14">
        <v>3.7455720000000001</v>
      </c>
      <c r="Q152" s="14">
        <v>2.0347559999999998</v>
      </c>
      <c r="R152" s="14">
        <v>0.159192</v>
      </c>
      <c r="S152" s="14">
        <v>0.1236</v>
      </c>
      <c r="T152" s="14">
        <v>4.8467999999999997E-2</v>
      </c>
      <c r="U152" s="14">
        <v>5.5584000000000001E-2</v>
      </c>
      <c r="V152" s="14">
        <v>0.17446800000000001</v>
      </c>
      <c r="W152" s="14">
        <v>0.38860800000000001</v>
      </c>
      <c r="X152" s="14">
        <v>3.852E-3</v>
      </c>
      <c r="Y152" s="14">
        <v>7.5408000000000003E-2</v>
      </c>
      <c r="Z152" s="14">
        <v>3.5496E-2</v>
      </c>
      <c r="AA152" s="14">
        <v>7.3020000000000002E-2</v>
      </c>
      <c r="AB152" s="14">
        <v>6.6767999999999994E-2</v>
      </c>
      <c r="AC152" s="14">
        <v>2.4E-2</v>
      </c>
      <c r="AD152" s="14">
        <v>4.0000000000000001E-3</v>
      </c>
      <c r="AE152" s="14">
        <v>4.2999999999999997E-2</v>
      </c>
      <c r="AF152" s="14">
        <v>3.1E-2</v>
      </c>
    </row>
    <row r="153" spans="1:32" ht="13.5" customHeight="1" x14ac:dyDescent="0.25">
      <c r="A153" s="1"/>
      <c r="B153" s="16" t="s">
        <v>439</v>
      </c>
      <c r="C153" s="10">
        <v>0.308</v>
      </c>
      <c r="D153" s="11">
        <v>10.516999999999992</v>
      </c>
      <c r="E153" s="11">
        <v>0.48399999999999999</v>
      </c>
      <c r="F153" s="11">
        <v>1.1439999999999995</v>
      </c>
      <c r="G153" s="11">
        <v>9.2999999999999958E-2</v>
      </c>
      <c r="H153" s="11"/>
      <c r="I153" s="11">
        <v>71.669295999999989</v>
      </c>
      <c r="J153" s="11">
        <v>72.665999999999997</v>
      </c>
      <c r="K153" s="11">
        <v>25.667999999999999</v>
      </c>
      <c r="L153" s="11">
        <v>39.181644999999996</v>
      </c>
      <c r="M153" s="11"/>
      <c r="N153" s="11">
        <v>0.88479600000000003</v>
      </c>
      <c r="O153" s="11">
        <v>0.77907599999999999</v>
      </c>
      <c r="P153" s="11">
        <v>0.31774799999999997</v>
      </c>
      <c r="Q153" s="11">
        <v>0.437496</v>
      </c>
      <c r="R153" s="11">
        <v>1.008168</v>
      </c>
      <c r="S153" s="11">
        <v>1.669764</v>
      </c>
      <c r="T153" s="11">
        <v>1.2991680000000001</v>
      </c>
      <c r="U153" s="11">
        <v>2.1708599999999998</v>
      </c>
      <c r="V153" s="11">
        <v>0.76195199999999996</v>
      </c>
      <c r="W153" s="11">
        <v>1.433532</v>
      </c>
      <c r="X153" s="11">
        <v>1.749528</v>
      </c>
      <c r="Y153" s="11">
        <v>1.9973879999999999</v>
      </c>
      <c r="Z153" s="11">
        <v>1.7121599999999999</v>
      </c>
      <c r="AA153" s="11">
        <v>1.5243</v>
      </c>
      <c r="AB153" s="11">
        <v>1.825224</v>
      </c>
      <c r="AC153" s="11">
        <v>2.3039999999999998</v>
      </c>
      <c r="AD153" s="11">
        <v>14.028</v>
      </c>
      <c r="AE153" s="11">
        <v>3.7810000000000001</v>
      </c>
      <c r="AF153" s="11">
        <v>1.2629999999999999</v>
      </c>
    </row>
    <row r="154" spans="1:32" ht="13.5" customHeight="1" x14ac:dyDescent="0.25">
      <c r="A154" s="1"/>
      <c r="B154" s="16" t="s">
        <v>440</v>
      </c>
      <c r="C154" s="13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>
        <v>4.62E-3</v>
      </c>
      <c r="S154" s="14"/>
      <c r="T154" s="14"/>
      <c r="U154" s="14"/>
      <c r="V154" s="14"/>
      <c r="W154" s="14"/>
      <c r="X154" s="14"/>
      <c r="Y154" s="14">
        <v>0.31198799999999999</v>
      </c>
      <c r="Z154" s="14">
        <v>3.09E-2</v>
      </c>
      <c r="AA154" s="14"/>
      <c r="AB154" s="14">
        <v>71.336219999999997</v>
      </c>
      <c r="AC154" s="14">
        <v>13.089</v>
      </c>
      <c r="AD154" s="14">
        <v>147.589</v>
      </c>
      <c r="AE154" s="14">
        <v>21.815999999999999</v>
      </c>
      <c r="AF154" s="14"/>
    </row>
    <row r="155" spans="1:32" ht="13.5" customHeight="1" x14ac:dyDescent="0.25">
      <c r="A155" s="1"/>
      <c r="B155" s="16" t="s">
        <v>441</v>
      </c>
      <c r="C155" s="10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>
        <v>1.3799999999999999E-3</v>
      </c>
      <c r="Z155" s="11"/>
      <c r="AA155" s="11"/>
      <c r="AB155" s="11">
        <v>8.5079999999999999E-3</v>
      </c>
      <c r="AC155" s="11"/>
      <c r="AD155" s="11"/>
      <c r="AE155" s="11"/>
      <c r="AF155" s="11"/>
    </row>
    <row r="156" spans="1:32" ht="13.5" customHeight="1" x14ac:dyDescent="0.25">
      <c r="A156" s="1"/>
      <c r="B156" s="16" t="s">
        <v>442</v>
      </c>
      <c r="C156" s="13"/>
      <c r="D156" s="14"/>
      <c r="E156" s="14"/>
      <c r="F156" s="14"/>
      <c r="G156" s="14"/>
      <c r="H156" s="14"/>
      <c r="I156" s="14"/>
      <c r="J156" s="14"/>
      <c r="K156" s="14"/>
      <c r="L156" s="14">
        <v>8.7019999999999997E-3</v>
      </c>
      <c r="M156" s="14">
        <v>6.9959999999999996E-3</v>
      </c>
      <c r="N156" s="14">
        <v>4.2324000000000001E-2</v>
      </c>
      <c r="O156" s="14"/>
      <c r="P156" s="14"/>
      <c r="Q156" s="14"/>
      <c r="R156" s="14">
        <v>1.7639999999999999E-3</v>
      </c>
      <c r="S156" s="14"/>
      <c r="T156" s="14"/>
      <c r="U156" s="14"/>
      <c r="V156" s="14"/>
      <c r="W156" s="14"/>
      <c r="X156" s="14">
        <v>4.5587999999999997E-2</v>
      </c>
      <c r="Y156" s="14">
        <v>1.1783999999999999E-2</v>
      </c>
      <c r="Z156" s="14">
        <v>2.8500000000000001E-2</v>
      </c>
      <c r="AA156" s="14">
        <v>5.6519999999999999E-3</v>
      </c>
      <c r="AB156" s="14"/>
      <c r="AC156" s="14"/>
      <c r="AD156" s="14">
        <v>7.0000000000000001E-3</v>
      </c>
      <c r="AE156" s="14">
        <v>9.5000000000000001E-2</v>
      </c>
      <c r="AF156" s="14">
        <v>4.0000000000000001E-3</v>
      </c>
    </row>
    <row r="157" spans="1:32" ht="13.5" customHeight="1" x14ac:dyDescent="0.25">
      <c r="A157" s="1"/>
      <c r="B157" s="16" t="s">
        <v>443</v>
      </c>
      <c r="C157" s="10"/>
      <c r="D157" s="11">
        <v>1.2E-2</v>
      </c>
      <c r="E157" s="11"/>
      <c r="F157" s="11"/>
      <c r="G157" s="11"/>
      <c r="H157" s="11"/>
      <c r="I157" s="11">
        <v>4.0114999999999998E-2</v>
      </c>
      <c r="J157" s="11"/>
      <c r="K157" s="11"/>
      <c r="L157" s="11">
        <v>5.3220999999999997E-2</v>
      </c>
      <c r="M157" s="11">
        <v>9.9599999999999992E-4</v>
      </c>
      <c r="N157" s="11">
        <v>2.7599999999999999E-4</v>
      </c>
      <c r="O157" s="11">
        <v>5.7600000000000001E-4</v>
      </c>
      <c r="P157" s="11">
        <v>2.3411999999999999E-2</v>
      </c>
      <c r="Q157" s="11"/>
      <c r="R157" s="11"/>
      <c r="S157" s="11">
        <v>1.9775999999999998E-2</v>
      </c>
      <c r="T157" s="11">
        <v>5.6519999999999999E-3</v>
      </c>
      <c r="U157" s="11">
        <v>1.2132E-2</v>
      </c>
      <c r="V157" s="11">
        <v>1.3115999999999999E-2</v>
      </c>
      <c r="W157" s="11">
        <v>0.28339199999999998</v>
      </c>
      <c r="X157" s="11">
        <v>0.14233199999999999</v>
      </c>
      <c r="Y157" s="11">
        <v>0.25137599999999999</v>
      </c>
      <c r="Z157" s="11">
        <v>0.13439999999999999</v>
      </c>
      <c r="AA157" s="11">
        <v>0.19417200000000001</v>
      </c>
      <c r="AB157" s="11">
        <v>4.2659999999999997E-2</v>
      </c>
      <c r="AC157" s="11">
        <v>6.2E-2</v>
      </c>
      <c r="AD157" s="11">
        <v>6.3E-2</v>
      </c>
      <c r="AE157" s="11">
        <v>3.3000000000000002E-2</v>
      </c>
      <c r="AF157" s="11">
        <v>0.104</v>
      </c>
    </row>
    <row r="158" spans="1:32" ht="13.5" customHeight="1" x14ac:dyDescent="0.25">
      <c r="A158" s="1"/>
      <c r="B158" s="16" t="s">
        <v>444</v>
      </c>
      <c r="C158" s="13"/>
      <c r="D158" s="14">
        <v>6.0000000000000001E-3</v>
      </c>
      <c r="E158" s="14"/>
      <c r="F158" s="14">
        <v>17.470999999999993</v>
      </c>
      <c r="G158" s="14"/>
      <c r="H158" s="14"/>
      <c r="I158" s="14">
        <v>3.3763000000000001E-2</v>
      </c>
      <c r="J158" s="14"/>
      <c r="K158" s="14"/>
      <c r="L158" s="14"/>
      <c r="M158" s="14"/>
      <c r="N158" s="14"/>
      <c r="O158" s="14"/>
      <c r="P158" s="14">
        <v>1.0560000000000001E-3</v>
      </c>
      <c r="Q158" s="14"/>
      <c r="R158" s="14">
        <v>4.4400000000000004E-3</v>
      </c>
      <c r="S158" s="14">
        <v>0.79481999999999997</v>
      </c>
      <c r="T158" s="14"/>
      <c r="U158" s="14"/>
      <c r="V158" s="14">
        <v>0.13148399999999999</v>
      </c>
      <c r="W158" s="14">
        <v>0.35234399999999999</v>
      </c>
      <c r="X158" s="14">
        <v>0.57711599999999996</v>
      </c>
      <c r="Y158" s="14">
        <v>1.622568</v>
      </c>
      <c r="Z158" s="14">
        <v>1.7473559999999999</v>
      </c>
      <c r="AA158" s="14">
        <v>2.5777679999999998</v>
      </c>
      <c r="AB158" s="14">
        <v>1.1798519999999999</v>
      </c>
      <c r="AC158" s="14">
        <v>1.01</v>
      </c>
      <c r="AD158" s="14">
        <v>1.008</v>
      </c>
      <c r="AE158" s="14">
        <v>0.61499999999999999</v>
      </c>
      <c r="AF158" s="14">
        <v>0.623</v>
      </c>
    </row>
    <row r="159" spans="1:32" ht="13.5" customHeight="1" x14ac:dyDescent="0.25">
      <c r="A159" s="1"/>
      <c r="B159" s="16" t="s">
        <v>445</v>
      </c>
      <c r="C159" s="10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>
        <v>6.0000000000000002E-5</v>
      </c>
      <c r="T159" s="11">
        <v>7.2000000000000002E-5</v>
      </c>
      <c r="U159" s="11">
        <v>2.4000000000000001E-5</v>
      </c>
      <c r="V159" s="11">
        <v>1.7639999999999999E-3</v>
      </c>
      <c r="W159" s="11"/>
      <c r="X159" s="11"/>
      <c r="Y159" s="11">
        <v>2.712E-3</v>
      </c>
      <c r="Z159" s="11">
        <v>7.6800000000000002E-4</v>
      </c>
      <c r="AA159" s="11">
        <v>7.4399999999999998E-4</v>
      </c>
      <c r="AB159" s="11"/>
      <c r="AC159" s="11"/>
      <c r="AD159" s="11">
        <v>1E-3</v>
      </c>
      <c r="AE159" s="11">
        <v>8.9999999999999993E-3</v>
      </c>
      <c r="AF159" s="11">
        <v>6.0000000000000001E-3</v>
      </c>
    </row>
    <row r="160" spans="1:32" ht="13.5" customHeight="1" x14ac:dyDescent="0.25">
      <c r="A160" s="1"/>
      <c r="B160" s="16" t="s">
        <v>446</v>
      </c>
      <c r="C160" s="13"/>
      <c r="D160" s="14"/>
      <c r="E160" s="14">
        <v>0.69099999999999973</v>
      </c>
      <c r="F160" s="14">
        <v>0.215</v>
      </c>
      <c r="G160" s="14">
        <v>9.4999999999999973E-2</v>
      </c>
      <c r="H160" s="14"/>
      <c r="I160" s="14">
        <v>3.3763000000000001E-2</v>
      </c>
      <c r="J160" s="14"/>
      <c r="K160" s="14"/>
      <c r="L160" s="14">
        <v>2.647299999999999E-2</v>
      </c>
      <c r="M160" s="14">
        <v>2.4996000000000001E-2</v>
      </c>
      <c r="N160" s="14">
        <v>1.4555999999999999E-2</v>
      </c>
      <c r="O160" s="14">
        <v>7.5431999999999999E-2</v>
      </c>
      <c r="P160" s="14">
        <v>1.15476</v>
      </c>
      <c r="Q160" s="14">
        <v>30.786923999999999</v>
      </c>
      <c r="R160" s="14">
        <v>16.458480000000002</v>
      </c>
      <c r="S160" s="14">
        <v>0.87041999999999997</v>
      </c>
      <c r="T160" s="14"/>
      <c r="U160" s="14">
        <v>0.406308</v>
      </c>
      <c r="V160" s="14">
        <v>0.21193200000000001</v>
      </c>
      <c r="W160" s="14">
        <v>0.29736000000000001</v>
      </c>
      <c r="X160" s="14">
        <v>0.46999200000000002</v>
      </c>
      <c r="Y160" s="14">
        <v>1.9008000000000001E-2</v>
      </c>
      <c r="Z160" s="14">
        <v>8.0376000000000003E-2</v>
      </c>
      <c r="AA160" s="14">
        <v>9.5460000000000003E-2</v>
      </c>
      <c r="AB160" s="14">
        <v>6.6E-4</v>
      </c>
      <c r="AC160" s="14"/>
      <c r="AD160" s="14">
        <v>0.123</v>
      </c>
      <c r="AE160" s="14">
        <v>0.20699999999999999</v>
      </c>
      <c r="AF160" s="14">
        <v>0.628</v>
      </c>
    </row>
    <row r="161" spans="1:32" ht="13.5" customHeight="1" x14ac:dyDescent="0.25">
      <c r="A161" s="1"/>
      <c r="B161" s="16" t="s">
        <v>447</v>
      </c>
      <c r="C161" s="10"/>
      <c r="D161" s="11">
        <v>5.0000000000000001E-3</v>
      </c>
      <c r="E161" s="11"/>
      <c r="F161" s="11"/>
      <c r="G161" s="11"/>
      <c r="H161" s="11"/>
      <c r="I161" s="11">
        <v>4.45E-3</v>
      </c>
      <c r="J161" s="11"/>
      <c r="K161" s="11"/>
      <c r="L161" s="11">
        <v>2.4889999999999999E-3</v>
      </c>
      <c r="M161" s="11"/>
      <c r="N161" s="11">
        <v>9.6000000000000002E-4</v>
      </c>
      <c r="O161" s="11"/>
      <c r="P161" s="11"/>
      <c r="Q161" s="11"/>
      <c r="R161" s="11"/>
      <c r="S161" s="11">
        <v>5.0280000000000004E-3</v>
      </c>
      <c r="T161" s="11"/>
      <c r="U161" s="11"/>
      <c r="V161" s="11"/>
      <c r="W161" s="11">
        <v>5.04E-4</v>
      </c>
      <c r="X161" s="11">
        <v>3.48E-3</v>
      </c>
      <c r="Y161" s="11">
        <v>5.6880000000000003E-3</v>
      </c>
      <c r="Z161" s="11">
        <v>4.4279999999999996E-3</v>
      </c>
      <c r="AA161" s="11">
        <v>3.5279999999999999E-3</v>
      </c>
      <c r="AB161" s="11">
        <v>2.82E-3</v>
      </c>
      <c r="AC161" s="11">
        <v>3.6999999999999998E-2</v>
      </c>
      <c r="AD161" s="11">
        <v>15.201000000000001</v>
      </c>
      <c r="AE161" s="11">
        <v>7.0000000000000001E-3</v>
      </c>
      <c r="AF161" s="11">
        <v>2E-3</v>
      </c>
    </row>
    <row r="162" spans="1:32" ht="13.5" customHeight="1" x14ac:dyDescent="0.25">
      <c r="A162" s="1"/>
      <c r="B162" s="16" t="s">
        <v>448</v>
      </c>
      <c r="C162" s="13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>
        <v>2.1999999999999999E-2</v>
      </c>
    </row>
    <row r="163" spans="1:32" ht="13.5" customHeight="1" x14ac:dyDescent="0.25">
      <c r="A163" s="1"/>
      <c r="B163" s="16" t="s">
        <v>449</v>
      </c>
      <c r="C163" s="10"/>
      <c r="D163" s="11">
        <v>4.2000000000000003E-2</v>
      </c>
      <c r="E163" s="11"/>
      <c r="F163" s="11">
        <v>0.19400000000000001</v>
      </c>
      <c r="G163" s="11">
        <v>0.26900000000000002</v>
      </c>
      <c r="H163" s="11"/>
      <c r="I163" s="11">
        <v>0.76784599999999992</v>
      </c>
      <c r="J163" s="11"/>
      <c r="K163" s="11"/>
      <c r="L163" s="11">
        <v>1.0786169999999999</v>
      </c>
      <c r="M163" s="11">
        <v>0.52700400000000003</v>
      </c>
      <c r="N163" s="11">
        <v>0.44172</v>
      </c>
      <c r="O163" s="11">
        <v>0.22215599999999999</v>
      </c>
      <c r="P163" s="11">
        <v>0.15106800000000001</v>
      </c>
      <c r="Q163" s="11">
        <v>0.117996</v>
      </c>
      <c r="R163" s="11">
        <v>0.20458799999999999</v>
      </c>
      <c r="S163" s="11">
        <v>0.27770400000000001</v>
      </c>
      <c r="T163" s="11">
        <v>0.406416</v>
      </c>
      <c r="U163" s="11">
        <v>0.48653999999999997</v>
      </c>
      <c r="V163" s="11">
        <v>0.350628</v>
      </c>
      <c r="W163" s="11">
        <v>0.19658400000000001</v>
      </c>
      <c r="X163" s="11">
        <v>0.45793200000000001</v>
      </c>
      <c r="Y163" s="11">
        <v>8.4251999999999994E-2</v>
      </c>
      <c r="Z163" s="11">
        <v>0.30340800000000001</v>
      </c>
      <c r="AA163" s="11">
        <v>4.6488000000000002E-2</v>
      </c>
      <c r="AB163" s="11">
        <v>0.102132</v>
      </c>
      <c r="AC163" s="11">
        <v>0.156</v>
      </c>
      <c r="AD163" s="11">
        <v>0.13700000000000001</v>
      </c>
      <c r="AE163" s="11">
        <v>0.21</v>
      </c>
      <c r="AF163" s="11">
        <v>0.38500000000000001</v>
      </c>
    </row>
    <row r="164" spans="1:32" ht="13.5" customHeight="1" x14ac:dyDescent="0.25">
      <c r="A164" s="1"/>
      <c r="B164" s="16" t="s">
        <v>450</v>
      </c>
      <c r="C164" s="13"/>
      <c r="D164" s="14"/>
      <c r="E164" s="14"/>
      <c r="F164" s="14"/>
      <c r="G164" s="14"/>
      <c r="H164" s="14"/>
      <c r="I164" s="14">
        <v>2.3234000000000001E-2</v>
      </c>
      <c r="J164" s="14"/>
      <c r="K164" s="14"/>
      <c r="L164" s="14"/>
      <c r="M164" s="14"/>
      <c r="N164" s="14"/>
      <c r="O164" s="14"/>
      <c r="P164" s="14"/>
      <c r="Q164" s="14"/>
      <c r="R164" s="14">
        <v>7.2132000000000002E-2</v>
      </c>
      <c r="S164" s="14"/>
      <c r="T164" s="14"/>
      <c r="U164" s="14"/>
      <c r="V164" s="14"/>
      <c r="W164" s="14"/>
      <c r="X164" s="14"/>
      <c r="Y164" s="14"/>
      <c r="Z164" s="14">
        <v>3.1199999999999999E-4</v>
      </c>
      <c r="AA164" s="14">
        <v>8.1239999999999993E-3</v>
      </c>
      <c r="AB164" s="14"/>
      <c r="AC164" s="14"/>
      <c r="AD164" s="14">
        <v>6.0000000000000001E-3</v>
      </c>
      <c r="AE164" s="14">
        <v>2E-3</v>
      </c>
      <c r="AF164" s="14">
        <v>8.0000000000000002E-3</v>
      </c>
    </row>
    <row r="165" spans="1:32" ht="13.5" customHeight="1" x14ac:dyDescent="0.25">
      <c r="A165" s="1"/>
      <c r="B165" s="16" t="s">
        <v>451</v>
      </c>
      <c r="C165" s="10"/>
      <c r="D165" s="11">
        <v>0.12599999999999995</v>
      </c>
      <c r="E165" s="11"/>
      <c r="F165" s="11"/>
      <c r="G165" s="11"/>
      <c r="H165" s="11"/>
      <c r="I165" s="11">
        <v>4.1358580000000007</v>
      </c>
      <c r="J165" s="11"/>
      <c r="K165" s="11"/>
      <c r="L165" s="11">
        <v>3.4789999999999999E-3</v>
      </c>
      <c r="M165" s="11"/>
      <c r="N165" s="11"/>
      <c r="O165" s="11"/>
      <c r="P165" s="11"/>
      <c r="Q165" s="11"/>
      <c r="R165" s="11">
        <v>5.8032E-2</v>
      </c>
      <c r="S165" s="11">
        <v>3.8279999999999998E-3</v>
      </c>
      <c r="T165" s="11">
        <v>8.7744000000000003E-2</v>
      </c>
      <c r="U165" s="11">
        <v>1.5708E-2</v>
      </c>
      <c r="V165" s="11"/>
      <c r="W165" s="11"/>
      <c r="X165" s="11"/>
      <c r="Y165" s="11">
        <v>8.3999999999999995E-5</v>
      </c>
      <c r="Z165" s="11"/>
      <c r="AA165" s="11"/>
      <c r="AB165" s="11"/>
      <c r="AC165" s="11"/>
      <c r="AD165" s="11"/>
      <c r="AE165" s="11"/>
      <c r="AF165" s="11"/>
    </row>
    <row r="166" spans="1:32" ht="13.5" customHeight="1" x14ac:dyDescent="0.25">
      <c r="A166" s="1"/>
      <c r="B166" s="16" t="s">
        <v>452</v>
      </c>
      <c r="C166" s="13"/>
      <c r="D166" s="14">
        <v>7.6999999999999971E-2</v>
      </c>
      <c r="E166" s="14"/>
      <c r="F166" s="14"/>
      <c r="G166" s="14"/>
      <c r="H166" s="14"/>
      <c r="I166" s="14">
        <v>0.25646299999999989</v>
      </c>
      <c r="J166" s="14"/>
      <c r="K166" s="14"/>
      <c r="L166" s="14">
        <v>0.53823799999999999</v>
      </c>
      <c r="M166" s="14">
        <v>0.64299600000000001</v>
      </c>
      <c r="N166" s="14">
        <v>0.211644</v>
      </c>
      <c r="O166" s="14">
        <v>4.9680000000000002E-2</v>
      </c>
      <c r="P166" s="14">
        <v>0.18142800000000001</v>
      </c>
      <c r="Q166" s="14">
        <v>7.92E-3</v>
      </c>
      <c r="R166" s="14">
        <v>6.4320000000000002E-3</v>
      </c>
      <c r="S166" s="14">
        <v>0.117216</v>
      </c>
      <c r="T166" s="14">
        <v>0.64533600000000002</v>
      </c>
      <c r="U166" s="14">
        <v>0.29848799999999998</v>
      </c>
      <c r="V166" s="14">
        <v>1.00824</v>
      </c>
      <c r="W166" s="14">
        <v>0.47904000000000002</v>
      </c>
      <c r="X166" s="14">
        <v>0.42731999999999998</v>
      </c>
      <c r="Y166" s="14">
        <v>0.55134000000000005</v>
      </c>
      <c r="Z166" s="14">
        <v>0.74427600000000005</v>
      </c>
      <c r="AA166" s="14">
        <v>0.51615599999999995</v>
      </c>
      <c r="AB166" s="14">
        <v>0.663192</v>
      </c>
      <c r="AC166" s="14">
        <v>1.1020000000000001</v>
      </c>
      <c r="AD166" s="14">
        <v>0.90200000000000002</v>
      </c>
      <c r="AE166" s="14">
        <v>1.3009999999999999</v>
      </c>
      <c r="AF166" s="14">
        <v>1.0680000000000001</v>
      </c>
    </row>
    <row r="167" spans="1:32" ht="13.5" customHeight="1" x14ac:dyDescent="0.25">
      <c r="A167" s="1"/>
      <c r="B167" s="16" t="s">
        <v>453</v>
      </c>
      <c r="C167" s="10"/>
      <c r="D167" s="11">
        <v>1E-3</v>
      </c>
      <c r="E167" s="11"/>
      <c r="F167" s="11"/>
      <c r="G167" s="11"/>
      <c r="H167" s="11"/>
      <c r="I167" s="11">
        <v>4.7571299999999992</v>
      </c>
      <c r="J167" s="11"/>
      <c r="K167" s="11"/>
      <c r="L167" s="11">
        <v>1.833637999999999</v>
      </c>
      <c r="M167" s="11">
        <v>1.1030040000000001</v>
      </c>
      <c r="N167" s="11">
        <v>1.448796</v>
      </c>
      <c r="O167" s="11">
        <v>1.087728</v>
      </c>
      <c r="P167" s="11">
        <v>1.304136</v>
      </c>
      <c r="Q167" s="11">
        <v>9.6000000000000002E-5</v>
      </c>
      <c r="R167" s="11">
        <v>1.492224</v>
      </c>
      <c r="S167" s="11">
        <v>2.0536799999999999</v>
      </c>
      <c r="T167" s="11">
        <v>1.775328</v>
      </c>
      <c r="U167" s="11">
        <v>0.99188399999999999</v>
      </c>
      <c r="V167" s="11">
        <v>4.1167439999999997</v>
      </c>
      <c r="W167" s="11">
        <v>1.3463039999999999</v>
      </c>
      <c r="X167" s="11">
        <v>2.2933560000000002</v>
      </c>
      <c r="Y167" s="11">
        <v>6.39018</v>
      </c>
      <c r="Z167" s="11">
        <v>4.4568599999999998</v>
      </c>
      <c r="AA167" s="11">
        <v>3.837672</v>
      </c>
      <c r="AB167" s="11">
        <v>0.69118800000000002</v>
      </c>
      <c r="AC167" s="11">
        <v>0.68</v>
      </c>
      <c r="AD167" s="11">
        <v>6.8000000000000005E-2</v>
      </c>
      <c r="AE167" s="11">
        <v>4.0000000000000001E-3</v>
      </c>
      <c r="AF167" s="11">
        <v>5.2999999999999999E-2</v>
      </c>
    </row>
    <row r="168" spans="1:32" ht="13.5" customHeight="1" x14ac:dyDescent="0.25">
      <c r="A168" s="1"/>
      <c r="B168" s="16" t="s">
        <v>454</v>
      </c>
      <c r="C168" s="13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>
        <v>4.8000000000000001E-5</v>
      </c>
      <c r="R168" s="14"/>
      <c r="S168" s="14">
        <v>4.3920000000000001E-3</v>
      </c>
      <c r="T168" s="14"/>
      <c r="U168" s="14">
        <v>3.48E-4</v>
      </c>
      <c r="V168" s="14">
        <v>6.6E-4</v>
      </c>
      <c r="W168" s="14">
        <v>7.9199999999999995E-4</v>
      </c>
      <c r="X168" s="14"/>
      <c r="Y168" s="14">
        <v>5.04E-4</v>
      </c>
      <c r="Z168" s="14"/>
      <c r="AA168" s="14"/>
      <c r="AB168" s="14"/>
      <c r="AC168" s="14">
        <v>3.0000000000000001E-3</v>
      </c>
      <c r="AD168" s="14">
        <v>3.0000000000000001E-3</v>
      </c>
      <c r="AE168" s="14">
        <v>5.0000000000000001E-3</v>
      </c>
      <c r="AF168" s="14">
        <v>4.0000000000000001E-3</v>
      </c>
    </row>
    <row r="169" spans="1:32" ht="13.5" customHeight="1" x14ac:dyDescent="0.25">
      <c r="A169" s="1"/>
      <c r="B169" s="16" t="s">
        <v>455</v>
      </c>
      <c r="C169" s="10"/>
      <c r="D169" s="11">
        <v>2.1999999999999999E-2</v>
      </c>
      <c r="E169" s="11"/>
      <c r="F169" s="11"/>
      <c r="G169" s="11">
        <v>8.3999999999999991E-2</v>
      </c>
      <c r="H169" s="11"/>
      <c r="I169" s="11">
        <v>0.69862500000000005</v>
      </c>
      <c r="J169" s="11"/>
      <c r="K169" s="11"/>
      <c r="L169" s="11">
        <v>1.085062</v>
      </c>
      <c r="M169" s="11">
        <v>0.63200400000000001</v>
      </c>
      <c r="N169" s="11">
        <v>9.1044E-2</v>
      </c>
      <c r="O169" s="11">
        <v>1.3547999999999999E-2</v>
      </c>
      <c r="P169" s="11">
        <v>1.5384E-2</v>
      </c>
      <c r="Q169" s="11">
        <v>2.8355999999999999E-2</v>
      </c>
      <c r="R169" s="11">
        <v>0.37647599999999998</v>
      </c>
      <c r="S169" s="11">
        <v>8.022E-2</v>
      </c>
      <c r="T169" s="11">
        <v>0.111384</v>
      </c>
      <c r="U169" s="11">
        <v>0.142704</v>
      </c>
      <c r="V169" s="11">
        <v>0.14757600000000001</v>
      </c>
      <c r="W169" s="11">
        <v>0.17585999999999999</v>
      </c>
      <c r="X169" s="11">
        <v>0.18470400000000001</v>
      </c>
      <c r="Y169" s="11">
        <v>0.12523200000000001</v>
      </c>
      <c r="Z169" s="11">
        <v>0.187032</v>
      </c>
      <c r="AA169" s="11">
        <v>0.26479200000000003</v>
      </c>
      <c r="AB169" s="11">
        <v>0.29943599999999998</v>
      </c>
      <c r="AC169" s="11">
        <v>0.27500000000000002</v>
      </c>
      <c r="AD169" s="11">
        <v>0.58199999999999996</v>
      </c>
      <c r="AE169" s="11">
        <v>0.83899999999999997</v>
      </c>
      <c r="AF169" s="11">
        <v>0.34799999999999998</v>
      </c>
    </row>
    <row r="170" spans="1:32" ht="13.5" customHeight="1" x14ac:dyDescent="0.25">
      <c r="A170" s="1"/>
      <c r="B170" s="16" t="s">
        <v>456</v>
      </c>
      <c r="C170" s="13"/>
      <c r="D170" s="14">
        <v>2.1999999999999999E-2</v>
      </c>
      <c r="E170" s="14">
        <v>7.0000000000000018</v>
      </c>
      <c r="F170" s="14">
        <v>4.9999999999999991</v>
      </c>
      <c r="G170" s="14"/>
      <c r="H170" s="14"/>
      <c r="I170" s="14"/>
      <c r="J170" s="14"/>
      <c r="K170" s="14"/>
      <c r="L170" s="14"/>
      <c r="M170" s="14">
        <v>9.9599999999999992E-4</v>
      </c>
      <c r="N170" s="14">
        <v>2.8800000000000001E-4</v>
      </c>
      <c r="O170" s="14">
        <v>2.4297840000000002</v>
      </c>
      <c r="P170" s="14">
        <v>4.6764E-2</v>
      </c>
      <c r="Q170" s="14">
        <v>2.6497679999999999</v>
      </c>
      <c r="R170" s="14">
        <v>6.8832000000000004E-2</v>
      </c>
      <c r="S170" s="14"/>
      <c r="T170" s="14">
        <v>1.3037399999999999</v>
      </c>
      <c r="U170" s="14">
        <v>1.8816600000000001</v>
      </c>
      <c r="V170" s="14">
        <v>0.54794399999999999</v>
      </c>
      <c r="W170" s="14">
        <v>1.764024</v>
      </c>
      <c r="X170" s="14">
        <v>2.9337960000000001</v>
      </c>
      <c r="Y170" s="14">
        <v>3.5830679999999999</v>
      </c>
      <c r="Z170" s="14">
        <v>2.8547039999999999</v>
      </c>
      <c r="AA170" s="14">
        <v>6.0926280000000004</v>
      </c>
      <c r="AB170" s="14">
        <v>4.972512</v>
      </c>
      <c r="AC170" s="14">
        <v>11.057</v>
      </c>
      <c r="AD170" s="14">
        <v>2.883</v>
      </c>
      <c r="AE170" s="14"/>
      <c r="AF170" s="14">
        <v>0.36099999999999999</v>
      </c>
    </row>
    <row r="171" spans="1:32" ht="13.5" customHeight="1" x14ac:dyDescent="0.25">
      <c r="A171" s="1"/>
      <c r="B171" s="16" t="s">
        <v>457</v>
      </c>
      <c r="C171" s="10"/>
      <c r="D171" s="11"/>
      <c r="E171" s="11"/>
      <c r="F171" s="11"/>
      <c r="G171" s="11"/>
      <c r="H171" s="11"/>
      <c r="I171" s="11"/>
      <c r="J171" s="11"/>
      <c r="K171" s="11"/>
      <c r="L171" s="11">
        <v>4.3582999999999997E-2</v>
      </c>
      <c r="M171" s="11">
        <v>0.55299600000000004</v>
      </c>
      <c r="N171" s="11">
        <v>0.39775199999999999</v>
      </c>
      <c r="O171" s="11">
        <v>0.121824</v>
      </c>
      <c r="P171" s="11">
        <v>3.1092000000000002E-2</v>
      </c>
      <c r="Q171" s="11"/>
      <c r="R171" s="11"/>
      <c r="S171" s="11">
        <v>7.3200000000000001E-4</v>
      </c>
      <c r="T171" s="11">
        <v>5.6519999999999999E-3</v>
      </c>
      <c r="U171" s="11">
        <v>2.2680000000000001E-3</v>
      </c>
      <c r="V171" s="11">
        <v>2.1120000000000002E-3</v>
      </c>
      <c r="W171" s="11">
        <v>1.392E-3</v>
      </c>
      <c r="X171" s="11">
        <v>2.2736160000000001</v>
      </c>
      <c r="Y171" s="11">
        <v>1.3140000000000001E-2</v>
      </c>
      <c r="Z171" s="11">
        <v>8.227176</v>
      </c>
      <c r="AA171" s="11">
        <v>6.1208280000000004</v>
      </c>
      <c r="AB171" s="11">
        <v>6.8279999999999999E-3</v>
      </c>
      <c r="AC171" s="11">
        <v>5.8000000000000003E-2</v>
      </c>
      <c r="AD171" s="11"/>
      <c r="AE171" s="11">
        <v>2E-3</v>
      </c>
      <c r="AF171" s="11">
        <v>1E-3</v>
      </c>
    </row>
    <row r="172" spans="1:32" ht="13.5" customHeight="1" x14ac:dyDescent="0.25">
      <c r="A172" s="1"/>
      <c r="B172" s="16" t="s">
        <v>458</v>
      </c>
      <c r="C172" s="13"/>
      <c r="D172" s="14">
        <v>1.0999999999999999E-2</v>
      </c>
      <c r="E172" s="14">
        <v>0.16200000000000001</v>
      </c>
      <c r="F172" s="14"/>
      <c r="G172" s="14"/>
      <c r="H172" s="14"/>
      <c r="I172" s="14"/>
      <c r="J172" s="14"/>
      <c r="K172" s="14"/>
      <c r="L172" s="14">
        <v>3.5300000000000002E-3</v>
      </c>
      <c r="M172" s="14"/>
      <c r="N172" s="14"/>
      <c r="O172" s="14">
        <v>6.0000000000000002E-5</v>
      </c>
      <c r="P172" s="14"/>
      <c r="Q172" s="14"/>
      <c r="R172" s="14">
        <v>7.8840000000000004E-3</v>
      </c>
      <c r="S172" s="14"/>
      <c r="T172" s="14">
        <v>0.21698400000000001</v>
      </c>
      <c r="U172" s="14">
        <v>1.44E-4</v>
      </c>
      <c r="V172" s="14">
        <v>1.44E-4</v>
      </c>
      <c r="W172" s="14">
        <v>5.9999999999999995E-4</v>
      </c>
      <c r="X172" s="14">
        <v>0.19580400000000001</v>
      </c>
      <c r="Y172" s="14">
        <v>8.6280000000000003E-3</v>
      </c>
      <c r="Z172" s="14">
        <v>4.7400000000000003E-3</v>
      </c>
      <c r="AA172" s="14">
        <v>2.676E-3</v>
      </c>
      <c r="AB172" s="14"/>
      <c r="AC172" s="14"/>
      <c r="AD172" s="14"/>
      <c r="AE172" s="14">
        <v>1E-3</v>
      </c>
      <c r="AF172" s="14">
        <v>0.01</v>
      </c>
    </row>
    <row r="173" spans="1:32" ht="13.5" customHeight="1" x14ac:dyDescent="0.25">
      <c r="A173" s="1"/>
      <c r="B173" s="16" t="s">
        <v>459</v>
      </c>
      <c r="C173" s="10">
        <v>0.377</v>
      </c>
      <c r="D173" s="11">
        <v>37.959999999999987</v>
      </c>
      <c r="E173" s="11">
        <v>3.8889999999999989</v>
      </c>
      <c r="F173" s="11">
        <v>3.6999999999999991E-2</v>
      </c>
      <c r="G173" s="11">
        <v>40.335999999999984</v>
      </c>
      <c r="H173" s="11">
        <v>34.139000000000003</v>
      </c>
      <c r="I173" s="11">
        <v>23.021450999999992</v>
      </c>
      <c r="J173" s="11">
        <v>31.073</v>
      </c>
      <c r="K173" s="11">
        <v>5.4119999999999999</v>
      </c>
      <c r="L173" s="11">
        <v>29.084942999999999</v>
      </c>
      <c r="M173" s="11">
        <v>198.624</v>
      </c>
      <c r="N173" s="11">
        <v>114.271322</v>
      </c>
      <c r="O173" s="11">
        <v>20.776471999999998</v>
      </c>
      <c r="P173" s="11">
        <v>37.688620999999998</v>
      </c>
      <c r="Q173" s="11">
        <v>15.397892000000001</v>
      </c>
      <c r="R173" s="11">
        <v>0.476964</v>
      </c>
      <c r="S173" s="11">
        <v>0.58936599999999995</v>
      </c>
      <c r="T173" s="11">
        <v>0.61303300000000005</v>
      </c>
      <c r="U173" s="11">
        <v>1.3874489999999999</v>
      </c>
      <c r="V173" s="11">
        <v>1.023309</v>
      </c>
      <c r="W173" s="11">
        <v>2.5974240000000002</v>
      </c>
      <c r="X173" s="11">
        <v>206.660505</v>
      </c>
      <c r="Y173" s="11">
        <v>57.082355</v>
      </c>
      <c r="Z173" s="11">
        <v>258.90537999999998</v>
      </c>
      <c r="AA173" s="11">
        <v>597.79670699999997</v>
      </c>
      <c r="AB173" s="11">
        <v>886.90973599999995</v>
      </c>
      <c r="AC173" s="11">
        <v>405.32600000000002</v>
      </c>
      <c r="AD173" s="11">
        <v>462.91800000000001</v>
      </c>
      <c r="AE173" s="11">
        <v>285.03399999999999</v>
      </c>
      <c r="AF173" s="11">
        <v>1.919</v>
      </c>
    </row>
    <row r="174" spans="1:32" ht="13.5" customHeight="1" x14ac:dyDescent="0.25">
      <c r="A174" s="1"/>
      <c r="B174" s="16" t="s">
        <v>460</v>
      </c>
      <c r="C174" s="13"/>
      <c r="D174" s="14"/>
      <c r="E174" s="14"/>
      <c r="F174" s="14"/>
      <c r="G174" s="14"/>
      <c r="H174" s="14"/>
      <c r="I174" s="14">
        <v>1.3264E-2</v>
      </c>
      <c r="J174" s="14"/>
      <c r="K174" s="14"/>
      <c r="L174" s="14"/>
      <c r="M174" s="14"/>
      <c r="N174" s="14"/>
      <c r="O174" s="14">
        <v>1.2E-5</v>
      </c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>
        <v>8.1599999999999999E-4</v>
      </c>
      <c r="AC174" s="14">
        <v>3.0000000000000001E-3</v>
      </c>
      <c r="AD174" s="14">
        <v>2E-3</v>
      </c>
      <c r="AE174" s="14">
        <v>2E-3</v>
      </c>
      <c r="AF174" s="14"/>
    </row>
    <row r="175" spans="1:32" ht="13.5" customHeight="1" x14ac:dyDescent="0.25">
      <c r="A175" s="1"/>
      <c r="B175" s="16" t="s">
        <v>461</v>
      </c>
      <c r="C175" s="10"/>
      <c r="D175" s="11">
        <v>6.0000000000000001E-3</v>
      </c>
      <c r="E175" s="11"/>
      <c r="F175" s="11"/>
      <c r="G175" s="11"/>
      <c r="H175" s="11"/>
      <c r="I175" s="11">
        <v>2.0939999999999999E-3</v>
      </c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>
        <v>2.4000000000000001E-5</v>
      </c>
      <c r="U175" s="11"/>
      <c r="V175" s="11">
        <v>3.6000000000000001E-5</v>
      </c>
      <c r="W175" s="11"/>
      <c r="X175" s="11">
        <v>7.6920000000000001E-3</v>
      </c>
      <c r="Y175" s="11"/>
      <c r="Z175" s="11"/>
      <c r="AA175" s="11"/>
      <c r="AB175" s="11"/>
      <c r="AC175" s="11"/>
      <c r="AD175" s="11">
        <v>2E-3</v>
      </c>
      <c r="AE175" s="11"/>
      <c r="AF175" s="11"/>
    </row>
    <row r="176" spans="1:32" ht="13.5" customHeight="1" x14ac:dyDescent="0.25">
      <c r="A176" s="1"/>
      <c r="B176" s="16" t="s">
        <v>462</v>
      </c>
      <c r="C176" s="13">
        <v>2E-3</v>
      </c>
      <c r="D176" s="14"/>
      <c r="E176" s="14"/>
      <c r="F176" s="14"/>
      <c r="G176" s="14"/>
      <c r="H176" s="14"/>
      <c r="I176" s="14">
        <v>2.6859000000000001E-2</v>
      </c>
      <c r="J176" s="14"/>
      <c r="K176" s="14"/>
      <c r="L176" s="14">
        <v>7.7899999999999996E-4</v>
      </c>
      <c r="M176" s="14">
        <v>2.0040000000000001E-3</v>
      </c>
      <c r="N176" s="14">
        <v>5.4000000000000001E-4</v>
      </c>
      <c r="O176" s="14">
        <v>2.712E-3</v>
      </c>
      <c r="P176" s="14">
        <v>3.6600000000000001E-3</v>
      </c>
      <c r="Q176" s="14">
        <v>0.19109999999999999</v>
      </c>
      <c r="R176" s="14">
        <v>2.0800079999999999</v>
      </c>
      <c r="S176" s="14">
        <v>4.0200000000000001E-3</v>
      </c>
      <c r="T176" s="14">
        <v>1.2359999999999999E-3</v>
      </c>
      <c r="U176" s="14">
        <v>6.6287520000000004</v>
      </c>
      <c r="V176" s="14">
        <v>2.3400000000000001E-3</v>
      </c>
      <c r="W176" s="14">
        <v>5.3712000000000003E-2</v>
      </c>
      <c r="X176" s="14">
        <v>8.8716000000000003E-2</v>
      </c>
      <c r="Y176" s="14">
        <v>0.161832</v>
      </c>
      <c r="Z176" s="14">
        <v>9.9456000000000003E-2</v>
      </c>
      <c r="AA176" s="14">
        <v>0.101976</v>
      </c>
      <c r="AB176" s="14">
        <v>1.464E-3</v>
      </c>
      <c r="AC176" s="14">
        <v>9.0999999999999998E-2</v>
      </c>
      <c r="AD176" s="14">
        <v>10.851000000000001</v>
      </c>
      <c r="AE176" s="14">
        <v>9.1539999999999999</v>
      </c>
      <c r="AF176" s="14">
        <v>8.0000000000000002E-3</v>
      </c>
    </row>
    <row r="177" spans="1:32" ht="13.5" customHeight="1" x14ac:dyDescent="0.25">
      <c r="A177" s="1"/>
      <c r="B177" s="16" t="s">
        <v>463</v>
      </c>
      <c r="C177" s="10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>
        <v>7.5023999999999993E-2</v>
      </c>
      <c r="T177" s="11">
        <v>4.9979999999999997E-2</v>
      </c>
      <c r="U177" s="11">
        <v>3.8387999999999999E-2</v>
      </c>
      <c r="V177" s="11">
        <v>6.2675999999999996E-2</v>
      </c>
      <c r="W177" s="11">
        <v>6.5243999999999996E-2</v>
      </c>
      <c r="X177" s="11">
        <v>3.1632E-2</v>
      </c>
      <c r="Y177" s="11">
        <v>6.8699999999999997E-2</v>
      </c>
      <c r="Z177" s="11">
        <v>6.0347999999999999E-2</v>
      </c>
      <c r="AA177" s="11">
        <v>2.46E-2</v>
      </c>
      <c r="AB177" s="11"/>
      <c r="AC177" s="11">
        <v>4.2000000000000003E-2</v>
      </c>
      <c r="AD177" s="11">
        <v>6.6000000000000003E-2</v>
      </c>
      <c r="AE177" s="11">
        <v>5.7000000000000002E-2</v>
      </c>
      <c r="AF177" s="11">
        <v>4.7E-2</v>
      </c>
    </row>
    <row r="178" spans="1:32" ht="13.5" customHeight="1" x14ac:dyDescent="0.25">
      <c r="A178" s="1"/>
      <c r="B178" s="16" t="s">
        <v>464</v>
      </c>
      <c r="C178" s="13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>
        <v>1.2108000000000001E-2</v>
      </c>
      <c r="O178" s="14">
        <v>6.0000000000000002E-5</v>
      </c>
      <c r="P178" s="14">
        <v>1.5479999999999999E-3</v>
      </c>
      <c r="Q178" s="14"/>
      <c r="R178" s="14"/>
      <c r="S178" s="14">
        <v>0.237516</v>
      </c>
      <c r="T178" s="14">
        <v>0.16902</v>
      </c>
      <c r="U178" s="14">
        <v>0.33697199999999999</v>
      </c>
      <c r="V178" s="14">
        <v>0.65369999999999995</v>
      </c>
      <c r="W178" s="14">
        <v>0.242952</v>
      </c>
      <c r="X178" s="14">
        <v>3.3599999999999998E-4</v>
      </c>
      <c r="Y178" s="14">
        <v>3.9119999999999997E-3</v>
      </c>
      <c r="Z178" s="14">
        <v>0.65180400000000005</v>
      </c>
      <c r="AA178" s="14">
        <v>0.33450000000000002</v>
      </c>
      <c r="AB178" s="14"/>
      <c r="AC178" s="14">
        <v>0.215</v>
      </c>
      <c r="AD178" s="14">
        <v>6.8000000000000005E-2</v>
      </c>
      <c r="AE178" s="14">
        <v>3.5999999999999997E-2</v>
      </c>
      <c r="AF178" s="14">
        <v>5.8000000000000003E-2</v>
      </c>
    </row>
    <row r="179" spans="1:32" ht="13.5" customHeight="1" x14ac:dyDescent="0.25">
      <c r="A179" s="1"/>
      <c r="B179" s="16" t="s">
        <v>465</v>
      </c>
      <c r="C179" s="10">
        <v>19.928999999999998</v>
      </c>
      <c r="D179" s="11">
        <v>55.785999999999987</v>
      </c>
      <c r="E179" s="11">
        <v>88.994999999999976</v>
      </c>
      <c r="F179" s="11">
        <v>95.582999999999998</v>
      </c>
      <c r="G179" s="11">
        <v>100.36999999999998</v>
      </c>
      <c r="H179" s="11">
        <v>119.196</v>
      </c>
      <c r="I179" s="11">
        <v>105.02922599999994</v>
      </c>
      <c r="J179" s="11">
        <v>109.448753</v>
      </c>
      <c r="K179" s="11">
        <v>109.97799999999999</v>
      </c>
      <c r="L179" s="11">
        <v>93.458467999999968</v>
      </c>
      <c r="M179" s="11">
        <v>85.141999999999996</v>
      </c>
      <c r="N179" s="11">
        <v>123.492627</v>
      </c>
      <c r="O179" s="11">
        <v>32.887858999999999</v>
      </c>
      <c r="P179" s="11"/>
      <c r="Q179" s="11"/>
      <c r="R179" s="11">
        <v>110.02994099999999</v>
      </c>
      <c r="S179" s="11">
        <v>118.577872</v>
      </c>
      <c r="T179" s="11">
        <v>131.25232399999999</v>
      </c>
      <c r="U179" s="11">
        <v>220.30484000000001</v>
      </c>
      <c r="V179" s="11">
        <v>100.743061</v>
      </c>
      <c r="W179" s="11">
        <v>139.90727000000001</v>
      </c>
      <c r="X179" s="11">
        <v>198.67746199999999</v>
      </c>
      <c r="Y179" s="11">
        <v>242.18049500000001</v>
      </c>
      <c r="Z179" s="11">
        <v>242.66719399999999</v>
      </c>
      <c r="AA179" s="11">
        <v>222.70885799999999</v>
      </c>
      <c r="AB179" s="11">
        <v>179.08352300000001</v>
      </c>
      <c r="AC179" s="11">
        <v>183.00700000000001</v>
      </c>
      <c r="AD179" s="11">
        <v>194.28800000000001</v>
      </c>
      <c r="AE179" s="11">
        <v>218.33099999999999</v>
      </c>
      <c r="AF179" s="11">
        <v>137.60400000000001</v>
      </c>
    </row>
    <row r="180" spans="1:32" ht="13.5" customHeight="1" x14ac:dyDescent="0.25">
      <c r="A180" s="1"/>
      <c r="B180" s="16" t="s">
        <v>466</v>
      </c>
      <c r="C180" s="13"/>
      <c r="D180" s="14"/>
      <c r="E180" s="14"/>
      <c r="F180" s="14">
        <v>2.5000000000000001E-2</v>
      </c>
      <c r="G180" s="14">
        <v>1E-3</v>
      </c>
      <c r="H180" s="14"/>
      <c r="I180" s="14">
        <v>6.548E-3</v>
      </c>
      <c r="J180" s="14"/>
      <c r="K180" s="14"/>
      <c r="L180" s="14">
        <v>1.2952000000000007E-2</v>
      </c>
      <c r="M180" s="14">
        <v>8.0040000000000007E-3</v>
      </c>
      <c r="N180" s="14">
        <v>1.0560000000000001E-3</v>
      </c>
      <c r="O180" s="14"/>
      <c r="P180" s="14"/>
      <c r="Q180" s="14"/>
      <c r="R180" s="14"/>
      <c r="S180" s="14">
        <v>1.6896000000000001E-2</v>
      </c>
      <c r="T180" s="14">
        <v>3.8676000000000002E-2</v>
      </c>
      <c r="U180" s="14">
        <v>2.64E-3</v>
      </c>
      <c r="V180" s="14">
        <v>1.4544E-2</v>
      </c>
      <c r="W180" s="14">
        <v>3.7248000000000003E-2</v>
      </c>
      <c r="X180" s="14">
        <v>8.5559999999999994E-3</v>
      </c>
      <c r="Y180" s="14">
        <v>4.3319999999999997E-2</v>
      </c>
      <c r="Z180" s="14">
        <v>0.20324400000000001</v>
      </c>
      <c r="AA180" s="14">
        <v>2.2415400000000001</v>
      </c>
      <c r="AB180" s="14">
        <v>1.6106400000000001</v>
      </c>
      <c r="AC180" s="14">
        <v>1.038</v>
      </c>
      <c r="AD180" s="14">
        <v>0.313</v>
      </c>
      <c r="AE180" s="14">
        <v>0.22500000000000001</v>
      </c>
      <c r="AF180" s="14">
        <v>5.7000000000000002E-2</v>
      </c>
    </row>
    <row r="181" spans="1:32" ht="13.5" customHeight="1" x14ac:dyDescent="0.25">
      <c r="A181" s="1"/>
      <c r="B181" s="16" t="s">
        <v>467</v>
      </c>
      <c r="C181" s="10"/>
      <c r="D181" s="11"/>
      <c r="E181" s="11"/>
      <c r="F181" s="11"/>
      <c r="G181" s="11"/>
      <c r="H181" s="11"/>
      <c r="I181" s="11">
        <v>7.1590000000000004E-3</v>
      </c>
      <c r="J181" s="11"/>
      <c r="K181" s="11"/>
      <c r="L181" s="11">
        <v>6.2200000000000005E-4</v>
      </c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>
        <v>4.6799999999999999E-4</v>
      </c>
      <c r="Y181" s="11">
        <v>2.6280000000000001E-3</v>
      </c>
      <c r="Z181" s="11">
        <v>2.748E-3</v>
      </c>
      <c r="AA181" s="11">
        <v>4.44E-4</v>
      </c>
      <c r="AB181" s="11"/>
      <c r="AC181" s="11"/>
      <c r="AD181" s="11"/>
      <c r="AE181" s="11">
        <v>4.0000000000000001E-3</v>
      </c>
      <c r="AF181" s="11">
        <v>21.809000000000001</v>
      </c>
    </row>
    <row r="182" spans="1:32" ht="13.5" customHeight="1" x14ac:dyDescent="0.25">
      <c r="A182" s="1"/>
      <c r="B182" s="16" t="s">
        <v>468</v>
      </c>
      <c r="C182" s="13"/>
      <c r="D182" s="14"/>
      <c r="E182" s="14"/>
      <c r="F182" s="14"/>
      <c r="G182" s="14"/>
      <c r="H182" s="14"/>
      <c r="I182" s="14"/>
      <c r="J182" s="14"/>
      <c r="K182" s="14"/>
      <c r="L182" s="14">
        <v>3.5500000000000001E-4</v>
      </c>
      <c r="M182" s="14">
        <v>0.41499599999999998</v>
      </c>
      <c r="N182" s="14">
        <v>0.58849200000000002</v>
      </c>
      <c r="O182" s="14">
        <v>0.188556</v>
      </c>
      <c r="P182" s="14"/>
      <c r="Q182" s="14"/>
      <c r="R182" s="14"/>
      <c r="S182" s="14"/>
      <c r="T182" s="14"/>
      <c r="U182" s="14">
        <v>2.2800000000000001E-4</v>
      </c>
      <c r="V182" s="14"/>
      <c r="W182" s="14"/>
      <c r="X182" s="14">
        <v>3.0047999999999998E-2</v>
      </c>
      <c r="Y182" s="14"/>
      <c r="Z182" s="14">
        <v>2.6400000000000002E-4</v>
      </c>
      <c r="AA182" s="14">
        <v>4.1388000000000001E-2</v>
      </c>
      <c r="AB182" s="14">
        <v>1.5839999999999999E-3</v>
      </c>
      <c r="AC182" s="14">
        <v>7.0000000000000001E-3</v>
      </c>
      <c r="AD182" s="14">
        <v>3.0000000000000001E-3</v>
      </c>
      <c r="AE182" s="14">
        <v>2E-3</v>
      </c>
      <c r="AF182" s="14"/>
    </row>
    <row r="183" spans="1:32" ht="13.5" customHeight="1" x14ac:dyDescent="0.25">
      <c r="A183" s="1"/>
      <c r="B183" s="16" t="s">
        <v>469</v>
      </c>
      <c r="C183" s="10"/>
      <c r="D183" s="11">
        <v>5.9999999999999977E-2</v>
      </c>
      <c r="E183" s="11"/>
      <c r="F183" s="11"/>
      <c r="G183" s="11"/>
      <c r="H183" s="11"/>
      <c r="I183" s="11">
        <v>0.21921099999999999</v>
      </c>
      <c r="J183" s="11"/>
      <c r="K183" s="11"/>
      <c r="L183" s="11">
        <v>0.21207899999999999</v>
      </c>
      <c r="M183" s="11">
        <v>0.03</v>
      </c>
      <c r="N183" s="11"/>
      <c r="O183" s="11">
        <v>0.118224</v>
      </c>
      <c r="P183" s="11"/>
      <c r="Q183" s="11"/>
      <c r="R183" s="11"/>
      <c r="S183" s="11"/>
      <c r="T183" s="11"/>
      <c r="U183" s="11">
        <v>0.13353599999999999</v>
      </c>
      <c r="V183" s="11">
        <v>2.1107999999999998E-2</v>
      </c>
      <c r="W183" s="11">
        <v>2.5475999999999999E-2</v>
      </c>
      <c r="X183" s="11">
        <v>0.18412799999999999</v>
      </c>
      <c r="Y183" s="11">
        <v>3.0755999999999999E-2</v>
      </c>
      <c r="Z183" s="11">
        <v>3.3599999999999998E-4</v>
      </c>
      <c r="AA183" s="11">
        <v>3.7763999999999999E-2</v>
      </c>
      <c r="AB183" s="11"/>
      <c r="AC183" s="11"/>
      <c r="AD183" s="11">
        <v>7.1999999999999995E-2</v>
      </c>
      <c r="AE183" s="11"/>
      <c r="AF183" s="11"/>
    </row>
    <row r="184" spans="1:32" ht="13.5" customHeight="1" x14ac:dyDescent="0.25">
      <c r="A184" s="1"/>
      <c r="B184" s="16" t="s">
        <v>470</v>
      </c>
      <c r="C184" s="13"/>
      <c r="D184" s="14">
        <v>1.3720000000000001</v>
      </c>
      <c r="E184" s="14"/>
      <c r="F184" s="14">
        <v>7.6999999999999999E-2</v>
      </c>
      <c r="G184" s="14">
        <v>3.1E-2</v>
      </c>
      <c r="H184" s="14"/>
      <c r="I184" s="14">
        <v>3.7953820000000009</v>
      </c>
      <c r="J184" s="14"/>
      <c r="K184" s="14"/>
      <c r="L184" s="14">
        <v>1.437972</v>
      </c>
      <c r="M184" s="14">
        <v>2.085</v>
      </c>
      <c r="N184" s="14">
        <v>1.2474000000000001</v>
      </c>
      <c r="O184" s="14">
        <v>0.61004400000000003</v>
      </c>
      <c r="P184" s="14"/>
      <c r="Q184" s="14"/>
      <c r="R184" s="14"/>
      <c r="S184" s="14">
        <v>1.1627999999999999E-2</v>
      </c>
      <c r="T184" s="14">
        <v>4.3512000000000002E-2</v>
      </c>
      <c r="U184" s="14">
        <v>0.20319599999999999</v>
      </c>
      <c r="V184" s="14"/>
      <c r="W184" s="14">
        <v>1.117848</v>
      </c>
      <c r="X184" s="14">
        <v>2.5831680000000001</v>
      </c>
      <c r="Y184" s="14">
        <v>1.1568240000000001</v>
      </c>
      <c r="Z184" s="14">
        <v>2.194896</v>
      </c>
      <c r="AA184" s="14">
        <v>0.51685199999999998</v>
      </c>
      <c r="AB184" s="14">
        <v>0.90794399999999997</v>
      </c>
      <c r="AC184" s="14">
        <v>0.63100000000000001</v>
      </c>
      <c r="AD184" s="14">
        <v>0.67300000000000004</v>
      </c>
      <c r="AE184" s="14">
        <v>0.30099999999999999</v>
      </c>
      <c r="AF184" s="14">
        <v>0.33500000000000002</v>
      </c>
    </row>
    <row r="185" spans="1:32" ht="13.5" customHeight="1" x14ac:dyDescent="0.25">
      <c r="A185" s="1"/>
      <c r="B185" s="16" t="s">
        <v>471</v>
      </c>
      <c r="C185" s="10">
        <v>4.0000000000000001E-3</v>
      </c>
      <c r="D185" s="11"/>
      <c r="E185" s="11"/>
      <c r="F185" s="11">
        <v>7.6999999999999999E-2</v>
      </c>
      <c r="G185" s="11">
        <v>45.411999999999999</v>
      </c>
      <c r="H185" s="11">
        <v>0.48348000000000002</v>
      </c>
      <c r="I185" s="11">
        <v>0.12797700000000001</v>
      </c>
      <c r="J185" s="11">
        <v>31.91</v>
      </c>
      <c r="K185" s="11">
        <v>14.95</v>
      </c>
      <c r="L185" s="11">
        <v>8.8401999999999994E-2</v>
      </c>
      <c r="M185" s="11">
        <v>0.13400400000000001</v>
      </c>
      <c r="N185" s="11">
        <v>0.20036399999999999</v>
      </c>
      <c r="O185" s="11">
        <v>0.23311200000000001</v>
      </c>
      <c r="P185" s="11">
        <v>1.074E-2</v>
      </c>
      <c r="Q185" s="11">
        <v>4.2276000000000001E-2</v>
      </c>
      <c r="R185" s="11"/>
      <c r="S185" s="11">
        <v>5.8391999999999999E-2</v>
      </c>
      <c r="T185" s="11">
        <v>5.6172E-2</v>
      </c>
      <c r="U185" s="11">
        <v>6.7584000000000005E-2</v>
      </c>
      <c r="V185" s="11">
        <v>7.7700000000000005E-2</v>
      </c>
      <c r="W185" s="11">
        <v>23.406863999999999</v>
      </c>
      <c r="X185" s="11">
        <v>2.2824000000000001E-2</v>
      </c>
      <c r="Y185" s="11">
        <v>2.8080000000000002E-3</v>
      </c>
      <c r="Z185" s="11">
        <v>1.6080000000000001E-3</v>
      </c>
      <c r="AA185" s="11">
        <v>2.4000000000000001E-5</v>
      </c>
      <c r="AB185" s="11"/>
      <c r="AC185" s="11"/>
      <c r="AD185" s="11"/>
      <c r="AE185" s="11">
        <v>2E-3</v>
      </c>
      <c r="AF185" s="11">
        <v>1.6E-2</v>
      </c>
    </row>
    <row r="186" spans="1:32" ht="13.5" customHeight="1" x14ac:dyDescent="0.25">
      <c r="A186" s="1"/>
      <c r="B186" s="15" t="s">
        <v>472</v>
      </c>
      <c r="C186" s="13">
        <v>1417.7049999999999</v>
      </c>
      <c r="D186" s="14">
        <v>2578.061999999999</v>
      </c>
      <c r="E186" s="14">
        <v>5161.2879999999977</v>
      </c>
      <c r="F186" s="14">
        <v>5607.8249999999998</v>
      </c>
      <c r="G186" s="14">
        <v>6763.4135399999986</v>
      </c>
      <c r="H186" s="14">
        <v>6021.08</v>
      </c>
      <c r="I186" s="14">
        <v>7404.1877589999976</v>
      </c>
      <c r="J186" s="14">
        <v>9391.1560000000009</v>
      </c>
      <c r="K186" s="14">
        <v>9828.5403989999995</v>
      </c>
      <c r="L186" s="14">
        <v>7763.7463470000002</v>
      </c>
      <c r="M186" s="14">
        <v>8702.7700050000003</v>
      </c>
      <c r="N186" s="14">
        <v>7061.0756359999996</v>
      </c>
      <c r="O186" s="14">
        <v>3317.9688230000002</v>
      </c>
      <c r="P186" s="14">
        <v>5822.3286680000001</v>
      </c>
      <c r="Q186" s="14">
        <v>10111.733770999999</v>
      </c>
      <c r="R186" s="14">
        <v>13354.232113</v>
      </c>
      <c r="S186" s="14">
        <v>14844.544271000001</v>
      </c>
      <c r="T186" s="14">
        <v>18748.933131999998</v>
      </c>
      <c r="U186" s="14">
        <v>23796.577076000001</v>
      </c>
      <c r="V186" s="14">
        <v>16111.430331</v>
      </c>
      <c r="W186" s="14">
        <v>23541.118962</v>
      </c>
      <c r="X186" s="14">
        <v>30533.817408999999</v>
      </c>
      <c r="Y186" s="14">
        <v>26491.483987</v>
      </c>
      <c r="Z186" s="14">
        <v>28293.451303000002</v>
      </c>
      <c r="AA186" s="14">
        <v>22747.196811000002</v>
      </c>
      <c r="AB186" s="14">
        <v>19637.356381000001</v>
      </c>
      <c r="AC186" s="14">
        <v>19215.101999999999</v>
      </c>
      <c r="AD186" s="14">
        <v>24797.562999999998</v>
      </c>
      <c r="AE186" s="14">
        <v>23434.616999999998</v>
      </c>
      <c r="AF186" s="14">
        <v>16116.32</v>
      </c>
    </row>
    <row r="187" spans="1:32" ht="13.5" customHeight="1" x14ac:dyDescent="0.25">
      <c r="A187" s="1"/>
      <c r="B187" s="16" t="s">
        <v>473</v>
      </c>
      <c r="C187" s="10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>
        <v>1E-3</v>
      </c>
      <c r="AD187" s="11">
        <v>1.4E-2</v>
      </c>
      <c r="AE187" s="11">
        <v>6.7000000000000004E-2</v>
      </c>
      <c r="AF187" s="11">
        <v>2.3E-2</v>
      </c>
    </row>
    <row r="188" spans="1:32" ht="13.5" customHeight="1" x14ac:dyDescent="0.25">
      <c r="A188" s="1"/>
      <c r="B188" s="16" t="s">
        <v>474</v>
      </c>
      <c r="C188" s="13"/>
      <c r="D188" s="14"/>
      <c r="E188" s="14"/>
      <c r="F188" s="14"/>
      <c r="G188" s="14"/>
      <c r="H188" s="14"/>
      <c r="I188" s="14">
        <v>3.9740000000000001E-3</v>
      </c>
      <c r="J188" s="14"/>
      <c r="K188" s="14"/>
      <c r="L188" s="14">
        <v>2.2543000000000011E-2</v>
      </c>
      <c r="M188" s="14"/>
      <c r="N188" s="14"/>
      <c r="O188" s="14"/>
      <c r="P188" s="14"/>
      <c r="Q188" s="14"/>
      <c r="R188" s="14"/>
      <c r="S188" s="14">
        <v>1.2E-4</v>
      </c>
      <c r="T188" s="14"/>
      <c r="U188" s="14"/>
      <c r="V188" s="14"/>
      <c r="W188" s="14"/>
      <c r="X188" s="14"/>
      <c r="Y188" s="14">
        <v>1.44E-4</v>
      </c>
      <c r="Z188" s="14">
        <v>2.6400000000000002E-4</v>
      </c>
      <c r="AA188" s="14">
        <v>1.98E-3</v>
      </c>
      <c r="AB188" s="14"/>
      <c r="AC188" s="14">
        <v>1E-3</v>
      </c>
      <c r="AD188" s="14"/>
      <c r="AE188" s="14">
        <v>4.0000000000000001E-3</v>
      </c>
      <c r="AF188" s="14">
        <v>1E-3</v>
      </c>
    </row>
    <row r="189" spans="1:32" ht="13.5" customHeight="1" x14ac:dyDescent="0.25">
      <c r="A189" s="1"/>
      <c r="B189" s="16" t="s">
        <v>475</v>
      </c>
      <c r="C189" s="10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>
        <v>13.817088</v>
      </c>
      <c r="Q189" s="11">
        <v>21.878328</v>
      </c>
      <c r="R189" s="11"/>
      <c r="S189" s="11">
        <v>9.6339959999999998</v>
      </c>
      <c r="T189" s="11">
        <v>4.618608</v>
      </c>
      <c r="U189" s="11">
        <v>2.727468</v>
      </c>
      <c r="V189" s="11">
        <v>1.393764</v>
      </c>
      <c r="W189" s="11"/>
      <c r="X189" s="11">
        <v>24.081432</v>
      </c>
      <c r="Y189" s="11"/>
      <c r="Z189" s="11"/>
      <c r="AA189" s="11"/>
      <c r="AB189" s="11"/>
      <c r="AC189" s="11"/>
      <c r="AD189" s="11"/>
      <c r="AE189" s="11"/>
      <c r="AF189" s="11"/>
    </row>
    <row r="190" spans="1:32" ht="13.5" customHeight="1" x14ac:dyDescent="0.25">
      <c r="A190" s="1"/>
      <c r="B190" s="16" t="s">
        <v>476</v>
      </c>
      <c r="C190" s="13">
        <v>0.03</v>
      </c>
      <c r="D190" s="14">
        <v>0.23699999999999999</v>
      </c>
      <c r="E190" s="14">
        <v>0.20800000000000007</v>
      </c>
      <c r="F190" s="14">
        <v>1.405</v>
      </c>
      <c r="G190" s="14">
        <v>0.69099999999999973</v>
      </c>
      <c r="H190" s="14"/>
      <c r="I190" s="14">
        <v>0.20117299999999988</v>
      </c>
      <c r="J190" s="14"/>
      <c r="K190" s="14"/>
      <c r="L190" s="14">
        <v>0.19266700000000009</v>
      </c>
      <c r="M190" s="14">
        <v>0.61299599999999999</v>
      </c>
      <c r="N190" s="14">
        <v>0.87376799999999999</v>
      </c>
      <c r="O190" s="14">
        <v>0.46816799999999997</v>
      </c>
      <c r="P190" s="14">
        <v>0.56299200000000005</v>
      </c>
      <c r="Q190" s="14">
        <v>41.228459999999998</v>
      </c>
      <c r="R190" s="14">
        <v>3.46698</v>
      </c>
      <c r="S190" s="14">
        <v>2.4730560000000001</v>
      </c>
      <c r="T190" s="14">
        <v>35.379671999999999</v>
      </c>
      <c r="U190" s="14">
        <v>4.0668600000000001</v>
      </c>
      <c r="V190" s="14">
        <v>2.9895</v>
      </c>
      <c r="W190" s="14">
        <v>8.0542920000000002</v>
      </c>
      <c r="X190" s="14">
        <v>70.893035999999995</v>
      </c>
      <c r="Y190" s="14">
        <v>5.5362600000000004</v>
      </c>
      <c r="Z190" s="14">
        <v>24.187608000000001</v>
      </c>
      <c r="AA190" s="14">
        <v>4.0302360000000004</v>
      </c>
      <c r="AB190" s="14">
        <v>3.0981960000000002</v>
      </c>
      <c r="AC190" s="14">
        <v>3.214</v>
      </c>
      <c r="AD190" s="14">
        <v>5.0410000000000004</v>
      </c>
      <c r="AE190" s="14">
        <v>3.6749999999999998</v>
      </c>
      <c r="AF190" s="14">
        <v>2.7829999999999999</v>
      </c>
    </row>
    <row r="191" spans="1:32" ht="13.5" customHeight="1" x14ac:dyDescent="0.25">
      <c r="A191" s="1"/>
      <c r="B191" s="16" t="s">
        <v>477</v>
      </c>
      <c r="C191" s="10">
        <v>2.1000000000000012E-2</v>
      </c>
      <c r="D191" s="11">
        <v>2.4E-2</v>
      </c>
      <c r="E191" s="11"/>
      <c r="F191" s="11">
        <v>2E-3</v>
      </c>
      <c r="G191" s="11">
        <v>1.7000000000000001E-2</v>
      </c>
      <c r="H191" s="11"/>
      <c r="I191" s="11">
        <v>0.10753799999999999</v>
      </c>
      <c r="J191" s="11"/>
      <c r="K191" s="11"/>
      <c r="L191" s="11">
        <v>2.6474000000000001E-2</v>
      </c>
      <c r="M191" s="11">
        <v>2.4E-2</v>
      </c>
      <c r="N191" s="11">
        <v>5.1504000000000001E-2</v>
      </c>
      <c r="O191" s="11">
        <v>5.5427999999999998E-2</v>
      </c>
      <c r="P191" s="11">
        <v>5.6196000000000003E-2</v>
      </c>
      <c r="Q191" s="11">
        <v>4.9008000000000003E-2</v>
      </c>
      <c r="R191" s="11">
        <v>1.44E-4</v>
      </c>
      <c r="S191" s="11">
        <v>0.15143999999999999</v>
      </c>
      <c r="T191" s="11"/>
      <c r="U191" s="11"/>
      <c r="V191" s="11"/>
      <c r="W191" s="11"/>
      <c r="X191" s="11">
        <v>2.4228E-2</v>
      </c>
      <c r="Y191" s="11"/>
      <c r="Z191" s="11">
        <v>6.0000000000000002E-5</v>
      </c>
      <c r="AA191" s="11">
        <v>1.44E-4</v>
      </c>
      <c r="AB191" s="11">
        <v>8.3664000000000002E-2</v>
      </c>
      <c r="AC191" s="11">
        <v>1E-3</v>
      </c>
      <c r="AD191" s="11">
        <v>1.2999999999999999E-2</v>
      </c>
      <c r="AE191" s="11">
        <v>8.9999999999999993E-3</v>
      </c>
      <c r="AF191" s="11">
        <v>1.6E-2</v>
      </c>
    </row>
    <row r="192" spans="1:32" ht="13.5" customHeight="1" x14ac:dyDescent="0.25">
      <c r="A192" s="1"/>
      <c r="B192" s="16" t="s">
        <v>478</v>
      </c>
      <c r="C192" s="13"/>
      <c r="D192" s="14"/>
      <c r="E192" s="14"/>
      <c r="F192" s="14"/>
      <c r="G192" s="14"/>
      <c r="H192" s="14"/>
      <c r="I192" s="14">
        <v>4.2399999999999998E-3</v>
      </c>
      <c r="J192" s="14"/>
      <c r="K192" s="14"/>
      <c r="L192" s="14"/>
      <c r="M192" s="14"/>
      <c r="N192" s="14"/>
      <c r="O192" s="14"/>
      <c r="P192" s="14"/>
      <c r="Q192" s="14">
        <v>3.8400000000000001E-4</v>
      </c>
      <c r="R192" s="14">
        <v>8.4000000000000003E-4</v>
      </c>
      <c r="S192" s="14">
        <v>4.5360000000000001E-3</v>
      </c>
      <c r="T192" s="14">
        <v>1.2E-5</v>
      </c>
      <c r="U192" s="14">
        <v>9.6000000000000002E-4</v>
      </c>
      <c r="V192" s="14"/>
      <c r="W192" s="14"/>
      <c r="X192" s="14">
        <v>2.4431999999999999E-2</v>
      </c>
      <c r="Y192" s="14">
        <v>2.0279999999999999E-3</v>
      </c>
      <c r="Z192" s="14">
        <v>1.3596E-2</v>
      </c>
      <c r="AA192" s="14">
        <v>4.8240000000000002E-3</v>
      </c>
      <c r="AB192" s="14"/>
      <c r="AC192" s="14"/>
      <c r="AD192" s="14"/>
      <c r="AE192" s="14"/>
      <c r="AF192" s="14">
        <v>5.0000000000000001E-3</v>
      </c>
    </row>
    <row r="193" spans="1:32" ht="13.5" customHeight="1" x14ac:dyDescent="0.25">
      <c r="A193" s="1"/>
      <c r="B193" s="16" t="s">
        <v>479</v>
      </c>
      <c r="C193" s="10"/>
      <c r="D193" s="11">
        <v>0.254</v>
      </c>
      <c r="E193" s="11">
        <v>0.246</v>
      </c>
      <c r="F193" s="11">
        <v>9.4999999999999973E-2</v>
      </c>
      <c r="G193" s="11">
        <v>0.10829999999999997</v>
      </c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</row>
    <row r="194" spans="1:32" ht="13.5" customHeight="1" x14ac:dyDescent="0.25">
      <c r="A194" s="1"/>
      <c r="B194" s="16" t="s">
        <v>480</v>
      </c>
      <c r="C194" s="13">
        <v>235.95</v>
      </c>
      <c r="D194" s="14">
        <v>247.47199999999989</v>
      </c>
      <c r="E194" s="14">
        <v>145.45199999999991</v>
      </c>
      <c r="F194" s="14">
        <v>107.90700000000002</v>
      </c>
      <c r="G194" s="14">
        <v>144.964</v>
      </c>
      <c r="H194" s="14">
        <v>52.48</v>
      </c>
      <c r="I194" s="14">
        <v>136.293758</v>
      </c>
      <c r="J194" s="14">
        <v>130.32</v>
      </c>
      <c r="K194" s="14">
        <v>114.71299999999999</v>
      </c>
      <c r="L194" s="14">
        <v>40.061779999999999</v>
      </c>
      <c r="M194" s="14">
        <v>20.034001</v>
      </c>
      <c r="N194" s="14">
        <v>20.574560999999999</v>
      </c>
      <c r="O194" s="14">
        <v>15.93744</v>
      </c>
      <c r="P194" s="14">
        <v>22.988658000000001</v>
      </c>
      <c r="Q194" s="14">
        <v>130.733071</v>
      </c>
      <c r="R194" s="14">
        <v>299.13037400000002</v>
      </c>
      <c r="S194" s="14">
        <v>322.61287299999998</v>
      </c>
      <c r="T194" s="14">
        <v>220.91707199999999</v>
      </c>
      <c r="U194" s="14">
        <v>148.82735400000001</v>
      </c>
      <c r="V194" s="14">
        <v>212.68889899999999</v>
      </c>
      <c r="W194" s="14">
        <v>350.975099</v>
      </c>
      <c r="X194" s="14">
        <v>636.38085599999999</v>
      </c>
      <c r="Y194" s="14">
        <v>1430.4666689999999</v>
      </c>
      <c r="Z194" s="14">
        <v>1760.7582279999999</v>
      </c>
      <c r="AA194" s="14">
        <v>2158.0390130000001</v>
      </c>
      <c r="AB194" s="14">
        <v>1480.2667469999999</v>
      </c>
      <c r="AC194" s="14">
        <v>812.29899999999998</v>
      </c>
      <c r="AD194" s="14">
        <v>1248.6659999999999</v>
      </c>
      <c r="AE194" s="14">
        <v>1441.566</v>
      </c>
      <c r="AF194" s="14">
        <v>1368.97</v>
      </c>
    </row>
    <row r="195" spans="1:32" ht="13.5" customHeight="1" x14ac:dyDescent="0.25">
      <c r="A195" s="1"/>
      <c r="B195" s="16" t="s">
        <v>481</v>
      </c>
      <c r="C195" s="10">
        <v>717.87599999999998</v>
      </c>
      <c r="D195" s="11">
        <v>1531.8619999999989</v>
      </c>
      <c r="E195" s="11">
        <v>3338.5999999999981</v>
      </c>
      <c r="F195" s="11">
        <v>3568.453</v>
      </c>
      <c r="G195" s="11">
        <v>4286.2509999999993</v>
      </c>
      <c r="H195" s="11">
        <v>4038.1239999999998</v>
      </c>
      <c r="I195" s="11">
        <v>5327.1188409999977</v>
      </c>
      <c r="J195" s="11">
        <v>6824.0349999999999</v>
      </c>
      <c r="K195" s="11">
        <v>7094.9319999999998</v>
      </c>
      <c r="L195" s="11">
        <v>5600.2325220000002</v>
      </c>
      <c r="M195" s="11">
        <v>6478.4459989999996</v>
      </c>
      <c r="N195" s="11">
        <v>5230.2396520000002</v>
      </c>
      <c r="O195" s="11">
        <v>2517.4547950000001</v>
      </c>
      <c r="P195" s="11">
        <v>4699.4914170000002</v>
      </c>
      <c r="Q195" s="11">
        <v>7726.0733490000002</v>
      </c>
      <c r="R195" s="11">
        <v>10435.337689</v>
      </c>
      <c r="S195" s="11">
        <v>11749.369806000001</v>
      </c>
      <c r="T195" s="11">
        <v>14522.983259000001</v>
      </c>
      <c r="U195" s="11">
        <v>17687.224826000001</v>
      </c>
      <c r="V195" s="11">
        <v>11819.237671999999</v>
      </c>
      <c r="W195" s="11">
        <v>17758.725538999999</v>
      </c>
      <c r="X195" s="11">
        <v>21822.270002000001</v>
      </c>
      <c r="Y195" s="11">
        <v>17908.794698000002</v>
      </c>
      <c r="Z195" s="11">
        <v>19288.135201000001</v>
      </c>
      <c r="AA195" s="11">
        <v>14385.489605000001</v>
      </c>
      <c r="AB195" s="11">
        <v>13099.980987000001</v>
      </c>
      <c r="AC195" s="11">
        <v>13682.369000000001</v>
      </c>
      <c r="AD195" s="11">
        <v>17990.348000000002</v>
      </c>
      <c r="AE195" s="11">
        <v>15697.798000000001</v>
      </c>
      <c r="AF195" s="11">
        <v>10159.33</v>
      </c>
    </row>
    <row r="196" spans="1:32" ht="13.5" customHeight="1" x14ac:dyDescent="0.25">
      <c r="A196" s="1"/>
      <c r="B196" s="16" t="s">
        <v>482</v>
      </c>
      <c r="C196" s="13">
        <v>111.87399999999997</v>
      </c>
      <c r="D196" s="14">
        <v>235.8069999999999</v>
      </c>
      <c r="E196" s="14">
        <v>639.01999999999987</v>
      </c>
      <c r="F196" s="14">
        <v>701.98099999999977</v>
      </c>
      <c r="G196" s="14">
        <v>830.87599999999964</v>
      </c>
      <c r="H196" s="14">
        <v>501.851</v>
      </c>
      <c r="I196" s="14">
        <v>559.38342399999988</v>
      </c>
      <c r="J196" s="14">
        <v>681.245</v>
      </c>
      <c r="K196" s="14">
        <v>709.52300000000002</v>
      </c>
      <c r="L196" s="14">
        <v>638.69743099999982</v>
      </c>
      <c r="M196" s="14">
        <v>608.11500100000001</v>
      </c>
      <c r="N196" s="14">
        <v>505.72351099999997</v>
      </c>
      <c r="O196" s="14">
        <v>176.62927400000001</v>
      </c>
      <c r="P196" s="14">
        <v>289.83534700000001</v>
      </c>
      <c r="Q196" s="14">
        <v>500.19776899999999</v>
      </c>
      <c r="R196" s="14">
        <v>681.12655199999995</v>
      </c>
      <c r="S196" s="14">
        <v>599.47020599999996</v>
      </c>
      <c r="T196" s="14">
        <v>708.48476400000004</v>
      </c>
      <c r="U196" s="14">
        <v>951.76872600000002</v>
      </c>
      <c r="V196" s="14">
        <v>664.98513800000001</v>
      </c>
      <c r="W196" s="14">
        <v>917.26738499999999</v>
      </c>
      <c r="X196" s="14">
        <v>1211.688519</v>
      </c>
      <c r="Y196" s="14">
        <v>1011.104569</v>
      </c>
      <c r="Z196" s="14">
        <v>971.71978200000001</v>
      </c>
      <c r="AA196" s="14">
        <v>835.26743699999997</v>
      </c>
      <c r="AB196" s="14">
        <v>717.27461800000003</v>
      </c>
      <c r="AC196" s="14">
        <v>686.85199999999998</v>
      </c>
      <c r="AD196" s="14">
        <v>856.24699999999996</v>
      </c>
      <c r="AE196" s="14">
        <v>709.89400000000001</v>
      </c>
      <c r="AF196" s="14">
        <v>536.58600000000001</v>
      </c>
    </row>
    <row r="197" spans="1:32" ht="13.5" customHeight="1" x14ac:dyDescent="0.25">
      <c r="A197" s="1"/>
      <c r="B197" s="16" t="s">
        <v>483</v>
      </c>
      <c r="C197" s="10">
        <v>27.306000000000001</v>
      </c>
      <c r="D197" s="11">
        <v>34.487999999999985</v>
      </c>
      <c r="E197" s="11">
        <v>80.442999999999969</v>
      </c>
      <c r="F197" s="11">
        <v>41.92199999999999</v>
      </c>
      <c r="G197" s="11">
        <v>60.414999999999999</v>
      </c>
      <c r="H197" s="11">
        <v>49.067</v>
      </c>
      <c r="I197" s="11">
        <v>48.967468999999973</v>
      </c>
      <c r="J197" s="11">
        <v>89.233000000000004</v>
      </c>
      <c r="K197" s="11">
        <v>111.67100000000001</v>
      </c>
      <c r="L197" s="11">
        <v>55.366944999999994</v>
      </c>
      <c r="M197" s="11">
        <v>54.813999000000003</v>
      </c>
      <c r="N197" s="11">
        <v>49.883806</v>
      </c>
      <c r="O197" s="11">
        <v>16.380935999999998</v>
      </c>
      <c r="P197" s="11">
        <v>19.775424999999998</v>
      </c>
      <c r="Q197" s="11">
        <v>45.689248999999997</v>
      </c>
      <c r="R197" s="11">
        <v>56.638410999999998</v>
      </c>
      <c r="S197" s="11">
        <v>55.954092000000003</v>
      </c>
      <c r="T197" s="11">
        <v>91.018263000000005</v>
      </c>
      <c r="U197" s="11">
        <v>154.04585900000001</v>
      </c>
      <c r="V197" s="11">
        <v>108.785909</v>
      </c>
      <c r="W197" s="11">
        <v>148.411475</v>
      </c>
      <c r="X197" s="11">
        <v>240.02338</v>
      </c>
      <c r="Y197" s="11">
        <v>355.59234500000002</v>
      </c>
      <c r="Z197" s="11">
        <v>435.80696599999999</v>
      </c>
      <c r="AA197" s="11">
        <v>233.62609399999999</v>
      </c>
      <c r="AB197" s="11">
        <v>231.42253500000001</v>
      </c>
      <c r="AC197" s="11">
        <v>201.011</v>
      </c>
      <c r="AD197" s="11">
        <v>233.05500000000001</v>
      </c>
      <c r="AE197" s="11">
        <v>290.947</v>
      </c>
      <c r="AF197" s="11">
        <v>220.59399999999999</v>
      </c>
    </row>
    <row r="198" spans="1:32" ht="13.5" customHeight="1" x14ac:dyDescent="0.25">
      <c r="A198" s="1"/>
      <c r="B198" s="16" t="s">
        <v>484</v>
      </c>
      <c r="C198" s="13">
        <v>9.7999999999999948E-2</v>
      </c>
      <c r="D198" s="14">
        <v>1.502</v>
      </c>
      <c r="E198" s="14">
        <v>4.5119999999999996</v>
      </c>
      <c r="F198" s="14">
        <v>6.3789999999999978</v>
      </c>
      <c r="G198" s="14">
        <v>9.0090000000000003</v>
      </c>
      <c r="H198" s="14"/>
      <c r="I198" s="14">
        <v>8.1305519999999998</v>
      </c>
      <c r="J198" s="14"/>
      <c r="K198" s="14"/>
      <c r="L198" s="14">
        <v>7.2153099999999997</v>
      </c>
      <c r="M198" s="14">
        <v>4.6449959999999999</v>
      </c>
      <c r="N198" s="14">
        <v>6.1745640000000002</v>
      </c>
      <c r="O198" s="14">
        <v>2.1700200000000001</v>
      </c>
      <c r="P198" s="14">
        <v>5.8856760000000001</v>
      </c>
      <c r="Q198" s="14">
        <v>1.9072439999999999</v>
      </c>
      <c r="R198" s="14">
        <v>2.62446</v>
      </c>
      <c r="S198" s="14">
        <v>21.424247999999999</v>
      </c>
      <c r="T198" s="14">
        <v>20.766672</v>
      </c>
      <c r="U198" s="14">
        <v>17.574624</v>
      </c>
      <c r="V198" s="14">
        <v>29.348472000000001</v>
      </c>
      <c r="W198" s="14">
        <v>30.0366</v>
      </c>
      <c r="X198" s="14">
        <v>41.380679999999998</v>
      </c>
      <c r="Y198" s="14">
        <v>51.399372</v>
      </c>
      <c r="Z198" s="14">
        <v>53.425248000000003</v>
      </c>
      <c r="AA198" s="14">
        <v>39.423264000000003</v>
      </c>
      <c r="AB198" s="14">
        <v>26.924807999999999</v>
      </c>
      <c r="AC198" s="14">
        <v>14.645</v>
      </c>
      <c r="AD198" s="14">
        <v>17.744</v>
      </c>
      <c r="AE198" s="14">
        <v>14.645</v>
      </c>
      <c r="AF198" s="14">
        <v>14.007</v>
      </c>
    </row>
    <row r="199" spans="1:32" ht="13.5" customHeight="1" x14ac:dyDescent="0.25">
      <c r="A199" s="1"/>
      <c r="B199" s="16" t="s">
        <v>485</v>
      </c>
      <c r="C199" s="10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>
        <v>8.0000000000000002E-3</v>
      </c>
    </row>
    <row r="200" spans="1:32" ht="13.5" customHeight="1" x14ac:dyDescent="0.25">
      <c r="A200" s="1"/>
      <c r="B200" s="16" t="s">
        <v>486</v>
      </c>
      <c r="C200" s="13"/>
      <c r="D200" s="14">
        <v>0.23099999999999987</v>
      </c>
      <c r="E200" s="14"/>
      <c r="F200" s="14"/>
      <c r="G200" s="14"/>
      <c r="H200" s="14"/>
      <c r="I200" s="14">
        <v>1.268E-3</v>
      </c>
      <c r="J200" s="14"/>
      <c r="K200" s="14"/>
      <c r="L200" s="14">
        <v>7.4479999999999998E-3</v>
      </c>
      <c r="M200" s="14"/>
      <c r="N200" s="14">
        <v>7.782E-2</v>
      </c>
      <c r="O200" s="14">
        <v>3.6000000000000001E-5</v>
      </c>
      <c r="P200" s="14">
        <v>1.3200000000000001E-4</v>
      </c>
      <c r="Q200" s="14">
        <v>2.2356000000000001E-2</v>
      </c>
      <c r="R200" s="14">
        <v>4.4159999999999998E-3</v>
      </c>
      <c r="S200" s="14">
        <v>2.8788000000000001E-2</v>
      </c>
      <c r="T200" s="14">
        <v>9.1319999999999995E-3</v>
      </c>
      <c r="U200" s="14">
        <v>6.1199999999999996E-3</v>
      </c>
      <c r="V200" s="14">
        <v>4.3572E-2</v>
      </c>
      <c r="W200" s="14">
        <v>3.2160000000000001E-3</v>
      </c>
      <c r="X200" s="14">
        <v>1.596E-3</v>
      </c>
      <c r="Y200" s="14">
        <v>1.3679999999999999E-2</v>
      </c>
      <c r="Z200" s="14">
        <v>7.1159999999999999E-3</v>
      </c>
      <c r="AA200" s="14">
        <v>6.2003999999999997E-2</v>
      </c>
      <c r="AB200" s="14">
        <v>3.9960000000000004E-3</v>
      </c>
      <c r="AC200" s="14">
        <v>4.0000000000000001E-3</v>
      </c>
      <c r="AD200" s="14">
        <v>7.0000000000000001E-3</v>
      </c>
      <c r="AE200" s="14">
        <v>4.0000000000000001E-3</v>
      </c>
      <c r="AF200" s="14">
        <v>1.4E-2</v>
      </c>
    </row>
    <row r="201" spans="1:32" ht="13.5" customHeight="1" x14ac:dyDescent="0.25">
      <c r="A201" s="1"/>
      <c r="B201" s="16" t="s">
        <v>487</v>
      </c>
      <c r="C201" s="10">
        <v>2E-3</v>
      </c>
      <c r="D201" s="11">
        <v>0.28199999999999997</v>
      </c>
      <c r="E201" s="11">
        <v>0.17800000000000007</v>
      </c>
      <c r="F201" s="11">
        <v>3.778</v>
      </c>
      <c r="G201" s="11">
        <v>3.6520000000000001</v>
      </c>
      <c r="H201" s="11"/>
      <c r="I201" s="11">
        <v>0.80550399999999978</v>
      </c>
      <c r="J201" s="11"/>
      <c r="K201" s="11"/>
      <c r="L201" s="11">
        <v>1.5703130000000001</v>
      </c>
      <c r="M201" s="11">
        <v>1.3040039999999999</v>
      </c>
      <c r="N201" s="11">
        <v>0.96405600000000002</v>
      </c>
      <c r="O201" s="11">
        <v>0.44213999999999998</v>
      </c>
      <c r="P201" s="11">
        <v>0.53995199999999999</v>
      </c>
      <c r="Q201" s="11">
        <v>0.428232</v>
      </c>
      <c r="R201" s="11">
        <v>1.6120680000000001</v>
      </c>
      <c r="S201" s="11">
        <v>2.4867840000000001</v>
      </c>
      <c r="T201" s="11">
        <v>4.2338880000000003</v>
      </c>
      <c r="U201" s="11">
        <v>3.3383039999999999</v>
      </c>
      <c r="V201" s="11">
        <v>2.259468</v>
      </c>
      <c r="W201" s="11">
        <v>3.9819360000000001</v>
      </c>
      <c r="X201" s="11">
        <v>5.116428</v>
      </c>
      <c r="Y201" s="11">
        <v>3.7738800000000001</v>
      </c>
      <c r="Z201" s="11">
        <v>2.7383160000000002</v>
      </c>
      <c r="AA201" s="11">
        <v>3.5683799999999999</v>
      </c>
      <c r="AB201" s="11">
        <v>3.166404</v>
      </c>
      <c r="AC201" s="11">
        <v>3.37</v>
      </c>
      <c r="AD201" s="11">
        <v>3.8450000000000002</v>
      </c>
      <c r="AE201" s="11">
        <v>4.6520000000000001</v>
      </c>
      <c r="AF201" s="11">
        <v>3.1829999999999998</v>
      </c>
    </row>
    <row r="202" spans="1:32" ht="13.5" customHeight="1" x14ac:dyDescent="0.25">
      <c r="A202" s="1"/>
      <c r="B202" s="16" t="s">
        <v>488</v>
      </c>
      <c r="C202" s="13">
        <v>17.722999999999999</v>
      </c>
      <c r="D202" s="14">
        <v>25.90499999999999</v>
      </c>
      <c r="E202" s="14">
        <v>39.453000000000003</v>
      </c>
      <c r="F202" s="14">
        <v>63.179000000000002</v>
      </c>
      <c r="G202" s="14">
        <v>92.402999999999963</v>
      </c>
      <c r="H202" s="14">
        <v>97.387</v>
      </c>
      <c r="I202" s="14">
        <v>108.719506</v>
      </c>
      <c r="J202" s="14">
        <v>111.64100000000001</v>
      </c>
      <c r="K202" s="14">
        <v>104.593</v>
      </c>
      <c r="L202" s="14">
        <v>107.17754799999996</v>
      </c>
      <c r="M202" s="14">
        <v>131.64500000000001</v>
      </c>
      <c r="N202" s="14">
        <v>116.743711</v>
      </c>
      <c r="O202" s="14">
        <v>23.338733000000001</v>
      </c>
      <c r="P202" s="14">
        <v>39.590318000000003</v>
      </c>
      <c r="Q202" s="14">
        <v>55.512886999999999</v>
      </c>
      <c r="R202" s="14">
        <v>62.552028</v>
      </c>
      <c r="S202" s="14">
        <v>71.503855000000001</v>
      </c>
      <c r="T202" s="14">
        <v>110.00715700000001</v>
      </c>
      <c r="U202" s="14">
        <v>138.578757</v>
      </c>
      <c r="V202" s="14">
        <v>137.405438</v>
      </c>
      <c r="W202" s="14">
        <v>159.28167500000001</v>
      </c>
      <c r="X202" s="14">
        <v>202.995735</v>
      </c>
      <c r="Y202" s="14">
        <v>238.52332000000001</v>
      </c>
      <c r="Z202" s="14">
        <v>277.29901000000001</v>
      </c>
      <c r="AA202" s="14">
        <v>261.10389300000003</v>
      </c>
      <c r="AB202" s="14">
        <v>271.57221500000003</v>
      </c>
      <c r="AC202" s="14">
        <v>274.84800000000001</v>
      </c>
      <c r="AD202" s="14">
        <v>323.93299999999999</v>
      </c>
      <c r="AE202" s="14">
        <v>319.18900000000002</v>
      </c>
      <c r="AF202" s="14">
        <v>241.57599999999999</v>
      </c>
    </row>
    <row r="203" spans="1:32" ht="13.5" customHeight="1" x14ac:dyDescent="0.25">
      <c r="A203" s="1"/>
      <c r="B203" s="16" t="s">
        <v>489</v>
      </c>
      <c r="C203" s="10">
        <v>0.12</v>
      </c>
      <c r="D203" s="11">
        <v>0.57999999999999985</v>
      </c>
      <c r="E203" s="11">
        <v>0.151</v>
      </c>
      <c r="F203" s="11">
        <v>0.26100000000000001</v>
      </c>
      <c r="G203" s="11">
        <v>8.0000000000000002E-3</v>
      </c>
      <c r="H203" s="11"/>
      <c r="I203" s="11">
        <v>8.9554999999999982E-2</v>
      </c>
      <c r="J203" s="11"/>
      <c r="K203" s="11"/>
      <c r="L203" s="11">
        <v>9.8628999999999994E-2</v>
      </c>
      <c r="M203" s="11">
        <v>9.0995999999999994E-2</v>
      </c>
      <c r="N203" s="11">
        <v>0.27423599999999998</v>
      </c>
      <c r="O203" s="11">
        <v>5.8500000000000003E-2</v>
      </c>
      <c r="P203" s="11">
        <v>5.9760000000000001E-2</v>
      </c>
      <c r="Q203" s="11">
        <v>7.4483999999999995E-2</v>
      </c>
      <c r="R203" s="11">
        <v>0.12872400000000001</v>
      </c>
      <c r="S203" s="11">
        <v>5.0796000000000001E-2</v>
      </c>
      <c r="T203" s="11">
        <v>0.132912</v>
      </c>
      <c r="U203" s="11">
        <v>0.36957600000000002</v>
      </c>
      <c r="V203" s="11">
        <v>0.25641599999999998</v>
      </c>
      <c r="W203" s="11">
        <v>0.29833199999999999</v>
      </c>
      <c r="X203" s="11">
        <v>0.61132799999999998</v>
      </c>
      <c r="Y203" s="11">
        <v>0.31437599999999999</v>
      </c>
      <c r="Z203" s="11">
        <v>0.609456</v>
      </c>
      <c r="AA203" s="11">
        <v>0.45917999999999998</v>
      </c>
      <c r="AB203" s="11">
        <v>0.51732</v>
      </c>
      <c r="AC203" s="11">
        <v>0.57599999999999996</v>
      </c>
      <c r="AD203" s="11">
        <v>0.57999999999999996</v>
      </c>
      <c r="AE203" s="11">
        <v>2.081</v>
      </c>
      <c r="AF203" s="11">
        <v>0.26800000000000002</v>
      </c>
    </row>
    <row r="204" spans="1:32" ht="13.5" customHeight="1" x14ac:dyDescent="0.25">
      <c r="A204" s="1"/>
      <c r="B204" s="16" t="s">
        <v>490</v>
      </c>
      <c r="C204" s="13"/>
      <c r="D204" s="14">
        <v>0.12599999999999995</v>
      </c>
      <c r="E204" s="14"/>
      <c r="F204" s="14">
        <v>6.3999999999999987E-2</v>
      </c>
      <c r="G204" s="14">
        <v>7.2959999999999872E-2</v>
      </c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>
        <v>1.2E-2</v>
      </c>
    </row>
    <row r="205" spans="1:32" ht="13.5" customHeight="1" x14ac:dyDescent="0.25">
      <c r="A205" s="1"/>
      <c r="B205" s="16" t="s">
        <v>491</v>
      </c>
      <c r="C205" s="10">
        <v>0.51600000000000001</v>
      </c>
      <c r="D205" s="11">
        <v>0.57299999999999973</v>
      </c>
      <c r="E205" s="11"/>
      <c r="F205" s="11">
        <v>0.25100000000000011</v>
      </c>
      <c r="G205" s="11">
        <v>0.40999999999999975</v>
      </c>
      <c r="H205" s="11"/>
      <c r="I205" s="11">
        <v>0.36953399999999986</v>
      </c>
      <c r="J205" s="11"/>
      <c r="K205" s="11"/>
      <c r="L205" s="11">
        <v>0.84474300000000002</v>
      </c>
      <c r="M205" s="11">
        <v>0.70799999999999996</v>
      </c>
      <c r="N205" s="11">
        <v>1.072176</v>
      </c>
      <c r="O205" s="11">
        <v>0.498444</v>
      </c>
      <c r="P205" s="11">
        <v>0.66170399999999996</v>
      </c>
      <c r="Q205" s="11">
        <v>0.43103999999999998</v>
      </c>
      <c r="R205" s="11">
        <v>0.74918399999999996</v>
      </c>
      <c r="S205" s="11">
        <v>4.8503999999999999E-2</v>
      </c>
      <c r="T205" s="11">
        <v>2.4719999999999998E-3</v>
      </c>
      <c r="U205" s="11">
        <v>6.8760000000000002E-2</v>
      </c>
      <c r="V205" s="11"/>
      <c r="W205" s="11"/>
      <c r="X205" s="11"/>
      <c r="Y205" s="11"/>
      <c r="Z205" s="11"/>
      <c r="AA205" s="11"/>
      <c r="AB205" s="11">
        <v>0.19898399999999999</v>
      </c>
      <c r="AC205" s="11">
        <v>0.311</v>
      </c>
      <c r="AD205" s="11">
        <v>0.45</v>
      </c>
      <c r="AE205" s="11">
        <v>0.35899999999999999</v>
      </c>
      <c r="AF205" s="11">
        <v>0.54700000000000004</v>
      </c>
    </row>
    <row r="206" spans="1:32" ht="13.5" customHeight="1" x14ac:dyDescent="0.25">
      <c r="A206" s="1"/>
      <c r="B206" s="16" t="s">
        <v>492</v>
      </c>
      <c r="C206" s="13">
        <v>1.7999999999999999E-2</v>
      </c>
      <c r="D206" s="14">
        <v>0.82600000000000007</v>
      </c>
      <c r="E206" s="14">
        <v>0.60899999999999976</v>
      </c>
      <c r="F206" s="14">
        <v>0.74099999999999966</v>
      </c>
      <c r="G206" s="14">
        <v>2.5949999999999989</v>
      </c>
      <c r="H206" s="14"/>
      <c r="I206" s="14">
        <v>6.7978159999999983</v>
      </c>
      <c r="J206" s="14"/>
      <c r="K206" s="14"/>
      <c r="L206" s="14">
        <v>1.9699899999999999</v>
      </c>
      <c r="M206" s="14">
        <v>1.076004</v>
      </c>
      <c r="N206" s="14">
        <v>1.3635120000000001</v>
      </c>
      <c r="O206" s="14">
        <v>0.35125200000000001</v>
      </c>
      <c r="P206" s="14">
        <v>0.13226399999999999</v>
      </c>
      <c r="Q206" s="14">
        <v>0.210396</v>
      </c>
      <c r="R206" s="14">
        <v>0.47442000000000001</v>
      </c>
      <c r="S206" s="14">
        <v>1.323588</v>
      </c>
      <c r="T206" s="14">
        <v>2.544384</v>
      </c>
      <c r="U206" s="14">
        <v>5.3737199999999996</v>
      </c>
      <c r="V206" s="14">
        <v>2.7549000000000001</v>
      </c>
      <c r="W206" s="14">
        <v>4.578468</v>
      </c>
      <c r="X206" s="14">
        <v>12.840503999999999</v>
      </c>
      <c r="Y206" s="14">
        <v>3.9845760000000001</v>
      </c>
      <c r="Z206" s="14">
        <v>4.0018799999999999</v>
      </c>
      <c r="AA206" s="14">
        <v>3.9198599999999999</v>
      </c>
      <c r="AB206" s="14">
        <v>3.0450119999999998</v>
      </c>
      <c r="AC206" s="14">
        <v>3.0150000000000001</v>
      </c>
      <c r="AD206" s="14">
        <v>2.3450000000000002</v>
      </c>
      <c r="AE206" s="14">
        <v>1.722</v>
      </c>
      <c r="AF206" s="14">
        <v>1.02</v>
      </c>
    </row>
    <row r="207" spans="1:32" ht="13.5" customHeight="1" x14ac:dyDescent="0.25">
      <c r="A207" s="1"/>
      <c r="B207" s="16" t="s">
        <v>493</v>
      </c>
      <c r="C207" s="10"/>
      <c r="D207" s="11">
        <v>8.0000000000000002E-3</v>
      </c>
      <c r="E207" s="11"/>
      <c r="F207" s="11"/>
      <c r="G207" s="11"/>
      <c r="H207" s="11"/>
      <c r="I207" s="11">
        <v>1.4118E-2</v>
      </c>
      <c r="J207" s="11"/>
      <c r="K207" s="11"/>
      <c r="L207" s="11">
        <v>1.14E-3</v>
      </c>
      <c r="M207" s="11">
        <v>0.47499599999999997</v>
      </c>
      <c r="N207" s="11">
        <v>0.273648</v>
      </c>
      <c r="O207" s="11">
        <v>5.9075999999999997E-2</v>
      </c>
      <c r="P207" s="11"/>
      <c r="Q207" s="11"/>
      <c r="R207" s="11">
        <v>6.0000000000000002E-5</v>
      </c>
      <c r="S207" s="11">
        <v>4.3920000000000001E-3</v>
      </c>
      <c r="T207" s="11">
        <v>6.0000000000000002E-5</v>
      </c>
      <c r="U207" s="11"/>
      <c r="V207" s="11"/>
      <c r="W207" s="11"/>
      <c r="X207" s="11">
        <v>1.116E-3</v>
      </c>
      <c r="Y207" s="11">
        <v>1.5564E-2</v>
      </c>
      <c r="Z207" s="11">
        <v>1.4988E-2</v>
      </c>
      <c r="AA207" s="11">
        <v>3.8639999999999998E-3</v>
      </c>
      <c r="AB207" s="11"/>
      <c r="AC207" s="11">
        <v>0.13600000000000001</v>
      </c>
      <c r="AD207" s="11">
        <v>1.4E-2</v>
      </c>
      <c r="AE207" s="11"/>
      <c r="AF207" s="11">
        <v>1E-3</v>
      </c>
    </row>
    <row r="208" spans="1:32" ht="13.5" customHeight="1" x14ac:dyDescent="0.25">
      <c r="A208" s="1"/>
      <c r="B208" s="16" t="s">
        <v>494</v>
      </c>
      <c r="C208" s="13">
        <v>6.0000000000000001E-3</v>
      </c>
      <c r="D208" s="14">
        <v>3.8999999999999979E-2</v>
      </c>
      <c r="E208" s="14"/>
      <c r="F208" s="14"/>
      <c r="G208" s="14"/>
      <c r="H208" s="14"/>
      <c r="I208" s="14">
        <v>2.2217999999999984E-2</v>
      </c>
      <c r="J208" s="14"/>
      <c r="K208" s="14"/>
      <c r="L208" s="14">
        <v>2.6374999999999999E-2</v>
      </c>
      <c r="M208" s="14">
        <v>2.3001000000000001E-2</v>
      </c>
      <c r="N208" s="14">
        <v>1.7648E-2</v>
      </c>
      <c r="O208" s="14">
        <v>1.2548999999999999E-2</v>
      </c>
      <c r="P208" s="14">
        <v>1.6419E-2</v>
      </c>
      <c r="Q208" s="14">
        <v>6.3329999999999997E-2</v>
      </c>
      <c r="R208" s="14">
        <v>5.7721000000000001E-2</v>
      </c>
      <c r="S208" s="14">
        <v>1.8887999999999999E-2</v>
      </c>
      <c r="T208" s="14">
        <v>3.1342000000000002E-2</v>
      </c>
      <c r="U208" s="14">
        <v>2.6696999999999999E-2</v>
      </c>
      <c r="V208" s="14">
        <v>5.2062999999999998E-2</v>
      </c>
      <c r="W208" s="14">
        <v>8.1451999999999997E-2</v>
      </c>
      <c r="X208" s="14">
        <v>5.0312000000000003E-2</v>
      </c>
      <c r="Y208" s="14">
        <v>5.4795999999999997E-2</v>
      </c>
      <c r="Z208" s="14">
        <v>0.108233</v>
      </c>
      <c r="AA208" s="14">
        <v>7.3287000000000005E-2</v>
      </c>
      <c r="AB208" s="14">
        <v>8.3713999999999997E-2</v>
      </c>
      <c r="AC208" s="14">
        <v>8.3000000000000004E-2</v>
      </c>
      <c r="AD208" s="14">
        <v>0.151</v>
      </c>
      <c r="AE208" s="14">
        <v>0.29799999999999999</v>
      </c>
      <c r="AF208" s="14">
        <v>0.248</v>
      </c>
    </row>
    <row r="209" spans="1:32" ht="13.5" customHeight="1" x14ac:dyDescent="0.25">
      <c r="A209" s="1"/>
      <c r="B209" s="16" t="s">
        <v>495</v>
      </c>
      <c r="C209" s="10"/>
      <c r="D209" s="11">
        <v>0.45899999999999974</v>
      </c>
      <c r="E209" s="11"/>
      <c r="F209" s="11">
        <v>2.294</v>
      </c>
      <c r="G209" s="11">
        <v>7.5309999999999979</v>
      </c>
      <c r="H209" s="11"/>
      <c r="I209" s="11">
        <v>0.28002299999999991</v>
      </c>
      <c r="J209" s="11"/>
      <c r="K209" s="11"/>
      <c r="L209" s="11">
        <v>0.22365200000000013</v>
      </c>
      <c r="M209" s="11">
        <v>0.56900399999999995</v>
      </c>
      <c r="N209" s="11">
        <v>0.108864</v>
      </c>
      <c r="O209" s="11">
        <v>1.1039999999999999E-3</v>
      </c>
      <c r="P209" s="11">
        <v>3.9912000000000003E-2</v>
      </c>
      <c r="Q209" s="11">
        <v>6.8351999999999996E-2</v>
      </c>
      <c r="R209" s="11">
        <v>2.7132E-2</v>
      </c>
      <c r="S209" s="11">
        <v>9.2939999999999995E-2</v>
      </c>
      <c r="T209" s="11">
        <v>0.27178799999999997</v>
      </c>
      <c r="U209" s="11">
        <v>0.30392400000000003</v>
      </c>
      <c r="V209" s="11">
        <v>0.11548799999999999</v>
      </c>
      <c r="W209" s="11">
        <v>9.9779999999999994E-2</v>
      </c>
      <c r="X209" s="11">
        <v>1.690752</v>
      </c>
      <c r="Y209" s="11">
        <v>0.32301600000000003</v>
      </c>
      <c r="Z209" s="11">
        <v>8.6968560000000004</v>
      </c>
      <c r="AA209" s="11">
        <v>12.446400000000001</v>
      </c>
      <c r="AB209" s="11">
        <v>14.070767999999999</v>
      </c>
      <c r="AC209" s="11">
        <v>12.461</v>
      </c>
      <c r="AD209" s="11">
        <v>10.926</v>
      </c>
      <c r="AE209" s="11">
        <v>5.9770000000000003</v>
      </c>
      <c r="AF209" s="11">
        <v>1.9970000000000001</v>
      </c>
    </row>
    <row r="210" spans="1:32" ht="13.5" customHeight="1" x14ac:dyDescent="0.25">
      <c r="A210" s="1"/>
      <c r="B210" s="16" t="s">
        <v>496</v>
      </c>
      <c r="C210" s="13"/>
      <c r="D210" s="14">
        <v>1.7000000000000001E-2</v>
      </c>
      <c r="E210" s="14">
        <v>1.0720000000000003</v>
      </c>
      <c r="F210" s="14">
        <v>0.8959999999999998</v>
      </c>
      <c r="G210" s="14">
        <v>1.0899999999999996</v>
      </c>
      <c r="H210" s="14"/>
      <c r="I210" s="14">
        <v>0.197381</v>
      </c>
      <c r="J210" s="14"/>
      <c r="K210" s="14"/>
      <c r="L210" s="14">
        <v>7.1750999999999995E-2</v>
      </c>
      <c r="M210" s="14">
        <v>5.7000000000000002E-2</v>
      </c>
      <c r="N210" s="14">
        <v>0.803064</v>
      </c>
      <c r="O210" s="14">
        <v>1.6907999999999999E-2</v>
      </c>
      <c r="P210" s="14">
        <v>4.4279999999999996E-3</v>
      </c>
      <c r="Q210" s="14">
        <v>0.58674000000000004</v>
      </c>
      <c r="R210" s="14">
        <v>9.2315999999999995E-2</v>
      </c>
      <c r="S210" s="14">
        <v>4.9680000000000002E-3</v>
      </c>
      <c r="T210" s="14">
        <v>5.9040000000000004E-3</v>
      </c>
      <c r="U210" s="14">
        <v>1.2396000000000001E-2</v>
      </c>
      <c r="V210" s="14">
        <v>1.392E-2</v>
      </c>
      <c r="W210" s="14">
        <v>0.22537199999999999</v>
      </c>
      <c r="X210" s="14">
        <v>0.68389200000000006</v>
      </c>
      <c r="Y210" s="14">
        <v>9.8879999999999992E-3</v>
      </c>
      <c r="Z210" s="14">
        <v>7.9319999999999998E-3</v>
      </c>
      <c r="AA210" s="14">
        <v>5.3280000000000003E-3</v>
      </c>
      <c r="AB210" s="14">
        <v>4.6080000000000001E-3</v>
      </c>
      <c r="AC210" s="14">
        <v>2.1000000000000001E-2</v>
      </c>
      <c r="AD210" s="14">
        <v>0.115</v>
      </c>
      <c r="AE210" s="14">
        <v>1</v>
      </c>
      <c r="AF210" s="14">
        <v>9.7639999999999993</v>
      </c>
    </row>
    <row r="211" spans="1:32" ht="13.5" customHeight="1" x14ac:dyDescent="0.25">
      <c r="A211" s="1"/>
      <c r="B211" s="16" t="s">
        <v>497</v>
      </c>
      <c r="C211" s="10">
        <v>114.99299999999999</v>
      </c>
      <c r="D211" s="11">
        <v>180.68199999999993</v>
      </c>
      <c r="E211" s="11">
        <v>201.09999999999991</v>
      </c>
      <c r="F211" s="11">
        <v>235.48899999999992</v>
      </c>
      <c r="G211" s="11">
        <v>260.72300000000001</v>
      </c>
      <c r="H211" s="11">
        <v>744.875</v>
      </c>
      <c r="I211" s="11">
        <v>541.00444899999979</v>
      </c>
      <c r="J211" s="11">
        <v>599.83799999999997</v>
      </c>
      <c r="K211" s="11">
        <v>608.25699999999995</v>
      </c>
      <c r="L211" s="11">
        <v>490.85959600000001</v>
      </c>
      <c r="M211" s="11">
        <v>583.27600099999995</v>
      </c>
      <c r="N211" s="11">
        <v>437.38895000000002</v>
      </c>
      <c r="O211" s="11">
        <v>157.83689000000001</v>
      </c>
      <c r="P211" s="11">
        <v>238.349681</v>
      </c>
      <c r="Q211" s="11">
        <v>714.42482199999995</v>
      </c>
      <c r="R211" s="11">
        <v>738.52405199999998</v>
      </c>
      <c r="S211" s="11">
        <v>1110.9272149999999</v>
      </c>
      <c r="T211" s="11">
        <v>1336.5785100000001</v>
      </c>
      <c r="U211" s="11">
        <v>1595.330815</v>
      </c>
      <c r="V211" s="11">
        <v>1163.819688</v>
      </c>
      <c r="W211" s="11">
        <v>1849.187754</v>
      </c>
      <c r="X211" s="11">
        <v>2533.3248600000002</v>
      </c>
      <c r="Y211" s="11">
        <v>2251.9708660000001</v>
      </c>
      <c r="Z211" s="11">
        <v>2163.385448</v>
      </c>
      <c r="AA211" s="11">
        <v>1624.9189220000001</v>
      </c>
      <c r="AB211" s="11">
        <v>1822.172957</v>
      </c>
      <c r="AC211" s="11">
        <v>1785.287</v>
      </c>
      <c r="AD211" s="11">
        <v>2081.4929999999999</v>
      </c>
      <c r="AE211" s="11">
        <v>1877.2550000000001</v>
      </c>
      <c r="AF211" s="11">
        <v>1125.232</v>
      </c>
    </row>
    <row r="212" spans="1:32" ht="13.5" customHeight="1" x14ac:dyDescent="0.25">
      <c r="A212" s="1"/>
      <c r="B212" s="16" t="s">
        <v>498</v>
      </c>
      <c r="C212" s="13">
        <v>2.5569999999999999</v>
      </c>
      <c r="D212" s="14"/>
      <c r="E212" s="14">
        <v>19.187999999999999</v>
      </c>
      <c r="F212" s="14">
        <v>9.9519999999999964</v>
      </c>
      <c r="G212" s="14">
        <v>11.345280000000001</v>
      </c>
      <c r="H212" s="14"/>
      <c r="I212" s="14">
        <v>10.982999999999997</v>
      </c>
      <c r="J212" s="14"/>
      <c r="K212" s="14"/>
      <c r="L212" s="14"/>
      <c r="M212" s="14"/>
      <c r="N212" s="14"/>
      <c r="O212" s="14"/>
      <c r="P212" s="14">
        <v>1.0774919999999999</v>
      </c>
      <c r="Q212" s="14">
        <v>28.267536</v>
      </c>
      <c r="R212" s="14"/>
      <c r="S212" s="14">
        <v>6.5919359999999996</v>
      </c>
      <c r="T212" s="14">
        <v>5.2102320000000004</v>
      </c>
      <c r="U212" s="14">
        <v>4.6220039999999996</v>
      </c>
      <c r="V212" s="14">
        <v>3.89682</v>
      </c>
      <c r="W212" s="14">
        <v>3.24735</v>
      </c>
      <c r="X212" s="14"/>
      <c r="Y212" s="14"/>
      <c r="Z212" s="14"/>
      <c r="AA212" s="14"/>
      <c r="AB212" s="14"/>
      <c r="AC212" s="14"/>
      <c r="AD212" s="14"/>
      <c r="AE212" s="14"/>
      <c r="AF212" s="14"/>
    </row>
    <row r="213" spans="1:32" ht="13.5" customHeight="1" x14ac:dyDescent="0.25">
      <c r="A213" s="1"/>
      <c r="B213" s="16" t="s">
        <v>499</v>
      </c>
      <c r="C213" s="10"/>
      <c r="D213" s="11">
        <v>0.16</v>
      </c>
      <c r="E213" s="11"/>
      <c r="F213" s="11">
        <v>4.299999999999999E-2</v>
      </c>
      <c r="G213" s="11"/>
      <c r="H213" s="11"/>
      <c r="I213" s="11">
        <v>1.2699999999999999E-2</v>
      </c>
      <c r="J213" s="11"/>
      <c r="K213" s="11"/>
      <c r="L213" s="11">
        <v>2.5395999999999998E-2</v>
      </c>
      <c r="M213" s="11">
        <v>2.0040000000000001E-3</v>
      </c>
      <c r="N213" s="11">
        <v>1.5900000000000001E-2</v>
      </c>
      <c r="O213" s="11">
        <v>1.7279999999999999E-3</v>
      </c>
      <c r="P213" s="11">
        <v>7.1760000000000004E-2</v>
      </c>
      <c r="Q213" s="11">
        <v>2.1347999999999999E-2</v>
      </c>
      <c r="R213" s="11">
        <v>7.7004000000000003E-2</v>
      </c>
      <c r="S213" s="11">
        <v>2.1264000000000002E-2</v>
      </c>
      <c r="T213" s="11">
        <v>3.2424000000000001E-2</v>
      </c>
      <c r="U213" s="11">
        <v>4.2888000000000003E-2</v>
      </c>
      <c r="V213" s="11">
        <v>2.2176000000000001E-2</v>
      </c>
      <c r="W213" s="11">
        <v>0.18027599999999999</v>
      </c>
      <c r="X213" s="11">
        <v>0.26530799999999999</v>
      </c>
      <c r="Y213" s="11">
        <v>0.21093600000000001</v>
      </c>
      <c r="Z213" s="11">
        <v>0.39968399999999998</v>
      </c>
      <c r="AA213" s="11">
        <v>0.397428</v>
      </c>
      <c r="AB213" s="11">
        <v>0.23611199999999999</v>
      </c>
      <c r="AC213" s="11">
        <v>0.41699999999999998</v>
      </c>
      <c r="AD213" s="11">
        <v>0.33400000000000002</v>
      </c>
      <c r="AE213" s="11">
        <v>0.60699999999999998</v>
      </c>
      <c r="AF213" s="11">
        <v>0.54300000000000004</v>
      </c>
    </row>
    <row r="214" spans="1:32" ht="13.5" customHeight="1" x14ac:dyDescent="0.25">
      <c r="A214" s="1"/>
      <c r="B214" s="16" t="s">
        <v>500</v>
      </c>
      <c r="C214" s="13">
        <v>10.558</v>
      </c>
      <c r="D214" s="14">
        <v>3.1139999999999999</v>
      </c>
      <c r="E214" s="14">
        <v>160.59999999999994</v>
      </c>
      <c r="F214" s="14">
        <v>154.16499999999994</v>
      </c>
      <c r="G214" s="14">
        <v>115.503</v>
      </c>
      <c r="H214" s="14"/>
      <c r="I214" s="14">
        <v>3.247633</v>
      </c>
      <c r="J214" s="14"/>
      <c r="K214" s="14"/>
      <c r="L214" s="14">
        <v>1.1637420000000001</v>
      </c>
      <c r="M214" s="14">
        <v>1.65</v>
      </c>
      <c r="N214" s="14">
        <v>1.10808</v>
      </c>
      <c r="O214" s="14">
        <v>0.55835999999999997</v>
      </c>
      <c r="P214" s="14">
        <v>0.34803600000000001</v>
      </c>
      <c r="Q214" s="14">
        <v>9.8704680000000007</v>
      </c>
      <c r="R214" s="14">
        <v>13.182192000000001</v>
      </c>
      <c r="S214" s="14">
        <v>0.36680400000000002</v>
      </c>
      <c r="T214" s="14">
        <v>0.85968</v>
      </c>
      <c r="U214" s="14">
        <v>1.601364</v>
      </c>
      <c r="V214" s="14">
        <v>0.118488</v>
      </c>
      <c r="W214" s="14">
        <v>21.447816</v>
      </c>
      <c r="X214" s="14">
        <v>25.154316000000001</v>
      </c>
      <c r="Y214" s="14">
        <v>0.228216</v>
      </c>
      <c r="Z214" s="14">
        <v>2.1320039999999998</v>
      </c>
      <c r="AA214" s="14">
        <v>9.4233960000000003</v>
      </c>
      <c r="AB214" s="14">
        <v>0.17636399999999999</v>
      </c>
      <c r="AC214" s="14">
        <v>1.9570000000000001</v>
      </c>
      <c r="AD214" s="14">
        <v>0.19</v>
      </c>
      <c r="AE214" s="14">
        <v>0.25</v>
      </c>
      <c r="AF214" s="14">
        <v>0.20100000000000001</v>
      </c>
    </row>
    <row r="215" spans="1:32" ht="13.5" customHeight="1" x14ac:dyDescent="0.25">
      <c r="A215" s="1"/>
      <c r="B215" s="16" t="s">
        <v>501</v>
      </c>
      <c r="C215" s="10">
        <v>41.638999999999974</v>
      </c>
      <c r="D215" s="11">
        <v>40.353999999999999</v>
      </c>
      <c r="E215" s="11">
        <v>64.709999999999994</v>
      </c>
      <c r="F215" s="11">
        <v>72.872999999999976</v>
      </c>
      <c r="G215" s="11">
        <v>71.603999999999999</v>
      </c>
      <c r="H215" s="11">
        <v>97.804000000000002</v>
      </c>
      <c r="I215" s="11">
        <v>182.11150200000012</v>
      </c>
      <c r="J215" s="11">
        <v>318.74900000000002</v>
      </c>
      <c r="K215" s="11">
        <v>349.93099999999998</v>
      </c>
      <c r="L215" s="11">
        <v>304.10125799999997</v>
      </c>
      <c r="M215" s="11">
        <v>294.75800099999998</v>
      </c>
      <c r="N215" s="11">
        <v>302.80352199999999</v>
      </c>
      <c r="O215" s="11">
        <v>255.397064</v>
      </c>
      <c r="P215" s="11">
        <v>294.71159399999999</v>
      </c>
      <c r="Q215" s="11">
        <v>383.237212</v>
      </c>
      <c r="R215" s="11">
        <v>455.38683500000002</v>
      </c>
      <c r="S215" s="11">
        <v>505.18273699999997</v>
      </c>
      <c r="T215" s="11">
        <v>1056.419627</v>
      </c>
      <c r="U215" s="11">
        <v>1782.956138</v>
      </c>
      <c r="V215" s="11">
        <v>698.95556099999999</v>
      </c>
      <c r="W215" s="11">
        <v>431.18353300000001</v>
      </c>
      <c r="X215" s="11">
        <v>506.003085</v>
      </c>
      <c r="Y215" s="11">
        <v>459.99066699999997</v>
      </c>
      <c r="Z215" s="11">
        <v>538.74588100000005</v>
      </c>
      <c r="AA215" s="11">
        <v>491.888778</v>
      </c>
      <c r="AB215" s="11">
        <v>407.65684700000003</v>
      </c>
      <c r="AC215" s="11">
        <v>712.38</v>
      </c>
      <c r="AD215" s="11">
        <v>1105.088</v>
      </c>
      <c r="AE215" s="11">
        <v>2176.7220000000002</v>
      </c>
      <c r="AF215" s="11">
        <v>1646.7570000000001</v>
      </c>
    </row>
    <row r="216" spans="1:32" ht="13.5" customHeight="1" x14ac:dyDescent="0.25">
      <c r="A216" s="1"/>
      <c r="B216" s="16" t="s">
        <v>502</v>
      </c>
      <c r="C216" s="13">
        <v>11.784999999999997</v>
      </c>
      <c r="D216" s="14">
        <v>49.341000000000008</v>
      </c>
      <c r="E216" s="14">
        <v>87.956999999999979</v>
      </c>
      <c r="F216" s="14">
        <v>24.370999999999999</v>
      </c>
      <c r="G216" s="14">
        <v>24.122999999999994</v>
      </c>
      <c r="H216" s="14">
        <v>35.85</v>
      </c>
      <c r="I216" s="14">
        <v>37.035550999999991</v>
      </c>
      <c r="J216" s="14">
        <v>49.94</v>
      </c>
      <c r="K216" s="14">
        <v>32.847999999999999</v>
      </c>
      <c r="L216" s="14">
        <v>28.829021999999991</v>
      </c>
      <c r="M216" s="14">
        <v>28.591998</v>
      </c>
      <c r="N216" s="14">
        <v>21.335598999999998</v>
      </c>
      <c r="O216" s="14">
        <v>14.01782</v>
      </c>
      <c r="P216" s="14">
        <v>17.077767000000001</v>
      </c>
      <c r="Q216" s="14">
        <v>41.007015000000003</v>
      </c>
      <c r="R216" s="14">
        <v>54.371616000000003</v>
      </c>
      <c r="S216" s="14">
        <v>51.735995000000003</v>
      </c>
      <c r="T216" s="14">
        <v>116.01951200000001</v>
      </c>
      <c r="U216" s="14">
        <v>120.51396</v>
      </c>
      <c r="V216" s="14">
        <v>68.201817000000005</v>
      </c>
      <c r="W216" s="14">
        <v>121.518055</v>
      </c>
      <c r="X216" s="14">
        <v>162.00602699999999</v>
      </c>
      <c r="Y216" s="14">
        <v>161.58907400000001</v>
      </c>
      <c r="Z216" s="14">
        <v>134.05133699999999</v>
      </c>
      <c r="AA216" s="14">
        <v>128.96646799999999</v>
      </c>
      <c r="AB216" s="14">
        <v>127.742621</v>
      </c>
      <c r="AC216" s="14">
        <v>124.886</v>
      </c>
      <c r="AD216" s="14">
        <v>158.946</v>
      </c>
      <c r="AE216" s="14">
        <v>188.98</v>
      </c>
      <c r="AF216" s="14">
        <v>128.12899999999999</v>
      </c>
    </row>
    <row r="217" spans="1:32" ht="13.5" customHeight="1" x14ac:dyDescent="0.25">
      <c r="A217" s="1"/>
      <c r="B217" s="16" t="s">
        <v>503</v>
      </c>
      <c r="C217" s="10">
        <v>7.4000000000000024E-2</v>
      </c>
      <c r="D217" s="11">
        <v>6.0999999999999978E-2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>
        <v>8.7600000000000004E-4</v>
      </c>
      <c r="S217" s="11">
        <v>2.4000000000000001E-5</v>
      </c>
      <c r="T217" s="11">
        <v>0.52604399999999996</v>
      </c>
      <c r="U217" s="11">
        <v>0.88693200000000005</v>
      </c>
      <c r="V217" s="11">
        <v>0.51538799999999996</v>
      </c>
      <c r="W217" s="11">
        <v>0.38480399999999998</v>
      </c>
      <c r="X217" s="11">
        <v>6.7571999999999993E-2</v>
      </c>
      <c r="Y217" s="11">
        <v>3.2148000000000003E-2</v>
      </c>
      <c r="Z217" s="11">
        <v>6.318E-2</v>
      </c>
      <c r="AA217" s="11">
        <v>1.4423999999999999E-2</v>
      </c>
      <c r="AB217" s="11"/>
      <c r="AC217" s="11"/>
      <c r="AD217" s="11">
        <v>8.9999999999999993E-3</v>
      </c>
      <c r="AE217" s="11">
        <v>8.9999999999999993E-3</v>
      </c>
      <c r="AF217" s="11">
        <v>0.28199999999999997</v>
      </c>
    </row>
    <row r="218" spans="1:32" ht="13.5" customHeight="1" x14ac:dyDescent="0.25">
      <c r="A218" s="1"/>
      <c r="B218" s="16" t="s">
        <v>504</v>
      </c>
      <c r="C218" s="13"/>
      <c r="D218" s="14"/>
      <c r="E218" s="14">
        <v>0.14699999999999996</v>
      </c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>
        <v>2.9999999999999997E-4</v>
      </c>
      <c r="T218" s="14">
        <v>2.7599999999999999E-4</v>
      </c>
      <c r="U218" s="14">
        <v>8.3999999999999995E-5</v>
      </c>
      <c r="V218" s="14">
        <v>4.7280000000000004E-3</v>
      </c>
      <c r="W218" s="14">
        <v>6.9959999999999996E-3</v>
      </c>
      <c r="X218" s="14">
        <v>3.408E-3</v>
      </c>
      <c r="Y218" s="14">
        <v>1.704E-3</v>
      </c>
      <c r="Z218" s="14"/>
      <c r="AA218" s="14"/>
      <c r="AB218" s="14"/>
      <c r="AC218" s="14">
        <v>1E-3</v>
      </c>
      <c r="AD218" s="14"/>
      <c r="AE218" s="14"/>
      <c r="AF218" s="14"/>
    </row>
    <row r="219" spans="1:32" ht="13.5" customHeight="1" x14ac:dyDescent="0.25">
      <c r="A219" s="1"/>
      <c r="B219" s="16" t="s">
        <v>505</v>
      </c>
      <c r="C219" s="10"/>
      <c r="D219" s="11">
        <v>0.10199999999999999</v>
      </c>
      <c r="E219" s="11"/>
      <c r="F219" s="11"/>
      <c r="G219" s="11"/>
      <c r="H219" s="11"/>
      <c r="I219" s="11">
        <v>2.643E-3</v>
      </c>
      <c r="J219" s="11"/>
      <c r="K219" s="11"/>
      <c r="L219" s="11">
        <v>8.4699999999999999E-4</v>
      </c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>
        <v>2.0999999999999999E-3</v>
      </c>
      <c r="X219" s="11"/>
      <c r="Y219" s="11">
        <v>1.92E-4</v>
      </c>
      <c r="Z219" s="11"/>
      <c r="AA219" s="11"/>
      <c r="AB219" s="11"/>
      <c r="AC219" s="11"/>
      <c r="AD219" s="11"/>
      <c r="AE219" s="11"/>
      <c r="AF219" s="11"/>
    </row>
    <row r="220" spans="1:32" ht="13.5" customHeight="1" x14ac:dyDescent="0.25">
      <c r="A220" s="1"/>
      <c r="B220" s="16" t="s">
        <v>506</v>
      </c>
      <c r="C220" s="13">
        <v>2.7E-2</v>
      </c>
      <c r="D220" s="14">
        <v>2.7999999999999987E-2</v>
      </c>
      <c r="E220" s="14"/>
      <c r="F220" s="14"/>
      <c r="G220" s="14"/>
      <c r="H220" s="14"/>
      <c r="I220" s="14">
        <v>8.1188829999999985</v>
      </c>
      <c r="J220" s="14"/>
      <c r="K220" s="14"/>
      <c r="L220" s="14">
        <v>1.0269999999999999E-3</v>
      </c>
      <c r="M220" s="14"/>
      <c r="N220" s="14">
        <v>4.6873079999999998</v>
      </c>
      <c r="O220" s="14">
        <v>2.5356E-2</v>
      </c>
      <c r="P220" s="14">
        <v>1.4760000000000001E-3</v>
      </c>
      <c r="Q220" s="14"/>
      <c r="R220" s="14">
        <v>7.1520000000000004E-3</v>
      </c>
      <c r="S220" s="14">
        <v>3.6000000000000002E-4</v>
      </c>
      <c r="T220" s="14"/>
      <c r="U220" s="14"/>
      <c r="V220" s="14">
        <v>3.5130240000000001</v>
      </c>
      <c r="W220" s="14"/>
      <c r="X220" s="14"/>
      <c r="Y220" s="14">
        <v>5.5587479999999996</v>
      </c>
      <c r="Z220" s="14">
        <v>6.2399999999999999E-4</v>
      </c>
      <c r="AA220" s="14"/>
      <c r="AB220" s="14"/>
      <c r="AC220" s="14">
        <v>1E-3</v>
      </c>
      <c r="AD220" s="14">
        <v>1E-3</v>
      </c>
      <c r="AE220" s="14">
        <v>2E-3</v>
      </c>
      <c r="AF220" s="14"/>
    </row>
    <row r="221" spans="1:32" ht="13.5" customHeight="1" x14ac:dyDescent="0.25">
      <c r="A221" s="1"/>
      <c r="B221" s="16" t="s">
        <v>507</v>
      </c>
      <c r="C221" s="10">
        <v>0.38800000000000001</v>
      </c>
      <c r="D221" s="11">
        <v>4.7809999999999997</v>
      </c>
      <c r="E221" s="11">
        <v>0.10199999999999999</v>
      </c>
      <c r="F221" s="11">
        <v>0.4019999999999998</v>
      </c>
      <c r="G221" s="11">
        <v>4.6729999999999974</v>
      </c>
      <c r="H221" s="11"/>
      <c r="I221" s="11">
        <v>12.442316999999994</v>
      </c>
      <c r="J221" s="11"/>
      <c r="K221" s="11"/>
      <c r="L221" s="11">
        <v>7.653556</v>
      </c>
      <c r="M221" s="11">
        <v>7.1540039999999996</v>
      </c>
      <c r="N221" s="11">
        <v>0.154032</v>
      </c>
      <c r="O221" s="11">
        <v>3.1998359999999999</v>
      </c>
      <c r="P221" s="11">
        <v>8.9639999999999997E-2</v>
      </c>
      <c r="Q221" s="11">
        <v>5.0431800000000004</v>
      </c>
      <c r="R221" s="11">
        <v>3.5639999999999998E-2</v>
      </c>
      <c r="S221" s="11">
        <v>8.2799999999999992E-3</v>
      </c>
      <c r="T221" s="11">
        <v>16.390692000000001</v>
      </c>
      <c r="U221" s="11">
        <v>271.122276</v>
      </c>
      <c r="V221" s="11">
        <v>233.37533999999999</v>
      </c>
      <c r="W221" s="11">
        <v>509.177952</v>
      </c>
      <c r="X221" s="11">
        <v>1271.928396</v>
      </c>
      <c r="Y221" s="11">
        <v>1905.165984</v>
      </c>
      <c r="Z221" s="11">
        <v>1861.349856</v>
      </c>
      <c r="AA221" s="11">
        <v>1843.0635600000001</v>
      </c>
      <c r="AB221" s="11">
        <v>967.42831200000001</v>
      </c>
      <c r="AC221" s="11">
        <v>291.38600000000002</v>
      </c>
      <c r="AD221" s="11">
        <v>164.72399999999999</v>
      </c>
      <c r="AE221" s="11">
        <v>153.84</v>
      </c>
      <c r="AF221" s="11">
        <v>160.84700000000001</v>
      </c>
    </row>
    <row r="222" spans="1:32" ht="13.5" customHeight="1" x14ac:dyDescent="0.25">
      <c r="A222" s="1"/>
      <c r="B222" s="16" t="s">
        <v>508</v>
      </c>
      <c r="C222" s="13">
        <v>116.06699999999999</v>
      </c>
      <c r="D222" s="14">
        <v>165.97999999999996</v>
      </c>
      <c r="E222" s="14">
        <v>351.19999999999976</v>
      </c>
      <c r="F222" s="14">
        <v>570.81499999999983</v>
      </c>
      <c r="G222" s="14">
        <v>789.09899999999993</v>
      </c>
      <c r="H222" s="14">
        <v>248.559</v>
      </c>
      <c r="I222" s="14">
        <v>119.13006799999998</v>
      </c>
      <c r="J222" s="14">
        <v>363.79300000000001</v>
      </c>
      <c r="K222" s="14">
        <v>522.46699999999998</v>
      </c>
      <c r="L222" s="14">
        <v>395.78303799999986</v>
      </c>
      <c r="M222" s="14">
        <v>426.08000099999998</v>
      </c>
      <c r="N222" s="14">
        <v>328.67270500000001</v>
      </c>
      <c r="O222" s="14">
        <v>122.43256599999999</v>
      </c>
      <c r="P222" s="14">
        <v>163.49551600000001</v>
      </c>
      <c r="Q222" s="14">
        <v>365.30031600000001</v>
      </c>
      <c r="R222" s="14">
        <v>504.719335</v>
      </c>
      <c r="S222" s="14">
        <v>301.27633400000002</v>
      </c>
      <c r="T222" s="14">
        <v>458.62874199999999</v>
      </c>
      <c r="U222" s="14">
        <v>829.68046200000003</v>
      </c>
      <c r="V222" s="14">
        <v>605.85474299999998</v>
      </c>
      <c r="W222" s="14">
        <v>953.28138000000001</v>
      </c>
      <c r="X222" s="14">
        <v>843.06527400000004</v>
      </c>
      <c r="Y222" s="14">
        <v>671.790843</v>
      </c>
      <c r="Z222" s="14">
        <v>705.19456500000001</v>
      </c>
      <c r="AA222" s="14">
        <v>692.64830500000005</v>
      </c>
      <c r="AB222" s="14">
        <v>453.673316</v>
      </c>
      <c r="AC222" s="14">
        <v>501.09399999999999</v>
      </c>
      <c r="AD222" s="14">
        <v>529.37099999999998</v>
      </c>
      <c r="AE222" s="14">
        <v>496.22300000000001</v>
      </c>
      <c r="AF222" s="14">
        <v>435.86500000000001</v>
      </c>
    </row>
    <row r="223" spans="1:32" ht="13.5" customHeight="1" x14ac:dyDescent="0.25">
      <c r="A223" s="1"/>
      <c r="B223" s="16" t="s">
        <v>509</v>
      </c>
      <c r="C223" s="10">
        <v>8.0769999999999964</v>
      </c>
      <c r="D223" s="11">
        <v>23.641999999999999</v>
      </c>
      <c r="E223" s="11">
        <v>26.339999999999989</v>
      </c>
      <c r="F223" s="11">
        <v>40.106999999999999</v>
      </c>
      <c r="G223" s="11">
        <v>46.25</v>
      </c>
      <c r="H223" s="11">
        <v>67.182000000000002</v>
      </c>
      <c r="I223" s="11">
        <v>292.5611209999999</v>
      </c>
      <c r="J223" s="11">
        <v>62.838999999999999</v>
      </c>
      <c r="K223" s="11">
        <v>59.655999999999999</v>
      </c>
      <c r="L223" s="11">
        <v>79.307642000000001</v>
      </c>
      <c r="M223" s="11">
        <v>28.836998999999999</v>
      </c>
      <c r="N223" s="11">
        <v>25.441469000000001</v>
      </c>
      <c r="O223" s="11">
        <v>7.3163080000000003</v>
      </c>
      <c r="P223" s="11">
        <v>8.9206280000000007</v>
      </c>
      <c r="Q223" s="11">
        <v>38.459912000000003</v>
      </c>
      <c r="R223" s="11">
        <v>35.673816000000002</v>
      </c>
      <c r="S223" s="11">
        <v>24.807210999999999</v>
      </c>
      <c r="T223" s="11">
        <v>23.595948</v>
      </c>
      <c r="U223" s="11">
        <v>25.194116000000001</v>
      </c>
      <c r="V223" s="11">
        <v>15.498184999999999</v>
      </c>
      <c r="W223" s="11">
        <v>21.734731</v>
      </c>
      <c r="X223" s="11">
        <v>23.350425999999999</v>
      </c>
      <c r="Y223" s="11">
        <v>24.961531999999998</v>
      </c>
      <c r="Z223" s="11">
        <v>54.095623000000003</v>
      </c>
      <c r="AA223" s="11">
        <v>9.9944900000000008</v>
      </c>
      <c r="AB223" s="11">
        <v>6.5552760000000001</v>
      </c>
      <c r="AC223" s="11">
        <v>67.948999999999998</v>
      </c>
      <c r="AD223" s="11">
        <v>15.612</v>
      </c>
      <c r="AE223" s="11">
        <v>8.4789999999999992</v>
      </c>
      <c r="AF223" s="11">
        <v>0.91800000000000004</v>
      </c>
    </row>
    <row r="224" spans="1:32" ht="13.5" customHeight="1" x14ac:dyDescent="0.25">
      <c r="A224" s="1"/>
      <c r="B224" s="16" t="s">
        <v>510</v>
      </c>
      <c r="C224" s="13"/>
      <c r="D224" s="14">
        <v>29.125000000000011</v>
      </c>
      <c r="E224" s="14"/>
      <c r="F224" s="14"/>
      <c r="G224" s="14"/>
      <c r="H224" s="14">
        <v>87.900999999999996</v>
      </c>
      <c r="I224" s="14">
        <v>2.9999999999999992E-2</v>
      </c>
      <c r="J224" s="14">
        <v>159.523</v>
      </c>
      <c r="K224" s="14">
        <v>119.949399</v>
      </c>
      <c r="L224" s="14">
        <v>2.213962</v>
      </c>
      <c r="M224" s="14">
        <v>29.782</v>
      </c>
      <c r="N224" s="14">
        <v>4.2479699999999996</v>
      </c>
      <c r="O224" s="14">
        <v>3.3080919999999998</v>
      </c>
      <c r="P224" s="14">
        <v>4.7273899999999998</v>
      </c>
      <c r="Q224" s="14">
        <v>0.94728299999999999</v>
      </c>
      <c r="R224" s="14">
        <v>8.2300760000000004</v>
      </c>
      <c r="S224" s="14">
        <v>6.9679349999999998</v>
      </c>
      <c r="T224" s="14">
        <v>13.264084</v>
      </c>
      <c r="U224" s="14">
        <v>50.311106000000002</v>
      </c>
      <c r="V224" s="14">
        <v>335.32375400000001</v>
      </c>
      <c r="W224" s="14">
        <v>247.74559400000001</v>
      </c>
      <c r="X224" s="14">
        <v>897.89050899999995</v>
      </c>
      <c r="Y224" s="14">
        <v>7.3896000000000003E-2</v>
      </c>
      <c r="Z224" s="14">
        <v>6.5023609999999996</v>
      </c>
      <c r="AA224" s="14">
        <v>8.3562469999999998</v>
      </c>
      <c r="AB224" s="14"/>
      <c r="AC224" s="14">
        <v>34.526000000000003</v>
      </c>
      <c r="AD224" s="14">
        <v>48.301000000000002</v>
      </c>
      <c r="AE224" s="14">
        <v>38.363</v>
      </c>
      <c r="AF224" s="14">
        <v>56.593000000000004</v>
      </c>
    </row>
    <row r="225" spans="1:32" ht="13.5" customHeight="1" x14ac:dyDescent="0.25">
      <c r="A225" s="1"/>
      <c r="B225" s="9" t="s">
        <v>511</v>
      </c>
      <c r="C225" s="10">
        <v>0.82100000000000051</v>
      </c>
      <c r="D225" s="11">
        <v>1.81</v>
      </c>
      <c r="E225" s="11">
        <v>1.8460000000000001</v>
      </c>
      <c r="F225" s="11">
        <v>1.909</v>
      </c>
      <c r="G225" s="11">
        <v>47.612999999999971</v>
      </c>
      <c r="H225" s="11">
        <v>6.8220000000000001</v>
      </c>
      <c r="I225" s="11">
        <v>8.3962610000000009</v>
      </c>
      <c r="J225" s="11">
        <v>4.4459999999999997</v>
      </c>
      <c r="K225" s="11">
        <v>6.8049999999999997</v>
      </c>
      <c r="L225" s="11">
        <v>5.0134879999999988</v>
      </c>
      <c r="M225" s="11">
        <v>3.569</v>
      </c>
      <c r="N225" s="11">
        <v>3.3271510000000002</v>
      </c>
      <c r="O225" s="11">
        <v>1.1563300000000001</v>
      </c>
      <c r="P225" s="11">
        <v>1.16449</v>
      </c>
      <c r="Q225" s="11">
        <v>1.0201720000000001</v>
      </c>
      <c r="R225" s="11">
        <v>1.769606</v>
      </c>
      <c r="S225" s="11">
        <v>2.620854</v>
      </c>
      <c r="T225" s="11">
        <v>3.0167959999999998</v>
      </c>
      <c r="U225" s="11">
        <v>2.5886589999999998</v>
      </c>
      <c r="V225" s="11">
        <v>3.7066870000000001</v>
      </c>
      <c r="W225" s="11">
        <v>11.930078999999999</v>
      </c>
      <c r="X225" s="11">
        <v>8.8034359999999996</v>
      </c>
      <c r="Y225" s="11">
        <v>10.885503</v>
      </c>
      <c r="Z225" s="11">
        <v>11.303353</v>
      </c>
      <c r="AA225" s="11">
        <v>17.212768000000001</v>
      </c>
      <c r="AB225" s="11">
        <v>22.136189999999999</v>
      </c>
      <c r="AC225" s="11">
        <v>14.164</v>
      </c>
      <c r="AD225" s="11">
        <v>5.9960000000000004</v>
      </c>
      <c r="AE225" s="11">
        <v>5.5810000000000004</v>
      </c>
      <c r="AF225" s="11">
        <v>3.8210000000000002</v>
      </c>
    </row>
    <row r="226" spans="1:32" ht="13.5" customHeight="1" x14ac:dyDescent="0.25">
      <c r="A226" s="1"/>
      <c r="B226" s="12" t="s">
        <v>512</v>
      </c>
      <c r="C226" s="13">
        <v>0.82100000000000051</v>
      </c>
      <c r="D226" s="14">
        <v>0.68599999999999961</v>
      </c>
      <c r="E226" s="14">
        <v>1.8460000000000001</v>
      </c>
      <c r="F226" s="14">
        <v>1.909</v>
      </c>
      <c r="G226" s="14">
        <v>47.612999999999971</v>
      </c>
      <c r="H226" s="14">
        <v>6.8220000000000001</v>
      </c>
      <c r="I226" s="14">
        <v>8.3962610000000009</v>
      </c>
      <c r="J226" s="14">
        <v>4.4459999999999997</v>
      </c>
      <c r="K226" s="14">
        <v>6.8049999999999997</v>
      </c>
      <c r="L226" s="14">
        <v>2.821302999999999</v>
      </c>
      <c r="M226" s="14">
        <v>3.569</v>
      </c>
      <c r="N226" s="14">
        <v>3.3271510000000002</v>
      </c>
      <c r="O226" s="14">
        <v>1.1459140000000001</v>
      </c>
      <c r="P226" s="14">
        <v>1.16449</v>
      </c>
      <c r="Q226" s="14">
        <v>1.0201720000000001</v>
      </c>
      <c r="R226" s="14">
        <v>1.769606</v>
      </c>
      <c r="S226" s="14">
        <v>2.620854</v>
      </c>
      <c r="T226" s="14">
        <v>3.0167959999999998</v>
      </c>
      <c r="U226" s="14">
        <v>2.5886589999999998</v>
      </c>
      <c r="V226" s="14">
        <v>3.7066870000000001</v>
      </c>
      <c r="W226" s="14">
        <v>11.930078999999999</v>
      </c>
      <c r="X226" s="14">
        <v>8.8034359999999996</v>
      </c>
      <c r="Y226" s="14">
        <v>10.885503</v>
      </c>
      <c r="Z226" s="14">
        <v>11.303353</v>
      </c>
      <c r="AA226" s="14">
        <v>17.212768000000001</v>
      </c>
      <c r="AB226" s="14">
        <v>22.136189999999999</v>
      </c>
      <c r="AC226" s="14">
        <v>14.164</v>
      </c>
      <c r="AD226" s="14">
        <v>5.9960000000000004</v>
      </c>
      <c r="AE226" s="14">
        <v>5.5810000000000004</v>
      </c>
      <c r="AF226" s="14">
        <v>3.8210000000000002</v>
      </c>
    </row>
    <row r="227" spans="1:32" ht="13.5" customHeight="1" x14ac:dyDescent="0.25">
      <c r="A227" s="1"/>
      <c r="B227" s="12" t="s">
        <v>513</v>
      </c>
      <c r="C227" s="10"/>
      <c r="D227" s="11">
        <v>1.1240000000000006</v>
      </c>
      <c r="E227" s="11"/>
      <c r="F227" s="11"/>
      <c r="G227" s="11"/>
      <c r="H227" s="11"/>
      <c r="I227" s="11"/>
      <c r="J227" s="11"/>
      <c r="K227" s="11"/>
      <c r="L227" s="11">
        <v>2.1921849999999998</v>
      </c>
      <c r="M227" s="11"/>
      <c r="N227" s="11"/>
      <c r="O227" s="11">
        <v>1.0416E-2</v>
      </c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</row>
    <row r="228" spans="1:32" ht="13.5" customHeight="1" x14ac:dyDescent="0.25">
      <c r="A228" s="1"/>
      <c r="B228" s="9" t="s">
        <v>514</v>
      </c>
      <c r="C228" s="13"/>
      <c r="D228" s="14"/>
      <c r="E228" s="14"/>
      <c r="F228" s="14"/>
      <c r="G228" s="14"/>
      <c r="H228" s="14"/>
      <c r="I228" s="14">
        <v>12.488323999999999</v>
      </c>
      <c r="J228" s="14"/>
      <c r="K228" s="14"/>
      <c r="L228" s="14">
        <v>26.857766000000002</v>
      </c>
      <c r="M228" s="14">
        <v>116.38200000000001</v>
      </c>
      <c r="N228" s="14">
        <v>73.418927999999994</v>
      </c>
      <c r="O228" s="14">
        <v>22.776779999999999</v>
      </c>
      <c r="P228" s="14">
        <v>30.186143999999999</v>
      </c>
      <c r="Q228" s="14">
        <v>172.93035599999999</v>
      </c>
      <c r="R228" s="14">
        <v>253.18788000000001</v>
      </c>
      <c r="S228" s="14">
        <v>151.00020000000001</v>
      </c>
      <c r="T228" s="14">
        <v>185.242176</v>
      </c>
      <c r="U228" s="14">
        <v>29.434380000000001</v>
      </c>
      <c r="V228" s="14">
        <v>34.029983999999999</v>
      </c>
      <c r="W228" s="14">
        <v>25.736903999999999</v>
      </c>
      <c r="X228" s="14">
        <v>34.244532</v>
      </c>
      <c r="Y228" s="14">
        <v>47.107872</v>
      </c>
      <c r="Z228" s="14">
        <v>34.820928000000002</v>
      </c>
      <c r="AA228" s="14">
        <v>25.775556000000002</v>
      </c>
      <c r="AB228" s="14"/>
      <c r="AC228" s="14"/>
      <c r="AD228" s="14"/>
      <c r="AE228" s="14"/>
      <c r="AF228" s="14"/>
    </row>
    <row r="229" spans="1:32" ht="13.5" customHeight="1" x14ac:dyDescent="0.25">
      <c r="A229" s="1"/>
      <c r="B229" s="9" t="s">
        <v>515</v>
      </c>
      <c r="C229" s="10"/>
      <c r="D229" s="11">
        <v>270.11099999999999</v>
      </c>
      <c r="E229" s="11"/>
      <c r="F229" s="11"/>
      <c r="G229" s="11">
        <v>13.554</v>
      </c>
      <c r="H229" s="11">
        <v>148.86600000000001</v>
      </c>
      <c r="I229" s="11">
        <v>192.895263</v>
      </c>
      <c r="J229" s="11">
        <v>339.93099999999998</v>
      </c>
      <c r="K229" s="11">
        <v>439.661</v>
      </c>
      <c r="L229" s="11">
        <v>123.60430499999998</v>
      </c>
      <c r="M229" s="11"/>
      <c r="N229" s="11"/>
      <c r="O229" s="11"/>
      <c r="P229" s="11"/>
      <c r="Q229" s="11"/>
      <c r="R229" s="11"/>
      <c r="S229" s="11">
        <v>1447.694984</v>
      </c>
      <c r="T229" s="11"/>
      <c r="U229" s="11">
        <v>3108.6507889999998</v>
      </c>
      <c r="V229" s="11">
        <v>1326.3381850000001</v>
      </c>
      <c r="W229" s="11">
        <v>1419.3759239999999</v>
      </c>
      <c r="X229" s="11">
        <v>2886.6819</v>
      </c>
      <c r="Y229" s="11">
        <v>795.70547099999999</v>
      </c>
      <c r="Z229" s="11">
        <v>634.16724399999998</v>
      </c>
      <c r="AA229" s="11">
        <v>708.92432199999996</v>
      </c>
      <c r="AB229" s="11">
        <v>555.84994600000005</v>
      </c>
      <c r="AC229" s="11">
        <v>455.73399999999998</v>
      </c>
      <c r="AD229" s="11">
        <v>601.21799999999996</v>
      </c>
      <c r="AE229" s="11">
        <v>625.53700000000003</v>
      </c>
      <c r="AF229" s="11">
        <v>624.83500000000004</v>
      </c>
    </row>
    <row r="230" spans="1:32" ht="13.5" customHeight="1" x14ac:dyDescent="0.25">
      <c r="A230" s="1"/>
      <c r="B230" s="9" t="s">
        <v>516</v>
      </c>
      <c r="C230" s="13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</row>
    <row r="231" spans="1:32" ht="13.5" customHeight="1" x14ac:dyDescent="0.25">
      <c r="A231" s="1"/>
      <c r="B231" s="12" t="s">
        <v>517</v>
      </c>
      <c r="C231" s="10">
        <v>21.547999999999998</v>
      </c>
      <c r="D231" s="11">
        <v>115.25199999999995</v>
      </c>
      <c r="E231" s="11">
        <v>106.24299999999997</v>
      </c>
      <c r="F231" s="11">
        <v>131.489</v>
      </c>
      <c r="G231" s="11">
        <v>235.38199999999995</v>
      </c>
      <c r="H231" s="11">
        <v>157.53247999999999</v>
      </c>
      <c r="I231" s="11">
        <v>281.36214999999993</v>
      </c>
      <c r="J231" s="11">
        <v>332.559753</v>
      </c>
      <c r="K231" s="11">
        <v>217.87899999999999</v>
      </c>
      <c r="L231" s="11">
        <v>206.99675999999997</v>
      </c>
      <c r="M231" s="11">
        <v>443.56497300000001</v>
      </c>
      <c r="N231" s="11">
        <v>271.32222200000001</v>
      </c>
      <c r="O231" s="11">
        <v>87.905952999999997</v>
      </c>
      <c r="P231" s="11">
        <v>68.026994000000002</v>
      </c>
      <c r="Q231" s="11">
        <v>90.454629999999995</v>
      </c>
      <c r="R231" s="11">
        <v>162.399463</v>
      </c>
      <c r="S231" s="11">
        <v>238.13304199999999</v>
      </c>
      <c r="T231" s="11">
        <v>271.46662700000002</v>
      </c>
      <c r="U231" s="11">
        <v>499.87201900000002</v>
      </c>
      <c r="V231" s="11">
        <v>231.09183400000001</v>
      </c>
      <c r="W231" s="11">
        <v>335.38189599999998</v>
      </c>
      <c r="X231" s="11">
        <v>646.38015099999996</v>
      </c>
      <c r="Y231" s="11">
        <v>487.59026699999998</v>
      </c>
      <c r="Z231" s="11">
        <v>718.19239700000003</v>
      </c>
      <c r="AA231" s="11">
        <v>978.21455400000002</v>
      </c>
      <c r="AB231" s="11">
        <v>1197.5647289999999</v>
      </c>
      <c r="AC231" s="11">
        <v>804.30100000000004</v>
      </c>
      <c r="AD231" s="11">
        <v>1058.1990000000001</v>
      </c>
      <c r="AE231" s="11">
        <v>933.96100000000001</v>
      </c>
      <c r="AF231" s="11">
        <v>600.50900000000001</v>
      </c>
    </row>
    <row r="232" spans="1:32" ht="13.5" customHeight="1" x14ac:dyDescent="0.25">
      <c r="A232" s="1"/>
      <c r="B232" s="12" t="s">
        <v>518</v>
      </c>
      <c r="C232" s="13">
        <v>12.224</v>
      </c>
      <c r="D232" s="14">
        <v>7.838999999999996</v>
      </c>
      <c r="E232" s="14">
        <v>18.658999999999999</v>
      </c>
      <c r="F232" s="14">
        <v>3.1290000000000004</v>
      </c>
      <c r="G232" s="14">
        <v>41.762999999999991</v>
      </c>
      <c r="H232" s="14">
        <v>19.699000000000002</v>
      </c>
      <c r="I232" s="14">
        <v>38.825432999999983</v>
      </c>
      <c r="J232" s="14">
        <v>47.765000000000001</v>
      </c>
      <c r="K232" s="14">
        <v>34.423000000000002</v>
      </c>
      <c r="L232" s="14">
        <v>43.041279000000003</v>
      </c>
      <c r="M232" s="14">
        <v>60.674999</v>
      </c>
      <c r="N232" s="14">
        <v>72.265150000000006</v>
      </c>
      <c r="O232" s="14">
        <v>20.438092999999999</v>
      </c>
      <c r="P232" s="14">
        <v>19.738610000000001</v>
      </c>
      <c r="Q232" s="14">
        <v>50.719231999999998</v>
      </c>
      <c r="R232" s="14">
        <v>26.210781000000001</v>
      </c>
      <c r="S232" s="14">
        <v>44.662233999999998</v>
      </c>
      <c r="T232" s="14">
        <v>134.38286099999999</v>
      </c>
      <c r="U232" s="14">
        <v>189.479601</v>
      </c>
      <c r="V232" s="14">
        <v>69.969477999999995</v>
      </c>
      <c r="W232" s="14">
        <v>241.60153299999999</v>
      </c>
      <c r="X232" s="14">
        <v>498.36438800000002</v>
      </c>
      <c r="Y232" s="14">
        <v>648.78478500000006</v>
      </c>
      <c r="Z232" s="14">
        <v>1270.994743</v>
      </c>
      <c r="AA232" s="14">
        <v>908.81592499999999</v>
      </c>
      <c r="AB232" s="14">
        <v>421.35321599999997</v>
      </c>
      <c r="AC232" s="14">
        <v>671.80600000000004</v>
      </c>
      <c r="AD232" s="14">
        <v>694.34</v>
      </c>
      <c r="AE232" s="14">
        <v>1053.7429999999999</v>
      </c>
      <c r="AF232" s="14">
        <v>539.274</v>
      </c>
    </row>
    <row r="233" spans="1:32" ht="13.5" customHeight="1" x14ac:dyDescent="0.25">
      <c r="A233" s="1"/>
      <c r="B233" s="12" t="s">
        <v>519</v>
      </c>
      <c r="C233" s="10">
        <v>1161.9949999999999</v>
      </c>
      <c r="D233" s="11">
        <v>1945.3879999999997</v>
      </c>
      <c r="E233" s="11">
        <v>3667.424</v>
      </c>
      <c r="F233" s="11">
        <v>4138.7930000000006</v>
      </c>
      <c r="G233" s="11">
        <v>6787.634</v>
      </c>
      <c r="H233" s="11">
        <v>5264.0140000000001</v>
      </c>
      <c r="I233" s="11">
        <v>6519.3942209999996</v>
      </c>
      <c r="J233" s="11">
        <v>7604.0887430000002</v>
      </c>
      <c r="K233" s="11">
        <v>8260.6161400000001</v>
      </c>
      <c r="L233" s="11">
        <v>6775.092451999999</v>
      </c>
      <c r="M233" s="11">
        <v>5525.1060010000001</v>
      </c>
      <c r="N233" s="11">
        <v>4311.7926129999996</v>
      </c>
      <c r="O233" s="11">
        <v>1915.246175</v>
      </c>
      <c r="P233" s="11">
        <v>2606.5465770000001</v>
      </c>
      <c r="Q233" s="11">
        <v>4516.8550690000002</v>
      </c>
      <c r="R233" s="11">
        <v>5185.6051429999998</v>
      </c>
      <c r="S233" s="11">
        <v>5464.1928719999996</v>
      </c>
      <c r="T233" s="11">
        <v>7000.5144339999997</v>
      </c>
      <c r="U233" s="11">
        <v>8501.4449330000007</v>
      </c>
      <c r="V233" s="11">
        <v>6024.5548570000001</v>
      </c>
      <c r="W233" s="11">
        <v>9575.8462610000006</v>
      </c>
      <c r="X233" s="11">
        <v>11077.678941</v>
      </c>
      <c r="Y233" s="11">
        <v>11660.438547</v>
      </c>
      <c r="Z233" s="11">
        <v>13015.357088000001</v>
      </c>
      <c r="AA233" s="11">
        <v>11107.858662000001</v>
      </c>
      <c r="AB233" s="11">
        <v>9483.8138230000004</v>
      </c>
      <c r="AC233" s="11">
        <v>9525.4539999999997</v>
      </c>
      <c r="AD233" s="11">
        <v>11028.331</v>
      </c>
      <c r="AE233" s="11">
        <v>10697.02</v>
      </c>
      <c r="AF233" s="11">
        <v>8363.4850000000006</v>
      </c>
    </row>
    <row r="234" spans="1:32" ht="13.5" customHeight="1" x14ac:dyDescent="0.25">
      <c r="A234" s="1"/>
      <c r="B234" s="12" t="s">
        <v>520</v>
      </c>
      <c r="C234" s="13">
        <v>51.021999999999998</v>
      </c>
      <c r="D234" s="14">
        <v>125.67099999999996</v>
      </c>
      <c r="E234" s="14">
        <v>117.62599999999999</v>
      </c>
      <c r="F234" s="14">
        <v>172.26</v>
      </c>
      <c r="G234" s="14">
        <v>296.58299999999991</v>
      </c>
      <c r="H234" s="14">
        <v>292.40899999999999</v>
      </c>
      <c r="I234" s="14">
        <v>596.20013399999993</v>
      </c>
      <c r="J234" s="14">
        <v>406.02300000000002</v>
      </c>
      <c r="K234" s="14">
        <v>404.41899999999998</v>
      </c>
      <c r="L234" s="14">
        <v>443.49896000000001</v>
      </c>
      <c r="M234" s="14">
        <v>602.98699999999997</v>
      </c>
      <c r="N234" s="14">
        <v>433.58878900000002</v>
      </c>
      <c r="O234" s="14">
        <v>158.32703100000001</v>
      </c>
      <c r="P234" s="14">
        <v>215.140681</v>
      </c>
      <c r="Q234" s="14">
        <v>264.995136</v>
      </c>
      <c r="R234" s="14">
        <v>287.64227299999999</v>
      </c>
      <c r="S234" s="14">
        <v>404.43681700000002</v>
      </c>
      <c r="T234" s="14">
        <v>705.316014</v>
      </c>
      <c r="U234" s="14">
        <v>1269.631989</v>
      </c>
      <c r="V234" s="14">
        <v>534.09902999999997</v>
      </c>
      <c r="W234" s="14">
        <v>1311.207981</v>
      </c>
      <c r="X234" s="14">
        <v>2950.3200080000001</v>
      </c>
      <c r="Y234" s="14">
        <v>3947.0962840000002</v>
      </c>
      <c r="Z234" s="14">
        <v>5332.39678</v>
      </c>
      <c r="AA234" s="14">
        <v>4848.3859860000002</v>
      </c>
      <c r="AB234" s="14">
        <v>3305.2429520000001</v>
      </c>
      <c r="AC234" s="14">
        <v>2168.5839999999998</v>
      </c>
      <c r="AD234" s="14">
        <v>2140.4250000000002</v>
      </c>
      <c r="AE234" s="14">
        <v>2368.2930000000001</v>
      </c>
      <c r="AF234" s="14">
        <v>1118.481</v>
      </c>
    </row>
    <row r="235" spans="1:32" ht="13.5" customHeight="1" x14ac:dyDescent="0.25">
      <c r="A235" s="1"/>
      <c r="B235" s="17" t="s">
        <v>521</v>
      </c>
      <c r="C235" s="10">
        <v>1466.2049999999999</v>
      </c>
      <c r="D235" s="11">
        <v>2943.896999999999</v>
      </c>
      <c r="E235" s="11">
        <v>5717.6169999999984</v>
      </c>
      <c r="F235" s="11">
        <v>6034.875</v>
      </c>
      <c r="G235" s="11">
        <v>7449.6352399999987</v>
      </c>
      <c r="H235" s="11">
        <v>7333.0414799999999</v>
      </c>
      <c r="I235" s="11">
        <v>9348.9043369999981</v>
      </c>
      <c r="J235" s="11">
        <v>11778.839753</v>
      </c>
      <c r="K235" s="11">
        <v>12406.112655999999</v>
      </c>
      <c r="L235" s="11">
        <v>10082.763376999999</v>
      </c>
      <c r="M235" s="11">
        <v>11021.717014</v>
      </c>
      <c r="N235" s="11">
        <v>8886.8858170000003</v>
      </c>
      <c r="O235" s="11">
        <v>3932.9600540000001</v>
      </c>
      <c r="P235" s="11">
        <v>7005.8316109999996</v>
      </c>
      <c r="Q235" s="11">
        <v>11473.47759</v>
      </c>
      <c r="R235" s="11">
        <v>15840.091839000001</v>
      </c>
      <c r="S235" s="11">
        <v>19626.464077000001</v>
      </c>
      <c r="T235" s="11">
        <v>25967.266044</v>
      </c>
      <c r="U235" s="11">
        <v>33418.755166000003</v>
      </c>
      <c r="V235" s="11">
        <v>22485.204942</v>
      </c>
      <c r="W235" s="11">
        <v>32873.994482000002</v>
      </c>
      <c r="X235" s="11">
        <v>42804.945537</v>
      </c>
      <c r="Y235" s="11">
        <v>38142.238042999998</v>
      </c>
      <c r="Z235" s="11">
        <v>41785.804253000002</v>
      </c>
      <c r="AA235" s="11">
        <v>34739.352091000001</v>
      </c>
      <c r="AB235" s="11">
        <v>33736.824700999998</v>
      </c>
      <c r="AC235" s="11">
        <v>33008.235000000001</v>
      </c>
      <c r="AD235" s="11">
        <v>41575.582999999999</v>
      </c>
      <c r="AE235" s="11">
        <v>40361.550999999999</v>
      </c>
      <c r="AF235" s="11">
        <v>29720.682000000001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Trade Balance</vt:lpstr>
      <vt:lpstr>Exports, FOB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Gabrielle Morin</cp:lastModifiedBy>
  <dcterms:modified xsi:type="dcterms:W3CDTF">2024-11-27T10:11:54Z</dcterms:modified>
</cp:coreProperties>
</file>