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\Desktop\Github\GitHub\Advanced-Time-Series-Analysis-Article-Replication\data sources\Trade balances by countries\"/>
    </mc:Choice>
  </mc:AlternateContent>
  <xr:revisionPtr revIDLastSave="0" documentId="13_ncr:1_{817E5EC9-9FAF-4B25-87BA-1A52B023F09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Trade Balance" sheetId="3" r:id="rId1"/>
    <sheet name="Exports, FOB" sheetId="1" r:id="rId2"/>
    <sheet name="Imports, CI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B34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4" i="3"/>
  <c r="B5" i="3"/>
  <c r="B6" i="3"/>
  <c r="B3" i="3"/>
  <c r="D1" i="3"/>
  <c r="E1" i="3"/>
  <c r="F1" i="3"/>
  <c r="G1" i="3"/>
  <c r="H1" i="3"/>
  <c r="I1" i="3"/>
  <c r="J1" i="3"/>
  <c r="K1" i="3"/>
  <c r="L1" i="3"/>
  <c r="M1" i="3"/>
  <c r="N1" i="3"/>
  <c r="O1" i="3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C1" i="3"/>
  <c r="J36" i="3" l="1"/>
  <c r="J51" i="3" s="1"/>
  <c r="V36" i="3"/>
  <c r="V46" i="3" s="1"/>
  <c r="E36" i="3"/>
  <c r="E50" i="3" s="1"/>
  <c r="AC36" i="3"/>
  <c r="AC52" i="3" s="1"/>
  <c r="G36" i="3"/>
  <c r="G47" i="3" s="1"/>
  <c r="S36" i="3"/>
  <c r="S63" i="3" s="1"/>
  <c r="G66" i="3"/>
  <c r="K36" i="3"/>
  <c r="K46" i="3" s="1"/>
  <c r="W36" i="3"/>
  <c r="W39" i="3" s="1"/>
  <c r="F36" i="3"/>
  <c r="F45" i="3" s="1"/>
  <c r="R36" i="3"/>
  <c r="R61" i="3" s="1"/>
  <c r="AD36" i="3"/>
  <c r="AD67" i="3" s="1"/>
  <c r="Q36" i="3"/>
  <c r="Q50" i="3" s="1"/>
  <c r="L36" i="3"/>
  <c r="L65" i="3" s="1"/>
  <c r="M36" i="3"/>
  <c r="M46" i="3" s="1"/>
  <c r="B36" i="3"/>
  <c r="N36" i="3"/>
  <c r="N44" i="3" s="1"/>
  <c r="X36" i="3"/>
  <c r="X42" i="3" s="1"/>
  <c r="J49" i="3"/>
  <c r="V49" i="3"/>
  <c r="J61" i="3"/>
  <c r="V61" i="3"/>
  <c r="Y36" i="3"/>
  <c r="Y48" i="3" s="1"/>
  <c r="Z36" i="3"/>
  <c r="Z67" i="3" s="1"/>
  <c r="J59" i="3"/>
  <c r="O36" i="3"/>
  <c r="O69" i="3" s="1"/>
  <c r="J40" i="3"/>
  <c r="J64" i="3"/>
  <c r="D36" i="3"/>
  <c r="D40" i="3" s="1"/>
  <c r="P36" i="3"/>
  <c r="P70" i="3" s="1"/>
  <c r="AB36" i="3"/>
  <c r="AB48" i="3" s="1"/>
  <c r="J45" i="3"/>
  <c r="E60" i="3"/>
  <c r="C36" i="3"/>
  <c r="C65" i="3" s="1"/>
  <c r="AA36" i="3"/>
  <c r="AA43" i="3" s="1"/>
  <c r="V52" i="3"/>
  <c r="I36" i="3"/>
  <c r="I49" i="3" s="1"/>
  <c r="U36" i="3"/>
  <c r="U56" i="3" s="1"/>
  <c r="J46" i="3"/>
  <c r="J57" i="3"/>
  <c r="J69" i="3"/>
  <c r="V69" i="3"/>
  <c r="E70" i="3"/>
  <c r="AC70" i="3"/>
  <c r="J50" i="3"/>
  <c r="V50" i="3"/>
  <c r="O52" i="3"/>
  <c r="J65" i="3"/>
  <c r="J67" i="3"/>
  <c r="J48" i="3"/>
  <c r="J60" i="3"/>
  <c r="V60" i="3"/>
  <c r="H36" i="3"/>
  <c r="H67" i="3" s="1"/>
  <c r="T36" i="3"/>
  <c r="T65" i="3" s="1"/>
  <c r="V65" i="3" l="1"/>
  <c r="AB64" i="3"/>
  <c r="S55" i="3"/>
  <c r="G55" i="3"/>
  <c r="G43" i="3"/>
  <c r="G41" i="3"/>
  <c r="X65" i="3"/>
  <c r="X62" i="3"/>
  <c r="S45" i="3"/>
  <c r="G69" i="3"/>
  <c r="X68" i="3"/>
  <c r="R65" i="3"/>
  <c r="AA42" i="3"/>
  <c r="E62" i="3"/>
  <c r="AD40" i="3"/>
  <c r="J62" i="3"/>
  <c r="F40" i="3"/>
  <c r="F39" i="3"/>
  <c r="F65" i="3"/>
  <c r="F49" i="3"/>
  <c r="L64" i="3"/>
  <c r="L62" i="3"/>
  <c r="T41" i="3"/>
  <c r="I57" i="3"/>
  <c r="N64" i="3"/>
  <c r="N54" i="3"/>
  <c r="N56" i="3"/>
  <c r="N46" i="3"/>
  <c r="Z62" i="3"/>
  <c r="N55" i="3"/>
  <c r="N62" i="3"/>
  <c r="T51" i="3"/>
  <c r="S61" i="3"/>
  <c r="G51" i="3"/>
  <c r="G61" i="3"/>
  <c r="T59" i="3"/>
  <c r="AA40" i="3"/>
  <c r="S49" i="3"/>
  <c r="T57" i="3"/>
  <c r="N66" i="3"/>
  <c r="G49" i="3"/>
  <c r="E48" i="3"/>
  <c r="Y64" i="3"/>
  <c r="G65" i="3"/>
  <c r="Y66" i="3"/>
  <c r="E65" i="3"/>
  <c r="V47" i="3"/>
  <c r="W50" i="3"/>
  <c r="X64" i="3"/>
  <c r="AD65" i="3"/>
  <c r="V64" i="3"/>
  <c r="J47" i="3"/>
  <c r="Y53" i="3"/>
  <c r="W58" i="3"/>
  <c r="AA57" i="3"/>
  <c r="K57" i="3"/>
  <c r="AA48" i="3"/>
  <c r="AA44" i="3"/>
  <c r="M42" i="3"/>
  <c r="L68" i="3"/>
  <c r="M50" i="3"/>
  <c r="W64" i="3"/>
  <c r="W61" i="3"/>
  <c r="Z42" i="3"/>
  <c r="G45" i="3"/>
  <c r="W55" i="3"/>
  <c r="W44" i="3"/>
  <c r="W54" i="3"/>
  <c r="AA64" i="3"/>
  <c r="AA47" i="3"/>
  <c r="W47" i="3"/>
  <c r="W43" i="3"/>
  <c r="W63" i="3"/>
  <c r="T54" i="3"/>
  <c r="K62" i="3"/>
  <c r="W48" i="3"/>
  <c r="S41" i="3"/>
  <c r="AA69" i="3"/>
  <c r="T43" i="3"/>
  <c r="V59" i="3"/>
  <c r="I43" i="3"/>
  <c r="I41" i="3"/>
  <c r="M48" i="3"/>
  <c r="N40" i="3"/>
  <c r="N42" i="3"/>
  <c r="AB46" i="3"/>
  <c r="AB60" i="3"/>
  <c r="T47" i="3"/>
  <c r="M53" i="3"/>
  <c r="N43" i="3"/>
  <c r="AB47" i="3"/>
  <c r="AB63" i="3"/>
  <c r="N68" i="3"/>
  <c r="R52" i="3"/>
  <c r="AB62" i="3"/>
  <c r="AB54" i="3"/>
  <c r="AB56" i="3"/>
  <c r="I51" i="3"/>
  <c r="S67" i="3"/>
  <c r="L42" i="3"/>
  <c r="AA46" i="3"/>
  <c r="AA67" i="3"/>
  <c r="F52" i="3"/>
  <c r="S59" i="3"/>
  <c r="AB39" i="3"/>
  <c r="N52" i="3"/>
  <c r="M64" i="3"/>
  <c r="O64" i="3"/>
  <c r="T39" i="3"/>
  <c r="D56" i="3"/>
  <c r="E39" i="3"/>
  <c r="W52" i="3"/>
  <c r="N50" i="3"/>
  <c r="G67" i="3"/>
  <c r="E41" i="3"/>
  <c r="T45" i="3"/>
  <c r="M70" i="3"/>
  <c r="O67" i="3"/>
  <c r="W51" i="3"/>
  <c r="AB45" i="3"/>
  <c r="N67" i="3"/>
  <c r="L41" i="3"/>
  <c r="I61" i="3"/>
  <c r="I56" i="3"/>
  <c r="T63" i="3"/>
  <c r="T55" i="3"/>
  <c r="AB51" i="3"/>
  <c r="M44" i="3"/>
  <c r="T66" i="3"/>
  <c r="AC49" i="3"/>
  <c r="AB61" i="3"/>
  <c r="AB59" i="3"/>
  <c r="AB68" i="3"/>
  <c r="L52" i="3"/>
  <c r="M65" i="3"/>
  <c r="F64" i="3"/>
  <c r="W67" i="3"/>
  <c r="E49" i="3"/>
  <c r="M52" i="3"/>
  <c r="D59" i="3"/>
  <c r="P68" i="3"/>
  <c r="AC51" i="3"/>
  <c r="M67" i="3"/>
  <c r="D53" i="3"/>
  <c r="AB65" i="3"/>
  <c r="N70" i="3"/>
  <c r="AD64" i="3"/>
  <c r="W49" i="3"/>
  <c r="O43" i="3"/>
  <c r="AB66" i="3"/>
  <c r="V48" i="3"/>
  <c r="F51" i="3"/>
  <c r="AA52" i="3"/>
  <c r="D68" i="3"/>
  <c r="E51" i="3"/>
  <c r="W65" i="3"/>
  <c r="AA45" i="3"/>
  <c r="W59" i="3"/>
  <c r="Q60" i="3"/>
  <c r="S69" i="3"/>
  <c r="AA60" i="3"/>
  <c r="R64" i="3"/>
  <c r="I47" i="3"/>
  <c r="M41" i="3"/>
  <c r="F59" i="3"/>
  <c r="C40" i="3"/>
  <c r="C69" i="3"/>
  <c r="H65" i="3"/>
  <c r="Z54" i="3"/>
  <c r="H54" i="3"/>
  <c r="D69" i="3"/>
  <c r="D42" i="3"/>
  <c r="D70" i="3"/>
  <c r="D65" i="3"/>
  <c r="Z44" i="3"/>
  <c r="Y41" i="3"/>
  <c r="Z55" i="3"/>
  <c r="D66" i="3"/>
  <c r="O68" i="3"/>
  <c r="O57" i="3"/>
  <c r="Y42" i="3"/>
  <c r="AA70" i="3"/>
  <c r="H59" i="3"/>
  <c r="S39" i="3"/>
  <c r="H63" i="3"/>
  <c r="P63" i="3"/>
  <c r="Y55" i="3"/>
  <c r="Y68" i="3"/>
  <c r="Y58" i="3"/>
  <c r="AA62" i="3"/>
  <c r="AA54" i="3"/>
  <c r="Y62" i="3"/>
  <c r="M55" i="3"/>
  <c r="AD41" i="3"/>
  <c r="O51" i="3"/>
  <c r="R69" i="3"/>
  <c r="H47" i="3"/>
  <c r="Y46" i="3"/>
  <c r="H61" i="3"/>
  <c r="Y54" i="3"/>
  <c r="Y56" i="3"/>
  <c r="F69" i="3"/>
  <c r="Z60" i="3"/>
  <c r="Y60" i="3"/>
  <c r="D39" i="3"/>
  <c r="AA66" i="3"/>
  <c r="T53" i="3"/>
  <c r="M40" i="3"/>
  <c r="W60" i="3"/>
  <c r="AD70" i="3"/>
  <c r="W45" i="3"/>
  <c r="AA68" i="3"/>
  <c r="H55" i="3"/>
  <c r="W53" i="3"/>
  <c r="W41" i="3"/>
  <c r="H57" i="3"/>
  <c r="F41" i="3"/>
  <c r="P46" i="3"/>
  <c r="R67" i="3"/>
  <c r="F55" i="3"/>
  <c r="W42" i="3"/>
  <c r="P60" i="3"/>
  <c r="W68" i="3"/>
  <c r="F57" i="3"/>
  <c r="AB43" i="3"/>
  <c r="N60" i="3"/>
  <c r="D60" i="3"/>
  <c r="D43" i="3"/>
  <c r="N48" i="3"/>
  <c r="M60" i="3"/>
  <c r="T49" i="3"/>
  <c r="P65" i="3"/>
  <c r="Z46" i="3"/>
  <c r="P45" i="3"/>
  <c r="Z66" i="3"/>
  <c r="Z56" i="3"/>
  <c r="D50" i="3"/>
  <c r="D45" i="3"/>
  <c r="P66" i="3"/>
  <c r="P49" i="3"/>
  <c r="H39" i="3"/>
  <c r="Z68" i="3"/>
  <c r="Z43" i="3"/>
  <c r="Z40" i="3"/>
  <c r="H51" i="3"/>
  <c r="H45" i="3"/>
  <c r="Z64" i="3"/>
  <c r="P61" i="3"/>
  <c r="Y50" i="3"/>
  <c r="Y67" i="3"/>
  <c r="O45" i="3"/>
  <c r="Y44" i="3"/>
  <c r="O48" i="3"/>
  <c r="S54" i="3"/>
  <c r="D63" i="3"/>
  <c r="AA51" i="3"/>
  <c r="AD69" i="3"/>
  <c r="G54" i="3"/>
  <c r="H41" i="3"/>
  <c r="AD66" i="3"/>
  <c r="M68" i="3"/>
  <c r="AA50" i="3"/>
  <c r="P39" i="3"/>
  <c r="Q49" i="3"/>
  <c r="Y40" i="3"/>
  <c r="AA49" i="3"/>
  <c r="AA56" i="3"/>
  <c r="F42" i="3"/>
  <c r="R41" i="3"/>
  <c r="F43" i="3"/>
  <c r="R57" i="3"/>
  <c r="AA39" i="3"/>
  <c r="O66" i="3"/>
  <c r="H53" i="3"/>
  <c r="AD39" i="3"/>
  <c r="P47" i="3"/>
  <c r="W69" i="3"/>
  <c r="D44" i="3"/>
  <c r="T67" i="3"/>
  <c r="M54" i="3"/>
  <c r="P64" i="3"/>
  <c r="M56" i="3"/>
  <c r="W40" i="3"/>
  <c r="AA63" i="3"/>
  <c r="D46" i="3"/>
  <c r="F67" i="3"/>
  <c r="Q48" i="3"/>
  <c r="AB41" i="3"/>
  <c r="Z58" i="3"/>
  <c r="AC62" i="3"/>
  <c r="W56" i="3"/>
  <c r="P43" i="3"/>
  <c r="G59" i="3"/>
  <c r="N58" i="3"/>
  <c r="S47" i="3"/>
  <c r="W70" i="3"/>
  <c r="AD59" i="3"/>
  <c r="H49" i="3"/>
  <c r="P48" i="3"/>
  <c r="P55" i="3"/>
  <c r="P69" i="3"/>
  <c r="D55" i="3"/>
  <c r="D48" i="3"/>
  <c r="H42" i="3"/>
  <c r="P54" i="3"/>
  <c r="D51" i="3"/>
  <c r="D54" i="3"/>
  <c r="Z52" i="3"/>
  <c r="D49" i="3"/>
  <c r="P44" i="3"/>
  <c r="H68" i="3"/>
  <c r="Y70" i="3"/>
  <c r="AA41" i="3"/>
  <c r="D61" i="3"/>
  <c r="Y43" i="3"/>
  <c r="O58" i="3"/>
  <c r="AA65" i="3"/>
  <c r="H66" i="3"/>
  <c r="G39" i="3"/>
  <c r="AD42" i="3"/>
  <c r="R43" i="3"/>
  <c r="AD57" i="3"/>
  <c r="O54" i="3"/>
  <c r="M62" i="3"/>
  <c r="AA61" i="3"/>
  <c r="F54" i="3"/>
  <c r="AA58" i="3"/>
  <c r="Z48" i="3"/>
  <c r="O50" i="3"/>
  <c r="AA59" i="3"/>
  <c r="Y52" i="3"/>
  <c r="R39" i="3"/>
  <c r="P59" i="3"/>
  <c r="D47" i="3"/>
  <c r="P56" i="3"/>
  <c r="R53" i="3"/>
  <c r="D64" i="3"/>
  <c r="Z50" i="3"/>
  <c r="R55" i="3"/>
  <c r="O63" i="3"/>
  <c r="W66" i="3"/>
  <c r="P41" i="3"/>
  <c r="G57" i="3"/>
  <c r="Q62" i="3"/>
  <c r="AB55" i="3"/>
  <c r="AA55" i="3"/>
  <c r="S57" i="3"/>
  <c r="Y65" i="3"/>
  <c r="AB69" i="3"/>
  <c r="R59" i="3"/>
  <c r="C53" i="3"/>
  <c r="B69" i="3"/>
  <c r="B65" i="3"/>
  <c r="B63" i="3"/>
  <c r="B61" i="3"/>
  <c r="B57" i="3"/>
  <c r="B59" i="3"/>
  <c r="B39" i="3"/>
  <c r="B45" i="3"/>
  <c r="B51" i="3"/>
  <c r="B41" i="3"/>
  <c r="B47" i="3"/>
  <c r="B53" i="3"/>
  <c r="B49" i="3"/>
  <c r="K67" i="3"/>
  <c r="U41" i="3"/>
  <c r="K61" i="3"/>
  <c r="C55" i="3"/>
  <c r="C43" i="3"/>
  <c r="K39" i="3"/>
  <c r="Q70" i="3"/>
  <c r="I50" i="3"/>
  <c r="U42" i="3"/>
  <c r="C67" i="3"/>
  <c r="Q40" i="3"/>
  <c r="B48" i="3"/>
  <c r="C50" i="3"/>
  <c r="U44" i="3"/>
  <c r="Q61" i="3"/>
  <c r="I48" i="3"/>
  <c r="U46" i="3"/>
  <c r="I39" i="3"/>
  <c r="K42" i="3"/>
  <c r="U47" i="3"/>
  <c r="I42" i="3"/>
  <c r="B60" i="3"/>
  <c r="L57" i="3"/>
  <c r="L49" i="3"/>
  <c r="L63" i="3"/>
  <c r="L61" i="3"/>
  <c r="L59" i="3"/>
  <c r="L55" i="3"/>
  <c r="L69" i="3"/>
  <c r="L45" i="3"/>
  <c r="L51" i="3"/>
  <c r="L47" i="3"/>
  <c r="L67" i="3"/>
  <c r="L43" i="3"/>
  <c r="L39" i="3"/>
  <c r="K70" i="3"/>
  <c r="AC64" i="3"/>
  <c r="B55" i="3"/>
  <c r="I44" i="3"/>
  <c r="I53" i="3"/>
  <c r="AC44" i="3"/>
  <c r="K64" i="3"/>
  <c r="AC67" i="3"/>
  <c r="X63" i="3"/>
  <c r="X55" i="3"/>
  <c r="X47" i="3"/>
  <c r="X39" i="3"/>
  <c r="X59" i="3"/>
  <c r="X67" i="3"/>
  <c r="X43" i="3"/>
  <c r="X57" i="3"/>
  <c r="X51" i="3"/>
  <c r="X49" i="3"/>
  <c r="X45" i="3"/>
  <c r="X69" i="3"/>
  <c r="X61" i="3"/>
  <c r="X56" i="3"/>
  <c r="E40" i="3"/>
  <c r="U65" i="3"/>
  <c r="B40" i="3"/>
  <c r="I60" i="3"/>
  <c r="Q44" i="3"/>
  <c r="AC42" i="3"/>
  <c r="X60" i="3"/>
  <c r="C63" i="3"/>
  <c r="Q67" i="3"/>
  <c r="B46" i="3"/>
  <c r="X70" i="3"/>
  <c r="L56" i="3"/>
  <c r="L44" i="3"/>
  <c r="O55" i="3"/>
  <c r="X46" i="3"/>
  <c r="AD58" i="3"/>
  <c r="AD50" i="3"/>
  <c r="AD48" i="3"/>
  <c r="AD68" i="3"/>
  <c r="AD60" i="3"/>
  <c r="AD44" i="3"/>
  <c r="AD56" i="3"/>
  <c r="AD46" i="3"/>
  <c r="AD62" i="3"/>
  <c r="E64" i="3"/>
  <c r="I65" i="3"/>
  <c r="O47" i="3"/>
  <c r="AD51" i="3"/>
  <c r="I58" i="3"/>
  <c r="Q42" i="3"/>
  <c r="U67" i="3"/>
  <c r="K65" i="3"/>
  <c r="K40" i="3"/>
  <c r="C46" i="3"/>
  <c r="E67" i="3"/>
  <c r="B43" i="3"/>
  <c r="B52" i="3"/>
  <c r="R51" i="3"/>
  <c r="V43" i="3"/>
  <c r="U70" i="3"/>
  <c r="AC54" i="3"/>
  <c r="AD49" i="3"/>
  <c r="E42" i="3"/>
  <c r="I67" i="3"/>
  <c r="O49" i="3"/>
  <c r="U62" i="3"/>
  <c r="L54" i="3"/>
  <c r="C39" i="3"/>
  <c r="O59" i="3"/>
  <c r="S51" i="3"/>
  <c r="AD63" i="3"/>
  <c r="E56" i="3"/>
  <c r="J43" i="3"/>
  <c r="I70" i="3"/>
  <c r="Q54" i="3"/>
  <c r="R49" i="3"/>
  <c r="V41" i="3"/>
  <c r="C49" i="3"/>
  <c r="X40" i="3"/>
  <c r="I62" i="3"/>
  <c r="V70" i="3"/>
  <c r="Q59" i="3"/>
  <c r="AB52" i="3"/>
  <c r="K41" i="3"/>
  <c r="AB53" i="3"/>
  <c r="X66" i="3"/>
  <c r="AB58" i="3"/>
  <c r="I45" i="3"/>
  <c r="C70" i="3"/>
  <c r="K54" i="3"/>
  <c r="J66" i="3"/>
  <c r="E43" i="3"/>
  <c r="P67" i="3"/>
  <c r="U54" i="3"/>
  <c r="Q69" i="3"/>
  <c r="K63" i="3"/>
  <c r="Q57" i="3"/>
  <c r="J54" i="3"/>
  <c r="L46" i="3"/>
  <c r="AB50" i="3"/>
  <c r="E45" i="3"/>
  <c r="AB57" i="3"/>
  <c r="Q52" i="3"/>
  <c r="R47" i="3"/>
  <c r="S42" i="3"/>
  <c r="P52" i="3"/>
  <c r="G62" i="3"/>
  <c r="G46" i="3"/>
  <c r="G70" i="3"/>
  <c r="G48" i="3"/>
  <c r="G44" i="3"/>
  <c r="G40" i="3"/>
  <c r="G64" i="3"/>
  <c r="G52" i="3"/>
  <c r="G58" i="3"/>
  <c r="G68" i="3"/>
  <c r="G60" i="3"/>
  <c r="G56" i="3"/>
  <c r="G50" i="3"/>
  <c r="H70" i="3"/>
  <c r="H46" i="3"/>
  <c r="H40" i="3"/>
  <c r="H52" i="3"/>
  <c r="H64" i="3"/>
  <c r="H62" i="3"/>
  <c r="H58" i="3"/>
  <c r="H48" i="3"/>
  <c r="H60" i="3"/>
  <c r="H44" i="3"/>
  <c r="H56" i="3"/>
  <c r="H50" i="3"/>
  <c r="X50" i="3"/>
  <c r="AB42" i="3"/>
  <c r="E68" i="3"/>
  <c r="F63" i="3"/>
  <c r="J55" i="3"/>
  <c r="K50" i="3"/>
  <c r="O42" i="3"/>
  <c r="Q66" i="3"/>
  <c r="V53" i="3"/>
  <c r="AD53" i="3"/>
  <c r="C61" i="3"/>
  <c r="G53" i="3"/>
  <c r="K45" i="3"/>
  <c r="AC39" i="3"/>
  <c r="Q58" i="3"/>
  <c r="U63" i="3"/>
  <c r="V58" i="3"/>
  <c r="D52" i="3"/>
  <c r="E47" i="3"/>
  <c r="P40" i="3"/>
  <c r="V40" i="3"/>
  <c r="K52" i="3"/>
  <c r="C44" i="3"/>
  <c r="AB70" i="3"/>
  <c r="AC65" i="3"/>
  <c r="D58" i="3"/>
  <c r="E53" i="3"/>
  <c r="B44" i="3"/>
  <c r="H69" i="3"/>
  <c r="I64" i="3"/>
  <c r="U52" i="3"/>
  <c r="O65" i="3"/>
  <c r="E55" i="3"/>
  <c r="O41" i="3"/>
  <c r="U66" i="3"/>
  <c r="AC50" i="3"/>
  <c r="V68" i="3"/>
  <c r="D62" i="3"/>
  <c r="V56" i="3"/>
  <c r="D41" i="3"/>
  <c r="M57" i="3"/>
  <c r="M49" i="3"/>
  <c r="M63" i="3"/>
  <c r="M61" i="3"/>
  <c r="M59" i="3"/>
  <c r="M51" i="3"/>
  <c r="M47" i="3"/>
  <c r="M69" i="3"/>
  <c r="M45" i="3"/>
  <c r="M43" i="3"/>
  <c r="M39" i="3"/>
  <c r="U68" i="3"/>
  <c r="U49" i="3"/>
  <c r="J44" i="3"/>
  <c r="B67" i="3"/>
  <c r="C62" i="3"/>
  <c r="D57" i="3"/>
  <c r="V51" i="3"/>
  <c r="W46" i="3"/>
  <c r="G42" i="3"/>
  <c r="AD54" i="3"/>
  <c r="C54" i="3"/>
  <c r="K60" i="3"/>
  <c r="U43" i="3"/>
  <c r="U39" i="3"/>
  <c r="U50" i="3"/>
  <c r="U69" i="3"/>
  <c r="K49" i="3"/>
  <c r="AC61" i="3"/>
  <c r="U48" i="3"/>
  <c r="C52" i="3"/>
  <c r="K69" i="3"/>
  <c r="Q51" i="3"/>
  <c r="C56" i="3"/>
  <c r="B62" i="3"/>
  <c r="C57" i="3"/>
  <c r="I69" i="3"/>
  <c r="C51" i="3"/>
  <c r="Q41" i="3"/>
  <c r="AC40" i="3"/>
  <c r="U53" i="3"/>
  <c r="C66" i="3"/>
  <c r="AC63" i="3"/>
  <c r="B50" i="3"/>
  <c r="C45" i="3"/>
  <c r="C58" i="3"/>
  <c r="AC46" i="3"/>
  <c r="B56" i="3"/>
  <c r="E61" i="3"/>
  <c r="U60" i="3"/>
  <c r="C64" i="3"/>
  <c r="I46" i="3"/>
  <c r="Q63" i="3"/>
  <c r="U55" i="3"/>
  <c r="Q46" i="3"/>
  <c r="K47" i="3"/>
  <c r="U59" i="3"/>
  <c r="K56" i="3"/>
  <c r="C48" i="3"/>
  <c r="X44" i="3"/>
  <c r="Q64" i="3"/>
  <c r="U58" i="3"/>
  <c r="E63" i="3"/>
  <c r="I55" i="3"/>
  <c r="B42" i="3"/>
  <c r="E46" i="3"/>
  <c r="B68" i="3"/>
  <c r="K66" i="3"/>
  <c r="O46" i="3"/>
  <c r="I59" i="3"/>
  <c r="X58" i="3"/>
  <c r="AC56" i="3"/>
  <c r="E44" i="3"/>
  <c r="E58" i="3"/>
  <c r="V62" i="3"/>
  <c r="L60" i="3"/>
  <c r="X48" i="3"/>
  <c r="V45" i="3"/>
  <c r="X54" i="3"/>
  <c r="AD55" i="3"/>
  <c r="U40" i="3"/>
  <c r="K68" i="3"/>
  <c r="O60" i="3"/>
  <c r="L70" i="3"/>
  <c r="L58" i="3"/>
  <c r="Q55" i="3"/>
  <c r="Q43" i="3"/>
  <c r="AD52" i="3"/>
  <c r="AC45" i="3"/>
  <c r="R70" i="3"/>
  <c r="R68" i="3"/>
  <c r="R60" i="3"/>
  <c r="R44" i="3"/>
  <c r="R62" i="3"/>
  <c r="R58" i="3"/>
  <c r="R48" i="3"/>
  <c r="R54" i="3"/>
  <c r="R50" i="3"/>
  <c r="R66" i="3"/>
  <c r="R46" i="3"/>
  <c r="R56" i="3"/>
  <c r="V63" i="3"/>
  <c r="X53" i="3"/>
  <c r="V39" i="3"/>
  <c r="O39" i="3"/>
  <c r="C47" i="3"/>
  <c r="Q56" i="3"/>
  <c r="O56" i="3"/>
  <c r="C68" i="3"/>
  <c r="AC59" i="3"/>
  <c r="K53" i="3"/>
  <c r="L48" i="3"/>
  <c r="K59" i="3"/>
  <c r="U45" i="3"/>
  <c r="O70" i="3"/>
  <c r="I40" i="3"/>
  <c r="V66" i="3"/>
  <c r="B58" i="3"/>
  <c r="AC43" i="3"/>
  <c r="AB67" i="3"/>
  <c r="C60" i="3"/>
  <c r="AC69" i="3"/>
  <c r="AC57" i="3"/>
  <c r="V54" i="3"/>
  <c r="V42" i="3"/>
  <c r="K51" i="3"/>
  <c r="Q45" i="3"/>
  <c r="R40" i="3"/>
  <c r="I68" i="3"/>
  <c r="J63" i="3"/>
  <c r="K58" i="3"/>
  <c r="L53" i="3"/>
  <c r="AD47" i="3"/>
  <c r="S70" i="3"/>
  <c r="S68" i="3"/>
  <c r="S60" i="3"/>
  <c r="S52" i="3"/>
  <c r="S44" i="3"/>
  <c r="S58" i="3"/>
  <c r="S48" i="3"/>
  <c r="S64" i="3"/>
  <c r="S50" i="3"/>
  <c r="S56" i="3"/>
  <c r="S46" i="3"/>
  <c r="S62" i="3"/>
  <c r="S40" i="3"/>
  <c r="AC68" i="3"/>
  <c r="B54" i="3"/>
  <c r="AC47" i="3"/>
  <c r="AC53" i="3"/>
  <c r="Z61" i="3"/>
  <c r="Z65" i="3"/>
  <c r="Z63" i="3"/>
  <c r="Z51" i="3"/>
  <c r="Z49" i="3"/>
  <c r="Z45" i="3"/>
  <c r="Z69" i="3"/>
  <c r="Z47" i="3"/>
  <c r="Z41" i="3"/>
  <c r="Z39" i="3"/>
  <c r="Z57" i="3"/>
  <c r="Z53" i="3"/>
  <c r="Z59" i="3"/>
  <c r="AD45" i="3"/>
  <c r="J39" i="3"/>
  <c r="T48" i="3"/>
  <c r="T64" i="3"/>
  <c r="T68" i="3"/>
  <c r="T60" i="3"/>
  <c r="T50" i="3"/>
  <c r="T44" i="3"/>
  <c r="T56" i="3"/>
  <c r="T40" i="3"/>
  <c r="T62" i="3"/>
  <c r="T46" i="3"/>
  <c r="T58" i="3"/>
  <c r="T52" i="3"/>
  <c r="T42" i="3"/>
  <c r="B64" i="3"/>
  <c r="C59" i="3"/>
  <c r="K43" i="3"/>
  <c r="Q68" i="3"/>
  <c r="R63" i="3"/>
  <c r="V55" i="3"/>
  <c r="AC66" i="3"/>
  <c r="AD61" i="3"/>
  <c r="E54" i="3"/>
  <c r="J41" i="3"/>
  <c r="O61" i="3"/>
  <c r="S53" i="3"/>
  <c r="L40" i="3"/>
  <c r="AC58" i="3"/>
  <c r="J70" i="3"/>
  <c r="E59" i="3"/>
  <c r="Q47" i="3"/>
  <c r="AB40" i="3"/>
  <c r="AC41" i="3"/>
  <c r="O44" i="3"/>
  <c r="L66" i="3"/>
  <c r="P58" i="3"/>
  <c r="Q53" i="3"/>
  <c r="T69" i="3"/>
  <c r="U64" i="3"/>
  <c r="P53" i="3"/>
  <c r="Z70" i="3"/>
  <c r="AC55" i="3"/>
  <c r="J42" i="3"/>
  <c r="D67" i="3"/>
  <c r="I54" i="3"/>
  <c r="R45" i="3"/>
  <c r="E69" i="3"/>
  <c r="P62" i="3"/>
  <c r="E57" i="3"/>
  <c r="I52" i="3"/>
  <c r="O53" i="3"/>
  <c r="C41" i="3"/>
  <c r="P50" i="3"/>
  <c r="V44" i="3"/>
  <c r="F62" i="3"/>
  <c r="F46" i="3"/>
  <c r="F50" i="3"/>
  <c r="F70" i="3"/>
  <c r="F48" i="3"/>
  <c r="F44" i="3"/>
  <c r="F56" i="3"/>
  <c r="F58" i="3"/>
  <c r="F68" i="3"/>
  <c r="F60" i="3"/>
  <c r="O62" i="3"/>
  <c r="P57" i="3"/>
  <c r="E52" i="3"/>
  <c r="F47" i="3"/>
  <c r="F66" i="3"/>
  <c r="B66" i="3"/>
  <c r="T70" i="3"/>
  <c r="G63" i="3"/>
  <c r="K55" i="3"/>
  <c r="L50" i="3"/>
  <c r="P42" i="3"/>
  <c r="V67" i="3"/>
  <c r="W62" i="3"/>
  <c r="AB49" i="3"/>
  <c r="C42" i="3"/>
  <c r="E66" i="3"/>
  <c r="F61" i="3"/>
  <c r="J53" i="3"/>
  <c r="K48" i="3"/>
  <c r="O40" i="3"/>
  <c r="F53" i="3"/>
  <c r="S65" i="3"/>
  <c r="W57" i="3"/>
  <c r="X52" i="3"/>
  <c r="AB44" i="3"/>
  <c r="Q39" i="3"/>
  <c r="M66" i="3"/>
  <c r="V57" i="3"/>
  <c r="I63" i="3"/>
  <c r="J58" i="3"/>
  <c r="U51" i="3"/>
  <c r="P51" i="3"/>
  <c r="H43" i="3"/>
  <c r="Q65" i="3"/>
  <c r="U57" i="3"/>
  <c r="J52" i="3"/>
  <c r="S43" i="3"/>
  <c r="AC60" i="3"/>
  <c r="AC48" i="3"/>
  <c r="AD43" i="3"/>
  <c r="B70" i="3"/>
  <c r="AA53" i="3"/>
  <c r="Y63" i="3"/>
  <c r="Y47" i="3"/>
  <c r="Y39" i="3"/>
  <c r="Y57" i="3"/>
  <c r="Y51" i="3"/>
  <c r="Y49" i="3"/>
  <c r="Y45" i="3"/>
  <c r="Y69" i="3"/>
  <c r="Y61" i="3"/>
  <c r="Y59" i="3"/>
  <c r="I66" i="3"/>
  <c r="M58" i="3"/>
  <c r="K44" i="3"/>
  <c r="J68" i="3"/>
  <c r="U61" i="3"/>
  <c r="J56" i="3"/>
  <c r="N69" i="3"/>
  <c r="N63" i="3"/>
  <c r="N61" i="3"/>
  <c r="N59" i="3"/>
  <c r="N57" i="3"/>
  <c r="N53" i="3"/>
  <c r="N65" i="3"/>
  <c r="N51" i="3"/>
  <c r="N47" i="3"/>
  <c r="N49" i="3"/>
  <c r="N45" i="3"/>
  <c r="N41" i="3"/>
  <c r="N39" i="3"/>
  <c r="S66" i="3"/>
  <c r="T61" i="3"/>
  <c r="X41" i="3"/>
  <c r="R42" i="3"/>
  <c r="AF66" i="3" l="1"/>
  <c r="AF47" i="3"/>
  <c r="AF70" i="3"/>
  <c r="AF41" i="3"/>
  <c r="AF54" i="3"/>
  <c r="AF51" i="3"/>
  <c r="AF67" i="3"/>
  <c r="AF45" i="3"/>
  <c r="AF39" i="3"/>
  <c r="AF59" i="3"/>
  <c r="AF44" i="3"/>
  <c r="AF57" i="3"/>
  <c r="AF62" i="3"/>
  <c r="AF61" i="3"/>
  <c r="AF58" i="3"/>
  <c r="AF55" i="3"/>
  <c r="AF63" i="3"/>
  <c r="AF65" i="3"/>
  <c r="AF50" i="3"/>
  <c r="AF40" i="3"/>
  <c r="AF48" i="3"/>
  <c r="AF49" i="3"/>
  <c r="AF69" i="3"/>
  <c r="AF52" i="3"/>
  <c r="AF60" i="3"/>
  <c r="AF42" i="3"/>
  <c r="AF43" i="3"/>
  <c r="AF46" i="3"/>
  <c r="AF56" i="3"/>
  <c r="AF64" i="3"/>
  <c r="AF68" i="3"/>
  <c r="AF53" i="3"/>
</calcChain>
</file>

<file path=xl/sharedStrings.xml><?xml version="1.0" encoding="utf-8"?>
<sst xmlns="http://schemas.openxmlformats.org/spreadsheetml/2006/main" count="647" uniqueCount="525">
  <si>
    <t>Exports, FOB to Partner Countries</t>
  </si>
  <si>
    <t>Australia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</si>
  <si>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</si>
  <si>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</si>
  <si>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</si>
  <si>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</si>
  <si>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</si>
  <si>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</si>
  <si>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</si>
  <si>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</si>
  <si>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</si>
  <si>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</si>
  <si>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</si>
  <si>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</si>
  <si>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</si>
  <si>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</si>
  <si>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</si>
  <si>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</si>
  <si>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</si>
  <si>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</si>
  <si>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</si>
  <si>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</si>
  <si>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</si>
  <si>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</si>
  <si>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</si>
  <si>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</si>
  <si>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</si>
  <si>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</si>
  <si>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</si>
  <si>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</si>
  <si>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</si>
  <si>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</si>
  <si>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</si>
  <si>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</si>
  <si>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</si>
  <si>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</si>
  <si>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</si>
  <si>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</si>
  <si>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</si>
  <si>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</si>
  <si>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</si>
  <si>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</si>
  <si>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</si>
  <si>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</si>
  <si>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</si>
  <si>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</si>
  <si>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</si>
  <si>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</si>
  <si>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</si>
  <si>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</si>
  <si>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</si>
  <si>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</si>
  <si>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</si>
  <si>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</si>
  <si>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</si>
  <si>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</si>
  <si>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</si>
  <si>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</si>
  <si>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</si>
  <si>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</si>
  <si>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</si>
  <si>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</si>
  <si>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</si>
  <si>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</si>
  <si>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</si>
  <si>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</si>
  <si>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</si>
  <si>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</si>
  <si>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</si>
  <si>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</si>
  <si>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</si>
  <si>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</si>
  <si>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</si>
  <si>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</si>
  <si>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</si>
  <si>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</si>
  <si>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</si>
  <si>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</si>
  <si>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</si>
  <si>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</si>
  <si>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</si>
  <si>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</si>
  <si>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</si>
  <si>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</si>
  <si>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</si>
  <si>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</si>
  <si>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</si>
  <si>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</si>
  <si>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</si>
  <si>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</si>
  <si>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</si>
  <si>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</si>
  <si>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</si>
  <si>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</si>
  <si>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</si>
  <si>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</si>
  <si>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</si>
  <si>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</si>
  <si>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</si>
  <si>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</si>
  <si>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</si>
  <si>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</si>
  <si>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</si>
  <si>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</si>
  <si>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</si>
  <si>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</si>
  <si>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</si>
  <si>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</si>
  <si>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</si>
  <si>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</si>
  <si>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</si>
  <si>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</si>
  <si>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</si>
  <si>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</si>
  <si>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</si>
  <si>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</si>
  <si>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</si>
  <si>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</si>
  <si>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</si>
  <si>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</si>
  <si>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</si>
  <si>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</si>
  <si>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</si>
  <si>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</si>
  <si>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</si>
  <si>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</si>
  <si>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</si>
  <si>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</si>
  <si>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</si>
  <si>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</si>
  <si>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</si>
  <si>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</si>
  <si>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</si>
  <si>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</si>
  <si>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</si>
  <si>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</si>
  <si>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</si>
  <si>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</si>
  <si>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</si>
  <si>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</si>
  <si>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</si>
  <si>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</si>
  <si>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</si>
  <si>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</si>
  <si>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</si>
  <si>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</si>
  <si>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</si>
  <si>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</si>
  <si>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</si>
  <si>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</si>
  <si>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</si>
  <si>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</si>
  <si>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</si>
  <si>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</si>
  <si>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</si>
  <si>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</si>
  <si>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</si>
  <si>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</si>
  <si>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</si>
  <si>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</si>
  <si>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</si>
  <si>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</si>
  <si>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</si>
  <si>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</si>
  <si>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</si>
  <si>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</si>
  <si>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</si>
  <si>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</si>
  <si>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</si>
  <si>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</si>
  <si>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</si>
  <si>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</si>
  <si>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</si>
  <si>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</si>
  <si>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</si>
  <si>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</si>
  <si>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</si>
  <si>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</si>
  <si>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</si>
  <si>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</si>
  <si>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</si>
  <si>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</si>
  <si>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</si>
  <si>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</si>
  <si>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</si>
  <si>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</si>
  <si>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</si>
  <si>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</si>
  <si>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</si>
  <si>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</si>
  <si>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</si>
  <si>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</si>
  <si>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</si>
  <si>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</si>
  <si>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</si>
  <si>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</si>
  <si>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</si>
  <si>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</si>
  <si>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</si>
  <si>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</si>
  <si>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</si>
  <si>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</si>
  <si>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</si>
  <si>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</si>
  <si>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</si>
  <si>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</si>
  <si>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</si>
  <si>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</si>
  <si>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</si>
  <si>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</si>
  <si>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</si>
  <si>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</si>
  <si>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</si>
  <si>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</si>
  <si>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</si>
  <si>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</si>
  <si>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</si>
  <si>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</si>
  <si>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</si>
  <si>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</si>
  <si>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</si>
  <si>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</si>
  <si>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</si>
  <si>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</si>
  <si>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</si>
  <si>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</si>
  <si>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</si>
  <si>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</si>
  <si>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</si>
  <si>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</si>
  <si>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</si>
  <si>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</si>
  <si>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</si>
  <si>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</si>
  <si>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</si>
  <si>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</si>
  <si>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</si>
  <si>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</si>
  <si>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</si>
  <si>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</si>
  <si>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</si>
  <si>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</si>
  <si>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</si>
  <si>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</si>
  <si>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</si>
  <si>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</si>
  <si>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</si>
  <si>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</si>
  <si>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</si>
  <si>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</si>
  <si>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</si>
  <si>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</si>
  <si>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</si>
  <si>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</si>
  <si>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</si>
  <si>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</si>
  <si>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</si>
  <si>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</si>
  <si>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</si>
  <si>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</si>
  <si>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</si>
  <si>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Australia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</si>
  <si>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</si>
  <si>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</si>
  <si>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</si>
  <si>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</si>
  <si>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</si>
  <si>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</si>
  <si>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</si>
  <si>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</si>
  <si>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</si>
  <si>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</si>
  <si>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</si>
  <si>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</si>
  <si>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</si>
  <si>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</si>
  <si>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</si>
  <si>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</si>
  <si>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</si>
  <si>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</si>
  <si>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</si>
  <si>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</si>
  <si>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</si>
  <si>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</si>
  <si>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</si>
  <si>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</si>
  <si>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</si>
  <si>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</si>
  <si>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</si>
  <si>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</si>
  <si>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</si>
  <si>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</si>
  <si>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</si>
  <si>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</si>
  <si>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</si>
  <si>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</si>
  <si>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</si>
  <si>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</si>
  <si>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</si>
  <si>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</si>
  <si>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</si>
  <si>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</si>
  <si>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</si>
  <si>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</si>
  <si>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</si>
  <si>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</si>
  <si>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</si>
  <si>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</si>
  <si>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</si>
  <si>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</si>
  <si>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</si>
  <si>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</si>
  <si>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</si>
  <si>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</si>
  <si>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</si>
  <si>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</si>
  <si>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</si>
  <si>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</si>
  <si>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</si>
  <si>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</si>
  <si>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</si>
  <si>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</si>
  <si>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</si>
  <si>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</si>
  <si>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</si>
  <si>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</si>
  <si>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</si>
  <si>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</si>
  <si>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</si>
  <si>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</si>
  <si>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</si>
  <si>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</si>
  <si>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</si>
  <si>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</si>
  <si>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</si>
  <si>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</si>
  <si>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</si>
  <si>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</si>
  <si>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</si>
  <si>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</si>
  <si>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</si>
  <si>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</si>
  <si>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</si>
  <si>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</si>
  <si>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</si>
  <si>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</si>
  <si>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</si>
  <si>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</si>
  <si>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</si>
  <si>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</si>
  <si>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</si>
  <si>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</si>
  <si>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</si>
  <si>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</si>
  <si>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</si>
  <si>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</si>
  <si>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</si>
  <si>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</si>
  <si>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</si>
  <si>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</si>
  <si>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</si>
  <si>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</si>
  <si>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</si>
  <si>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</si>
  <si>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</si>
  <si>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</si>
  <si>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</si>
  <si>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</si>
  <si>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</si>
  <si>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</si>
  <si>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</si>
  <si>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</si>
  <si>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</si>
  <si>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</si>
  <si>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</si>
  <si>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</si>
  <si>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</si>
  <si>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</si>
  <si>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</si>
  <si>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</si>
  <si>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</si>
  <si>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</si>
  <si>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</si>
  <si>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</si>
  <si>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</si>
  <si>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</si>
  <si>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</si>
  <si>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</si>
  <si>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</si>
  <si>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</si>
  <si>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</si>
  <si>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</si>
  <si>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</si>
  <si>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</si>
  <si>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</si>
  <si>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</si>
  <si>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</si>
  <si>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</si>
  <si>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</si>
  <si>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</si>
  <si>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</si>
  <si>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</si>
  <si>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</si>
  <si>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</si>
  <si>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</si>
  <si>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</si>
  <si>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</si>
  <si>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</si>
  <si>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</si>
  <si>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</si>
  <si>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</si>
  <si>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</si>
  <si>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</si>
  <si>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</si>
  <si>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</si>
  <si>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</si>
  <si>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</si>
  <si>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</si>
  <si>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</si>
  <si>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</si>
  <si>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</si>
  <si>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</si>
  <si>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</si>
  <si>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</si>
  <si>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</si>
  <si>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</si>
  <si>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</si>
  <si>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</si>
  <si>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</si>
  <si>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</si>
  <si>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</si>
  <si>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</si>
  <si>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</si>
  <si>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</si>
  <si>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</si>
  <si>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</si>
  <si>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</si>
  <si>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</si>
  <si>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</si>
  <si>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</si>
  <si>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</si>
  <si>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</si>
  <si>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</si>
  <si>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</si>
  <si>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</si>
  <si>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</si>
  <si>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</si>
  <si>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</si>
  <si>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</si>
  <si>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</si>
  <si>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</si>
  <si>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</si>
  <si>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</si>
  <si>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</si>
  <si>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</si>
  <si>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</si>
  <si>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</si>
  <si>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</si>
  <si>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</si>
  <si>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</si>
  <si>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</si>
  <si>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</si>
  <si>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</si>
  <si>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</si>
  <si>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</si>
  <si>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</si>
  <si>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</si>
  <si>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</si>
  <si>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</si>
  <si>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</si>
  <si>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</si>
  <si>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</si>
  <si>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</si>
  <si>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</si>
  <si>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</si>
  <si>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</si>
  <si>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</si>
  <si>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</si>
  <si>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</si>
  <si>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</si>
  <si>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</si>
  <si>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</si>
  <si>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</si>
  <si>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</si>
  <si>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</si>
  <si>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</si>
  <si>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</si>
  <si>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</si>
  <si>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</si>
  <si>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</si>
  <si>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</si>
  <si>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</si>
  <si>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</si>
  <si>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</si>
  <si>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</si>
  <si>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</si>
  <si>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</si>
  <si>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</si>
  <si>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</si>
  <si>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</si>
  <si>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</si>
  <si>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</si>
  <si>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</si>
  <si>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</si>
  <si>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</si>
  <si>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</si>
  <si>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</si>
  <si>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</si>
  <si>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</si>
  <si>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</si>
  <si>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</si>
  <si>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</si>
  <si>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</si>
  <si>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</si>
  <si>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</si>
  <si>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</si>
  <si>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</si>
  <si>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</si>
  <si>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</si>
  <si>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</si>
  <si>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</si>
  <si>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</si>
  <si>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</si>
  <si>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 xml:space="preserve">Total 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</si>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</sst>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4" fontId="6" fillId="2" borderId="4" xfId="0" applyNumberFormat="1" applyFont="1" applyFill="1" applyBorder="1" applyAlignment="1" applyProtection="1">
      <alignment horizontal="center" vertical="top"/>
      <protection locked="0"/>
    </xf>
    <xf numFmtId="14" fontId="6" fillId="2" borderId="5" xfId="0" applyNumberFormat="1" applyFont="1" applyFill="1" applyBorder="1" applyAlignment="1" applyProtection="1">
      <alignment horizontal="center" vertical="top"/>
      <protection locked="0"/>
    </xf>
    <xf numFmtId="0" fontId="5" fillId="0" borderId="0" xfId="0" applyFont="1" applyProtection="1">
      <protection locked="0"/>
    </xf>
    <xf numFmtId="0" fontId="5" fillId="0" borderId="10" xfId="0" applyFont="1" applyBorder="1" applyAlignment="1" applyProtection="1">
      <alignment horizontal="left" vertical="top"/>
      <protection locked="0"/>
    </xf>
    <xf numFmtId="4" fontId="5" fillId="0" borderId="10" xfId="0" applyNumberFormat="1" applyFont="1" applyBorder="1" applyAlignment="1" applyProtection="1">
      <alignment horizontal="right" vertical="top"/>
      <protection locked="0"/>
    </xf>
    <xf numFmtId="0" fontId="5" fillId="0" borderId="10" xfId="0" applyFont="1" applyBorder="1" applyProtection="1">
      <protection locked="0"/>
    </xf>
    <xf numFmtId="4" fontId="5" fillId="0" borderId="10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8799-6B00-4360-AFC1-BE3350EFD5AF}">
  <dimension ref="A1:AF70"/>
  <sheetViews>
    <sheetView tabSelected="1" zoomScale="64" workbookViewId="0">
      <selection activeCell="A40" sqref="A40"/>
    </sheetView>
  </sheetViews>
  <sheetFormatPr baseColWidth="10" defaultRowHeight="12.5" x14ac:dyDescent="0.25"/>
  <cols>
    <col min="1" max="1" width="18.1796875" style="26" bestFit="1" customWidth="1"/>
    <col min="2" max="30" width="9.36328125" style="23" bestFit="1" customWidth="1"/>
    <col min="31" max="16384" width="10.90625" style="23"/>
  </cols>
  <sheetData>
    <row r="1" spans="1:30" x14ac:dyDescent="0.25">
      <c r="B1" s="23">
        <v>2</v>
      </c>
      <c r="C1" s="23">
        <f>B1+1</f>
        <v>3</v>
      </c>
      <c r="D1" s="23">
        <f t="shared" ref="D1:AD1" si="0">C1+1</f>
        <v>4</v>
      </c>
      <c r="E1" s="23">
        <f t="shared" si="0"/>
        <v>5</v>
      </c>
      <c r="F1" s="23">
        <f t="shared" si="0"/>
        <v>6</v>
      </c>
      <c r="G1" s="23">
        <f t="shared" si="0"/>
        <v>7</v>
      </c>
      <c r="H1" s="23">
        <f t="shared" si="0"/>
        <v>8</v>
      </c>
      <c r="I1" s="23">
        <f t="shared" si="0"/>
        <v>9</v>
      </c>
      <c r="J1" s="23">
        <f t="shared" si="0"/>
        <v>10</v>
      </c>
      <c r="K1" s="23">
        <f t="shared" si="0"/>
        <v>11</v>
      </c>
      <c r="L1" s="23">
        <f t="shared" si="0"/>
        <v>12</v>
      </c>
      <c r="M1" s="23">
        <f t="shared" si="0"/>
        <v>13</v>
      </c>
      <c r="N1" s="23">
        <f t="shared" si="0"/>
        <v>14</v>
      </c>
      <c r="O1" s="23">
        <f t="shared" si="0"/>
        <v>15</v>
      </c>
      <c r="P1" s="23">
        <f t="shared" si="0"/>
        <v>16</v>
      </c>
      <c r="Q1" s="23">
        <f t="shared" si="0"/>
        <v>17</v>
      </c>
      <c r="R1" s="23">
        <f t="shared" si="0"/>
        <v>18</v>
      </c>
      <c r="S1" s="23">
        <f t="shared" si="0"/>
        <v>19</v>
      </c>
      <c r="T1" s="23">
        <f t="shared" si="0"/>
        <v>20</v>
      </c>
      <c r="U1" s="23">
        <f t="shared" si="0"/>
        <v>21</v>
      </c>
      <c r="V1" s="23">
        <f t="shared" si="0"/>
        <v>22</v>
      </c>
      <c r="W1" s="23">
        <f t="shared" si="0"/>
        <v>23</v>
      </c>
      <c r="X1" s="23">
        <f t="shared" si="0"/>
        <v>24</v>
      </c>
      <c r="Y1" s="23">
        <f t="shared" si="0"/>
        <v>25</v>
      </c>
      <c r="Z1" s="23">
        <f t="shared" si="0"/>
        <v>26</v>
      </c>
      <c r="AA1" s="23">
        <f t="shared" si="0"/>
        <v>27</v>
      </c>
      <c r="AB1" s="23">
        <f t="shared" si="0"/>
        <v>28</v>
      </c>
      <c r="AC1" s="23">
        <f t="shared" si="0"/>
        <v>29</v>
      </c>
      <c r="AD1" s="23">
        <f t="shared" si="0"/>
        <v>30</v>
      </c>
    </row>
    <row r="2" spans="1:30" ht="13" x14ac:dyDescent="0.25">
      <c r="A2" s="20"/>
      <c r="B2" s="21" t="s">
        <v>3</v>
      </c>
      <c r="C2" s="21" t="s">
        <v>4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21" t="s">
        <v>11</v>
      </c>
      <c r="K2" s="21" t="s">
        <v>12</v>
      </c>
      <c r="L2" s="21" t="s">
        <v>13</v>
      </c>
      <c r="M2" s="21" t="s">
        <v>14</v>
      </c>
      <c r="N2" s="21" t="s">
        <v>15</v>
      </c>
      <c r="O2" s="21" t="s">
        <v>16</v>
      </c>
      <c r="P2" s="21" t="s">
        <v>17</v>
      </c>
      <c r="Q2" s="21" t="s">
        <v>18</v>
      </c>
      <c r="R2" s="21" t="s">
        <v>19</v>
      </c>
      <c r="S2" s="21" t="s">
        <v>20</v>
      </c>
      <c r="T2" s="21" t="s">
        <v>21</v>
      </c>
      <c r="U2" s="21" t="s">
        <v>22</v>
      </c>
      <c r="V2" s="21" t="s">
        <v>23</v>
      </c>
      <c r="W2" s="21" t="s">
        <v>24</v>
      </c>
      <c r="X2" s="21" t="s">
        <v>25</v>
      </c>
      <c r="Y2" s="21" t="s">
        <v>26</v>
      </c>
      <c r="Z2" s="21" t="s">
        <v>27</v>
      </c>
      <c r="AA2" s="21" t="s">
        <v>28</v>
      </c>
      <c r="AB2" s="21" t="s">
        <v>29</v>
      </c>
      <c r="AC2" s="21" t="s">
        <v>30</v>
      </c>
      <c r="AD2" s="22" t="s">
        <v>31</v>
      </c>
    </row>
    <row r="3" spans="1:30" x14ac:dyDescent="0.25">
      <c r="A3" s="20" t="s">
        <v>213</v>
      </c>
      <c r="B3" s="25">
        <f>VLOOKUP($A3,'Exports, FOB'!$B:$AE,B$1,FALSE)+VLOOKUP($A3,'Imports, CIF'!$B:$AE,B$1,FALSE)</f>
        <v>135.70529153048597</v>
      </c>
      <c r="C3" s="25">
        <f>VLOOKUP($A3,'Exports, FOB'!$B:$AE,C$1,FALSE)+VLOOKUP($A3,'Imports, CIF'!$B:$AE,C$1,FALSE)</f>
        <v>108.74845738339042</v>
      </c>
      <c r="D3" s="25">
        <f>VLOOKUP($A3,'Exports, FOB'!$B:$AE,D$1,FALSE)+VLOOKUP($A3,'Imports, CIF'!$B:$AE,D$1,FALSE)</f>
        <v>145.39260502052554</v>
      </c>
      <c r="E3" s="25">
        <f>VLOOKUP($A3,'Exports, FOB'!$B:$AE,E$1,FALSE)+VLOOKUP($A3,'Imports, CIF'!$B:$AE,E$1,FALSE)</f>
        <v>116.74700210251635</v>
      </c>
      <c r="F3" s="25">
        <f>VLOOKUP($A3,'Exports, FOB'!$B:$AE,F$1,FALSE)+VLOOKUP($A3,'Imports, CIF'!$B:$AE,F$1,FALSE)</f>
        <v>157.67371781889108</v>
      </c>
      <c r="G3" s="25">
        <f>VLOOKUP($A3,'Exports, FOB'!$B:$AE,G$1,FALSE)+VLOOKUP($A3,'Imports, CIF'!$B:$AE,G$1,FALSE)</f>
        <v>153.75510693077712</v>
      </c>
      <c r="H3" s="25">
        <f>VLOOKUP($A3,'Exports, FOB'!$B:$AE,H$1,FALSE)+VLOOKUP($A3,'Imports, CIF'!$B:$AE,H$1,FALSE)</f>
        <v>158.27817356339176</v>
      </c>
      <c r="I3" s="25">
        <f>VLOOKUP($A3,'Exports, FOB'!$B:$AE,I$1,FALSE)+VLOOKUP($A3,'Imports, CIF'!$B:$AE,I$1,FALSE)</f>
        <v>159.1026722482132</v>
      </c>
      <c r="J3" s="25">
        <f>VLOOKUP($A3,'Exports, FOB'!$B:$AE,J$1,FALSE)+VLOOKUP($A3,'Imports, CIF'!$B:$AE,J$1,FALSE)</f>
        <v>131.34910731252077</v>
      </c>
      <c r="K3" s="25">
        <f>VLOOKUP($A3,'Exports, FOB'!$B:$AE,K$1,FALSE)+VLOOKUP($A3,'Imports, CIF'!$B:$AE,K$1,FALSE)</f>
        <v>112.99477400000001</v>
      </c>
      <c r="L3" s="25">
        <f>VLOOKUP($A3,'Exports, FOB'!$B:$AE,L$1,FALSE)+VLOOKUP($A3,'Imports, CIF'!$B:$AE,L$1,FALSE)</f>
        <v>129.538332</v>
      </c>
      <c r="M3" s="25">
        <f>VLOOKUP($A3,'Exports, FOB'!$B:$AE,M$1,FALSE)+VLOOKUP($A3,'Imports, CIF'!$B:$AE,M$1,FALSE)</f>
        <v>134.61440199999998</v>
      </c>
      <c r="N3" s="25">
        <f>VLOOKUP($A3,'Exports, FOB'!$B:$AE,N$1,FALSE)+VLOOKUP($A3,'Imports, CIF'!$B:$AE,N$1,FALSE)</f>
        <v>186.84120799999999</v>
      </c>
      <c r="O3" s="25">
        <f>VLOOKUP($A3,'Exports, FOB'!$B:$AE,O$1,FALSE)+VLOOKUP($A3,'Imports, CIF'!$B:$AE,O$1,FALSE)</f>
        <v>190.47315499999999</v>
      </c>
      <c r="P3" s="25">
        <f>VLOOKUP($A3,'Exports, FOB'!$B:$AE,P$1,FALSE)+VLOOKUP($A3,'Imports, CIF'!$B:$AE,P$1,FALSE)</f>
        <v>281.06921899999998</v>
      </c>
      <c r="Q3" s="25">
        <f>VLOOKUP($A3,'Exports, FOB'!$B:$AE,Q$1,FALSE)+VLOOKUP($A3,'Imports, CIF'!$B:$AE,Q$1,FALSE)</f>
        <v>264.80614200000002</v>
      </c>
      <c r="R3" s="25">
        <f>VLOOKUP($A3,'Exports, FOB'!$B:$AE,R$1,FALSE)+VLOOKUP($A3,'Imports, CIF'!$B:$AE,R$1,FALSE)</f>
        <v>330.398526</v>
      </c>
      <c r="S3" s="25">
        <f>VLOOKUP($A3,'Exports, FOB'!$B:$AE,S$1,FALSE)+VLOOKUP($A3,'Imports, CIF'!$B:$AE,S$1,FALSE)</f>
        <v>565.10427100000004</v>
      </c>
      <c r="T3" s="25">
        <f>VLOOKUP($A3,'Exports, FOB'!$B:$AE,T$1,FALSE)+VLOOKUP($A3,'Imports, CIF'!$B:$AE,T$1,FALSE)</f>
        <v>459.53557999999998</v>
      </c>
      <c r="U3" s="25">
        <f>VLOOKUP($A3,'Exports, FOB'!$B:$AE,U$1,FALSE)+VLOOKUP($A3,'Imports, CIF'!$B:$AE,U$1,FALSE)</f>
        <v>593.04784199999995</v>
      </c>
      <c r="V3" s="25">
        <f>VLOOKUP($A3,'Exports, FOB'!$B:$AE,V$1,FALSE)+VLOOKUP($A3,'Imports, CIF'!$B:$AE,V$1,FALSE)</f>
        <v>992.97778799999992</v>
      </c>
      <c r="W3" s="25">
        <f>VLOOKUP($A3,'Exports, FOB'!$B:$AE,W$1,FALSE)+VLOOKUP($A3,'Imports, CIF'!$B:$AE,W$1,FALSE)</f>
        <v>948.22030900000004</v>
      </c>
      <c r="X3" s="25">
        <f>VLOOKUP($A3,'Exports, FOB'!$B:$AE,X$1,FALSE)+VLOOKUP($A3,'Imports, CIF'!$B:$AE,X$1,FALSE)</f>
        <v>996.93996400000003</v>
      </c>
      <c r="Y3" s="25">
        <f>VLOOKUP($A3,'Exports, FOB'!$B:$AE,Y$1,FALSE)+VLOOKUP($A3,'Imports, CIF'!$B:$AE,Y$1,FALSE)</f>
        <v>857.34132999999997</v>
      </c>
      <c r="Z3" s="25">
        <f>VLOOKUP($A3,'Exports, FOB'!$B:$AE,Z$1,FALSE)+VLOOKUP($A3,'Imports, CIF'!$B:$AE,Z$1,FALSE)</f>
        <v>913.35419300000012</v>
      </c>
      <c r="AA3" s="25">
        <f>VLOOKUP($A3,'Exports, FOB'!$B:$AE,AA$1,FALSE)+VLOOKUP($A3,'Imports, CIF'!$B:$AE,AA$1,FALSE)</f>
        <v>743.051785</v>
      </c>
      <c r="AB3" s="25">
        <f>VLOOKUP($A3,'Exports, FOB'!$B:$AE,AB$1,FALSE)+VLOOKUP($A3,'Imports, CIF'!$B:$AE,AB$1,FALSE)</f>
        <v>830.78029000000004</v>
      </c>
      <c r="AC3" s="25">
        <f>VLOOKUP($A3,'Exports, FOB'!$B:$AE,AC$1,FALSE)+VLOOKUP($A3,'Imports, CIF'!$B:$AE,AC$1,FALSE)</f>
        <v>884.73115700000005</v>
      </c>
      <c r="AD3" s="25">
        <f>VLOOKUP($A3,'Exports, FOB'!$B:$AE,AD$1,FALSE)+VLOOKUP($A3,'Imports, CIF'!$B:$AE,AD$1,FALSE)</f>
        <v>771.16213400000004</v>
      </c>
    </row>
    <row r="4" spans="1:30" x14ac:dyDescent="0.25">
      <c r="A4" s="24" t="s">
        <v>35</v>
      </c>
      <c r="B4" s="25">
        <f>VLOOKUP($A4,'Exports, FOB'!$B:$AE,B$1,FALSE)+VLOOKUP($A4,'Imports, CIF'!$B:$AE,B$1,FALSE)</f>
        <v>194.70960804770317</v>
      </c>
      <c r="C4" s="25">
        <f>VLOOKUP($A4,'Exports, FOB'!$B:$AE,C$1,FALSE)+VLOOKUP($A4,'Imports, CIF'!$B:$AE,C$1,FALSE)</f>
        <v>200.09418229498448</v>
      </c>
      <c r="D4" s="25">
        <f>VLOOKUP($A4,'Exports, FOB'!$B:$AE,D$1,FALSE)+VLOOKUP($A4,'Imports, CIF'!$B:$AE,D$1,FALSE)</f>
        <v>187.38908962257281</v>
      </c>
      <c r="E4" s="25">
        <f>VLOOKUP($A4,'Exports, FOB'!$B:$AE,E$1,FALSE)+VLOOKUP($A4,'Imports, CIF'!$B:$AE,E$1,FALSE)</f>
        <v>209.51174995907454</v>
      </c>
      <c r="F4" s="25">
        <f>VLOOKUP($A4,'Exports, FOB'!$B:$AE,F$1,FALSE)+VLOOKUP($A4,'Imports, CIF'!$B:$AE,F$1,FALSE)</f>
        <v>275.36659124601249</v>
      </c>
      <c r="G4" s="25">
        <f>VLOOKUP($A4,'Exports, FOB'!$B:$AE,G$1,FALSE)+VLOOKUP($A4,'Imports, CIF'!$B:$AE,G$1,FALSE)</f>
        <v>357.29260574293397</v>
      </c>
      <c r="H4" s="25">
        <f>VLOOKUP($A4,'Exports, FOB'!$B:$AE,H$1,FALSE)+VLOOKUP($A4,'Imports, CIF'!$B:$AE,H$1,FALSE)</f>
        <v>358.36516853751317</v>
      </c>
      <c r="I4" s="25">
        <f>VLOOKUP($A4,'Exports, FOB'!$B:$AE,I$1,FALSE)+VLOOKUP($A4,'Imports, CIF'!$B:$AE,I$1,FALSE)</f>
        <v>325.71873719006584</v>
      </c>
      <c r="J4" s="25">
        <f>VLOOKUP($A4,'Exports, FOB'!$B:$AE,J$1,FALSE)+VLOOKUP($A4,'Imports, CIF'!$B:$AE,J$1,FALSE)</f>
        <v>374.31833899205088</v>
      </c>
      <c r="K4" s="25">
        <f>VLOOKUP($A4,'Exports, FOB'!$B:$AE,K$1,FALSE)+VLOOKUP($A4,'Imports, CIF'!$B:$AE,K$1,FALSE)</f>
        <v>354.652287</v>
      </c>
      <c r="L4" s="25">
        <f>VLOOKUP($A4,'Exports, FOB'!$B:$AE,L$1,FALSE)+VLOOKUP($A4,'Imports, CIF'!$B:$AE,L$1,FALSE)</f>
        <v>310.42723000000001</v>
      </c>
      <c r="M4" s="25">
        <f>VLOOKUP($A4,'Exports, FOB'!$B:$AE,M$1,FALSE)+VLOOKUP($A4,'Imports, CIF'!$B:$AE,M$1,FALSE)</f>
        <v>404.087827</v>
      </c>
      <c r="N4" s="25">
        <f>VLOOKUP($A4,'Exports, FOB'!$B:$AE,N$1,FALSE)+VLOOKUP($A4,'Imports, CIF'!$B:$AE,N$1,FALSE)</f>
        <v>567.22394099999997</v>
      </c>
      <c r="O4" s="25">
        <f>VLOOKUP($A4,'Exports, FOB'!$B:$AE,O$1,FALSE)+VLOOKUP($A4,'Imports, CIF'!$B:$AE,O$1,FALSE)</f>
        <v>700.25511000000006</v>
      </c>
      <c r="P4" s="25">
        <f>VLOOKUP($A4,'Exports, FOB'!$B:$AE,P$1,FALSE)+VLOOKUP($A4,'Imports, CIF'!$B:$AE,P$1,FALSE)</f>
        <v>836.77955000000009</v>
      </c>
      <c r="Q4" s="25">
        <f>VLOOKUP($A4,'Exports, FOB'!$B:$AE,Q$1,FALSE)+VLOOKUP($A4,'Imports, CIF'!$B:$AE,Q$1,FALSE)</f>
        <v>865.64942199999996</v>
      </c>
      <c r="R4" s="25">
        <f>VLOOKUP($A4,'Exports, FOB'!$B:$AE,R$1,FALSE)+VLOOKUP($A4,'Imports, CIF'!$B:$AE,R$1,FALSE)</f>
        <v>947.50294600000007</v>
      </c>
      <c r="S4" s="25">
        <f>VLOOKUP($A4,'Exports, FOB'!$B:$AE,S$1,FALSE)+VLOOKUP($A4,'Imports, CIF'!$B:$AE,S$1,FALSE)</f>
        <v>1068.5238320000001</v>
      </c>
      <c r="T4" s="25">
        <f>VLOOKUP($A4,'Exports, FOB'!$B:$AE,T$1,FALSE)+VLOOKUP($A4,'Imports, CIF'!$B:$AE,T$1,FALSE)</f>
        <v>924.98573600000009</v>
      </c>
      <c r="U4" s="25">
        <f>VLOOKUP($A4,'Exports, FOB'!$B:$AE,U$1,FALSE)+VLOOKUP($A4,'Imports, CIF'!$B:$AE,U$1,FALSE)</f>
        <v>989.28789300000005</v>
      </c>
      <c r="V4" s="25">
        <f>VLOOKUP($A4,'Exports, FOB'!$B:$AE,V$1,FALSE)+VLOOKUP($A4,'Imports, CIF'!$B:$AE,V$1,FALSE)</f>
        <v>1007.7067939999999</v>
      </c>
      <c r="W4" s="25">
        <f>VLOOKUP($A4,'Exports, FOB'!$B:$AE,W$1,FALSE)+VLOOKUP($A4,'Imports, CIF'!$B:$AE,W$1,FALSE)</f>
        <v>1039.7541940000001</v>
      </c>
      <c r="X4" s="25">
        <f>VLOOKUP($A4,'Exports, FOB'!$B:$AE,X$1,FALSE)+VLOOKUP($A4,'Imports, CIF'!$B:$AE,X$1,FALSE)</f>
        <v>1016.013615</v>
      </c>
      <c r="Y4" s="25">
        <f>VLOOKUP($A4,'Exports, FOB'!$B:$AE,Y$1,FALSE)+VLOOKUP($A4,'Imports, CIF'!$B:$AE,Y$1,FALSE)</f>
        <v>1063.457001</v>
      </c>
      <c r="Z4" s="25">
        <f>VLOOKUP($A4,'Exports, FOB'!$B:$AE,Z$1,FALSE)+VLOOKUP($A4,'Imports, CIF'!$B:$AE,Z$1,FALSE)</f>
        <v>960.54778199999998</v>
      </c>
      <c r="AA4" s="25">
        <f>VLOOKUP($A4,'Exports, FOB'!$B:$AE,AA$1,FALSE)+VLOOKUP($A4,'Imports, CIF'!$B:$AE,AA$1,FALSE)</f>
        <v>1372.808642</v>
      </c>
      <c r="AB4" s="25">
        <f>VLOOKUP($A4,'Exports, FOB'!$B:$AE,AB$1,FALSE)+VLOOKUP($A4,'Imports, CIF'!$B:$AE,AB$1,FALSE)</f>
        <v>1357.3718609999999</v>
      </c>
      <c r="AC4" s="25">
        <f>VLOOKUP($A4,'Exports, FOB'!$B:$AE,AC$1,FALSE)+VLOOKUP($A4,'Imports, CIF'!$B:$AE,AC$1,FALSE)</f>
        <v>1572.4457460000001</v>
      </c>
      <c r="AD4" s="25">
        <f>VLOOKUP($A4,'Exports, FOB'!$B:$AE,AD$1,FALSE)+VLOOKUP($A4,'Imports, CIF'!$B:$AE,AD$1,FALSE)</f>
        <v>1424.8169579999999</v>
      </c>
    </row>
    <row r="5" spans="1:30" x14ac:dyDescent="0.25">
      <c r="A5" s="24" t="s">
        <v>36</v>
      </c>
      <c r="B5" s="25">
        <f>VLOOKUP($A5,'Exports, FOB'!$B:$AE,B$1,FALSE)+VLOOKUP($A5,'Imports, CIF'!$B:$AE,B$1,FALSE)</f>
        <v>0</v>
      </c>
      <c r="C5" s="25">
        <f>VLOOKUP($A5,'Exports, FOB'!$B:$AE,C$1,FALSE)+VLOOKUP($A5,'Imports, CIF'!$B:$AE,C$1,FALSE)</f>
        <v>0</v>
      </c>
      <c r="D5" s="25">
        <f>VLOOKUP($A5,'Exports, FOB'!$B:$AE,D$1,FALSE)+VLOOKUP($A5,'Imports, CIF'!$B:$AE,D$1,FALSE)</f>
        <v>0</v>
      </c>
      <c r="E5" s="25">
        <f>VLOOKUP($A5,'Exports, FOB'!$B:$AE,E$1,FALSE)+VLOOKUP($A5,'Imports, CIF'!$B:$AE,E$1,FALSE)</f>
        <v>0</v>
      </c>
      <c r="F5" s="25">
        <f>VLOOKUP($A5,'Exports, FOB'!$B:$AE,F$1,FALSE)+VLOOKUP($A5,'Imports, CIF'!$B:$AE,F$1,FALSE)</f>
        <v>0</v>
      </c>
      <c r="G5" s="25">
        <f>VLOOKUP($A5,'Exports, FOB'!$B:$AE,G$1,FALSE)+VLOOKUP($A5,'Imports, CIF'!$B:$AE,G$1,FALSE)</f>
        <v>0</v>
      </c>
      <c r="H5" s="25">
        <f>VLOOKUP($A5,'Exports, FOB'!$B:$AE,H$1,FALSE)+VLOOKUP($A5,'Imports, CIF'!$B:$AE,H$1,FALSE)</f>
        <v>0</v>
      </c>
      <c r="I5" s="25">
        <f>VLOOKUP($A5,'Exports, FOB'!$B:$AE,I$1,FALSE)+VLOOKUP($A5,'Imports, CIF'!$B:$AE,I$1,FALSE)</f>
        <v>0</v>
      </c>
      <c r="J5" s="25">
        <f>VLOOKUP($A5,'Exports, FOB'!$B:$AE,J$1,FALSE)+VLOOKUP($A5,'Imports, CIF'!$B:$AE,J$1,FALSE)</f>
        <v>0</v>
      </c>
      <c r="K5" s="25">
        <f>VLOOKUP($A5,'Exports, FOB'!$B:$AE,K$1,FALSE)+VLOOKUP($A5,'Imports, CIF'!$B:$AE,K$1,FALSE)</f>
        <v>0</v>
      </c>
      <c r="L5" s="25">
        <f>VLOOKUP($A5,'Exports, FOB'!$B:$AE,L$1,FALSE)+VLOOKUP($A5,'Imports, CIF'!$B:$AE,L$1,FALSE)</f>
        <v>0</v>
      </c>
      <c r="M5" s="25">
        <f>VLOOKUP($A5,'Exports, FOB'!$B:$AE,M$1,FALSE)+VLOOKUP($A5,'Imports, CIF'!$B:$AE,M$1,FALSE)</f>
        <v>0</v>
      </c>
      <c r="N5" s="25">
        <f>VLOOKUP($A5,'Exports, FOB'!$B:$AE,N$1,FALSE)+VLOOKUP($A5,'Imports, CIF'!$B:$AE,N$1,FALSE)</f>
        <v>0</v>
      </c>
      <c r="O5" s="25">
        <f>VLOOKUP($A5,'Exports, FOB'!$B:$AE,O$1,FALSE)+VLOOKUP($A5,'Imports, CIF'!$B:$AE,O$1,FALSE)</f>
        <v>1468.0382960000002</v>
      </c>
      <c r="P5" s="25">
        <f>VLOOKUP($A5,'Exports, FOB'!$B:$AE,P$1,FALSE)+VLOOKUP($A5,'Imports, CIF'!$B:$AE,P$1,FALSE)</f>
        <v>1824.5910750000003</v>
      </c>
      <c r="Q5" s="25">
        <f>VLOOKUP($A5,'Exports, FOB'!$B:$AE,Q$1,FALSE)+VLOOKUP($A5,'Imports, CIF'!$B:$AE,Q$1,FALSE)</f>
        <v>2033.3911640000001</v>
      </c>
      <c r="R5" s="25">
        <f>VLOOKUP($A5,'Exports, FOB'!$B:$AE,R$1,FALSE)+VLOOKUP($A5,'Imports, CIF'!$B:$AE,R$1,FALSE)</f>
        <v>2663.2122360000003</v>
      </c>
      <c r="S5" s="25">
        <f>VLOOKUP($A5,'Exports, FOB'!$B:$AE,S$1,FALSE)+VLOOKUP($A5,'Imports, CIF'!$B:$AE,S$1,FALSE)</f>
        <v>3038.443546</v>
      </c>
      <c r="T5" s="25">
        <f>VLOOKUP($A5,'Exports, FOB'!$B:$AE,T$1,FALSE)+VLOOKUP($A5,'Imports, CIF'!$B:$AE,T$1,FALSE)</f>
        <v>1967.8496890000001</v>
      </c>
      <c r="U5" s="25">
        <f>VLOOKUP($A5,'Exports, FOB'!$B:$AE,U$1,FALSE)+VLOOKUP($A5,'Imports, CIF'!$B:$AE,U$1,FALSE)</f>
        <v>2659.0243820000001</v>
      </c>
      <c r="V5" s="25">
        <f>VLOOKUP($A5,'Exports, FOB'!$B:$AE,V$1,FALSE)+VLOOKUP($A5,'Imports, CIF'!$B:$AE,V$1,FALSE)</f>
        <v>3286.1809510000003</v>
      </c>
      <c r="W5" s="25">
        <f>VLOOKUP($A5,'Exports, FOB'!$B:$AE,W$1,FALSE)+VLOOKUP($A5,'Imports, CIF'!$B:$AE,W$1,FALSE)</f>
        <v>3548.079017</v>
      </c>
      <c r="X5" s="25">
        <f>VLOOKUP($A5,'Exports, FOB'!$B:$AE,X$1,FALSE)+VLOOKUP($A5,'Imports, CIF'!$B:$AE,X$1,FALSE)</f>
        <v>2890.2443579999999</v>
      </c>
      <c r="Y5" s="25">
        <f>VLOOKUP($A5,'Exports, FOB'!$B:$AE,Y$1,FALSE)+VLOOKUP($A5,'Imports, CIF'!$B:$AE,Y$1,FALSE)</f>
        <v>2621.0798789999999</v>
      </c>
      <c r="Z5" s="25">
        <f>VLOOKUP($A5,'Exports, FOB'!$B:$AE,Z$1,FALSE)+VLOOKUP($A5,'Imports, CIF'!$B:$AE,Z$1,FALSE)</f>
        <v>2226.7110929999999</v>
      </c>
      <c r="AA5" s="25">
        <f>VLOOKUP($A5,'Exports, FOB'!$B:$AE,AA$1,FALSE)+VLOOKUP($A5,'Imports, CIF'!$B:$AE,AA$1,FALSE)</f>
        <v>2192.1171240000003</v>
      </c>
      <c r="AB5" s="25">
        <f>VLOOKUP($A5,'Exports, FOB'!$B:$AE,AB$1,FALSE)+VLOOKUP($A5,'Imports, CIF'!$B:$AE,AB$1,FALSE)</f>
        <v>2260.4667979999999</v>
      </c>
      <c r="AC5" s="25">
        <f>VLOOKUP($A5,'Exports, FOB'!$B:$AE,AC$1,FALSE)+VLOOKUP($A5,'Imports, CIF'!$B:$AE,AC$1,FALSE)</f>
        <v>2375.0424400000002</v>
      </c>
      <c r="AD5" s="25">
        <f>VLOOKUP($A5,'Exports, FOB'!$B:$AE,AD$1,FALSE)+VLOOKUP($A5,'Imports, CIF'!$B:$AE,AD$1,FALSE)</f>
        <v>2290.73335</v>
      </c>
    </row>
    <row r="6" spans="1:30" x14ac:dyDescent="0.25">
      <c r="A6" s="24" t="s">
        <v>219</v>
      </c>
      <c r="B6" s="25">
        <f>VLOOKUP($A6,'Exports, FOB'!$B:$AE,B$1,FALSE)+VLOOKUP($A6,'Imports, CIF'!$B:$AE,B$1,FALSE)</f>
        <v>403.48525406164197</v>
      </c>
      <c r="C6" s="25">
        <f>VLOOKUP($A6,'Exports, FOB'!$B:$AE,C$1,FALSE)+VLOOKUP($A6,'Imports, CIF'!$B:$AE,C$1,FALSE)</f>
        <v>431.57762449411297</v>
      </c>
      <c r="D6" s="25">
        <f>VLOOKUP($A6,'Exports, FOB'!$B:$AE,D$1,FALSE)+VLOOKUP($A6,'Imports, CIF'!$B:$AE,D$1,FALSE)</f>
        <v>521.29002625268299</v>
      </c>
      <c r="E6" s="25">
        <f>VLOOKUP($A6,'Exports, FOB'!$B:$AE,E$1,FALSE)+VLOOKUP($A6,'Imports, CIF'!$B:$AE,E$1,FALSE)</f>
        <v>514.18824778620592</v>
      </c>
      <c r="F6" s="25">
        <f>VLOOKUP($A6,'Exports, FOB'!$B:$AE,F$1,FALSE)+VLOOKUP($A6,'Imports, CIF'!$B:$AE,F$1,FALSE)</f>
        <v>634.62588430472101</v>
      </c>
      <c r="G6" s="25">
        <f>VLOOKUP($A6,'Exports, FOB'!$B:$AE,G$1,FALSE)+VLOOKUP($A6,'Imports, CIF'!$B:$AE,G$1,FALSE)</f>
        <v>638.35956489538171</v>
      </c>
      <c r="H6" s="25">
        <f>VLOOKUP($A6,'Exports, FOB'!$B:$AE,H$1,FALSE)+VLOOKUP($A6,'Imports, CIF'!$B:$AE,H$1,FALSE)</f>
        <v>581.10108400155218</v>
      </c>
      <c r="I6" s="25">
        <f>VLOOKUP($A6,'Exports, FOB'!$B:$AE,I$1,FALSE)+VLOOKUP($A6,'Imports, CIF'!$B:$AE,I$1,FALSE)</f>
        <v>472.83201630822794</v>
      </c>
      <c r="J6" s="25">
        <f>VLOOKUP($A6,'Exports, FOB'!$B:$AE,J$1,FALSE)+VLOOKUP($A6,'Imports, CIF'!$B:$AE,J$1,FALSE)</f>
        <v>484.136235019043</v>
      </c>
      <c r="K6" s="25">
        <f>VLOOKUP($A6,'Exports, FOB'!$B:$AE,K$1,FALSE)+VLOOKUP($A6,'Imports, CIF'!$B:$AE,K$1,FALSE)</f>
        <v>725.09479499999998</v>
      </c>
      <c r="L6" s="25">
        <f>VLOOKUP($A6,'Exports, FOB'!$B:$AE,L$1,FALSE)+VLOOKUP($A6,'Imports, CIF'!$B:$AE,L$1,FALSE)</f>
        <v>531.97551099999998</v>
      </c>
      <c r="M6" s="25">
        <f>VLOOKUP($A6,'Exports, FOB'!$B:$AE,M$1,FALSE)+VLOOKUP($A6,'Imports, CIF'!$B:$AE,M$1,FALSE)</f>
        <v>488.65124199999997</v>
      </c>
      <c r="N6" s="25">
        <f>VLOOKUP($A6,'Exports, FOB'!$B:$AE,N$1,FALSE)+VLOOKUP($A6,'Imports, CIF'!$B:$AE,N$1,FALSE)</f>
        <v>636.76137600000004</v>
      </c>
      <c r="O6" s="25">
        <f>VLOOKUP($A6,'Exports, FOB'!$B:$AE,O$1,FALSE)+VLOOKUP($A6,'Imports, CIF'!$B:$AE,O$1,FALSE)</f>
        <v>835.09689400000002</v>
      </c>
      <c r="P6" s="25">
        <f>VLOOKUP($A6,'Exports, FOB'!$B:$AE,P$1,FALSE)+VLOOKUP($A6,'Imports, CIF'!$B:$AE,P$1,FALSE)</f>
        <v>1226.0093850000001</v>
      </c>
      <c r="Q6" s="25">
        <f>VLOOKUP($A6,'Exports, FOB'!$B:$AE,Q$1,FALSE)+VLOOKUP($A6,'Imports, CIF'!$B:$AE,Q$1,FALSE)</f>
        <v>1352.2681889999999</v>
      </c>
      <c r="R6" s="25">
        <f>VLOOKUP($A6,'Exports, FOB'!$B:$AE,R$1,FALSE)+VLOOKUP($A6,'Imports, CIF'!$B:$AE,R$1,FALSE)</f>
        <v>1572.136518</v>
      </c>
      <c r="S6" s="25">
        <f>VLOOKUP($A6,'Exports, FOB'!$B:$AE,S$1,FALSE)+VLOOKUP($A6,'Imports, CIF'!$B:$AE,S$1,FALSE)</f>
        <v>2451.0673999999999</v>
      </c>
      <c r="T6" s="25">
        <f>VLOOKUP($A6,'Exports, FOB'!$B:$AE,T$1,FALSE)+VLOOKUP($A6,'Imports, CIF'!$B:$AE,T$1,FALSE)</f>
        <v>1274.0554480000001</v>
      </c>
      <c r="U6" s="25">
        <f>VLOOKUP($A6,'Exports, FOB'!$B:$AE,U$1,FALSE)+VLOOKUP($A6,'Imports, CIF'!$B:$AE,U$1,FALSE)</f>
        <v>2161.8488360000001</v>
      </c>
      <c r="V6" s="25">
        <f>VLOOKUP($A6,'Exports, FOB'!$B:$AE,V$1,FALSE)+VLOOKUP($A6,'Imports, CIF'!$B:$AE,V$1,FALSE)</f>
        <v>2351.744467</v>
      </c>
      <c r="W6" s="25">
        <f>VLOOKUP($A6,'Exports, FOB'!$B:$AE,W$1,FALSE)+VLOOKUP($A6,'Imports, CIF'!$B:$AE,W$1,FALSE)</f>
        <v>1727.298505</v>
      </c>
      <c r="X6" s="25">
        <f>VLOOKUP($A6,'Exports, FOB'!$B:$AE,X$1,FALSE)+VLOOKUP($A6,'Imports, CIF'!$B:$AE,X$1,FALSE)</f>
        <v>1283.4820829999999</v>
      </c>
      <c r="Y6" s="25">
        <f>VLOOKUP($A6,'Exports, FOB'!$B:$AE,Y$1,FALSE)+VLOOKUP($A6,'Imports, CIF'!$B:$AE,Y$1,FALSE)</f>
        <v>1507.038497</v>
      </c>
      <c r="Z6" s="25">
        <f>VLOOKUP($A6,'Exports, FOB'!$B:$AE,Z$1,FALSE)+VLOOKUP($A6,'Imports, CIF'!$B:$AE,Z$1,FALSE)</f>
        <v>1358.1843429999999</v>
      </c>
      <c r="AA6" s="25">
        <f>VLOOKUP($A6,'Exports, FOB'!$B:$AE,AA$1,FALSE)+VLOOKUP($A6,'Imports, CIF'!$B:$AE,AA$1,FALSE)</f>
        <v>1361.165199</v>
      </c>
      <c r="AB6" s="25">
        <f>VLOOKUP($A6,'Exports, FOB'!$B:$AE,AB$1,FALSE)+VLOOKUP($A6,'Imports, CIF'!$B:$AE,AB$1,FALSE)</f>
        <v>1608.0839409999999</v>
      </c>
      <c r="AC6" s="25">
        <f>VLOOKUP($A6,'Exports, FOB'!$B:$AE,AC$1,FALSE)+VLOOKUP($A6,'Imports, CIF'!$B:$AE,AC$1,FALSE)</f>
        <v>1597.320702</v>
      </c>
      <c r="AD6" s="25">
        <f>VLOOKUP($A6,'Exports, FOB'!$B:$AE,AD$1,FALSE)+VLOOKUP($A6,'Imports, CIF'!$B:$AE,AD$1,FALSE)</f>
        <v>1305.0074340000001</v>
      </c>
    </row>
    <row r="7" spans="1:30" x14ac:dyDescent="0.25">
      <c r="A7" s="24" t="s">
        <v>56</v>
      </c>
      <c r="B7" s="25">
        <f>VLOOKUP($A7,'Exports, FOB'!$B:$AE,B$1,FALSE)+VLOOKUP($A7,'Imports, CIF'!$B:$AE,B$1,FALSE)</f>
        <v>1379.7498251551287</v>
      </c>
      <c r="C7" s="25">
        <f>VLOOKUP($A7,'Exports, FOB'!$B:$AE,C$1,FALSE)+VLOOKUP($A7,'Imports, CIF'!$B:$AE,C$1,FALSE)</f>
        <v>1421.973606326547</v>
      </c>
      <c r="D7" s="25">
        <f>VLOOKUP($A7,'Exports, FOB'!$B:$AE,D$1,FALSE)+VLOOKUP($A7,'Imports, CIF'!$B:$AE,D$1,FALSE)</f>
        <v>1608.805698186834</v>
      </c>
      <c r="E7" s="25">
        <f>VLOOKUP($A7,'Exports, FOB'!$B:$AE,E$1,FALSE)+VLOOKUP($A7,'Imports, CIF'!$B:$AE,E$1,FALSE)</f>
        <v>1688.8008506361152</v>
      </c>
      <c r="F7" s="25">
        <f>VLOOKUP($A7,'Exports, FOB'!$B:$AE,F$1,FALSE)+VLOOKUP($A7,'Imports, CIF'!$B:$AE,F$1,FALSE)</f>
        <v>2096.7044222672034</v>
      </c>
      <c r="G7" s="25">
        <f>VLOOKUP($A7,'Exports, FOB'!$B:$AE,G$1,FALSE)+VLOOKUP($A7,'Imports, CIF'!$B:$AE,G$1,FALSE)</f>
        <v>2252.8994898982505</v>
      </c>
      <c r="H7" s="25">
        <f>VLOOKUP($A7,'Exports, FOB'!$B:$AE,H$1,FALSE)+VLOOKUP($A7,'Imports, CIF'!$B:$AE,H$1,FALSE)</f>
        <v>1869.9952827316395</v>
      </c>
      <c r="I7" s="25">
        <f>VLOOKUP($A7,'Exports, FOB'!$B:$AE,I$1,FALSE)+VLOOKUP($A7,'Imports, CIF'!$B:$AE,I$1,FALSE)</f>
        <v>1932.42649700725</v>
      </c>
      <c r="J7" s="25">
        <f>VLOOKUP($A7,'Exports, FOB'!$B:$AE,J$1,FALSE)+VLOOKUP($A7,'Imports, CIF'!$B:$AE,J$1,FALSE)</f>
        <v>1924.9351149129225</v>
      </c>
      <c r="K7" s="25">
        <f>VLOOKUP($A7,'Exports, FOB'!$B:$AE,K$1,FALSE)+VLOOKUP($A7,'Imports, CIF'!$B:$AE,K$1,FALSE)</f>
        <v>1992.36429</v>
      </c>
      <c r="L7" s="25">
        <f>VLOOKUP($A7,'Exports, FOB'!$B:$AE,L$1,FALSE)+VLOOKUP($A7,'Imports, CIF'!$B:$AE,L$1,FALSE)</f>
        <v>1873.6450319999999</v>
      </c>
      <c r="M7" s="25">
        <f>VLOOKUP($A7,'Exports, FOB'!$B:$AE,M$1,FALSE)+VLOOKUP($A7,'Imports, CIF'!$B:$AE,M$1,FALSE)</f>
        <v>2018.481503</v>
      </c>
      <c r="N7" s="25">
        <f>VLOOKUP($A7,'Exports, FOB'!$B:$AE,N$1,FALSE)+VLOOKUP($A7,'Imports, CIF'!$B:$AE,N$1,FALSE)</f>
        <v>2337.9039560000001</v>
      </c>
      <c r="O7" s="25">
        <f>VLOOKUP($A7,'Exports, FOB'!$B:$AE,O$1,FALSE)+VLOOKUP($A7,'Imports, CIF'!$B:$AE,O$1,FALSE)</f>
        <v>2855.2999810000001</v>
      </c>
      <c r="P7" s="25">
        <f>VLOOKUP($A7,'Exports, FOB'!$B:$AE,P$1,FALSE)+VLOOKUP($A7,'Imports, CIF'!$B:$AE,P$1,FALSE)</f>
        <v>2879.6451429999997</v>
      </c>
      <c r="Q7" s="25">
        <f>VLOOKUP($A7,'Exports, FOB'!$B:$AE,Q$1,FALSE)+VLOOKUP($A7,'Imports, CIF'!$B:$AE,Q$1,FALSE)</f>
        <v>2992.994655</v>
      </c>
      <c r="R7" s="25">
        <f>VLOOKUP($A7,'Exports, FOB'!$B:$AE,R$1,FALSE)+VLOOKUP($A7,'Imports, CIF'!$B:$AE,R$1,FALSE)</f>
        <v>3335.088769</v>
      </c>
      <c r="S7" s="25">
        <f>VLOOKUP($A7,'Exports, FOB'!$B:$AE,S$1,FALSE)+VLOOKUP($A7,'Imports, CIF'!$B:$AE,S$1,FALSE)</f>
        <v>3662.3403330000001</v>
      </c>
      <c r="T7" s="25">
        <f>VLOOKUP($A7,'Exports, FOB'!$B:$AE,T$1,FALSE)+VLOOKUP($A7,'Imports, CIF'!$B:$AE,T$1,FALSE)</f>
        <v>2654.385409</v>
      </c>
      <c r="U7" s="25">
        <f>VLOOKUP($A7,'Exports, FOB'!$B:$AE,U$1,FALSE)+VLOOKUP($A7,'Imports, CIF'!$B:$AE,U$1,FALSE)</f>
        <v>2838.4725280000002</v>
      </c>
      <c r="V7" s="25">
        <f>VLOOKUP($A7,'Exports, FOB'!$B:$AE,V$1,FALSE)+VLOOKUP($A7,'Imports, CIF'!$B:$AE,V$1,FALSE)</f>
        <v>3455.2515229999999</v>
      </c>
      <c r="W7" s="25">
        <f>VLOOKUP($A7,'Exports, FOB'!$B:$AE,W$1,FALSE)+VLOOKUP($A7,'Imports, CIF'!$B:$AE,W$1,FALSE)</f>
        <v>4242.7049420000003</v>
      </c>
      <c r="X7" s="25">
        <f>VLOOKUP($A7,'Exports, FOB'!$B:$AE,X$1,FALSE)+VLOOKUP($A7,'Imports, CIF'!$B:$AE,X$1,FALSE)</f>
        <v>3391.6865580000003</v>
      </c>
      <c r="Y7" s="25">
        <f>VLOOKUP($A7,'Exports, FOB'!$B:$AE,Y$1,FALSE)+VLOOKUP($A7,'Imports, CIF'!$B:$AE,Y$1,FALSE)</f>
        <v>3047.9488570000003</v>
      </c>
      <c r="Z7" s="25">
        <f>VLOOKUP($A7,'Exports, FOB'!$B:$AE,Z$1,FALSE)+VLOOKUP($A7,'Imports, CIF'!$B:$AE,Z$1,FALSE)</f>
        <v>2933.8500139999996</v>
      </c>
      <c r="AA7" s="25">
        <f>VLOOKUP($A7,'Exports, FOB'!$B:$AE,AA$1,FALSE)+VLOOKUP($A7,'Imports, CIF'!$B:$AE,AA$1,FALSE)</f>
        <v>2889.258996</v>
      </c>
      <c r="AB7" s="25">
        <f>VLOOKUP($A7,'Exports, FOB'!$B:$AE,AB$1,FALSE)+VLOOKUP($A7,'Imports, CIF'!$B:$AE,AB$1,FALSE)</f>
        <v>2982.654912</v>
      </c>
      <c r="AC7" s="25">
        <f>VLOOKUP($A7,'Exports, FOB'!$B:$AE,AC$1,FALSE)+VLOOKUP($A7,'Imports, CIF'!$B:$AE,AC$1,FALSE)</f>
        <v>3137.8826939999999</v>
      </c>
      <c r="AD7" s="25">
        <f>VLOOKUP($A7,'Exports, FOB'!$B:$AE,AD$1,FALSE)+VLOOKUP($A7,'Imports, CIF'!$B:$AE,AD$1,FALSE)</f>
        <v>3483.2652669999998</v>
      </c>
    </row>
    <row r="8" spans="1:30" x14ac:dyDescent="0.25">
      <c r="A8" s="24" t="s">
        <v>220</v>
      </c>
      <c r="B8" s="25">
        <f>VLOOKUP($A8,'Exports, FOB'!$B:$AE,B$1,FALSE)+VLOOKUP($A8,'Imports, CIF'!$B:$AE,B$1,FALSE)</f>
        <v>74.268290388386717</v>
      </c>
      <c r="C8" s="25">
        <f>VLOOKUP($A8,'Exports, FOB'!$B:$AE,C$1,FALSE)+VLOOKUP($A8,'Imports, CIF'!$B:$AE,C$1,FALSE)</f>
        <v>72.075090599769894</v>
      </c>
      <c r="D8" s="25">
        <f>VLOOKUP($A8,'Exports, FOB'!$B:$AE,D$1,FALSE)+VLOOKUP($A8,'Imports, CIF'!$B:$AE,D$1,FALSE)</f>
        <v>99.630264791047836</v>
      </c>
      <c r="E8" s="25">
        <f>VLOOKUP($A8,'Exports, FOB'!$B:$AE,E$1,FALSE)+VLOOKUP($A8,'Imports, CIF'!$B:$AE,E$1,FALSE)</f>
        <v>122.98792352818735</v>
      </c>
      <c r="F8" s="25">
        <f>VLOOKUP($A8,'Exports, FOB'!$B:$AE,F$1,FALSE)+VLOOKUP($A8,'Imports, CIF'!$B:$AE,F$1,FALSE)</f>
        <v>187.6919173375058</v>
      </c>
      <c r="G8" s="25">
        <f>VLOOKUP($A8,'Exports, FOB'!$B:$AE,G$1,FALSE)+VLOOKUP($A8,'Imports, CIF'!$B:$AE,G$1,FALSE)</f>
        <v>224.88569618109113</v>
      </c>
      <c r="H8" s="25">
        <f>VLOOKUP($A8,'Exports, FOB'!$B:$AE,H$1,FALSE)+VLOOKUP($A8,'Imports, CIF'!$B:$AE,H$1,FALSE)</f>
        <v>193.80910122649402</v>
      </c>
      <c r="I8" s="25">
        <f>VLOOKUP($A8,'Exports, FOB'!$B:$AE,I$1,FALSE)+VLOOKUP($A8,'Imports, CIF'!$B:$AE,I$1,FALSE)</f>
        <v>192.39274911135772</v>
      </c>
      <c r="J8" s="25">
        <f>VLOOKUP($A8,'Exports, FOB'!$B:$AE,J$1,FALSE)+VLOOKUP($A8,'Imports, CIF'!$B:$AE,J$1,FALSE)</f>
        <v>124.70202732353093</v>
      </c>
      <c r="K8" s="25">
        <f>VLOOKUP($A8,'Exports, FOB'!$B:$AE,K$1,FALSE)+VLOOKUP($A8,'Imports, CIF'!$B:$AE,K$1,FALSE)</f>
        <v>139.49056400000001</v>
      </c>
      <c r="L8" s="25">
        <f>VLOOKUP($A8,'Exports, FOB'!$B:$AE,L$1,FALSE)+VLOOKUP($A8,'Imports, CIF'!$B:$AE,L$1,FALSE)</f>
        <v>114.09491800000001</v>
      </c>
      <c r="M8" s="25">
        <f>VLOOKUP($A8,'Exports, FOB'!$B:$AE,M$1,FALSE)+VLOOKUP($A8,'Imports, CIF'!$B:$AE,M$1,FALSE)</f>
        <v>131.839866</v>
      </c>
      <c r="N8" s="25">
        <f>VLOOKUP($A8,'Exports, FOB'!$B:$AE,N$1,FALSE)+VLOOKUP($A8,'Imports, CIF'!$B:$AE,N$1,FALSE)</f>
        <v>181.91072</v>
      </c>
      <c r="O8" s="25">
        <f>VLOOKUP($A8,'Exports, FOB'!$B:$AE,O$1,FALSE)+VLOOKUP($A8,'Imports, CIF'!$B:$AE,O$1,FALSE)</f>
        <v>190.673461</v>
      </c>
      <c r="P8" s="25">
        <f>VLOOKUP($A8,'Exports, FOB'!$B:$AE,P$1,FALSE)+VLOOKUP($A8,'Imports, CIF'!$B:$AE,P$1,FALSE)</f>
        <v>248.067318</v>
      </c>
      <c r="Q8" s="25">
        <f>VLOOKUP($A8,'Exports, FOB'!$B:$AE,Q$1,FALSE)+VLOOKUP($A8,'Imports, CIF'!$B:$AE,Q$1,FALSE)</f>
        <v>301.82842300000004</v>
      </c>
      <c r="R8" s="25">
        <f>VLOOKUP($A8,'Exports, FOB'!$B:$AE,R$1,FALSE)+VLOOKUP($A8,'Imports, CIF'!$B:$AE,R$1,FALSE)</f>
        <v>477.17654499999998</v>
      </c>
      <c r="S8" s="25">
        <f>VLOOKUP($A8,'Exports, FOB'!$B:$AE,S$1,FALSE)+VLOOKUP($A8,'Imports, CIF'!$B:$AE,S$1,FALSE)</f>
        <v>865.67446799999993</v>
      </c>
      <c r="T8" s="25">
        <f>VLOOKUP($A8,'Exports, FOB'!$B:$AE,T$1,FALSE)+VLOOKUP($A8,'Imports, CIF'!$B:$AE,T$1,FALSE)</f>
        <v>702.96782299999995</v>
      </c>
      <c r="U8" s="25">
        <f>VLOOKUP($A8,'Exports, FOB'!$B:$AE,U$1,FALSE)+VLOOKUP($A8,'Imports, CIF'!$B:$AE,U$1,FALSE)</f>
        <v>1163.713215</v>
      </c>
      <c r="V8" s="25">
        <f>VLOOKUP($A8,'Exports, FOB'!$B:$AE,V$1,FALSE)+VLOOKUP($A8,'Imports, CIF'!$B:$AE,V$1,FALSE)</f>
        <v>1521.8619230000002</v>
      </c>
      <c r="W8" s="25">
        <f>VLOOKUP($A8,'Exports, FOB'!$B:$AE,W$1,FALSE)+VLOOKUP($A8,'Imports, CIF'!$B:$AE,W$1,FALSE)</f>
        <v>1755.264876</v>
      </c>
      <c r="X8" s="25">
        <f>VLOOKUP($A8,'Exports, FOB'!$B:$AE,X$1,FALSE)+VLOOKUP($A8,'Imports, CIF'!$B:$AE,X$1,FALSE)</f>
        <v>1381.9851310000001</v>
      </c>
      <c r="Y8" s="25">
        <f>VLOOKUP($A8,'Exports, FOB'!$B:$AE,Y$1,FALSE)+VLOOKUP($A8,'Imports, CIF'!$B:$AE,Y$1,FALSE)</f>
        <v>1143.6795769999999</v>
      </c>
      <c r="Z8" s="25">
        <f>VLOOKUP($A8,'Exports, FOB'!$B:$AE,Z$1,FALSE)+VLOOKUP($A8,'Imports, CIF'!$B:$AE,Z$1,FALSE)</f>
        <v>953.55959999999993</v>
      </c>
      <c r="AA8" s="25">
        <f>VLOOKUP($A8,'Exports, FOB'!$B:$AE,AA$1,FALSE)+VLOOKUP($A8,'Imports, CIF'!$B:$AE,AA$1,FALSE)</f>
        <v>773.21384</v>
      </c>
      <c r="AB8" s="25">
        <f>VLOOKUP($A8,'Exports, FOB'!$B:$AE,AB$1,FALSE)+VLOOKUP($A8,'Imports, CIF'!$B:$AE,AB$1,FALSE)</f>
        <v>653.23106499999994</v>
      </c>
      <c r="AC8" s="25">
        <f>VLOOKUP($A8,'Exports, FOB'!$B:$AE,AC$1,FALSE)+VLOOKUP($A8,'Imports, CIF'!$B:$AE,AC$1,FALSE)</f>
        <v>596.02402400000005</v>
      </c>
      <c r="AD8" s="25">
        <f>VLOOKUP($A8,'Exports, FOB'!$B:$AE,AD$1,FALSE)+VLOOKUP($A8,'Imports, CIF'!$B:$AE,AD$1,FALSE)</f>
        <v>630.45502699999997</v>
      </c>
    </row>
    <row r="9" spans="1:30" x14ac:dyDescent="0.25">
      <c r="A9" s="24" t="s">
        <v>80</v>
      </c>
      <c r="B9" s="25">
        <f>VLOOKUP($A9,'Exports, FOB'!$B:$AE,B$1,FALSE)+VLOOKUP($A9,'Imports, CIF'!$B:$AE,B$1,FALSE)</f>
        <v>2649.2753085958602</v>
      </c>
      <c r="C9" s="25">
        <f>VLOOKUP($A9,'Exports, FOB'!$B:$AE,C$1,FALSE)+VLOOKUP($A9,'Imports, CIF'!$B:$AE,C$1,FALSE)</f>
        <v>3237.1501574526201</v>
      </c>
      <c r="D9" s="25">
        <f>VLOOKUP($A9,'Exports, FOB'!$B:$AE,D$1,FALSE)+VLOOKUP($A9,'Imports, CIF'!$B:$AE,D$1,FALSE)</f>
        <v>3725.9455828047699</v>
      </c>
      <c r="E9" s="25">
        <f>VLOOKUP($A9,'Exports, FOB'!$B:$AE,E$1,FALSE)+VLOOKUP($A9,'Imports, CIF'!$B:$AE,E$1,FALSE)</f>
        <v>4771.5596793476698</v>
      </c>
      <c r="F9" s="25">
        <f>VLOOKUP($A9,'Exports, FOB'!$B:$AE,F$1,FALSE)+VLOOKUP($A9,'Imports, CIF'!$B:$AE,F$1,FALSE)</f>
        <v>5450.6172933431681</v>
      </c>
      <c r="G9" s="25">
        <f>VLOOKUP($A9,'Exports, FOB'!$B:$AE,G$1,FALSE)+VLOOKUP($A9,'Imports, CIF'!$B:$AE,G$1,FALSE)</f>
        <v>6578.5168680215202</v>
      </c>
      <c r="H9" s="25">
        <f>VLOOKUP($A9,'Exports, FOB'!$B:$AE,H$1,FALSE)+VLOOKUP($A9,'Imports, CIF'!$B:$AE,H$1,FALSE)</f>
        <v>6778.6767707269692</v>
      </c>
      <c r="I9" s="25">
        <f>VLOOKUP($A9,'Exports, FOB'!$B:$AE,I$1,FALSE)+VLOOKUP($A9,'Imports, CIF'!$B:$AE,I$1,FALSE)</f>
        <v>6392.3941626203596</v>
      </c>
      <c r="J9" s="25">
        <f>VLOOKUP($A9,'Exports, FOB'!$B:$AE,J$1,FALSE)+VLOOKUP($A9,'Imports, CIF'!$B:$AE,J$1,FALSE)</f>
        <v>7311.801299539402</v>
      </c>
      <c r="K9" s="25">
        <f>VLOOKUP($A9,'Exports, FOB'!$B:$AE,K$1,FALSE)+VLOOKUP($A9,'Imports, CIF'!$B:$AE,K$1,FALSE)</f>
        <v>9202.3869159999995</v>
      </c>
      <c r="L9" s="25">
        <f>VLOOKUP($A9,'Exports, FOB'!$B:$AE,L$1,FALSE)+VLOOKUP($A9,'Imports, CIF'!$B:$AE,L$1,FALSE)</f>
        <v>9556.7679849999986</v>
      </c>
      <c r="M9" s="25">
        <f>VLOOKUP($A9,'Exports, FOB'!$B:$AE,M$1,FALSE)+VLOOKUP($A9,'Imports, CIF'!$B:$AE,M$1,FALSE)</f>
        <v>11954.423311</v>
      </c>
      <c r="N9" s="25">
        <f>VLOOKUP($A9,'Exports, FOB'!$B:$AE,N$1,FALSE)+VLOOKUP($A9,'Imports, CIF'!$B:$AE,N$1,FALSE)</f>
        <v>15829.707796000001</v>
      </c>
      <c r="O9" s="25">
        <f>VLOOKUP($A9,'Exports, FOB'!$B:$AE,O$1,FALSE)+VLOOKUP($A9,'Imports, CIF'!$B:$AE,O$1,FALSE)</f>
        <v>21919.673645999999</v>
      </c>
      <c r="P9" s="25">
        <f>VLOOKUP($A9,'Exports, FOB'!$B:$AE,P$1,FALSE)+VLOOKUP($A9,'Imports, CIF'!$B:$AE,P$1,FALSE)</f>
        <v>29343.368414999997</v>
      </c>
      <c r="Q9" s="25">
        <f>VLOOKUP($A9,'Exports, FOB'!$B:$AE,Q$1,FALSE)+VLOOKUP($A9,'Imports, CIF'!$B:$AE,Q$1,FALSE)</f>
        <v>35282.176047000001</v>
      </c>
      <c r="R9" s="25">
        <f>VLOOKUP($A9,'Exports, FOB'!$B:$AE,R$1,FALSE)+VLOOKUP($A9,'Imports, CIF'!$B:$AE,R$1,FALSE)</f>
        <v>45995.942823000005</v>
      </c>
      <c r="S9" s="25">
        <f>VLOOKUP($A9,'Exports, FOB'!$B:$AE,S$1,FALSE)+VLOOKUP($A9,'Imports, CIF'!$B:$AE,S$1,FALSE)</f>
        <v>58323.447365</v>
      </c>
      <c r="T9" s="25">
        <f>VLOOKUP($A9,'Exports, FOB'!$B:$AE,T$1,FALSE)+VLOOKUP($A9,'Imports, CIF'!$B:$AE,T$1,FALSE)</f>
        <v>63748.019443999998</v>
      </c>
      <c r="U9" s="25">
        <f>VLOOKUP($A9,'Exports, FOB'!$B:$AE,U$1,FALSE)+VLOOKUP($A9,'Imports, CIF'!$B:$AE,U$1,FALSE)</f>
        <v>91498.662653000007</v>
      </c>
      <c r="V9" s="25">
        <f>VLOOKUP($A9,'Exports, FOB'!$B:$AE,V$1,FALSE)+VLOOKUP($A9,'Imports, CIF'!$B:$AE,V$1,FALSE)</f>
        <v>120237.421759</v>
      </c>
      <c r="W9" s="25">
        <f>VLOOKUP($A9,'Exports, FOB'!$B:$AE,W$1,FALSE)+VLOOKUP($A9,'Imports, CIF'!$B:$AE,W$1,FALSE)</f>
        <v>124777.102618</v>
      </c>
      <c r="X9" s="25">
        <f>VLOOKUP($A9,'Exports, FOB'!$B:$AE,X$1,FALSE)+VLOOKUP($A9,'Imports, CIF'!$B:$AE,X$1,FALSE)</f>
        <v>139618.20047499999</v>
      </c>
      <c r="Y9" s="25">
        <f>VLOOKUP($A9,'Exports, FOB'!$B:$AE,Y$1,FALSE)+VLOOKUP($A9,'Imports, CIF'!$B:$AE,Y$1,FALSE)</f>
        <v>130638.61436900002</v>
      </c>
      <c r="Z9" s="25">
        <f>VLOOKUP($A9,'Exports, FOB'!$B:$AE,Z$1,FALSE)+VLOOKUP($A9,'Imports, CIF'!$B:$AE,Z$1,FALSE)</f>
        <v>109804.39814199999</v>
      </c>
      <c r="AA9" s="25">
        <f>VLOOKUP($A9,'Exports, FOB'!$B:$AE,AA$1,FALSE)+VLOOKUP($A9,'Imports, CIF'!$B:$AE,AA$1,FALSE)</f>
        <v>106380.00967500001</v>
      </c>
      <c r="AB9" s="25">
        <f>VLOOKUP($A9,'Exports, FOB'!$B:$AE,AB$1,FALSE)+VLOOKUP($A9,'Imports, CIF'!$B:$AE,AB$1,FALSE)</f>
        <v>128796.146293</v>
      </c>
      <c r="AC9" s="25">
        <f>VLOOKUP($A9,'Exports, FOB'!$B:$AE,AC$1,FALSE)+VLOOKUP($A9,'Imports, CIF'!$B:$AE,AC$1,FALSE)</f>
        <v>145806.84079799999</v>
      </c>
      <c r="AD9" s="25">
        <f>VLOOKUP($A9,'Exports, FOB'!$B:$AE,AD$1,FALSE)+VLOOKUP($A9,'Imports, CIF'!$B:$AE,AD$1,FALSE)</f>
        <v>162525.33112300001</v>
      </c>
    </row>
    <row r="10" spans="1:30" x14ac:dyDescent="0.25">
      <c r="A10" s="24" t="s">
        <v>41</v>
      </c>
      <c r="B10" s="25">
        <f>VLOOKUP($A10,'Exports, FOB'!$B:$AE,B$1,FALSE)+VLOOKUP($A10,'Imports, CIF'!$B:$AE,B$1,FALSE)</f>
        <v>330.53477335617379</v>
      </c>
      <c r="C10" s="25">
        <f>VLOOKUP($A10,'Exports, FOB'!$B:$AE,C$1,FALSE)+VLOOKUP($A10,'Imports, CIF'!$B:$AE,C$1,FALSE)</f>
        <v>391.15701194988208</v>
      </c>
      <c r="D10" s="25">
        <f>VLOOKUP($A10,'Exports, FOB'!$B:$AE,D$1,FALSE)+VLOOKUP($A10,'Imports, CIF'!$B:$AE,D$1,FALSE)</f>
        <v>403.86935414627101</v>
      </c>
      <c r="E10" s="25">
        <f>VLOOKUP($A10,'Exports, FOB'!$B:$AE,E$1,FALSE)+VLOOKUP($A10,'Imports, CIF'!$B:$AE,E$1,FALSE)</f>
        <v>528.136930267445</v>
      </c>
      <c r="F10" s="25">
        <f>VLOOKUP($A10,'Exports, FOB'!$B:$AE,F$1,FALSE)+VLOOKUP($A10,'Imports, CIF'!$B:$AE,F$1,FALSE)</f>
        <v>844.88425254951107</v>
      </c>
      <c r="G10" s="25">
        <f>VLOOKUP($A10,'Exports, FOB'!$B:$AE,G$1,FALSE)+VLOOKUP($A10,'Imports, CIF'!$B:$AE,G$1,FALSE)</f>
        <v>748.41211244636577</v>
      </c>
      <c r="H10" s="25">
        <f>VLOOKUP($A10,'Exports, FOB'!$B:$AE,H$1,FALSE)+VLOOKUP($A10,'Imports, CIF'!$B:$AE,H$1,FALSE)</f>
        <v>775.12192789116807</v>
      </c>
      <c r="I10" s="25">
        <f>VLOOKUP($A10,'Exports, FOB'!$B:$AE,I$1,FALSE)+VLOOKUP($A10,'Imports, CIF'!$B:$AE,I$1,FALSE)</f>
        <v>597.07043863650506</v>
      </c>
      <c r="J10" s="25">
        <f>VLOOKUP($A10,'Exports, FOB'!$B:$AE,J$1,FALSE)+VLOOKUP($A10,'Imports, CIF'!$B:$AE,J$1,FALSE)</f>
        <v>596.72871075946375</v>
      </c>
      <c r="K10" s="25">
        <f>VLOOKUP($A10,'Exports, FOB'!$B:$AE,K$1,FALSE)+VLOOKUP($A10,'Imports, CIF'!$B:$AE,K$1,FALSE)</f>
        <v>710.16709700000001</v>
      </c>
      <c r="L10" s="25">
        <f>VLOOKUP($A10,'Exports, FOB'!$B:$AE,L$1,FALSE)+VLOOKUP($A10,'Imports, CIF'!$B:$AE,L$1,FALSE)</f>
        <v>636.16473199999996</v>
      </c>
      <c r="M10" s="25">
        <f>VLOOKUP($A10,'Exports, FOB'!$B:$AE,M$1,FALSE)+VLOOKUP($A10,'Imports, CIF'!$B:$AE,M$1,FALSE)</f>
        <v>592.92887999999994</v>
      </c>
      <c r="N10" s="25">
        <f>VLOOKUP($A10,'Exports, FOB'!$B:$AE,N$1,FALSE)+VLOOKUP($A10,'Imports, CIF'!$B:$AE,N$1,FALSE)</f>
        <v>750.53013200000009</v>
      </c>
      <c r="O10" s="25">
        <f>VLOOKUP($A10,'Exports, FOB'!$B:$AE,O$1,FALSE)+VLOOKUP($A10,'Imports, CIF'!$B:$AE,O$1,FALSE)</f>
        <v>975.777783</v>
      </c>
      <c r="P10" s="25">
        <f>VLOOKUP($A10,'Exports, FOB'!$B:$AE,P$1,FALSE)+VLOOKUP($A10,'Imports, CIF'!$B:$AE,P$1,FALSE)</f>
        <v>1145.0950910000001</v>
      </c>
      <c r="Q10" s="25">
        <f>VLOOKUP($A10,'Exports, FOB'!$B:$AE,Q$1,FALSE)+VLOOKUP($A10,'Imports, CIF'!$B:$AE,Q$1,FALSE)</f>
        <v>1528.3245750000001</v>
      </c>
      <c r="R10" s="25">
        <f>VLOOKUP($A10,'Exports, FOB'!$B:$AE,R$1,FALSE)+VLOOKUP($A10,'Imports, CIF'!$B:$AE,R$1,FALSE)</f>
        <v>1801.6392510000001</v>
      </c>
      <c r="S10" s="25">
        <f>VLOOKUP($A10,'Exports, FOB'!$B:$AE,S$1,FALSE)+VLOOKUP($A10,'Imports, CIF'!$B:$AE,S$1,FALSE)</f>
        <v>1913.4883770000001</v>
      </c>
      <c r="T10" s="25">
        <f>VLOOKUP($A10,'Exports, FOB'!$B:$AE,T$1,FALSE)+VLOOKUP($A10,'Imports, CIF'!$B:$AE,T$1,FALSE)</f>
        <v>856.24657000000002</v>
      </c>
      <c r="U10" s="25">
        <f>VLOOKUP($A10,'Exports, FOB'!$B:$AE,U$1,FALSE)+VLOOKUP($A10,'Imports, CIF'!$B:$AE,U$1,FALSE)</f>
        <v>967.48248100000001</v>
      </c>
      <c r="V10" s="25">
        <f>VLOOKUP($A10,'Exports, FOB'!$B:$AE,V$1,FALSE)+VLOOKUP($A10,'Imports, CIF'!$B:$AE,V$1,FALSE)</f>
        <v>1392.1861170000002</v>
      </c>
      <c r="W10" s="25">
        <f>VLOOKUP($A10,'Exports, FOB'!$B:$AE,W$1,FALSE)+VLOOKUP($A10,'Imports, CIF'!$B:$AE,W$1,FALSE)</f>
        <v>1222.015148</v>
      </c>
      <c r="X10" s="25">
        <f>VLOOKUP($A10,'Exports, FOB'!$B:$AE,X$1,FALSE)+VLOOKUP($A10,'Imports, CIF'!$B:$AE,X$1,FALSE)</f>
        <v>914.236942</v>
      </c>
      <c r="Y10" s="25">
        <f>VLOOKUP($A10,'Exports, FOB'!$B:$AE,Y$1,FALSE)+VLOOKUP($A10,'Imports, CIF'!$B:$AE,Y$1,FALSE)</f>
        <v>772.93722500000001</v>
      </c>
      <c r="Z10" s="25">
        <f>VLOOKUP($A10,'Exports, FOB'!$B:$AE,Z$1,FALSE)+VLOOKUP($A10,'Imports, CIF'!$B:$AE,Z$1,FALSE)</f>
        <v>603.28934800000002</v>
      </c>
      <c r="AA10" s="25">
        <f>VLOOKUP($A10,'Exports, FOB'!$B:$AE,AA$1,FALSE)+VLOOKUP($A10,'Imports, CIF'!$B:$AE,AA$1,FALSE)</f>
        <v>735.66714100000002</v>
      </c>
      <c r="AB10" s="25">
        <f>VLOOKUP($A10,'Exports, FOB'!$B:$AE,AB$1,FALSE)+VLOOKUP($A10,'Imports, CIF'!$B:$AE,AB$1,FALSE)</f>
        <v>748.47800299999994</v>
      </c>
      <c r="AC10" s="25">
        <f>VLOOKUP($A10,'Exports, FOB'!$B:$AE,AC$1,FALSE)+VLOOKUP($A10,'Imports, CIF'!$B:$AE,AC$1,FALSE)</f>
        <v>966.01092500000004</v>
      </c>
      <c r="AD10" s="25">
        <f>VLOOKUP($A10,'Exports, FOB'!$B:$AE,AD$1,FALSE)+VLOOKUP($A10,'Imports, CIF'!$B:$AE,AD$1,FALSE)</f>
        <v>1046.48477</v>
      </c>
    </row>
    <row r="11" spans="1:30" x14ac:dyDescent="0.25">
      <c r="A11" s="24" t="s">
        <v>42</v>
      </c>
      <c r="B11" s="25">
        <f>VLOOKUP($A11,'Exports, FOB'!$B:$AE,B$1,FALSE)+VLOOKUP($A11,'Imports, CIF'!$B:$AE,B$1,FALSE)</f>
        <v>1780.939512383316</v>
      </c>
      <c r="C11" s="25">
        <f>VLOOKUP($A11,'Exports, FOB'!$B:$AE,C$1,FALSE)+VLOOKUP($A11,'Imports, CIF'!$B:$AE,C$1,FALSE)</f>
        <v>1916.0165609153039</v>
      </c>
      <c r="D11" s="25">
        <f>VLOOKUP($A11,'Exports, FOB'!$B:$AE,D$1,FALSE)+VLOOKUP($A11,'Imports, CIF'!$B:$AE,D$1,FALSE)</f>
        <v>1633.71259071135</v>
      </c>
      <c r="E11" s="25">
        <f>VLOOKUP($A11,'Exports, FOB'!$B:$AE,E$1,FALSE)+VLOOKUP($A11,'Imports, CIF'!$B:$AE,E$1,FALSE)</f>
        <v>1882.0752551393975</v>
      </c>
      <c r="F11" s="25">
        <f>VLOOKUP($A11,'Exports, FOB'!$B:$AE,F$1,FALSE)+VLOOKUP($A11,'Imports, CIF'!$B:$AE,F$1,FALSE)</f>
        <v>2100.518937863058</v>
      </c>
      <c r="G11" s="25">
        <f>VLOOKUP($A11,'Exports, FOB'!$B:$AE,G$1,FALSE)+VLOOKUP($A11,'Imports, CIF'!$B:$AE,G$1,FALSE)</f>
        <v>2217.746662547363</v>
      </c>
      <c r="H11" s="25">
        <f>VLOOKUP($A11,'Exports, FOB'!$B:$AE,H$1,FALSE)+VLOOKUP($A11,'Imports, CIF'!$B:$AE,H$1,FALSE)</f>
        <v>2222.7443025174634</v>
      </c>
      <c r="I11" s="25">
        <f>VLOOKUP($A11,'Exports, FOB'!$B:$AE,I$1,FALSE)+VLOOKUP($A11,'Imports, CIF'!$B:$AE,I$1,FALSE)</f>
        <v>2071.0154776846339</v>
      </c>
      <c r="J11" s="25">
        <f>VLOOKUP($A11,'Exports, FOB'!$B:$AE,J$1,FALSE)+VLOOKUP($A11,'Imports, CIF'!$B:$AE,J$1,FALSE)</f>
        <v>2138.282538349893</v>
      </c>
      <c r="K11" s="25">
        <f>VLOOKUP($A11,'Exports, FOB'!$B:$AE,K$1,FALSE)+VLOOKUP($A11,'Imports, CIF'!$B:$AE,K$1,FALSE)</f>
        <v>1992.434381</v>
      </c>
      <c r="L11" s="25">
        <f>VLOOKUP($A11,'Exports, FOB'!$B:$AE,L$1,FALSE)+VLOOKUP($A11,'Imports, CIF'!$B:$AE,L$1,FALSE)</f>
        <v>2053.7226169999999</v>
      </c>
      <c r="M11" s="25">
        <f>VLOOKUP($A11,'Exports, FOB'!$B:$AE,M$1,FALSE)+VLOOKUP($A11,'Imports, CIF'!$B:$AE,M$1,FALSE)</f>
        <v>2668.2425600000001</v>
      </c>
      <c r="N11" s="25">
        <f>VLOOKUP($A11,'Exports, FOB'!$B:$AE,N$1,FALSE)+VLOOKUP($A11,'Imports, CIF'!$B:$AE,N$1,FALSE)</f>
        <v>3398.121772</v>
      </c>
      <c r="O11" s="25">
        <f>VLOOKUP($A11,'Exports, FOB'!$B:$AE,O$1,FALSE)+VLOOKUP($A11,'Imports, CIF'!$B:$AE,O$1,FALSE)</f>
        <v>3998.1970039999997</v>
      </c>
      <c r="P11" s="25">
        <f>VLOOKUP($A11,'Exports, FOB'!$B:$AE,P$1,FALSE)+VLOOKUP($A11,'Imports, CIF'!$B:$AE,P$1,FALSE)</f>
        <v>4875.9383120000002</v>
      </c>
      <c r="Q11" s="25">
        <f>VLOOKUP($A11,'Exports, FOB'!$B:$AE,Q$1,FALSE)+VLOOKUP($A11,'Imports, CIF'!$B:$AE,Q$1,FALSE)</f>
        <v>4305.4624810000005</v>
      </c>
      <c r="R11" s="25">
        <f>VLOOKUP($A11,'Exports, FOB'!$B:$AE,R$1,FALSE)+VLOOKUP($A11,'Imports, CIF'!$B:$AE,R$1,FALSE)</f>
        <v>5393.4682229999999</v>
      </c>
      <c r="S11" s="25">
        <f>VLOOKUP($A11,'Exports, FOB'!$B:$AE,S$1,FALSE)+VLOOKUP($A11,'Imports, CIF'!$B:$AE,S$1,FALSE)</f>
        <v>6011.1541729999999</v>
      </c>
      <c r="T11" s="25">
        <f>VLOOKUP($A11,'Exports, FOB'!$B:$AE,T$1,FALSE)+VLOOKUP($A11,'Imports, CIF'!$B:$AE,T$1,FALSE)</f>
        <v>4383.3211659999997</v>
      </c>
      <c r="U11" s="25">
        <f>VLOOKUP($A11,'Exports, FOB'!$B:$AE,U$1,FALSE)+VLOOKUP($A11,'Imports, CIF'!$B:$AE,U$1,FALSE)</f>
        <v>4824.4236609999998</v>
      </c>
      <c r="V11" s="25">
        <f>VLOOKUP($A11,'Exports, FOB'!$B:$AE,V$1,FALSE)+VLOOKUP($A11,'Imports, CIF'!$B:$AE,V$1,FALSE)</f>
        <v>5346.6799839999994</v>
      </c>
      <c r="W11" s="25">
        <f>VLOOKUP($A11,'Exports, FOB'!$B:$AE,W$1,FALSE)+VLOOKUP($A11,'Imports, CIF'!$B:$AE,W$1,FALSE)</f>
        <v>5310.8251810000002</v>
      </c>
      <c r="X11" s="25">
        <f>VLOOKUP($A11,'Exports, FOB'!$B:$AE,X$1,FALSE)+VLOOKUP($A11,'Imports, CIF'!$B:$AE,X$1,FALSE)</f>
        <v>5336.6839100000007</v>
      </c>
      <c r="Y11" s="25">
        <f>VLOOKUP($A11,'Exports, FOB'!$B:$AE,Y$1,FALSE)+VLOOKUP($A11,'Imports, CIF'!$B:$AE,Y$1,FALSE)</f>
        <v>5093.4086790000001</v>
      </c>
      <c r="Z11" s="25">
        <f>VLOOKUP($A11,'Exports, FOB'!$B:$AE,Z$1,FALSE)+VLOOKUP($A11,'Imports, CIF'!$B:$AE,Z$1,FALSE)</f>
        <v>4324.9016609999999</v>
      </c>
      <c r="AA11" s="25">
        <f>VLOOKUP($A11,'Exports, FOB'!$B:$AE,AA$1,FALSE)+VLOOKUP($A11,'Imports, CIF'!$B:$AE,AA$1,FALSE)</f>
        <v>4931.0194819999997</v>
      </c>
      <c r="AB11" s="25">
        <f>VLOOKUP($A11,'Exports, FOB'!$B:$AE,AB$1,FALSE)+VLOOKUP($A11,'Imports, CIF'!$B:$AE,AB$1,FALSE)</f>
        <v>4898.570804</v>
      </c>
      <c r="AC11" s="25">
        <f>VLOOKUP($A11,'Exports, FOB'!$B:$AE,AC$1,FALSE)+VLOOKUP($A11,'Imports, CIF'!$B:$AE,AC$1,FALSE)</f>
        <v>5426.2243069999995</v>
      </c>
      <c r="AD11" s="25">
        <f>VLOOKUP($A11,'Exports, FOB'!$B:$AE,AD$1,FALSE)+VLOOKUP($A11,'Imports, CIF'!$B:$AE,AD$1,FALSE)</f>
        <v>5565.7231679999995</v>
      </c>
    </row>
    <row r="12" spans="1:30" x14ac:dyDescent="0.25">
      <c r="A12" s="24" t="s">
        <v>43</v>
      </c>
      <c r="B12" s="25">
        <f>VLOOKUP($A12,'Exports, FOB'!$B:$AE,B$1,FALSE)+VLOOKUP($A12,'Imports, CIF'!$B:$AE,B$1,FALSE)</f>
        <v>3358.7172102950171</v>
      </c>
      <c r="C12" s="25">
        <f>VLOOKUP($A12,'Exports, FOB'!$B:$AE,C$1,FALSE)+VLOOKUP($A12,'Imports, CIF'!$B:$AE,C$1,FALSE)</f>
        <v>3384.2718457241549</v>
      </c>
      <c r="D12" s="25">
        <f>VLOOKUP($A12,'Exports, FOB'!$B:$AE,D$1,FALSE)+VLOOKUP($A12,'Imports, CIF'!$B:$AE,D$1,FALSE)</f>
        <v>3337.3378698674369</v>
      </c>
      <c r="E12" s="25">
        <f>VLOOKUP($A12,'Exports, FOB'!$B:$AE,E$1,FALSE)+VLOOKUP($A12,'Imports, CIF'!$B:$AE,E$1,FALSE)</f>
        <v>4043.8842346091797</v>
      </c>
      <c r="F12" s="25">
        <f>VLOOKUP($A12,'Exports, FOB'!$B:$AE,F$1,FALSE)+VLOOKUP($A12,'Imports, CIF'!$B:$AE,F$1,FALSE)</f>
        <v>5057.1288269530796</v>
      </c>
      <c r="G12" s="25">
        <f>VLOOKUP($A12,'Exports, FOB'!$B:$AE,G$1,FALSE)+VLOOKUP($A12,'Imports, CIF'!$B:$AE,G$1,FALSE)</f>
        <v>4885.8982512882649</v>
      </c>
      <c r="H12" s="25">
        <f>VLOOKUP($A12,'Exports, FOB'!$B:$AE,H$1,FALSE)+VLOOKUP($A12,'Imports, CIF'!$B:$AE,H$1,FALSE)</f>
        <v>4625.4590304498288</v>
      </c>
      <c r="I12" s="25">
        <f>VLOOKUP($A12,'Exports, FOB'!$B:$AE,I$1,FALSE)+VLOOKUP($A12,'Imports, CIF'!$B:$AE,I$1,FALSE)</f>
        <v>4890.0170607402115</v>
      </c>
      <c r="J12" s="25">
        <f>VLOOKUP($A12,'Exports, FOB'!$B:$AE,J$1,FALSE)+VLOOKUP($A12,'Imports, CIF'!$B:$AE,J$1,FALSE)</f>
        <v>4948.4167328902495</v>
      </c>
      <c r="K12" s="25">
        <f>VLOOKUP($A12,'Exports, FOB'!$B:$AE,K$1,FALSE)+VLOOKUP($A12,'Imports, CIF'!$B:$AE,K$1,FALSE)</f>
        <v>4389.2570489999998</v>
      </c>
      <c r="L12" s="25">
        <f>VLOOKUP($A12,'Exports, FOB'!$B:$AE,L$1,FALSE)+VLOOKUP($A12,'Imports, CIF'!$B:$AE,L$1,FALSE)</f>
        <v>4413.0641869999999</v>
      </c>
      <c r="M12" s="25">
        <f>VLOOKUP($A12,'Exports, FOB'!$B:$AE,M$1,FALSE)+VLOOKUP($A12,'Imports, CIF'!$B:$AE,M$1,FALSE)</f>
        <v>5118.6247989999993</v>
      </c>
      <c r="N12" s="25">
        <f>VLOOKUP($A12,'Exports, FOB'!$B:$AE,N$1,FALSE)+VLOOKUP($A12,'Imports, CIF'!$B:$AE,N$1,FALSE)</f>
        <v>6334.9348549999995</v>
      </c>
      <c r="O12" s="25">
        <f>VLOOKUP($A12,'Exports, FOB'!$B:$AE,O$1,FALSE)+VLOOKUP($A12,'Imports, CIF'!$B:$AE,O$1,FALSE)</f>
        <v>7391.7684489999992</v>
      </c>
      <c r="P12" s="25">
        <f>VLOOKUP($A12,'Exports, FOB'!$B:$AE,P$1,FALSE)+VLOOKUP($A12,'Imports, CIF'!$B:$AE,P$1,FALSE)</f>
        <v>8112.1658889999999</v>
      </c>
      <c r="Q12" s="25">
        <f>VLOOKUP($A12,'Exports, FOB'!$B:$AE,Q$1,FALSE)+VLOOKUP($A12,'Imports, CIF'!$B:$AE,Q$1,FALSE)</f>
        <v>8254.6006300000008</v>
      </c>
      <c r="R12" s="25">
        <f>VLOOKUP($A12,'Exports, FOB'!$B:$AE,R$1,FALSE)+VLOOKUP($A12,'Imports, CIF'!$B:$AE,R$1,FALSE)</f>
        <v>9871.0281070000001</v>
      </c>
      <c r="S12" s="25">
        <f>VLOOKUP($A12,'Exports, FOB'!$B:$AE,S$1,FALSE)+VLOOKUP($A12,'Imports, CIF'!$B:$AE,S$1,FALSE)</f>
        <v>11951.966665</v>
      </c>
      <c r="T12" s="25">
        <f>VLOOKUP($A12,'Exports, FOB'!$B:$AE,T$1,FALSE)+VLOOKUP($A12,'Imports, CIF'!$B:$AE,T$1,FALSE)</f>
        <v>10183.471893</v>
      </c>
      <c r="U12" s="25">
        <f>VLOOKUP($A12,'Exports, FOB'!$B:$AE,U$1,FALSE)+VLOOKUP($A12,'Imports, CIF'!$B:$AE,U$1,FALSE)</f>
        <v>11954.323698</v>
      </c>
      <c r="V12" s="25">
        <f>VLOOKUP($A12,'Exports, FOB'!$B:$AE,V$1,FALSE)+VLOOKUP($A12,'Imports, CIF'!$B:$AE,V$1,FALSE)</f>
        <v>14020.933852</v>
      </c>
      <c r="W12" s="25">
        <f>VLOOKUP($A12,'Exports, FOB'!$B:$AE,W$1,FALSE)+VLOOKUP($A12,'Imports, CIF'!$B:$AE,W$1,FALSE)</f>
        <v>14379.940357000001</v>
      </c>
      <c r="X12" s="25">
        <f>VLOOKUP($A12,'Exports, FOB'!$B:$AE,X$1,FALSE)+VLOOKUP($A12,'Imports, CIF'!$B:$AE,X$1,FALSE)</f>
        <v>13542.423645999999</v>
      </c>
      <c r="Y12" s="25">
        <f>VLOOKUP($A12,'Exports, FOB'!$B:$AE,Y$1,FALSE)+VLOOKUP($A12,'Imports, CIF'!$B:$AE,Y$1,FALSE)</f>
        <v>12866.956842000001</v>
      </c>
      <c r="Z12" s="25">
        <f>VLOOKUP($A12,'Exports, FOB'!$B:$AE,Z$1,FALSE)+VLOOKUP($A12,'Imports, CIF'!$B:$AE,Z$1,FALSE)</f>
        <v>11227.230954000001</v>
      </c>
      <c r="AA12" s="25">
        <f>VLOOKUP($A12,'Exports, FOB'!$B:$AE,AA$1,FALSE)+VLOOKUP($A12,'Imports, CIF'!$B:$AE,AA$1,FALSE)</f>
        <v>13929.325296999999</v>
      </c>
      <c r="AB12" s="25">
        <f>VLOOKUP($A12,'Exports, FOB'!$B:$AE,AB$1,FALSE)+VLOOKUP($A12,'Imports, CIF'!$B:$AE,AB$1,FALSE)</f>
        <v>12938.527608</v>
      </c>
      <c r="AC12" s="25">
        <f>VLOOKUP($A12,'Exports, FOB'!$B:$AE,AC$1,FALSE)+VLOOKUP($A12,'Imports, CIF'!$B:$AE,AC$1,FALSE)</f>
        <v>13939.447113</v>
      </c>
      <c r="AD12" s="25">
        <f>VLOOKUP($A12,'Exports, FOB'!$B:$AE,AD$1,FALSE)+VLOOKUP($A12,'Imports, CIF'!$B:$AE,AD$1,FALSE)</f>
        <v>12887.613603</v>
      </c>
    </row>
    <row r="13" spans="1:30" x14ac:dyDescent="0.25">
      <c r="A13" s="24" t="s">
        <v>84</v>
      </c>
      <c r="B13" s="25">
        <f>VLOOKUP($A13,'Exports, FOB'!$B:$AE,B$1,FALSE)+VLOOKUP($A13,'Imports, CIF'!$B:$AE,B$1,FALSE)</f>
        <v>760.10691042245401</v>
      </c>
      <c r="C13" s="25">
        <f>VLOOKUP($A13,'Exports, FOB'!$B:$AE,C$1,FALSE)+VLOOKUP($A13,'Imports, CIF'!$B:$AE,C$1,FALSE)</f>
        <v>845.54405690516194</v>
      </c>
      <c r="D13" s="25">
        <f>VLOOKUP($A13,'Exports, FOB'!$B:$AE,D$1,FALSE)+VLOOKUP($A13,'Imports, CIF'!$B:$AE,D$1,FALSE)</f>
        <v>924.29014260627832</v>
      </c>
      <c r="E13" s="25">
        <f>VLOOKUP($A13,'Exports, FOB'!$B:$AE,E$1,FALSE)+VLOOKUP($A13,'Imports, CIF'!$B:$AE,E$1,FALSE)</f>
        <v>1015.7194567428328</v>
      </c>
      <c r="F13" s="25">
        <f>VLOOKUP($A13,'Exports, FOB'!$B:$AE,F$1,FALSE)+VLOOKUP($A13,'Imports, CIF'!$B:$AE,F$1,FALSE)</f>
        <v>1265.4027816206521</v>
      </c>
      <c r="G13" s="25">
        <f>VLOOKUP($A13,'Exports, FOB'!$B:$AE,G$1,FALSE)+VLOOKUP($A13,'Imports, CIF'!$B:$AE,G$1,FALSE)</f>
        <v>1436.1381199915268</v>
      </c>
      <c r="H13" s="25">
        <f>VLOOKUP($A13,'Exports, FOB'!$B:$AE,H$1,FALSE)+VLOOKUP($A13,'Imports, CIF'!$B:$AE,H$1,FALSE)</f>
        <v>1774.0794735926509</v>
      </c>
      <c r="I13" s="25">
        <f>VLOOKUP($A13,'Exports, FOB'!$B:$AE,I$1,FALSE)+VLOOKUP($A13,'Imports, CIF'!$B:$AE,I$1,FALSE)</f>
        <v>1806.2235329694502</v>
      </c>
      <c r="J13" s="25">
        <f>VLOOKUP($A13,'Exports, FOB'!$B:$AE,J$1,FALSE)+VLOOKUP($A13,'Imports, CIF'!$B:$AE,J$1,FALSE)</f>
        <v>1478.5706804067577</v>
      </c>
      <c r="K13" s="25">
        <f>VLOOKUP($A13,'Exports, FOB'!$B:$AE,K$1,FALSE)+VLOOKUP($A13,'Imports, CIF'!$B:$AE,K$1,FALSE)</f>
        <v>1506.7389889999999</v>
      </c>
      <c r="L13" s="25">
        <f>VLOOKUP($A13,'Exports, FOB'!$B:$AE,L$1,FALSE)+VLOOKUP($A13,'Imports, CIF'!$B:$AE,L$1,FALSE)</f>
        <v>1676.5784160000001</v>
      </c>
      <c r="M13" s="25">
        <f>VLOOKUP($A13,'Exports, FOB'!$B:$AE,M$1,FALSE)+VLOOKUP($A13,'Imports, CIF'!$B:$AE,M$1,FALSE)</f>
        <v>1895.108565</v>
      </c>
      <c r="N13" s="25">
        <f>VLOOKUP($A13,'Exports, FOB'!$B:$AE,N$1,FALSE)+VLOOKUP($A13,'Imports, CIF'!$B:$AE,N$1,FALSE)</f>
        <v>2871.2618990000001</v>
      </c>
      <c r="O13" s="25">
        <f>VLOOKUP($A13,'Exports, FOB'!$B:$AE,O$1,FALSE)+VLOOKUP($A13,'Imports, CIF'!$B:$AE,O$1,FALSE)</f>
        <v>4867.6268890000001</v>
      </c>
      <c r="P13" s="25">
        <f>VLOOKUP($A13,'Exports, FOB'!$B:$AE,P$1,FALSE)+VLOOKUP($A13,'Imports, CIF'!$B:$AE,P$1,FALSE)</f>
        <v>6250.1218220000001</v>
      </c>
      <c r="Q13" s="25">
        <f>VLOOKUP($A13,'Exports, FOB'!$B:$AE,Q$1,FALSE)+VLOOKUP($A13,'Imports, CIF'!$B:$AE,Q$1,FALSE)</f>
        <v>7757.978478</v>
      </c>
      <c r="R13" s="25">
        <f>VLOOKUP($A13,'Exports, FOB'!$B:$AE,R$1,FALSE)+VLOOKUP($A13,'Imports, CIF'!$B:$AE,R$1,FALSE)</f>
        <v>9073.3873089999997</v>
      </c>
      <c r="S13" s="25">
        <f>VLOOKUP($A13,'Exports, FOB'!$B:$AE,S$1,FALSE)+VLOOKUP($A13,'Imports, CIF'!$B:$AE,S$1,FALSE)</f>
        <v>12923.861947000001</v>
      </c>
      <c r="T13" s="25">
        <f>VLOOKUP($A13,'Exports, FOB'!$B:$AE,T$1,FALSE)+VLOOKUP($A13,'Imports, CIF'!$B:$AE,T$1,FALSE)</f>
        <v>13233.176787</v>
      </c>
      <c r="U13" s="25">
        <f>VLOOKUP($A13,'Exports, FOB'!$B:$AE,U$1,FALSE)+VLOOKUP($A13,'Imports, CIF'!$B:$AE,U$1,FALSE)</f>
        <v>16953.401889000001</v>
      </c>
      <c r="V13" s="25">
        <f>VLOOKUP($A13,'Exports, FOB'!$B:$AE,V$1,FALSE)+VLOOKUP($A13,'Imports, CIF'!$B:$AE,V$1,FALSE)</f>
        <v>18205.997930999998</v>
      </c>
      <c r="W13" s="25">
        <f>VLOOKUP($A13,'Exports, FOB'!$B:$AE,W$1,FALSE)+VLOOKUP($A13,'Imports, CIF'!$B:$AE,W$1,FALSE)</f>
        <v>15527.918312</v>
      </c>
      <c r="X13" s="25">
        <f>VLOOKUP($A13,'Exports, FOB'!$B:$AE,X$1,FALSE)+VLOOKUP($A13,'Imports, CIF'!$B:$AE,X$1,FALSE)</f>
        <v>11686.185959999999</v>
      </c>
      <c r="Y13" s="25">
        <f>VLOOKUP($A13,'Exports, FOB'!$B:$AE,Y$1,FALSE)+VLOOKUP($A13,'Imports, CIF'!$B:$AE,Y$1,FALSE)</f>
        <v>10937.355946</v>
      </c>
      <c r="Z13" s="25">
        <f>VLOOKUP($A13,'Exports, FOB'!$B:$AE,Z$1,FALSE)+VLOOKUP($A13,'Imports, CIF'!$B:$AE,Z$1,FALSE)</f>
        <v>11750.210664</v>
      </c>
      <c r="AA13" s="25">
        <f>VLOOKUP($A13,'Exports, FOB'!$B:$AE,AA$1,FALSE)+VLOOKUP($A13,'Imports, CIF'!$B:$AE,AA$1,FALSE)</f>
        <v>10360.620238</v>
      </c>
      <c r="AB13" s="25">
        <f>VLOOKUP($A13,'Exports, FOB'!$B:$AE,AB$1,FALSE)+VLOOKUP($A13,'Imports, CIF'!$B:$AE,AB$1,FALSE)</f>
        <v>15521.810461999999</v>
      </c>
      <c r="AC13" s="25">
        <f>VLOOKUP($A13,'Exports, FOB'!$B:$AE,AC$1,FALSE)+VLOOKUP($A13,'Imports, CIF'!$B:$AE,AC$1,FALSE)</f>
        <v>16047.62412</v>
      </c>
      <c r="AD13" s="25">
        <f>VLOOKUP($A13,'Exports, FOB'!$B:$AE,AD$1,FALSE)+VLOOKUP($A13,'Imports, CIF'!$B:$AE,AD$1,FALSE)</f>
        <v>13209.282158000002</v>
      </c>
    </row>
    <row r="14" spans="1:30" x14ac:dyDescent="0.25">
      <c r="A14" s="24" t="s">
        <v>85</v>
      </c>
      <c r="B14" s="25">
        <f>VLOOKUP($A14,'Exports, FOB'!$B:$AE,B$1,FALSE)+VLOOKUP($A14,'Imports, CIF'!$B:$AE,B$1,FALSE)</f>
        <v>1861.0780666117719</v>
      </c>
      <c r="C14" s="25">
        <f>VLOOKUP($A14,'Exports, FOB'!$B:$AE,C$1,FALSE)+VLOOKUP($A14,'Imports, CIF'!$B:$AE,C$1,FALSE)</f>
        <v>2225.411739763375</v>
      </c>
      <c r="D14" s="25">
        <f>VLOOKUP($A14,'Exports, FOB'!$B:$AE,D$1,FALSE)+VLOOKUP($A14,'Imports, CIF'!$B:$AE,D$1,FALSE)</f>
        <v>2100.1526153868253</v>
      </c>
      <c r="E14" s="25">
        <f>VLOOKUP($A14,'Exports, FOB'!$B:$AE,E$1,FALSE)+VLOOKUP($A14,'Imports, CIF'!$B:$AE,E$1,FALSE)</f>
        <v>2288.8864789144577</v>
      </c>
      <c r="F14" s="25">
        <f>VLOOKUP($A14,'Exports, FOB'!$B:$AE,F$1,FALSE)+VLOOKUP($A14,'Imports, CIF'!$B:$AE,F$1,FALSE)</f>
        <v>2832.5462458059601</v>
      </c>
      <c r="G14" s="25">
        <f>VLOOKUP($A14,'Exports, FOB'!$B:$AE,G$1,FALSE)+VLOOKUP($A14,'Imports, CIF'!$B:$AE,G$1,FALSE)</f>
        <v>3918.6493163394798</v>
      </c>
      <c r="H14" s="25">
        <f>VLOOKUP($A14,'Exports, FOB'!$B:$AE,H$1,FALSE)+VLOOKUP($A14,'Imports, CIF'!$B:$AE,H$1,FALSE)</f>
        <v>4444.2092067518297</v>
      </c>
      <c r="I14" s="25">
        <f>VLOOKUP($A14,'Exports, FOB'!$B:$AE,I$1,FALSE)+VLOOKUP($A14,'Imports, CIF'!$B:$AE,I$1,FALSE)</f>
        <v>3793.4656603676003</v>
      </c>
      <c r="J14" s="25">
        <f>VLOOKUP($A14,'Exports, FOB'!$B:$AE,J$1,FALSE)+VLOOKUP($A14,'Imports, CIF'!$B:$AE,J$1,FALSE)</f>
        <v>3093.2065557655196</v>
      </c>
      <c r="K14" s="25">
        <f>VLOOKUP($A14,'Exports, FOB'!$B:$AE,K$1,FALSE)+VLOOKUP($A14,'Imports, CIF'!$B:$AE,K$1,FALSE)</f>
        <v>3407.0102779999997</v>
      </c>
      <c r="L14" s="25">
        <f>VLOOKUP($A14,'Exports, FOB'!$B:$AE,L$1,FALSE)+VLOOKUP($A14,'Imports, CIF'!$B:$AE,L$1,FALSE)</f>
        <v>3722.3467209999999</v>
      </c>
      <c r="M14" s="25">
        <f>VLOOKUP($A14,'Exports, FOB'!$B:$AE,M$1,FALSE)+VLOOKUP($A14,'Imports, CIF'!$B:$AE,M$1,FALSE)</f>
        <v>4199.6410350000006</v>
      </c>
      <c r="N14" s="25">
        <f>VLOOKUP($A14,'Exports, FOB'!$B:$AE,N$1,FALSE)+VLOOKUP($A14,'Imports, CIF'!$B:$AE,N$1,FALSE)</f>
        <v>4623.2118300000002</v>
      </c>
      <c r="O14" s="25">
        <f>VLOOKUP($A14,'Exports, FOB'!$B:$AE,O$1,FALSE)+VLOOKUP($A14,'Imports, CIF'!$B:$AE,O$1,FALSE)</f>
        <v>5208.6328960000001</v>
      </c>
      <c r="P14" s="25">
        <f>VLOOKUP($A14,'Exports, FOB'!$B:$AE,P$1,FALSE)+VLOOKUP($A14,'Imports, CIF'!$B:$AE,P$1,FALSE)</f>
        <v>5742.1757359999992</v>
      </c>
      <c r="Q14" s="25">
        <f>VLOOKUP($A14,'Exports, FOB'!$B:$AE,Q$1,FALSE)+VLOOKUP($A14,'Imports, CIF'!$B:$AE,Q$1,FALSE)</f>
        <v>6754.7237230000001</v>
      </c>
      <c r="R14" s="25">
        <f>VLOOKUP($A14,'Exports, FOB'!$B:$AE,R$1,FALSE)+VLOOKUP($A14,'Imports, CIF'!$B:$AE,R$1,FALSE)</f>
        <v>7518.4762179999998</v>
      </c>
      <c r="S14" s="25">
        <f>VLOOKUP($A14,'Exports, FOB'!$B:$AE,S$1,FALSE)+VLOOKUP($A14,'Imports, CIF'!$B:$AE,S$1,FALSE)</f>
        <v>8246.7597499999993</v>
      </c>
      <c r="T14" s="25">
        <f>VLOOKUP($A14,'Exports, FOB'!$B:$AE,T$1,FALSE)+VLOOKUP($A14,'Imports, CIF'!$B:$AE,T$1,FALSE)</f>
        <v>7154.407682</v>
      </c>
      <c r="U14" s="25">
        <f>VLOOKUP($A14,'Exports, FOB'!$B:$AE,U$1,FALSE)+VLOOKUP($A14,'Imports, CIF'!$B:$AE,U$1,FALSE)</f>
        <v>9317.2193279999992</v>
      </c>
      <c r="V14" s="25">
        <f>VLOOKUP($A14,'Exports, FOB'!$B:$AE,V$1,FALSE)+VLOOKUP($A14,'Imports, CIF'!$B:$AE,V$1,FALSE)</f>
        <v>12055.514832000001</v>
      </c>
      <c r="W14" s="25">
        <f>VLOOKUP($A14,'Exports, FOB'!$B:$AE,W$1,FALSE)+VLOOKUP($A14,'Imports, CIF'!$B:$AE,W$1,FALSE)</f>
        <v>11912.553172</v>
      </c>
      <c r="X14" s="25">
        <f>VLOOKUP($A14,'Exports, FOB'!$B:$AE,X$1,FALSE)+VLOOKUP($A14,'Imports, CIF'!$B:$AE,X$1,FALSE)</f>
        <v>10566.785087</v>
      </c>
      <c r="Y14" s="25">
        <f>VLOOKUP($A14,'Exports, FOB'!$B:$AE,Y$1,FALSE)+VLOOKUP($A14,'Imports, CIF'!$B:$AE,Y$1,FALSE)</f>
        <v>10468.548419000001</v>
      </c>
      <c r="Z14" s="25">
        <f>VLOOKUP($A14,'Exports, FOB'!$B:$AE,Z$1,FALSE)+VLOOKUP($A14,'Imports, CIF'!$B:$AE,Z$1,FALSE)</f>
        <v>8219.4146000000001</v>
      </c>
      <c r="AA14" s="25">
        <f>VLOOKUP($A14,'Exports, FOB'!$B:$AE,AA$1,FALSE)+VLOOKUP($A14,'Imports, CIF'!$B:$AE,AA$1,FALSE)</f>
        <v>7918.4106309999997</v>
      </c>
      <c r="AB14" s="25">
        <f>VLOOKUP($A14,'Exports, FOB'!$B:$AE,AB$1,FALSE)+VLOOKUP($A14,'Imports, CIF'!$B:$AE,AB$1,FALSE)</f>
        <v>8537.590279</v>
      </c>
      <c r="AC14" s="25">
        <f>VLOOKUP($A14,'Exports, FOB'!$B:$AE,AC$1,FALSE)+VLOOKUP($A14,'Imports, CIF'!$B:$AE,AC$1,FALSE)</f>
        <v>8584.0720729999994</v>
      </c>
      <c r="AD14" s="25">
        <f>VLOOKUP($A14,'Exports, FOB'!$B:$AE,AD$1,FALSE)+VLOOKUP($A14,'Imports, CIF'!$B:$AE,AD$1,FALSE)</f>
        <v>7847.3405829999992</v>
      </c>
    </row>
    <row r="15" spans="1:30" x14ac:dyDescent="0.25">
      <c r="A15" s="24" t="s">
        <v>46</v>
      </c>
      <c r="B15" s="25">
        <f>VLOOKUP($A15,'Exports, FOB'!$B:$AE,B$1,FALSE)+VLOOKUP($A15,'Imports, CIF'!$B:$AE,B$1,FALSE)</f>
        <v>1836.212748229475</v>
      </c>
      <c r="C15" s="25">
        <f>VLOOKUP($A15,'Exports, FOB'!$B:$AE,C$1,FALSE)+VLOOKUP($A15,'Imports, CIF'!$B:$AE,C$1,FALSE)</f>
        <v>1781.4771390370779</v>
      </c>
      <c r="D15" s="25">
        <f>VLOOKUP($A15,'Exports, FOB'!$B:$AE,D$1,FALSE)+VLOOKUP($A15,'Imports, CIF'!$B:$AE,D$1,FALSE)</f>
        <v>1687.7150418583633</v>
      </c>
      <c r="E15" s="25">
        <f>VLOOKUP($A15,'Exports, FOB'!$B:$AE,E$1,FALSE)+VLOOKUP($A15,'Imports, CIF'!$B:$AE,E$1,FALSE)</f>
        <v>2318.4822162396331</v>
      </c>
      <c r="F15" s="25">
        <f>VLOOKUP($A15,'Exports, FOB'!$B:$AE,F$1,FALSE)+VLOOKUP($A15,'Imports, CIF'!$B:$AE,F$1,FALSE)</f>
        <v>2722.8566246212586</v>
      </c>
      <c r="G15" s="25">
        <f>VLOOKUP($A15,'Exports, FOB'!$B:$AE,G$1,FALSE)+VLOOKUP($A15,'Imports, CIF'!$B:$AE,G$1,FALSE)</f>
        <v>2963.2749367088636</v>
      </c>
      <c r="H15" s="25">
        <f>VLOOKUP($A15,'Exports, FOB'!$B:$AE,H$1,FALSE)+VLOOKUP($A15,'Imports, CIF'!$B:$AE,H$1,FALSE)</f>
        <v>3141.9780185253999</v>
      </c>
      <c r="I15" s="25">
        <f>VLOOKUP($A15,'Exports, FOB'!$B:$AE,I$1,FALSE)+VLOOKUP($A15,'Imports, CIF'!$B:$AE,I$1,FALSE)</f>
        <v>3037.0075923455297</v>
      </c>
      <c r="J15" s="25">
        <f>VLOOKUP($A15,'Exports, FOB'!$B:$AE,J$1,FALSE)+VLOOKUP($A15,'Imports, CIF'!$B:$AE,J$1,FALSE)</f>
        <v>2961.0498436891057</v>
      </c>
      <c r="K15" s="25">
        <f>VLOOKUP($A15,'Exports, FOB'!$B:$AE,K$1,FALSE)+VLOOKUP($A15,'Imports, CIF'!$B:$AE,K$1,FALSE)</f>
        <v>2997.4567339999999</v>
      </c>
      <c r="L15" s="25">
        <f>VLOOKUP($A15,'Exports, FOB'!$B:$AE,L$1,FALSE)+VLOOKUP($A15,'Imports, CIF'!$B:$AE,L$1,FALSE)</f>
        <v>3014.9544589999996</v>
      </c>
      <c r="M15" s="25">
        <f>VLOOKUP($A15,'Exports, FOB'!$B:$AE,M$1,FALSE)+VLOOKUP($A15,'Imports, CIF'!$B:$AE,M$1,FALSE)</f>
        <v>3279.445819</v>
      </c>
      <c r="N15" s="25">
        <f>VLOOKUP($A15,'Exports, FOB'!$B:$AE,N$1,FALSE)+VLOOKUP($A15,'Imports, CIF'!$B:$AE,N$1,FALSE)</f>
        <v>3881.8219990000002</v>
      </c>
      <c r="O15" s="25">
        <f>VLOOKUP($A15,'Exports, FOB'!$B:$AE,O$1,FALSE)+VLOOKUP($A15,'Imports, CIF'!$B:$AE,O$1,FALSE)</f>
        <v>4470.7844029999997</v>
      </c>
      <c r="P15" s="25">
        <f>VLOOKUP($A15,'Exports, FOB'!$B:$AE,P$1,FALSE)+VLOOKUP($A15,'Imports, CIF'!$B:$AE,P$1,FALSE)</f>
        <v>4681.111793</v>
      </c>
      <c r="Q15" s="25">
        <f>VLOOKUP($A15,'Exports, FOB'!$B:$AE,Q$1,FALSE)+VLOOKUP($A15,'Imports, CIF'!$B:$AE,Q$1,FALSE)</f>
        <v>4970.2289600000004</v>
      </c>
      <c r="R15" s="25">
        <f>VLOOKUP($A15,'Exports, FOB'!$B:$AE,R$1,FALSE)+VLOOKUP($A15,'Imports, CIF'!$B:$AE,R$1,FALSE)</f>
        <v>5615.9470979999996</v>
      </c>
      <c r="S15" s="25">
        <f>VLOOKUP($A15,'Exports, FOB'!$B:$AE,S$1,FALSE)+VLOOKUP($A15,'Imports, CIF'!$B:$AE,S$1,FALSE)</f>
        <v>6231.8230819999999</v>
      </c>
      <c r="T15" s="25">
        <f>VLOOKUP($A15,'Exports, FOB'!$B:$AE,T$1,FALSE)+VLOOKUP($A15,'Imports, CIF'!$B:$AE,T$1,FALSE)</f>
        <v>4870.0157159999999</v>
      </c>
      <c r="U15" s="25">
        <f>VLOOKUP($A15,'Exports, FOB'!$B:$AE,U$1,FALSE)+VLOOKUP($A15,'Imports, CIF'!$B:$AE,U$1,FALSE)</f>
        <v>5801.2352069999997</v>
      </c>
      <c r="V15" s="25">
        <f>VLOOKUP($A15,'Exports, FOB'!$B:$AE,V$1,FALSE)+VLOOKUP($A15,'Imports, CIF'!$B:$AE,V$1,FALSE)</f>
        <v>6805.0332170000001</v>
      </c>
      <c r="W15" s="25">
        <f>VLOOKUP($A15,'Exports, FOB'!$B:$AE,W$1,FALSE)+VLOOKUP($A15,'Imports, CIF'!$B:$AE,W$1,FALSE)</f>
        <v>6745.4686819999997</v>
      </c>
      <c r="X15" s="25">
        <f>VLOOKUP($A15,'Exports, FOB'!$B:$AE,X$1,FALSE)+VLOOKUP($A15,'Imports, CIF'!$B:$AE,X$1,FALSE)</f>
        <v>6606.8607119999997</v>
      </c>
      <c r="Y15" s="25">
        <f>VLOOKUP($A15,'Exports, FOB'!$B:$AE,Y$1,FALSE)+VLOOKUP($A15,'Imports, CIF'!$B:$AE,Y$1,FALSE)</f>
        <v>6347.1010220000007</v>
      </c>
      <c r="Z15" s="25">
        <f>VLOOKUP($A15,'Exports, FOB'!$B:$AE,Z$1,FALSE)+VLOOKUP($A15,'Imports, CIF'!$B:$AE,Z$1,FALSE)</f>
        <v>5158.3601180000005</v>
      </c>
      <c r="AA15" s="25">
        <f>VLOOKUP($A15,'Exports, FOB'!$B:$AE,AA$1,FALSE)+VLOOKUP($A15,'Imports, CIF'!$B:$AE,AA$1,FALSE)</f>
        <v>5849.8027849999999</v>
      </c>
      <c r="AB15" s="25">
        <f>VLOOKUP($A15,'Exports, FOB'!$B:$AE,AB$1,FALSE)+VLOOKUP($A15,'Imports, CIF'!$B:$AE,AB$1,FALSE)</f>
        <v>5593.5569370000003</v>
      </c>
      <c r="AC15" s="25">
        <f>VLOOKUP($A15,'Exports, FOB'!$B:$AE,AC$1,FALSE)+VLOOKUP($A15,'Imports, CIF'!$B:$AE,AC$1,FALSE)</f>
        <v>6223.2544639999996</v>
      </c>
      <c r="AD15" s="25">
        <f>VLOOKUP($A15,'Exports, FOB'!$B:$AE,AD$1,FALSE)+VLOOKUP($A15,'Imports, CIF'!$B:$AE,AD$1,FALSE)</f>
        <v>5713.6674569999996</v>
      </c>
    </row>
    <row r="16" spans="1:30" x14ac:dyDescent="0.25">
      <c r="A16" s="24" t="s">
        <v>63</v>
      </c>
      <c r="B16" s="25">
        <f>VLOOKUP($A16,'Exports, FOB'!$B:$AE,B$1,FALSE)+VLOOKUP($A16,'Imports, CIF'!$B:$AE,B$1,FALSE)</f>
        <v>18988.898732680762</v>
      </c>
      <c r="C16" s="25">
        <f>VLOOKUP($A16,'Exports, FOB'!$B:$AE,C$1,FALSE)+VLOOKUP($A16,'Imports, CIF'!$B:$AE,C$1,FALSE)</f>
        <v>18848.765303717839</v>
      </c>
      <c r="D16" s="25">
        <f>VLOOKUP($A16,'Exports, FOB'!$B:$AE,D$1,FALSE)+VLOOKUP($A16,'Imports, CIF'!$B:$AE,D$1,FALSE)</f>
        <v>19360.481021620348</v>
      </c>
      <c r="E16" s="25">
        <f>VLOOKUP($A16,'Exports, FOB'!$B:$AE,E$1,FALSE)+VLOOKUP($A16,'Imports, CIF'!$B:$AE,E$1,FALSE)</f>
        <v>21365.675530844586</v>
      </c>
      <c r="F16" s="25">
        <f>VLOOKUP($A16,'Exports, FOB'!$B:$AE,F$1,FALSE)+VLOOKUP($A16,'Imports, CIF'!$B:$AE,F$1,FALSE)</f>
        <v>21952.415748938358</v>
      </c>
      <c r="G16" s="25">
        <f>VLOOKUP($A16,'Exports, FOB'!$B:$AE,G$1,FALSE)+VLOOKUP($A16,'Imports, CIF'!$B:$AE,G$1,FALSE)</f>
        <v>20818.273064848428</v>
      </c>
      <c r="H16" s="25">
        <f>VLOOKUP($A16,'Exports, FOB'!$B:$AE,H$1,FALSE)+VLOOKUP($A16,'Imports, CIF'!$B:$AE,H$1,FALSE)</f>
        <v>21736.633195175164</v>
      </c>
      <c r="I16" s="25">
        <f>VLOOKUP($A16,'Exports, FOB'!$B:$AE,I$1,FALSE)+VLOOKUP($A16,'Imports, CIF'!$B:$AE,I$1,FALSE)</f>
        <v>20119.704601875659</v>
      </c>
      <c r="J16" s="25">
        <f>VLOOKUP($A16,'Exports, FOB'!$B:$AE,J$1,FALSE)+VLOOKUP($A16,'Imports, CIF'!$B:$AE,J$1,FALSE)</f>
        <v>20463.771045843248</v>
      </c>
      <c r="K16" s="25">
        <f>VLOOKUP($A16,'Exports, FOB'!$B:$AE,K$1,FALSE)+VLOOKUP($A16,'Imports, CIF'!$B:$AE,K$1,FALSE)</f>
        <v>21997.355799999998</v>
      </c>
      <c r="L16" s="25">
        <f>VLOOKUP($A16,'Exports, FOB'!$B:$AE,L$1,FALSE)+VLOOKUP($A16,'Imports, CIF'!$B:$AE,L$1,FALSE)</f>
        <v>20562.157486</v>
      </c>
      <c r="M16" s="25">
        <f>VLOOKUP($A16,'Exports, FOB'!$B:$AE,M$1,FALSE)+VLOOKUP($A16,'Imports, CIF'!$B:$AE,M$1,FALSE)</f>
        <v>21146.104982999997</v>
      </c>
      <c r="N16" s="25">
        <f>VLOOKUP($A16,'Exports, FOB'!$B:$AE,N$1,FALSE)+VLOOKUP($A16,'Imports, CIF'!$B:$AE,N$1,FALSE)</f>
        <v>24081.672919999997</v>
      </c>
      <c r="O16" s="25">
        <f>VLOOKUP($A16,'Exports, FOB'!$B:$AE,O$1,FALSE)+VLOOKUP($A16,'Imports, CIF'!$B:$AE,O$1,FALSE)</f>
        <v>29093.259410999999</v>
      </c>
      <c r="P16" s="25">
        <f>VLOOKUP($A16,'Exports, FOB'!$B:$AE,P$1,FALSE)+VLOOKUP($A16,'Imports, CIF'!$B:$AE,P$1,FALSE)</f>
        <v>35157.842944999997</v>
      </c>
      <c r="Q16" s="25">
        <f>VLOOKUP($A16,'Exports, FOB'!$B:$AE,Q$1,FALSE)+VLOOKUP($A16,'Imports, CIF'!$B:$AE,Q$1,FALSE)</f>
        <v>37382.247560000003</v>
      </c>
      <c r="R16" s="25">
        <f>VLOOKUP($A16,'Exports, FOB'!$B:$AE,R$1,FALSE)+VLOOKUP($A16,'Imports, CIF'!$B:$AE,R$1,FALSE)</f>
        <v>42772.338585999998</v>
      </c>
      <c r="S16" s="25">
        <f>VLOOKUP($A16,'Exports, FOB'!$B:$AE,S$1,FALSE)+VLOOKUP($A16,'Imports, CIF'!$B:$AE,S$1,FALSE)</f>
        <v>59660.985156000002</v>
      </c>
      <c r="T16" s="25">
        <f>VLOOKUP($A16,'Exports, FOB'!$B:$AE,T$1,FALSE)+VLOOKUP($A16,'Imports, CIF'!$B:$AE,T$1,FALSE)</f>
        <v>43568.744827000002</v>
      </c>
      <c r="U16" s="25">
        <f>VLOOKUP($A16,'Exports, FOB'!$B:$AE,U$1,FALSE)+VLOOKUP($A16,'Imports, CIF'!$B:$AE,U$1,FALSE)</f>
        <v>57805.514152999996</v>
      </c>
      <c r="V16" s="25">
        <f>VLOOKUP($A16,'Exports, FOB'!$B:$AE,V$1,FALSE)+VLOOKUP($A16,'Imports, CIF'!$B:$AE,V$1,FALSE)</f>
        <v>71750.342095</v>
      </c>
      <c r="W16" s="25">
        <f>VLOOKUP($A16,'Exports, FOB'!$B:$AE,W$1,FALSE)+VLOOKUP($A16,'Imports, CIF'!$B:$AE,W$1,FALSE)</f>
        <v>70715.610778000002</v>
      </c>
      <c r="X16" s="25">
        <f>VLOOKUP($A16,'Exports, FOB'!$B:$AE,X$1,FALSE)+VLOOKUP($A16,'Imports, CIF'!$B:$AE,X$1,FALSE)</f>
        <v>64864.054363000003</v>
      </c>
      <c r="Y16" s="25">
        <f>VLOOKUP($A16,'Exports, FOB'!$B:$AE,Y$1,FALSE)+VLOOKUP($A16,'Imports, CIF'!$B:$AE,Y$1,FALSE)</f>
        <v>59675.134502000001</v>
      </c>
      <c r="Z16" s="25">
        <f>VLOOKUP($A16,'Exports, FOB'!$B:$AE,Z$1,FALSE)+VLOOKUP($A16,'Imports, CIF'!$B:$AE,Z$1,FALSE)</f>
        <v>45677.985096000004</v>
      </c>
      <c r="AA16" s="25">
        <f>VLOOKUP($A16,'Exports, FOB'!$B:$AE,AA$1,FALSE)+VLOOKUP($A16,'Imports, CIF'!$B:$AE,AA$1,FALSE)</f>
        <v>39487.558401999995</v>
      </c>
      <c r="AB16" s="25">
        <f>VLOOKUP($A16,'Exports, FOB'!$B:$AE,AB$1,FALSE)+VLOOKUP($A16,'Imports, CIF'!$B:$AE,AB$1,FALSE)</f>
        <v>50667.336726000001</v>
      </c>
      <c r="AC16" s="25">
        <f>VLOOKUP($A16,'Exports, FOB'!$B:$AE,AC$1,FALSE)+VLOOKUP($A16,'Imports, CIF'!$B:$AE,AC$1,FALSE)</f>
        <v>59036.666275999996</v>
      </c>
      <c r="AD16" s="25">
        <f>VLOOKUP($A16,'Exports, FOB'!$B:$AE,AD$1,FALSE)+VLOOKUP($A16,'Imports, CIF'!$B:$AE,AD$1,FALSE)</f>
        <v>55833.044193000002</v>
      </c>
    </row>
    <row r="17" spans="1:30" x14ac:dyDescent="0.25">
      <c r="A17" s="24" t="s">
        <v>64</v>
      </c>
      <c r="B17" s="25">
        <f>VLOOKUP($A17,'Exports, FOB'!$B:$AE,B$1,FALSE)+VLOOKUP($A17,'Imports, CIF'!$B:$AE,B$1,FALSE)</f>
        <v>3772.1878134588301</v>
      </c>
      <c r="C17" s="25">
        <f>VLOOKUP($A17,'Exports, FOB'!$B:$AE,C$1,FALSE)+VLOOKUP($A17,'Imports, CIF'!$B:$AE,C$1,FALSE)</f>
        <v>3836.3098040711311</v>
      </c>
      <c r="D17" s="25">
        <f>VLOOKUP($A17,'Exports, FOB'!$B:$AE,D$1,FALSE)+VLOOKUP($A17,'Imports, CIF'!$B:$AE,D$1,FALSE)</f>
        <v>4312.9720817838606</v>
      </c>
      <c r="E17" s="25">
        <f>VLOOKUP($A17,'Exports, FOB'!$B:$AE,E$1,FALSE)+VLOOKUP($A17,'Imports, CIF'!$B:$AE,E$1,FALSE)</f>
        <v>4850.5250098591296</v>
      </c>
      <c r="F17" s="25">
        <f>VLOOKUP($A17,'Exports, FOB'!$B:$AE,F$1,FALSE)+VLOOKUP($A17,'Imports, CIF'!$B:$AE,F$1,FALSE)</f>
        <v>6315.3863563620043</v>
      </c>
      <c r="G17" s="25">
        <f>VLOOKUP($A17,'Exports, FOB'!$B:$AE,G$1,FALSE)+VLOOKUP($A17,'Imports, CIF'!$B:$AE,G$1,FALSE)</f>
        <v>7777.8496008125094</v>
      </c>
      <c r="H17" s="25">
        <f>VLOOKUP($A17,'Exports, FOB'!$B:$AE,H$1,FALSE)+VLOOKUP($A17,'Imports, CIF'!$B:$AE,H$1,FALSE)</f>
        <v>7327.5845826339519</v>
      </c>
      <c r="I17" s="25">
        <f>VLOOKUP($A17,'Exports, FOB'!$B:$AE,I$1,FALSE)+VLOOKUP($A17,'Imports, CIF'!$B:$AE,I$1,FALSE)</f>
        <v>6732.5019560118708</v>
      </c>
      <c r="J17" s="25">
        <f>VLOOKUP($A17,'Exports, FOB'!$B:$AE,J$1,FALSE)+VLOOKUP($A17,'Imports, CIF'!$B:$AE,J$1,FALSE)</f>
        <v>6810.0805839845307</v>
      </c>
      <c r="K17" s="25">
        <f>VLOOKUP($A17,'Exports, FOB'!$B:$AE,K$1,FALSE)+VLOOKUP($A17,'Imports, CIF'!$B:$AE,K$1,FALSE)</f>
        <v>7468.3218189999998</v>
      </c>
      <c r="L17" s="25">
        <f>VLOOKUP($A17,'Exports, FOB'!$B:$AE,L$1,FALSE)+VLOOKUP($A17,'Imports, CIF'!$B:$AE,L$1,FALSE)</f>
        <v>7465.7895779999999</v>
      </c>
      <c r="M17" s="25">
        <f>VLOOKUP($A17,'Exports, FOB'!$B:$AE,M$1,FALSE)+VLOOKUP($A17,'Imports, CIF'!$B:$AE,M$1,FALSE)</f>
        <v>8176.0404369999997</v>
      </c>
      <c r="N17" s="25">
        <f>VLOOKUP($A17,'Exports, FOB'!$B:$AE,N$1,FALSE)+VLOOKUP($A17,'Imports, CIF'!$B:$AE,N$1,FALSE)</f>
        <v>8544.3747970000004</v>
      </c>
      <c r="O17" s="25">
        <f>VLOOKUP($A17,'Exports, FOB'!$B:$AE,O$1,FALSE)+VLOOKUP($A17,'Imports, CIF'!$B:$AE,O$1,FALSE)</f>
        <v>10492.875365</v>
      </c>
      <c r="P17" s="25">
        <f>VLOOKUP($A17,'Exports, FOB'!$B:$AE,P$1,FALSE)+VLOOKUP($A17,'Imports, CIF'!$B:$AE,P$1,FALSE)</f>
        <v>12448.618449</v>
      </c>
      <c r="Q17" s="25">
        <f>VLOOKUP($A17,'Exports, FOB'!$B:$AE,Q$1,FALSE)+VLOOKUP($A17,'Imports, CIF'!$B:$AE,Q$1,FALSE)</f>
        <v>14672.719791</v>
      </c>
      <c r="R17" s="25">
        <f>VLOOKUP($A17,'Exports, FOB'!$B:$AE,R$1,FALSE)+VLOOKUP($A17,'Imports, CIF'!$B:$AE,R$1,FALSE)</f>
        <v>16647.555808999998</v>
      </c>
      <c r="S17" s="25">
        <f>VLOOKUP($A17,'Exports, FOB'!$B:$AE,S$1,FALSE)+VLOOKUP($A17,'Imports, CIF'!$B:$AE,S$1,FALSE)</f>
        <v>21026.444387</v>
      </c>
      <c r="T17" s="25">
        <f>VLOOKUP($A17,'Exports, FOB'!$B:$AE,T$1,FALSE)+VLOOKUP($A17,'Imports, CIF'!$B:$AE,T$1,FALSE)</f>
        <v>17718.893413000002</v>
      </c>
      <c r="U17" s="25">
        <f>VLOOKUP($A17,'Exports, FOB'!$B:$AE,U$1,FALSE)+VLOOKUP($A17,'Imports, CIF'!$B:$AE,U$1,FALSE)</f>
        <v>25800.65481</v>
      </c>
      <c r="V17" s="25">
        <f>VLOOKUP($A17,'Exports, FOB'!$B:$AE,V$1,FALSE)+VLOOKUP($A17,'Imports, CIF'!$B:$AE,V$1,FALSE)</f>
        <v>31875.069122999997</v>
      </c>
      <c r="W17" s="25">
        <f>VLOOKUP($A17,'Exports, FOB'!$B:$AE,W$1,FALSE)+VLOOKUP($A17,'Imports, CIF'!$B:$AE,W$1,FALSE)</f>
        <v>31514.883885999996</v>
      </c>
      <c r="X17" s="25">
        <f>VLOOKUP($A17,'Exports, FOB'!$B:$AE,X$1,FALSE)+VLOOKUP($A17,'Imports, CIF'!$B:$AE,X$1,FALSE)</f>
        <v>29028.186240000003</v>
      </c>
      <c r="Y17" s="25">
        <f>VLOOKUP($A17,'Exports, FOB'!$B:$AE,Y$1,FALSE)+VLOOKUP($A17,'Imports, CIF'!$B:$AE,Y$1,FALSE)</f>
        <v>29117.515648000001</v>
      </c>
      <c r="Z17" s="25">
        <f>VLOOKUP($A17,'Exports, FOB'!$B:$AE,Z$1,FALSE)+VLOOKUP($A17,'Imports, CIF'!$B:$AE,Z$1,FALSE)</f>
        <v>25021.502457000002</v>
      </c>
      <c r="AA17" s="25">
        <f>VLOOKUP($A17,'Exports, FOB'!$B:$AE,AA$1,FALSE)+VLOOKUP($A17,'Imports, CIF'!$B:$AE,AA$1,FALSE)</f>
        <v>20343.662069999998</v>
      </c>
      <c r="AB17" s="25">
        <f>VLOOKUP($A17,'Exports, FOB'!$B:$AE,AB$1,FALSE)+VLOOKUP($A17,'Imports, CIF'!$B:$AE,AB$1,FALSE)</f>
        <v>25304.432849000001</v>
      </c>
      <c r="AC17" s="25">
        <f>VLOOKUP($A17,'Exports, FOB'!$B:$AE,AC$1,FALSE)+VLOOKUP($A17,'Imports, CIF'!$B:$AE,AC$1,FALSE)</f>
        <v>28045.294064000002</v>
      </c>
      <c r="AD17" s="25">
        <f>VLOOKUP($A17,'Exports, FOB'!$B:$AE,AD$1,FALSE)+VLOOKUP($A17,'Imports, CIF'!$B:$AE,AD$1,FALSE)</f>
        <v>26063.472310999998</v>
      </c>
    </row>
    <row r="18" spans="1:30" x14ac:dyDescent="0.25">
      <c r="A18" s="24" t="s">
        <v>88</v>
      </c>
      <c r="B18" s="25">
        <f>VLOOKUP($A18,'Exports, FOB'!$B:$AE,B$1,FALSE)+VLOOKUP($A18,'Imports, CIF'!$B:$AE,B$1,FALSE)</f>
        <v>1498.599545456952</v>
      </c>
      <c r="C18" s="25">
        <f>VLOOKUP($A18,'Exports, FOB'!$B:$AE,C$1,FALSE)+VLOOKUP($A18,'Imports, CIF'!$B:$AE,C$1,FALSE)</f>
        <v>1545.8178759682257</v>
      </c>
      <c r="D18" s="25">
        <f>VLOOKUP($A18,'Exports, FOB'!$B:$AE,D$1,FALSE)+VLOOKUP($A18,'Imports, CIF'!$B:$AE,D$1,FALSE)</f>
        <v>1830.9100148649222</v>
      </c>
      <c r="E18" s="25">
        <f>VLOOKUP($A18,'Exports, FOB'!$B:$AE,E$1,FALSE)+VLOOKUP($A18,'Imports, CIF'!$B:$AE,E$1,FALSE)</f>
        <v>2404.656168999446</v>
      </c>
      <c r="F18" s="25">
        <f>VLOOKUP($A18,'Exports, FOB'!$B:$AE,F$1,FALSE)+VLOOKUP($A18,'Imports, CIF'!$B:$AE,F$1,FALSE)</f>
        <v>2912.6302686178406</v>
      </c>
      <c r="G18" s="25">
        <f>VLOOKUP($A18,'Exports, FOB'!$B:$AE,G$1,FALSE)+VLOOKUP($A18,'Imports, CIF'!$B:$AE,G$1,FALSE)</f>
        <v>3184.1140489356017</v>
      </c>
      <c r="H18" s="25">
        <f>VLOOKUP($A18,'Exports, FOB'!$B:$AE,H$1,FALSE)+VLOOKUP($A18,'Imports, CIF'!$B:$AE,H$1,FALSE)</f>
        <v>3455.4326120440901</v>
      </c>
      <c r="I18" s="25">
        <f>VLOOKUP($A18,'Exports, FOB'!$B:$AE,I$1,FALSE)+VLOOKUP($A18,'Imports, CIF'!$B:$AE,I$1,FALSE)</f>
        <v>3016.9415888298699</v>
      </c>
      <c r="J18" s="25">
        <f>VLOOKUP($A18,'Exports, FOB'!$B:$AE,J$1,FALSE)+VLOOKUP($A18,'Imports, CIF'!$B:$AE,J$1,FALSE)</f>
        <v>3537.7429263161589</v>
      </c>
      <c r="K18" s="25">
        <f>VLOOKUP($A18,'Exports, FOB'!$B:$AE,K$1,FALSE)+VLOOKUP($A18,'Imports, CIF'!$B:$AE,K$1,FALSE)</f>
        <v>3946.9017460000005</v>
      </c>
      <c r="L18" s="25">
        <f>VLOOKUP($A18,'Exports, FOB'!$B:$AE,L$1,FALSE)+VLOOKUP($A18,'Imports, CIF'!$B:$AE,L$1,FALSE)</f>
        <v>3468.7857239999998</v>
      </c>
      <c r="M18" s="25">
        <f>VLOOKUP($A18,'Exports, FOB'!$B:$AE,M$1,FALSE)+VLOOKUP($A18,'Imports, CIF'!$B:$AE,M$1,FALSE)</f>
        <v>3488.0547980000001</v>
      </c>
      <c r="N18" s="25">
        <f>VLOOKUP($A18,'Exports, FOB'!$B:$AE,N$1,FALSE)+VLOOKUP($A18,'Imports, CIF'!$B:$AE,N$1,FALSE)</f>
        <v>4343.7702929999996</v>
      </c>
      <c r="O18" s="25">
        <f>VLOOKUP($A18,'Exports, FOB'!$B:$AE,O$1,FALSE)+VLOOKUP($A18,'Imports, CIF'!$B:$AE,O$1,FALSE)</f>
        <v>6079.4335110000002</v>
      </c>
      <c r="P18" s="25">
        <f>VLOOKUP($A18,'Exports, FOB'!$B:$AE,P$1,FALSE)+VLOOKUP($A18,'Imports, CIF'!$B:$AE,P$1,FALSE)</f>
        <v>6861.2111010000008</v>
      </c>
      <c r="Q18" s="25">
        <f>VLOOKUP($A18,'Exports, FOB'!$B:$AE,Q$1,FALSE)+VLOOKUP($A18,'Imports, CIF'!$B:$AE,Q$1,FALSE)</f>
        <v>7535.0127979999997</v>
      </c>
      <c r="R18" s="25">
        <f>VLOOKUP($A18,'Exports, FOB'!$B:$AE,R$1,FALSE)+VLOOKUP($A18,'Imports, CIF'!$B:$AE,R$1,FALSE)</f>
        <v>9195.9506120000005</v>
      </c>
      <c r="S18" s="25">
        <f>VLOOKUP($A18,'Exports, FOB'!$B:$AE,S$1,FALSE)+VLOOKUP($A18,'Imports, CIF'!$B:$AE,S$1,FALSE)</f>
        <v>11731.038473000001</v>
      </c>
      <c r="T18" s="25">
        <f>VLOOKUP($A18,'Exports, FOB'!$B:$AE,T$1,FALSE)+VLOOKUP($A18,'Imports, CIF'!$B:$AE,T$1,FALSE)</f>
        <v>8837.4061529999999</v>
      </c>
      <c r="U18" s="25">
        <f>VLOOKUP($A18,'Exports, FOB'!$B:$AE,U$1,FALSE)+VLOOKUP($A18,'Imports, CIF'!$B:$AE,U$1,FALSE)</f>
        <v>12175.482340999999</v>
      </c>
      <c r="V18" s="25">
        <f>VLOOKUP($A18,'Exports, FOB'!$B:$AE,V$1,FALSE)+VLOOKUP($A18,'Imports, CIF'!$B:$AE,V$1,FALSE)</f>
        <v>14014.102539</v>
      </c>
      <c r="W18" s="25">
        <f>VLOOKUP($A18,'Exports, FOB'!$B:$AE,W$1,FALSE)+VLOOKUP($A18,'Imports, CIF'!$B:$AE,W$1,FALSE)</f>
        <v>15838.586657</v>
      </c>
      <c r="X18" s="25">
        <f>VLOOKUP($A18,'Exports, FOB'!$B:$AE,X$1,FALSE)+VLOOKUP($A18,'Imports, CIF'!$B:$AE,X$1,FALSE)</f>
        <v>14741.615927999999</v>
      </c>
      <c r="Y18" s="25">
        <f>VLOOKUP($A18,'Exports, FOB'!$B:$AE,Y$1,FALSE)+VLOOKUP($A18,'Imports, CIF'!$B:$AE,Y$1,FALSE)</f>
        <v>16116.58963</v>
      </c>
      <c r="Z18" s="25">
        <f>VLOOKUP($A18,'Exports, FOB'!$B:$AE,Z$1,FALSE)+VLOOKUP($A18,'Imports, CIF'!$B:$AE,Z$1,FALSE)</f>
        <v>11295.171300999998</v>
      </c>
      <c r="AA18" s="25">
        <f>VLOOKUP($A18,'Exports, FOB'!$B:$AE,AA$1,FALSE)+VLOOKUP($A18,'Imports, CIF'!$B:$AE,AA$1,FALSE)</f>
        <v>11273.530373</v>
      </c>
      <c r="AB18" s="25">
        <f>VLOOKUP($A18,'Exports, FOB'!$B:$AE,AB$1,FALSE)+VLOOKUP($A18,'Imports, CIF'!$B:$AE,AB$1,FALSE)</f>
        <v>13438.799057</v>
      </c>
      <c r="AC18" s="25">
        <f>VLOOKUP($A18,'Exports, FOB'!$B:$AE,AC$1,FALSE)+VLOOKUP($A18,'Imports, CIF'!$B:$AE,AC$1,FALSE)</f>
        <v>15882.678608999999</v>
      </c>
      <c r="AD18" s="25">
        <f>VLOOKUP($A18,'Exports, FOB'!$B:$AE,AD$1,FALSE)+VLOOKUP($A18,'Imports, CIF'!$B:$AE,AD$1,FALSE)</f>
        <v>14292.078409000002</v>
      </c>
    </row>
    <row r="19" spans="1:30" x14ac:dyDescent="0.25">
      <c r="A19" s="24" t="s">
        <v>234</v>
      </c>
      <c r="B19" s="25">
        <f>VLOOKUP($A19,'Exports, FOB'!$B:$AE,B$1,FALSE)+VLOOKUP($A19,'Imports, CIF'!$B:$AE,B$1,FALSE)</f>
        <v>137.659184393006</v>
      </c>
      <c r="C19" s="25">
        <f>VLOOKUP($A19,'Exports, FOB'!$B:$AE,C$1,FALSE)+VLOOKUP($A19,'Imports, CIF'!$B:$AE,C$1,FALSE)</f>
        <v>132.71182776696364</v>
      </c>
      <c r="D19" s="25">
        <f>VLOOKUP($A19,'Exports, FOB'!$B:$AE,D$1,FALSE)+VLOOKUP($A19,'Imports, CIF'!$B:$AE,D$1,FALSE)</f>
        <v>175.72015935853506</v>
      </c>
      <c r="E19" s="25">
        <f>VLOOKUP($A19,'Exports, FOB'!$B:$AE,E$1,FALSE)+VLOOKUP($A19,'Imports, CIF'!$B:$AE,E$1,FALSE)</f>
        <v>239.5057297801506</v>
      </c>
      <c r="F19" s="25">
        <f>VLOOKUP($A19,'Exports, FOB'!$B:$AE,F$1,FALSE)+VLOOKUP($A19,'Imports, CIF'!$B:$AE,F$1,FALSE)</f>
        <v>184.40623274869012</v>
      </c>
      <c r="G19" s="25">
        <f>VLOOKUP($A19,'Exports, FOB'!$B:$AE,G$1,FALSE)+VLOOKUP($A19,'Imports, CIF'!$B:$AE,G$1,FALSE)</f>
        <v>234.70535548564985</v>
      </c>
      <c r="H19" s="25">
        <f>VLOOKUP($A19,'Exports, FOB'!$B:$AE,H$1,FALSE)+VLOOKUP($A19,'Imports, CIF'!$B:$AE,H$1,FALSE)</f>
        <v>268.29956428013497</v>
      </c>
      <c r="I19" s="25">
        <f>VLOOKUP($A19,'Exports, FOB'!$B:$AE,I$1,FALSE)+VLOOKUP($A19,'Imports, CIF'!$B:$AE,I$1,FALSE)</f>
        <v>415.0391692005021</v>
      </c>
      <c r="J19" s="25">
        <f>VLOOKUP($A19,'Exports, FOB'!$B:$AE,J$1,FALSE)+VLOOKUP($A19,'Imports, CIF'!$B:$AE,J$1,FALSE)</f>
        <v>443.04408057699692</v>
      </c>
      <c r="K19" s="25">
        <f>VLOOKUP($A19,'Exports, FOB'!$B:$AE,K$1,FALSE)+VLOOKUP($A19,'Imports, CIF'!$B:$AE,K$1,FALSE)</f>
        <v>468.85154799999998</v>
      </c>
      <c r="L19" s="25">
        <f>VLOOKUP($A19,'Exports, FOB'!$B:$AE,L$1,FALSE)+VLOOKUP($A19,'Imports, CIF'!$B:$AE,L$1,FALSE)</f>
        <v>546.79997800000001</v>
      </c>
      <c r="M19" s="25">
        <f>VLOOKUP($A19,'Exports, FOB'!$B:$AE,M$1,FALSE)+VLOOKUP($A19,'Imports, CIF'!$B:$AE,M$1,FALSE)</f>
        <v>536.70124799999996</v>
      </c>
      <c r="N19" s="25">
        <f>VLOOKUP($A19,'Exports, FOB'!$B:$AE,N$1,FALSE)+VLOOKUP($A19,'Imports, CIF'!$B:$AE,N$1,FALSE)</f>
        <v>701.99326199999996</v>
      </c>
      <c r="O19" s="25">
        <f>VLOOKUP($A19,'Exports, FOB'!$B:$AE,O$1,FALSE)+VLOOKUP($A19,'Imports, CIF'!$B:$AE,O$1,FALSE)</f>
        <v>853.296378</v>
      </c>
      <c r="P19" s="25">
        <f>VLOOKUP($A19,'Exports, FOB'!$B:$AE,P$1,FALSE)+VLOOKUP($A19,'Imports, CIF'!$B:$AE,P$1,FALSE)</f>
        <v>1318.2925640000001</v>
      </c>
      <c r="Q19" s="25">
        <f>VLOOKUP($A19,'Exports, FOB'!$B:$AE,Q$1,FALSE)+VLOOKUP($A19,'Imports, CIF'!$B:$AE,Q$1,FALSE)</f>
        <v>1471.3854630000001</v>
      </c>
      <c r="R19" s="25">
        <f>VLOOKUP($A19,'Exports, FOB'!$B:$AE,R$1,FALSE)+VLOOKUP($A19,'Imports, CIF'!$B:$AE,R$1,FALSE)</f>
        <v>1563.8131490000001</v>
      </c>
      <c r="S19" s="25">
        <f>VLOOKUP($A19,'Exports, FOB'!$B:$AE,S$1,FALSE)+VLOOKUP($A19,'Imports, CIF'!$B:$AE,S$1,FALSE)</f>
        <v>1778.175577</v>
      </c>
      <c r="T19" s="25">
        <f>VLOOKUP($A19,'Exports, FOB'!$B:$AE,T$1,FALSE)+VLOOKUP($A19,'Imports, CIF'!$B:$AE,T$1,FALSE)</f>
        <v>1660.3486520000001</v>
      </c>
      <c r="U19" s="25">
        <f>VLOOKUP($A19,'Exports, FOB'!$B:$AE,U$1,FALSE)+VLOOKUP($A19,'Imports, CIF'!$B:$AE,U$1,FALSE)</f>
        <v>2040.4986210000002</v>
      </c>
      <c r="V19" s="25">
        <f>VLOOKUP($A19,'Exports, FOB'!$B:$AE,V$1,FALSE)+VLOOKUP($A19,'Imports, CIF'!$B:$AE,V$1,FALSE)</f>
        <v>3126.5169900000001</v>
      </c>
      <c r="W19" s="25">
        <f>VLOOKUP($A19,'Exports, FOB'!$B:$AE,W$1,FALSE)+VLOOKUP($A19,'Imports, CIF'!$B:$AE,W$1,FALSE)</f>
        <v>3080.9641809999998</v>
      </c>
      <c r="X19" s="25">
        <f>VLOOKUP($A19,'Exports, FOB'!$B:$AE,X$1,FALSE)+VLOOKUP($A19,'Imports, CIF'!$B:$AE,X$1,FALSE)</f>
        <v>2527.1126250000002</v>
      </c>
      <c r="Y19" s="25">
        <f>VLOOKUP($A19,'Exports, FOB'!$B:$AE,Y$1,FALSE)+VLOOKUP($A19,'Imports, CIF'!$B:$AE,Y$1,FALSE)</f>
        <v>2329.3935580000002</v>
      </c>
      <c r="Z19" s="25">
        <f>VLOOKUP($A19,'Exports, FOB'!$B:$AE,Z$1,FALSE)+VLOOKUP($A19,'Imports, CIF'!$B:$AE,Z$1,FALSE)</f>
        <v>2354.3511669999998</v>
      </c>
      <c r="AA19" s="25">
        <f>VLOOKUP($A19,'Exports, FOB'!$B:$AE,AA$1,FALSE)+VLOOKUP($A19,'Imports, CIF'!$B:$AE,AA$1,FALSE)</f>
        <v>2596.2632739999999</v>
      </c>
      <c r="AB19" s="25">
        <f>VLOOKUP($A19,'Exports, FOB'!$B:$AE,AB$1,FALSE)+VLOOKUP($A19,'Imports, CIF'!$B:$AE,AB$1,FALSE)</f>
        <v>2430.266815</v>
      </c>
      <c r="AC19" s="25">
        <f>VLOOKUP($A19,'Exports, FOB'!$B:$AE,AC$1,FALSE)+VLOOKUP($A19,'Imports, CIF'!$B:$AE,AC$1,FALSE)</f>
        <v>2646.2800109999998</v>
      </c>
      <c r="AD19" s="25">
        <f>VLOOKUP($A19,'Exports, FOB'!$B:$AE,AD$1,FALSE)+VLOOKUP($A19,'Imports, CIF'!$B:$AE,AD$1,FALSE)</f>
        <v>2500.7290910000002</v>
      </c>
    </row>
    <row r="20" spans="1:30" x14ac:dyDescent="0.25">
      <c r="A20" s="24" t="s">
        <v>51</v>
      </c>
      <c r="B20" s="25">
        <f>VLOOKUP($A20,'Exports, FOB'!$B:$AE,B$1,FALSE)+VLOOKUP($A20,'Imports, CIF'!$B:$AE,B$1,FALSE)</f>
        <v>1197.1682448857362</v>
      </c>
      <c r="C20" s="25">
        <f>VLOOKUP($A20,'Exports, FOB'!$B:$AE,C$1,FALSE)+VLOOKUP($A20,'Imports, CIF'!$B:$AE,C$1,FALSE)</f>
        <v>1104.1835984578126</v>
      </c>
      <c r="D20" s="25">
        <f>VLOOKUP($A20,'Exports, FOB'!$B:$AE,D$1,FALSE)+VLOOKUP($A20,'Imports, CIF'!$B:$AE,D$1,FALSE)</f>
        <v>992.52692140825707</v>
      </c>
      <c r="E20" s="25">
        <f>VLOOKUP($A20,'Exports, FOB'!$B:$AE,E$1,FALSE)+VLOOKUP($A20,'Imports, CIF'!$B:$AE,E$1,FALSE)</f>
        <v>1098.8683568680849</v>
      </c>
      <c r="F20" s="25">
        <f>VLOOKUP($A20,'Exports, FOB'!$B:$AE,F$1,FALSE)+VLOOKUP($A20,'Imports, CIF'!$B:$AE,F$1,FALSE)</f>
        <v>1061.7831227936604</v>
      </c>
      <c r="G20" s="25">
        <f>VLOOKUP($A20,'Exports, FOB'!$B:$AE,G$1,FALSE)+VLOOKUP($A20,'Imports, CIF'!$B:$AE,G$1,FALSE)</f>
        <v>1149.2919993902706</v>
      </c>
      <c r="H20" s="25">
        <f>VLOOKUP($A20,'Exports, FOB'!$B:$AE,H$1,FALSE)+VLOOKUP($A20,'Imports, CIF'!$B:$AE,H$1,FALSE)</f>
        <v>1145.3505798351584</v>
      </c>
      <c r="I20" s="25">
        <f>VLOOKUP($A20,'Exports, FOB'!$B:$AE,I$1,FALSE)+VLOOKUP($A20,'Imports, CIF'!$B:$AE,I$1,FALSE)</f>
        <v>1213.7415828119881</v>
      </c>
      <c r="J20" s="25">
        <f>VLOOKUP($A20,'Exports, FOB'!$B:$AE,J$1,FALSE)+VLOOKUP($A20,'Imports, CIF'!$B:$AE,J$1,FALSE)</f>
        <v>1264.6145800358786</v>
      </c>
      <c r="K20" s="25">
        <f>VLOOKUP($A20,'Exports, FOB'!$B:$AE,K$1,FALSE)+VLOOKUP($A20,'Imports, CIF'!$B:$AE,K$1,FALSE)</f>
        <v>1623.436735</v>
      </c>
      <c r="L20" s="25">
        <f>VLOOKUP($A20,'Exports, FOB'!$B:$AE,L$1,FALSE)+VLOOKUP($A20,'Imports, CIF'!$B:$AE,L$1,FALSE)</f>
        <v>1405.8851179999999</v>
      </c>
      <c r="M20" s="25">
        <f>VLOOKUP($A20,'Exports, FOB'!$B:$AE,M$1,FALSE)+VLOOKUP($A20,'Imports, CIF'!$B:$AE,M$1,FALSE)</f>
        <v>1459.359543</v>
      </c>
      <c r="N20" s="25">
        <f>VLOOKUP($A20,'Exports, FOB'!$B:$AE,N$1,FALSE)+VLOOKUP($A20,'Imports, CIF'!$B:$AE,N$1,FALSE)</f>
        <v>1704.740865</v>
      </c>
      <c r="O20" s="25">
        <f>VLOOKUP($A20,'Exports, FOB'!$B:$AE,O$1,FALSE)+VLOOKUP($A20,'Imports, CIF'!$B:$AE,O$1,FALSE)</f>
        <v>2095.9413119999999</v>
      </c>
      <c r="P20" s="25">
        <f>VLOOKUP($A20,'Exports, FOB'!$B:$AE,P$1,FALSE)+VLOOKUP($A20,'Imports, CIF'!$B:$AE,P$1,FALSE)</f>
        <v>2670.60779</v>
      </c>
      <c r="Q20" s="25">
        <f>VLOOKUP($A20,'Exports, FOB'!$B:$AE,Q$1,FALSE)+VLOOKUP($A20,'Imports, CIF'!$B:$AE,Q$1,FALSE)</f>
        <v>3270.4152020000001</v>
      </c>
      <c r="R20" s="25">
        <f>VLOOKUP($A20,'Exports, FOB'!$B:$AE,R$1,FALSE)+VLOOKUP($A20,'Imports, CIF'!$B:$AE,R$1,FALSE)</f>
        <v>3609.0513449999999</v>
      </c>
      <c r="S20" s="25">
        <f>VLOOKUP($A20,'Exports, FOB'!$B:$AE,S$1,FALSE)+VLOOKUP($A20,'Imports, CIF'!$B:$AE,S$1,FALSE)</f>
        <v>4618.1383700000006</v>
      </c>
      <c r="T20" s="25">
        <f>VLOOKUP($A20,'Exports, FOB'!$B:$AE,T$1,FALSE)+VLOOKUP($A20,'Imports, CIF'!$B:$AE,T$1,FALSE)</f>
        <v>2817.932648</v>
      </c>
      <c r="U20" s="25">
        <f>VLOOKUP($A20,'Exports, FOB'!$B:$AE,U$1,FALSE)+VLOOKUP($A20,'Imports, CIF'!$B:$AE,U$1,FALSE)</f>
        <v>3655.1401959999998</v>
      </c>
      <c r="V20" s="25">
        <f>VLOOKUP($A20,'Exports, FOB'!$B:$AE,V$1,FALSE)+VLOOKUP($A20,'Imports, CIF'!$B:$AE,V$1,FALSE)</f>
        <v>5273.8963590000003</v>
      </c>
      <c r="W20" s="25">
        <f>VLOOKUP($A20,'Exports, FOB'!$B:$AE,W$1,FALSE)+VLOOKUP($A20,'Imports, CIF'!$B:$AE,W$1,FALSE)</f>
        <v>5111.8252009999997</v>
      </c>
      <c r="X20" s="25">
        <f>VLOOKUP($A20,'Exports, FOB'!$B:$AE,X$1,FALSE)+VLOOKUP($A20,'Imports, CIF'!$B:$AE,X$1,FALSE)</f>
        <v>3979.1687269999998</v>
      </c>
      <c r="Y20" s="25">
        <f>VLOOKUP($A20,'Exports, FOB'!$B:$AE,Y$1,FALSE)+VLOOKUP($A20,'Imports, CIF'!$B:$AE,Y$1,FALSE)</f>
        <v>3637.7578249999997</v>
      </c>
      <c r="Z20" s="25">
        <f>VLOOKUP($A20,'Exports, FOB'!$B:$AE,Z$1,FALSE)+VLOOKUP($A20,'Imports, CIF'!$B:$AE,Z$1,FALSE)</f>
        <v>3406.185442</v>
      </c>
      <c r="AA20" s="25">
        <f>VLOOKUP($A20,'Exports, FOB'!$B:$AE,AA$1,FALSE)+VLOOKUP($A20,'Imports, CIF'!$B:$AE,AA$1,FALSE)</f>
        <v>3580.9768770000001</v>
      </c>
      <c r="AB20" s="25">
        <f>VLOOKUP($A20,'Exports, FOB'!$B:$AE,AB$1,FALSE)+VLOOKUP($A20,'Imports, CIF'!$B:$AE,AB$1,FALSE)</f>
        <v>3776.5186650000001</v>
      </c>
      <c r="AC20" s="25">
        <f>VLOOKUP($A20,'Exports, FOB'!$B:$AE,AC$1,FALSE)+VLOOKUP($A20,'Imports, CIF'!$B:$AE,AC$1,FALSE)</f>
        <v>4818.6986510000006</v>
      </c>
      <c r="AD20" s="25">
        <f>VLOOKUP($A20,'Exports, FOB'!$B:$AE,AD$1,FALSE)+VLOOKUP($A20,'Imports, CIF'!$B:$AE,AD$1,FALSE)</f>
        <v>4641.2401499999996</v>
      </c>
    </row>
    <row r="21" spans="1:30" x14ac:dyDescent="0.25">
      <c r="A21" s="24" t="s">
        <v>65</v>
      </c>
      <c r="B21" s="25">
        <f>VLOOKUP($A21,'Exports, FOB'!$B:$AE,B$1,FALSE)+VLOOKUP($A21,'Imports, CIF'!$B:$AE,B$1,FALSE)</f>
        <v>3948.6866897178397</v>
      </c>
      <c r="C21" s="25">
        <f>VLOOKUP($A21,'Exports, FOB'!$B:$AE,C$1,FALSE)+VLOOKUP($A21,'Imports, CIF'!$B:$AE,C$1,FALSE)</f>
        <v>4310.6919960432006</v>
      </c>
      <c r="D21" s="25">
        <f>VLOOKUP($A21,'Exports, FOB'!$B:$AE,D$1,FALSE)+VLOOKUP($A21,'Imports, CIF'!$B:$AE,D$1,FALSE)</f>
        <v>4747.9605491753018</v>
      </c>
      <c r="E21" s="25">
        <f>VLOOKUP($A21,'Exports, FOB'!$B:$AE,E$1,FALSE)+VLOOKUP($A21,'Imports, CIF'!$B:$AE,E$1,FALSE)</f>
        <v>5878.3802105388668</v>
      </c>
      <c r="F21" s="25">
        <f>VLOOKUP($A21,'Exports, FOB'!$B:$AE,F$1,FALSE)+VLOOKUP($A21,'Imports, CIF'!$B:$AE,F$1,FALSE)</f>
        <v>6772.8472462149794</v>
      </c>
      <c r="G21" s="25">
        <f>VLOOKUP($A21,'Exports, FOB'!$B:$AE,G$1,FALSE)+VLOOKUP($A21,'Imports, CIF'!$B:$AE,G$1,FALSE)</f>
        <v>7505.7454025641437</v>
      </c>
      <c r="H21" s="25">
        <f>VLOOKUP($A21,'Exports, FOB'!$B:$AE,H$1,FALSE)+VLOOKUP($A21,'Imports, CIF'!$B:$AE,H$1,FALSE)</f>
        <v>7563.5969419414614</v>
      </c>
      <c r="I21" s="25">
        <f>VLOOKUP($A21,'Exports, FOB'!$B:$AE,I$1,FALSE)+VLOOKUP($A21,'Imports, CIF'!$B:$AE,I$1,FALSE)</f>
        <v>6167.5961059001093</v>
      </c>
      <c r="J21" s="25">
        <f>VLOOKUP($A21,'Exports, FOB'!$B:$AE,J$1,FALSE)+VLOOKUP($A21,'Imports, CIF'!$B:$AE,J$1,FALSE)</f>
        <v>7099.2661665783316</v>
      </c>
      <c r="K21" s="25">
        <f>VLOOKUP($A21,'Exports, FOB'!$B:$AE,K$1,FALSE)+VLOOKUP($A21,'Imports, CIF'!$B:$AE,K$1,FALSE)</f>
        <v>6475.9853359999997</v>
      </c>
      <c r="L21" s="25">
        <f>VLOOKUP($A21,'Exports, FOB'!$B:$AE,L$1,FALSE)+VLOOKUP($A21,'Imports, CIF'!$B:$AE,L$1,FALSE)</f>
        <v>6243.6578310000004</v>
      </c>
      <c r="M21" s="25">
        <f>VLOOKUP($A21,'Exports, FOB'!$B:$AE,M$1,FALSE)+VLOOKUP($A21,'Imports, CIF'!$B:$AE,M$1,FALSE)</f>
        <v>7058.2459060000001</v>
      </c>
      <c r="N21" s="25">
        <f>VLOOKUP($A21,'Exports, FOB'!$B:$AE,N$1,FALSE)+VLOOKUP($A21,'Imports, CIF'!$B:$AE,N$1,FALSE)</f>
        <v>8688.6475339999997</v>
      </c>
      <c r="O21" s="25">
        <f>VLOOKUP($A21,'Exports, FOB'!$B:$AE,O$1,FALSE)+VLOOKUP($A21,'Imports, CIF'!$B:$AE,O$1,FALSE)</f>
        <v>10416.146799999999</v>
      </c>
      <c r="P21" s="25">
        <f>VLOOKUP($A21,'Exports, FOB'!$B:$AE,P$1,FALSE)+VLOOKUP($A21,'Imports, CIF'!$B:$AE,P$1,FALSE)</f>
        <v>11203.371807</v>
      </c>
      <c r="Q21" s="25">
        <f>VLOOKUP($A21,'Exports, FOB'!$B:$AE,Q$1,FALSE)+VLOOKUP($A21,'Imports, CIF'!$B:$AE,Q$1,FALSE)</f>
        <v>11174.174930000001</v>
      </c>
      <c r="R21" s="25">
        <f>VLOOKUP($A21,'Exports, FOB'!$B:$AE,R$1,FALSE)+VLOOKUP($A21,'Imports, CIF'!$B:$AE,R$1,FALSE)</f>
        <v>13514.595023</v>
      </c>
      <c r="S21" s="25">
        <f>VLOOKUP($A21,'Exports, FOB'!$B:$AE,S$1,FALSE)+VLOOKUP($A21,'Imports, CIF'!$B:$AE,S$1,FALSE)</f>
        <v>14796.623027</v>
      </c>
      <c r="T21" s="25">
        <f>VLOOKUP($A21,'Exports, FOB'!$B:$AE,T$1,FALSE)+VLOOKUP($A21,'Imports, CIF'!$B:$AE,T$1,FALSE)</f>
        <v>11849.356207999999</v>
      </c>
      <c r="U21" s="25">
        <f>VLOOKUP($A21,'Exports, FOB'!$B:$AE,U$1,FALSE)+VLOOKUP($A21,'Imports, CIF'!$B:$AE,U$1,FALSE)</f>
        <v>14398.376953999999</v>
      </c>
      <c r="V21" s="25">
        <f>VLOOKUP($A21,'Exports, FOB'!$B:$AE,V$1,FALSE)+VLOOKUP($A21,'Imports, CIF'!$B:$AE,V$1,FALSE)</f>
        <v>16225.064087999999</v>
      </c>
      <c r="W21" s="25">
        <f>VLOOKUP($A21,'Exports, FOB'!$B:$AE,W$1,FALSE)+VLOOKUP($A21,'Imports, CIF'!$B:$AE,W$1,FALSE)</f>
        <v>15656.225135000001</v>
      </c>
      <c r="X21" s="25">
        <f>VLOOKUP($A21,'Exports, FOB'!$B:$AE,X$1,FALSE)+VLOOKUP($A21,'Imports, CIF'!$B:$AE,X$1,FALSE)</f>
        <v>14596.759668000001</v>
      </c>
      <c r="Y21" s="25">
        <f>VLOOKUP($A21,'Exports, FOB'!$B:$AE,Y$1,FALSE)+VLOOKUP($A21,'Imports, CIF'!$B:$AE,Y$1,FALSE)</f>
        <v>14694.903312999999</v>
      </c>
      <c r="Z21" s="25">
        <f>VLOOKUP($A21,'Exports, FOB'!$B:$AE,Z$1,FALSE)+VLOOKUP($A21,'Imports, CIF'!$B:$AE,Z$1,FALSE)</f>
        <v>12302.373033</v>
      </c>
      <c r="AA21" s="25">
        <f>VLOOKUP($A21,'Exports, FOB'!$B:$AE,AA$1,FALSE)+VLOOKUP($A21,'Imports, CIF'!$B:$AE,AA$1,FALSE)</f>
        <v>12293.933104</v>
      </c>
      <c r="AB21" s="25">
        <f>VLOOKUP($A21,'Exports, FOB'!$B:$AE,AB$1,FALSE)+VLOOKUP($A21,'Imports, CIF'!$B:$AE,AB$1,FALSE)</f>
        <v>13150.197862000001</v>
      </c>
      <c r="AC21" s="25">
        <f>VLOOKUP($A21,'Exports, FOB'!$B:$AE,AC$1,FALSE)+VLOOKUP($A21,'Imports, CIF'!$B:$AE,AC$1,FALSE)</f>
        <v>13380.562652000001</v>
      </c>
      <c r="AD21" s="25">
        <f>VLOOKUP($A21,'Exports, FOB'!$B:$AE,AD$1,FALSE)+VLOOKUP($A21,'Imports, CIF'!$B:$AE,AD$1,FALSE)</f>
        <v>12834.982283000001</v>
      </c>
    </row>
    <row r="22" spans="1:30" x14ac:dyDescent="0.25">
      <c r="A22" s="24" t="s">
        <v>66</v>
      </c>
      <c r="B22" s="25">
        <f>VLOOKUP($A22,'Exports, FOB'!$B:$AE,B$1,FALSE)+VLOOKUP($A22,'Imports, CIF'!$B:$AE,B$1,FALSE)</f>
        <v>113.32459496774031</v>
      </c>
      <c r="C22" s="25">
        <f>VLOOKUP($A22,'Exports, FOB'!$B:$AE,C$1,FALSE)+VLOOKUP($A22,'Imports, CIF'!$B:$AE,C$1,FALSE)</f>
        <v>179.09040300925759</v>
      </c>
      <c r="D22" s="25">
        <f>VLOOKUP($A22,'Exports, FOB'!$B:$AE,D$1,FALSE)+VLOOKUP($A22,'Imports, CIF'!$B:$AE,D$1,FALSE)</f>
        <v>169.33804023506491</v>
      </c>
      <c r="E22" s="25">
        <f>VLOOKUP($A22,'Exports, FOB'!$B:$AE,E$1,FALSE)+VLOOKUP($A22,'Imports, CIF'!$B:$AE,E$1,FALSE)</f>
        <v>172.49763115565017</v>
      </c>
      <c r="F22" s="25">
        <f>VLOOKUP($A22,'Exports, FOB'!$B:$AE,F$1,FALSE)+VLOOKUP($A22,'Imports, CIF'!$B:$AE,F$1,FALSE)</f>
        <v>168.10555941507369</v>
      </c>
      <c r="G22" s="25">
        <f>VLOOKUP($A22,'Exports, FOB'!$B:$AE,G$1,FALSE)+VLOOKUP($A22,'Imports, CIF'!$B:$AE,G$1,FALSE)</f>
        <v>243.05110505438046</v>
      </c>
      <c r="H22" s="25">
        <f>VLOOKUP($A22,'Exports, FOB'!$B:$AE,H$1,FALSE)+VLOOKUP($A22,'Imports, CIF'!$B:$AE,H$1,FALSE)</f>
        <v>251.91780167796401</v>
      </c>
      <c r="I22" s="25">
        <f>VLOOKUP($A22,'Exports, FOB'!$B:$AE,I$1,FALSE)+VLOOKUP($A22,'Imports, CIF'!$B:$AE,I$1,FALSE)</f>
        <v>264.87181898752499</v>
      </c>
      <c r="J22" s="25">
        <f>VLOOKUP($A22,'Exports, FOB'!$B:$AE,J$1,FALSE)+VLOOKUP($A22,'Imports, CIF'!$B:$AE,J$1,FALSE)</f>
        <v>207.16634862116609</v>
      </c>
      <c r="K22" s="25">
        <f>VLOOKUP($A22,'Exports, FOB'!$B:$AE,K$1,FALSE)+VLOOKUP($A22,'Imports, CIF'!$B:$AE,K$1,FALSE)</f>
        <v>149.59170599999999</v>
      </c>
      <c r="L22" s="25">
        <f>VLOOKUP($A22,'Exports, FOB'!$B:$AE,L$1,FALSE)+VLOOKUP($A22,'Imports, CIF'!$B:$AE,L$1,FALSE)</f>
        <v>193.076314</v>
      </c>
      <c r="M22" s="25">
        <f>VLOOKUP($A22,'Exports, FOB'!$B:$AE,M$1,FALSE)+VLOOKUP($A22,'Imports, CIF'!$B:$AE,M$1,FALSE)</f>
        <v>236.61264599999998</v>
      </c>
      <c r="N22" s="25">
        <f>VLOOKUP($A22,'Exports, FOB'!$B:$AE,N$1,FALSE)+VLOOKUP($A22,'Imports, CIF'!$B:$AE,N$1,FALSE)</f>
        <v>208.01912899999999</v>
      </c>
      <c r="O22" s="25">
        <f>VLOOKUP($A22,'Exports, FOB'!$B:$AE,O$1,FALSE)+VLOOKUP($A22,'Imports, CIF'!$B:$AE,O$1,FALSE)</f>
        <v>177.334777</v>
      </c>
      <c r="P22" s="25">
        <f>VLOOKUP($A22,'Exports, FOB'!$B:$AE,P$1,FALSE)+VLOOKUP($A22,'Imports, CIF'!$B:$AE,P$1,FALSE)</f>
        <v>316.91478699999999</v>
      </c>
      <c r="Q22" s="25">
        <f>VLOOKUP($A22,'Exports, FOB'!$B:$AE,Q$1,FALSE)+VLOOKUP($A22,'Imports, CIF'!$B:$AE,Q$1,FALSE)</f>
        <v>270.43054100000001</v>
      </c>
      <c r="R22" s="25">
        <f>VLOOKUP($A22,'Exports, FOB'!$B:$AE,R$1,FALSE)+VLOOKUP($A22,'Imports, CIF'!$B:$AE,R$1,FALSE)</f>
        <v>446.07337599999994</v>
      </c>
      <c r="S22" s="25">
        <f>VLOOKUP($A22,'Exports, FOB'!$B:$AE,S$1,FALSE)+VLOOKUP($A22,'Imports, CIF'!$B:$AE,S$1,FALSE)</f>
        <v>562.92739800000004</v>
      </c>
      <c r="T22" s="25">
        <f>VLOOKUP($A22,'Exports, FOB'!$B:$AE,T$1,FALSE)+VLOOKUP($A22,'Imports, CIF'!$B:$AE,T$1,FALSE)</f>
        <v>401.73870800000003</v>
      </c>
      <c r="U22" s="25">
        <f>VLOOKUP($A22,'Exports, FOB'!$B:$AE,U$1,FALSE)+VLOOKUP($A22,'Imports, CIF'!$B:$AE,U$1,FALSE)</f>
        <v>506.79544399999997</v>
      </c>
      <c r="V22" s="25">
        <f>VLOOKUP($A22,'Exports, FOB'!$B:$AE,V$1,FALSE)+VLOOKUP($A22,'Imports, CIF'!$B:$AE,V$1,FALSE)</f>
        <v>682.83962900000006</v>
      </c>
      <c r="W22" s="25">
        <f>VLOOKUP($A22,'Exports, FOB'!$B:$AE,W$1,FALSE)+VLOOKUP($A22,'Imports, CIF'!$B:$AE,W$1,FALSE)</f>
        <v>497.715687</v>
      </c>
      <c r="X22" s="25">
        <f>VLOOKUP($A22,'Exports, FOB'!$B:$AE,X$1,FALSE)+VLOOKUP($A22,'Imports, CIF'!$B:$AE,X$1,FALSE)</f>
        <v>527.31055399999991</v>
      </c>
      <c r="Y22" s="25">
        <f>VLOOKUP($A22,'Exports, FOB'!$B:$AE,Y$1,FALSE)+VLOOKUP($A22,'Imports, CIF'!$B:$AE,Y$1,FALSE)</f>
        <v>600.419309</v>
      </c>
      <c r="Z22" s="25">
        <f>VLOOKUP($A22,'Exports, FOB'!$B:$AE,Z$1,FALSE)+VLOOKUP($A22,'Imports, CIF'!$B:$AE,Z$1,FALSE)</f>
        <v>329.66149799999999</v>
      </c>
      <c r="AA22" s="25">
        <f>VLOOKUP($A22,'Exports, FOB'!$B:$AE,AA$1,FALSE)+VLOOKUP($A22,'Imports, CIF'!$B:$AE,AA$1,FALSE)</f>
        <v>327.479579</v>
      </c>
      <c r="AB22" s="25">
        <f>VLOOKUP($A22,'Exports, FOB'!$B:$AE,AB$1,FALSE)+VLOOKUP($A22,'Imports, CIF'!$B:$AE,AB$1,FALSE)</f>
        <v>385.00023399999998</v>
      </c>
      <c r="AC22" s="25">
        <f>VLOOKUP($A22,'Exports, FOB'!$B:$AE,AC$1,FALSE)+VLOOKUP($A22,'Imports, CIF'!$B:$AE,AC$1,FALSE)</f>
        <v>473.85448500000001</v>
      </c>
      <c r="AD22" s="25">
        <f>VLOOKUP($A22,'Exports, FOB'!$B:$AE,AD$1,FALSE)+VLOOKUP($A22,'Imports, CIF'!$B:$AE,AD$1,FALSE)</f>
        <v>509.937408</v>
      </c>
    </row>
    <row r="23" spans="1:30" x14ac:dyDescent="0.25">
      <c r="A23" s="24" t="s">
        <v>240</v>
      </c>
      <c r="B23" s="25">
        <f>VLOOKUP($A23,'Exports, FOB'!$B:$AE,B$1,FALSE)+VLOOKUP($A23,'Imports, CIF'!$B:$AE,B$1,FALSE)</f>
        <v>16.835914592649882</v>
      </c>
      <c r="C23" s="25">
        <f>VLOOKUP($A23,'Exports, FOB'!$B:$AE,C$1,FALSE)+VLOOKUP($A23,'Imports, CIF'!$B:$AE,C$1,FALSE)</f>
        <v>22.844588916225902</v>
      </c>
      <c r="D23" s="25">
        <f>VLOOKUP($A23,'Exports, FOB'!$B:$AE,D$1,FALSE)+VLOOKUP($A23,'Imports, CIF'!$B:$AE,D$1,FALSE)</f>
        <v>29.496579860761798</v>
      </c>
      <c r="E23" s="25">
        <f>VLOOKUP($A23,'Exports, FOB'!$B:$AE,E$1,FALSE)+VLOOKUP($A23,'Imports, CIF'!$B:$AE,E$1,FALSE)</f>
        <v>42.235933931250813</v>
      </c>
      <c r="F23" s="25">
        <f>VLOOKUP($A23,'Exports, FOB'!$B:$AE,F$1,FALSE)+VLOOKUP($A23,'Imports, CIF'!$B:$AE,F$1,FALSE)</f>
        <v>32.447262767599796</v>
      </c>
      <c r="G23" s="25">
        <f>VLOOKUP($A23,'Exports, FOB'!$B:$AE,G$1,FALSE)+VLOOKUP($A23,'Imports, CIF'!$B:$AE,G$1,FALSE)</f>
        <v>43.342627858212907</v>
      </c>
      <c r="H23" s="25">
        <f>VLOOKUP($A23,'Exports, FOB'!$B:$AE,H$1,FALSE)+VLOOKUP($A23,'Imports, CIF'!$B:$AE,H$1,FALSE)</f>
        <v>53.893688334375121</v>
      </c>
      <c r="I23" s="25">
        <f>VLOOKUP($A23,'Exports, FOB'!$B:$AE,I$1,FALSE)+VLOOKUP($A23,'Imports, CIF'!$B:$AE,I$1,FALSE)</f>
        <v>52.910456647410285</v>
      </c>
      <c r="J23" s="25">
        <f>VLOOKUP($A23,'Exports, FOB'!$B:$AE,J$1,FALSE)+VLOOKUP($A23,'Imports, CIF'!$B:$AE,J$1,FALSE)</f>
        <v>40.510415288454695</v>
      </c>
      <c r="K23" s="25">
        <f>VLOOKUP($A23,'Exports, FOB'!$B:$AE,K$1,FALSE)+VLOOKUP($A23,'Imports, CIF'!$B:$AE,K$1,FALSE)</f>
        <v>62.889985000000003</v>
      </c>
      <c r="L23" s="25">
        <f>VLOOKUP($A23,'Exports, FOB'!$B:$AE,L$1,FALSE)+VLOOKUP($A23,'Imports, CIF'!$B:$AE,L$1,FALSE)</f>
        <v>67.061903999999998</v>
      </c>
      <c r="M23" s="25">
        <f>VLOOKUP($A23,'Exports, FOB'!$B:$AE,M$1,FALSE)+VLOOKUP($A23,'Imports, CIF'!$B:$AE,M$1,FALSE)</f>
        <v>76.719638000000003</v>
      </c>
      <c r="N23" s="25">
        <f>VLOOKUP($A23,'Exports, FOB'!$B:$AE,N$1,FALSE)+VLOOKUP($A23,'Imports, CIF'!$B:$AE,N$1,FALSE)</f>
        <v>91.074467999999996</v>
      </c>
      <c r="O23" s="25">
        <f>VLOOKUP($A23,'Exports, FOB'!$B:$AE,O$1,FALSE)+VLOOKUP($A23,'Imports, CIF'!$B:$AE,O$1,FALSE)</f>
        <v>95.855502999999999</v>
      </c>
      <c r="P23" s="25">
        <f>VLOOKUP($A23,'Exports, FOB'!$B:$AE,P$1,FALSE)+VLOOKUP($A23,'Imports, CIF'!$B:$AE,P$1,FALSE)</f>
        <v>98.90669299999999</v>
      </c>
      <c r="Q23" s="25">
        <f>VLOOKUP($A23,'Exports, FOB'!$B:$AE,Q$1,FALSE)+VLOOKUP($A23,'Imports, CIF'!$B:$AE,Q$1,FALSE)</f>
        <v>132.10995700000001</v>
      </c>
      <c r="R23" s="25">
        <f>VLOOKUP($A23,'Exports, FOB'!$B:$AE,R$1,FALSE)+VLOOKUP($A23,'Imports, CIF'!$B:$AE,R$1,FALSE)</f>
        <v>189.101675</v>
      </c>
      <c r="S23" s="25">
        <f>VLOOKUP($A23,'Exports, FOB'!$B:$AE,S$1,FALSE)+VLOOKUP($A23,'Imports, CIF'!$B:$AE,S$1,FALSE)</f>
        <v>173.30424699999998</v>
      </c>
      <c r="T23" s="25">
        <f>VLOOKUP($A23,'Exports, FOB'!$B:$AE,T$1,FALSE)+VLOOKUP($A23,'Imports, CIF'!$B:$AE,T$1,FALSE)</f>
        <v>201.64098799999999</v>
      </c>
      <c r="U23" s="25">
        <f>VLOOKUP($A23,'Exports, FOB'!$B:$AE,U$1,FALSE)+VLOOKUP($A23,'Imports, CIF'!$B:$AE,U$1,FALSE)</f>
        <v>241.283535</v>
      </c>
      <c r="V23" s="25">
        <f>VLOOKUP($A23,'Exports, FOB'!$B:$AE,V$1,FALSE)+VLOOKUP($A23,'Imports, CIF'!$B:$AE,V$1,FALSE)</f>
        <v>229.26716199999998</v>
      </c>
      <c r="W23" s="25">
        <f>VLOOKUP($A23,'Exports, FOB'!$B:$AE,W$1,FALSE)+VLOOKUP($A23,'Imports, CIF'!$B:$AE,W$1,FALSE)</f>
        <v>255.802089</v>
      </c>
      <c r="X23" s="25">
        <f>VLOOKUP($A23,'Exports, FOB'!$B:$AE,X$1,FALSE)+VLOOKUP($A23,'Imports, CIF'!$B:$AE,X$1,FALSE)</f>
        <v>218.50569100000001</v>
      </c>
      <c r="Y23" s="25">
        <f>VLOOKUP($A23,'Exports, FOB'!$B:$AE,Y$1,FALSE)+VLOOKUP($A23,'Imports, CIF'!$B:$AE,Y$1,FALSE)</f>
        <v>184.88178399999998</v>
      </c>
      <c r="Z23" s="25">
        <f>VLOOKUP($A23,'Exports, FOB'!$B:$AE,Z$1,FALSE)+VLOOKUP($A23,'Imports, CIF'!$B:$AE,Z$1,FALSE)</f>
        <v>172.23508900000002</v>
      </c>
      <c r="AA23" s="25">
        <f>VLOOKUP($A23,'Exports, FOB'!$B:$AE,AA$1,FALSE)+VLOOKUP($A23,'Imports, CIF'!$B:$AE,AA$1,FALSE)</f>
        <v>363.61782300000004</v>
      </c>
      <c r="AB23" s="25">
        <f>VLOOKUP($A23,'Exports, FOB'!$B:$AE,AB$1,FALSE)+VLOOKUP($A23,'Imports, CIF'!$B:$AE,AB$1,FALSE)</f>
        <v>336.61955400000005</v>
      </c>
      <c r="AC23" s="25">
        <f>VLOOKUP($A23,'Exports, FOB'!$B:$AE,AC$1,FALSE)+VLOOKUP($A23,'Imports, CIF'!$B:$AE,AC$1,FALSE)</f>
        <v>295.02794799999998</v>
      </c>
      <c r="AD23" s="25">
        <f>VLOOKUP($A23,'Exports, FOB'!$B:$AE,AD$1,FALSE)+VLOOKUP($A23,'Imports, CIF'!$B:$AE,AD$1,FALSE)</f>
        <v>176.62580500000001</v>
      </c>
    </row>
    <row r="24" spans="1:30" x14ac:dyDescent="0.25">
      <c r="A24" s="24" t="s">
        <v>99</v>
      </c>
      <c r="B24" s="25">
        <f>VLOOKUP($A24,'Exports, FOB'!$B:$AE,B$1,FALSE)+VLOOKUP($A24,'Imports, CIF'!$B:$AE,B$1,FALSE)</f>
        <v>492.59803980686695</v>
      </c>
      <c r="C24" s="25">
        <f>VLOOKUP($A24,'Exports, FOB'!$B:$AE,C$1,FALSE)+VLOOKUP($A24,'Imports, CIF'!$B:$AE,C$1,FALSE)</f>
        <v>536.22410072566015</v>
      </c>
      <c r="D24" s="25">
        <f>VLOOKUP($A24,'Exports, FOB'!$B:$AE,D$1,FALSE)+VLOOKUP($A24,'Imports, CIF'!$B:$AE,D$1,FALSE)</f>
        <v>568.70856875699292</v>
      </c>
      <c r="E24" s="25">
        <f>VLOOKUP($A24,'Exports, FOB'!$B:$AE,E$1,FALSE)+VLOOKUP($A24,'Imports, CIF'!$B:$AE,E$1,FALSE)</f>
        <v>706.48242752293311</v>
      </c>
      <c r="F24" s="25">
        <f>VLOOKUP($A24,'Exports, FOB'!$B:$AE,F$1,FALSE)+VLOOKUP($A24,'Imports, CIF'!$B:$AE,F$1,FALSE)</f>
        <v>928.21647789687745</v>
      </c>
      <c r="G24" s="25">
        <f>VLOOKUP($A24,'Exports, FOB'!$B:$AE,G$1,FALSE)+VLOOKUP($A24,'Imports, CIF'!$B:$AE,G$1,FALSE)</f>
        <v>1038.9924117867615</v>
      </c>
      <c r="H24" s="25">
        <f>VLOOKUP($A24,'Exports, FOB'!$B:$AE,H$1,FALSE)+VLOOKUP($A24,'Imports, CIF'!$B:$AE,H$1,FALSE)</f>
        <v>1286.8980782681115</v>
      </c>
      <c r="I24" s="25">
        <f>VLOOKUP($A24,'Exports, FOB'!$B:$AE,I$1,FALSE)+VLOOKUP($A24,'Imports, CIF'!$B:$AE,I$1,FALSE)</f>
        <v>956.12628020112993</v>
      </c>
      <c r="J24" s="25">
        <f>VLOOKUP($A24,'Exports, FOB'!$B:$AE,J$1,FALSE)+VLOOKUP($A24,'Imports, CIF'!$B:$AE,J$1,FALSE)</f>
        <v>1071.5410022995225</v>
      </c>
      <c r="K24" s="25">
        <f>VLOOKUP($A24,'Exports, FOB'!$B:$AE,K$1,FALSE)+VLOOKUP($A24,'Imports, CIF'!$B:$AE,K$1,FALSE)</f>
        <v>1193.112288</v>
      </c>
      <c r="L24" s="25">
        <f>VLOOKUP($A24,'Exports, FOB'!$B:$AE,L$1,FALSE)+VLOOKUP($A24,'Imports, CIF'!$B:$AE,L$1,FALSE)</f>
        <v>950.85720600000002</v>
      </c>
      <c r="M24" s="25">
        <f>VLOOKUP($A24,'Exports, FOB'!$B:$AE,M$1,FALSE)+VLOOKUP($A24,'Imports, CIF'!$B:$AE,M$1,FALSE)</f>
        <v>1070.250984</v>
      </c>
      <c r="N24" s="25">
        <f>VLOOKUP($A24,'Exports, FOB'!$B:$AE,N$1,FALSE)+VLOOKUP($A24,'Imports, CIF'!$B:$AE,N$1,FALSE)</f>
        <v>1167.2213449999999</v>
      </c>
      <c r="O24" s="25">
        <f>VLOOKUP($A24,'Exports, FOB'!$B:$AE,O$1,FALSE)+VLOOKUP($A24,'Imports, CIF'!$B:$AE,O$1,FALSE)</f>
        <v>1285.9596750000001</v>
      </c>
      <c r="P24" s="25">
        <f>VLOOKUP($A24,'Exports, FOB'!$B:$AE,P$1,FALSE)+VLOOKUP($A24,'Imports, CIF'!$B:$AE,P$1,FALSE)</f>
        <v>1233.8800189999999</v>
      </c>
      <c r="Q24" s="25">
        <f>VLOOKUP($A24,'Exports, FOB'!$B:$AE,Q$1,FALSE)+VLOOKUP($A24,'Imports, CIF'!$B:$AE,Q$1,FALSE)</f>
        <v>1345.1261119999999</v>
      </c>
      <c r="R24" s="25">
        <f>VLOOKUP($A24,'Exports, FOB'!$B:$AE,R$1,FALSE)+VLOOKUP($A24,'Imports, CIF'!$B:$AE,R$1,FALSE)</f>
        <v>1631.3614069999999</v>
      </c>
      <c r="S24" s="25">
        <f>VLOOKUP($A24,'Exports, FOB'!$B:$AE,S$1,FALSE)+VLOOKUP($A24,'Imports, CIF'!$B:$AE,S$1,FALSE)</f>
        <v>1921.6706629999999</v>
      </c>
      <c r="T24" s="25">
        <f>VLOOKUP($A24,'Exports, FOB'!$B:$AE,T$1,FALSE)+VLOOKUP($A24,'Imports, CIF'!$B:$AE,T$1,FALSE)</f>
        <v>1303.5884060000001</v>
      </c>
      <c r="U24" s="25">
        <f>VLOOKUP($A24,'Exports, FOB'!$B:$AE,U$1,FALSE)+VLOOKUP($A24,'Imports, CIF'!$B:$AE,U$1,FALSE)</f>
        <v>1599.4913300000001</v>
      </c>
      <c r="V24" s="25">
        <f>VLOOKUP($A24,'Exports, FOB'!$B:$AE,V$1,FALSE)+VLOOKUP($A24,'Imports, CIF'!$B:$AE,V$1,FALSE)</f>
        <v>2065.0127809999999</v>
      </c>
      <c r="W24" s="25">
        <f>VLOOKUP($A24,'Exports, FOB'!$B:$AE,W$1,FALSE)+VLOOKUP($A24,'Imports, CIF'!$B:$AE,W$1,FALSE)</f>
        <v>2419.3883449999998</v>
      </c>
      <c r="X24" s="25">
        <f>VLOOKUP($A24,'Exports, FOB'!$B:$AE,X$1,FALSE)+VLOOKUP($A24,'Imports, CIF'!$B:$AE,X$1,FALSE)</f>
        <v>2087.5527579999998</v>
      </c>
      <c r="Y24" s="25">
        <f>VLOOKUP($A24,'Exports, FOB'!$B:$AE,Y$1,FALSE)+VLOOKUP($A24,'Imports, CIF'!$B:$AE,Y$1,FALSE)</f>
        <v>2591.2154840000003</v>
      </c>
      <c r="Z24" s="25">
        <f>VLOOKUP($A24,'Exports, FOB'!$B:$AE,Z$1,FALSE)+VLOOKUP($A24,'Imports, CIF'!$B:$AE,Z$1,FALSE)</f>
        <v>1762.583024</v>
      </c>
      <c r="AA24" s="25">
        <f>VLOOKUP($A24,'Exports, FOB'!$B:$AE,AA$1,FALSE)+VLOOKUP($A24,'Imports, CIF'!$B:$AE,AA$1,FALSE)</f>
        <v>1832.2754419999999</v>
      </c>
      <c r="AB24" s="25">
        <f>VLOOKUP($A24,'Exports, FOB'!$B:$AE,AB$1,FALSE)+VLOOKUP($A24,'Imports, CIF'!$B:$AE,AB$1,FALSE)</f>
        <v>2305.341304</v>
      </c>
      <c r="AC24" s="25">
        <f>VLOOKUP($A24,'Exports, FOB'!$B:$AE,AC$1,FALSE)+VLOOKUP($A24,'Imports, CIF'!$B:$AE,AC$1,FALSE)</f>
        <v>2179.1908130000002</v>
      </c>
      <c r="AD24" s="25">
        <f>VLOOKUP($A24,'Exports, FOB'!$B:$AE,AD$1,FALSE)+VLOOKUP($A24,'Imports, CIF'!$B:$AE,AD$1,FALSE)</f>
        <v>2461.669359</v>
      </c>
    </row>
    <row r="25" spans="1:30" x14ac:dyDescent="0.25">
      <c r="A25" s="24" t="s">
        <v>152</v>
      </c>
      <c r="B25" s="25">
        <f>VLOOKUP($A25,'Exports, FOB'!$B:$AE,B$1,FALSE)+VLOOKUP($A25,'Imports, CIF'!$B:$AE,B$1,FALSE)</f>
        <v>898.58634061019302</v>
      </c>
      <c r="C25" s="25">
        <f>VLOOKUP($A25,'Exports, FOB'!$B:$AE,C$1,FALSE)+VLOOKUP($A25,'Imports, CIF'!$B:$AE,C$1,FALSE)</f>
        <v>875.25238027976138</v>
      </c>
      <c r="D25" s="25">
        <f>VLOOKUP($A25,'Exports, FOB'!$B:$AE,D$1,FALSE)+VLOOKUP($A25,'Imports, CIF'!$B:$AE,D$1,FALSE)</f>
        <v>916.89178948825383</v>
      </c>
      <c r="E25" s="25">
        <f>VLOOKUP($A25,'Exports, FOB'!$B:$AE,E$1,FALSE)+VLOOKUP($A25,'Imports, CIF'!$B:$AE,E$1,FALSE)</f>
        <v>735.17172967063004</v>
      </c>
      <c r="F25" s="25">
        <f>VLOOKUP($A25,'Exports, FOB'!$B:$AE,F$1,FALSE)+VLOOKUP($A25,'Imports, CIF'!$B:$AE,F$1,FALSE)</f>
        <v>1000.0131847420259</v>
      </c>
      <c r="G25" s="25">
        <f>VLOOKUP($A25,'Exports, FOB'!$B:$AE,G$1,FALSE)+VLOOKUP($A25,'Imports, CIF'!$B:$AE,G$1,FALSE)</f>
        <v>1084.046788441653</v>
      </c>
      <c r="H25" s="25">
        <f>VLOOKUP($A25,'Exports, FOB'!$B:$AE,H$1,FALSE)+VLOOKUP($A25,'Imports, CIF'!$B:$AE,H$1,FALSE)</f>
        <v>1002.3881019679742</v>
      </c>
      <c r="I25" s="25">
        <f>VLOOKUP($A25,'Exports, FOB'!$B:$AE,I$1,FALSE)+VLOOKUP($A25,'Imports, CIF'!$B:$AE,I$1,FALSE)</f>
        <v>809.48668826235496</v>
      </c>
      <c r="J25" s="25">
        <f>VLOOKUP($A25,'Exports, FOB'!$B:$AE,J$1,FALSE)+VLOOKUP($A25,'Imports, CIF'!$B:$AE,J$1,FALSE)</f>
        <v>1105.7461164163487</v>
      </c>
      <c r="K25" s="25">
        <f>VLOOKUP($A25,'Exports, FOB'!$B:$AE,K$1,FALSE)+VLOOKUP($A25,'Imports, CIF'!$B:$AE,K$1,FALSE)</f>
        <v>1757.879535</v>
      </c>
      <c r="L25" s="25">
        <f>VLOOKUP($A25,'Exports, FOB'!$B:$AE,L$1,FALSE)+VLOOKUP($A25,'Imports, CIF'!$B:$AE,L$1,FALSE)</f>
        <v>1966.1222149999999</v>
      </c>
      <c r="M25" s="25">
        <f>VLOOKUP($A25,'Exports, FOB'!$B:$AE,M$1,FALSE)+VLOOKUP($A25,'Imports, CIF'!$B:$AE,M$1,FALSE)</f>
        <v>1998.7567120000001</v>
      </c>
      <c r="N25" s="25">
        <f>VLOOKUP($A25,'Exports, FOB'!$B:$AE,N$1,FALSE)+VLOOKUP($A25,'Imports, CIF'!$B:$AE,N$1,FALSE)</f>
        <v>1802.47064</v>
      </c>
      <c r="O25" s="25">
        <f>VLOOKUP($A25,'Exports, FOB'!$B:$AE,O$1,FALSE)+VLOOKUP($A25,'Imports, CIF'!$B:$AE,O$1,FALSE)</f>
        <v>2324.8204409999998</v>
      </c>
      <c r="P25" s="25">
        <f>VLOOKUP($A25,'Exports, FOB'!$B:$AE,P$1,FALSE)+VLOOKUP($A25,'Imports, CIF'!$B:$AE,P$1,FALSE)</f>
        <v>2408.1041610000002</v>
      </c>
      <c r="Q25" s="25">
        <f>VLOOKUP($A25,'Exports, FOB'!$B:$AE,Q$1,FALSE)+VLOOKUP($A25,'Imports, CIF'!$B:$AE,Q$1,FALSE)</f>
        <v>2678.9240359999999</v>
      </c>
      <c r="R25" s="25">
        <f>VLOOKUP($A25,'Exports, FOB'!$B:$AE,R$1,FALSE)+VLOOKUP($A25,'Imports, CIF'!$B:$AE,R$1,FALSE)</f>
        <v>2533.2245119999998</v>
      </c>
      <c r="S25" s="25">
        <f>VLOOKUP($A25,'Exports, FOB'!$B:$AE,S$1,FALSE)+VLOOKUP($A25,'Imports, CIF'!$B:$AE,S$1,FALSE)</f>
        <v>2912.585497</v>
      </c>
      <c r="T25" s="25">
        <f>VLOOKUP($A25,'Exports, FOB'!$B:$AE,T$1,FALSE)+VLOOKUP($A25,'Imports, CIF'!$B:$AE,T$1,FALSE)</f>
        <v>1837.7903330000001</v>
      </c>
      <c r="U25" s="25">
        <f>VLOOKUP($A25,'Exports, FOB'!$B:$AE,U$1,FALSE)+VLOOKUP($A25,'Imports, CIF'!$B:$AE,U$1,FALSE)</f>
        <v>1833.5547409999999</v>
      </c>
      <c r="V25" s="25">
        <f>VLOOKUP($A25,'Exports, FOB'!$B:$AE,V$1,FALSE)+VLOOKUP($A25,'Imports, CIF'!$B:$AE,V$1,FALSE)</f>
        <v>2007.4784340000001</v>
      </c>
      <c r="W25" s="25">
        <f>VLOOKUP($A25,'Exports, FOB'!$B:$AE,W$1,FALSE)+VLOOKUP($A25,'Imports, CIF'!$B:$AE,W$1,FALSE)</f>
        <v>2319.8583079999999</v>
      </c>
      <c r="X25" s="25">
        <f>VLOOKUP($A25,'Exports, FOB'!$B:$AE,X$1,FALSE)+VLOOKUP($A25,'Imports, CIF'!$B:$AE,X$1,FALSE)</f>
        <v>2394.0175449999997</v>
      </c>
      <c r="Y25" s="25">
        <f>VLOOKUP($A25,'Exports, FOB'!$B:$AE,Y$1,FALSE)+VLOOKUP($A25,'Imports, CIF'!$B:$AE,Y$1,FALSE)</f>
        <v>2427.6492720000001</v>
      </c>
      <c r="Z25" s="25">
        <f>VLOOKUP($A25,'Exports, FOB'!$B:$AE,Z$1,FALSE)+VLOOKUP($A25,'Imports, CIF'!$B:$AE,Z$1,FALSE)</f>
        <v>1972.6926739999999</v>
      </c>
      <c r="AA25" s="25">
        <f>VLOOKUP($A25,'Exports, FOB'!$B:$AE,AA$1,FALSE)+VLOOKUP($A25,'Imports, CIF'!$B:$AE,AA$1,FALSE)</f>
        <v>1377.7219479999999</v>
      </c>
      <c r="AB25" s="25">
        <f>VLOOKUP($A25,'Exports, FOB'!$B:$AE,AB$1,FALSE)+VLOOKUP($A25,'Imports, CIF'!$B:$AE,AB$1,FALSE)</f>
        <v>1343.2161140000001</v>
      </c>
      <c r="AC25" s="25">
        <f>VLOOKUP($A25,'Exports, FOB'!$B:$AE,AC$1,FALSE)+VLOOKUP($A25,'Imports, CIF'!$B:$AE,AC$1,FALSE)</f>
        <v>1045.691045</v>
      </c>
      <c r="AD25" s="25">
        <f>VLOOKUP($A25,'Exports, FOB'!$B:$AE,AD$1,FALSE)+VLOOKUP($A25,'Imports, CIF'!$B:$AE,AD$1,FALSE)</f>
        <v>961.58224399999995</v>
      </c>
    </row>
    <row r="26" spans="1:30" x14ac:dyDescent="0.25">
      <c r="A26" s="24" t="s">
        <v>67</v>
      </c>
      <c r="B26" s="25">
        <f>VLOOKUP($A26,'Exports, FOB'!$B:$AE,B$1,FALSE)+VLOOKUP($A26,'Imports, CIF'!$B:$AE,B$1,FALSE)</f>
        <v>3426.1708513823301</v>
      </c>
      <c r="C26" s="25">
        <f>VLOOKUP($A26,'Exports, FOB'!$B:$AE,C$1,FALSE)+VLOOKUP($A26,'Imports, CIF'!$B:$AE,C$1,FALSE)</f>
        <v>3768.4104234325018</v>
      </c>
      <c r="D26" s="25">
        <f>VLOOKUP($A26,'Exports, FOB'!$B:$AE,D$1,FALSE)+VLOOKUP($A26,'Imports, CIF'!$B:$AE,D$1,FALSE)</f>
        <v>3443.9786961947102</v>
      </c>
      <c r="E26" s="25">
        <f>VLOOKUP($A26,'Exports, FOB'!$B:$AE,E$1,FALSE)+VLOOKUP($A26,'Imports, CIF'!$B:$AE,E$1,FALSE)</f>
        <v>4183.1075483007789</v>
      </c>
      <c r="F26" s="25">
        <f>VLOOKUP($A26,'Exports, FOB'!$B:$AE,F$1,FALSE)+VLOOKUP($A26,'Imports, CIF'!$B:$AE,F$1,FALSE)</f>
        <v>4673.4871889139404</v>
      </c>
      <c r="G26" s="25">
        <f>VLOOKUP($A26,'Exports, FOB'!$B:$AE,G$1,FALSE)+VLOOKUP($A26,'Imports, CIF'!$B:$AE,G$1,FALSE)</f>
        <v>4758.51414194067</v>
      </c>
      <c r="H26" s="25">
        <f>VLOOKUP($A26,'Exports, FOB'!$B:$AE,H$1,FALSE)+VLOOKUP($A26,'Imports, CIF'!$B:$AE,H$1,FALSE)</f>
        <v>4921.3518414175796</v>
      </c>
      <c r="I26" s="25">
        <f>VLOOKUP($A26,'Exports, FOB'!$B:$AE,I$1,FALSE)+VLOOKUP($A26,'Imports, CIF'!$B:$AE,I$1,FALSE)</f>
        <v>3914.95428136595</v>
      </c>
      <c r="J26" s="25">
        <f>VLOOKUP($A26,'Exports, FOB'!$B:$AE,J$1,FALSE)+VLOOKUP($A26,'Imports, CIF'!$B:$AE,J$1,FALSE)</f>
        <v>5568.0623022592299</v>
      </c>
      <c r="K26" s="25">
        <f>VLOOKUP($A26,'Exports, FOB'!$B:$AE,K$1,FALSE)+VLOOKUP($A26,'Imports, CIF'!$B:$AE,K$1,FALSE)</f>
        <v>5672.0943650000008</v>
      </c>
      <c r="L26" s="25">
        <f>VLOOKUP($A26,'Exports, FOB'!$B:$AE,L$1,FALSE)+VLOOKUP($A26,'Imports, CIF'!$B:$AE,L$1,FALSE)</f>
        <v>4943.5938660000002</v>
      </c>
      <c r="M26" s="25">
        <f>VLOOKUP($A26,'Exports, FOB'!$B:$AE,M$1,FALSE)+VLOOKUP($A26,'Imports, CIF'!$B:$AE,M$1,FALSE)</f>
        <v>5120.156172</v>
      </c>
      <c r="N26" s="25">
        <f>VLOOKUP($A26,'Exports, FOB'!$B:$AE,N$1,FALSE)+VLOOKUP($A26,'Imports, CIF'!$B:$AE,N$1,FALSE)</f>
        <v>5293.4046949999993</v>
      </c>
      <c r="O26" s="25">
        <f>VLOOKUP($A26,'Exports, FOB'!$B:$AE,O$1,FALSE)+VLOOKUP($A26,'Imports, CIF'!$B:$AE,O$1,FALSE)</f>
        <v>7179.3918439999998</v>
      </c>
      <c r="P26" s="25">
        <f>VLOOKUP($A26,'Exports, FOB'!$B:$AE,P$1,FALSE)+VLOOKUP($A26,'Imports, CIF'!$B:$AE,P$1,FALSE)</f>
        <v>10143.722929</v>
      </c>
      <c r="Q26" s="25">
        <f>VLOOKUP($A26,'Exports, FOB'!$B:$AE,Q$1,FALSE)+VLOOKUP($A26,'Imports, CIF'!$B:$AE,Q$1,FALSE)</f>
        <v>11893.121761</v>
      </c>
      <c r="R26" s="25">
        <f>VLOOKUP($A26,'Exports, FOB'!$B:$AE,R$1,FALSE)+VLOOKUP($A26,'Imports, CIF'!$B:$AE,R$1,FALSE)</f>
        <v>12780.428862000001</v>
      </c>
      <c r="S26" s="25">
        <f>VLOOKUP($A26,'Exports, FOB'!$B:$AE,S$1,FALSE)+VLOOKUP($A26,'Imports, CIF'!$B:$AE,S$1,FALSE)</f>
        <v>19557.641240000001</v>
      </c>
      <c r="T26" s="25">
        <f>VLOOKUP($A26,'Exports, FOB'!$B:$AE,T$1,FALSE)+VLOOKUP($A26,'Imports, CIF'!$B:$AE,T$1,FALSE)</f>
        <v>13564.118517999999</v>
      </c>
      <c r="U26" s="25">
        <f>VLOOKUP($A26,'Exports, FOB'!$B:$AE,U$1,FALSE)+VLOOKUP($A26,'Imports, CIF'!$B:$AE,U$1,FALSE)</f>
        <v>14837.321653999999</v>
      </c>
      <c r="V26" s="25">
        <f>VLOOKUP($A26,'Exports, FOB'!$B:$AE,V$1,FALSE)+VLOOKUP($A26,'Imports, CIF'!$B:$AE,V$1,FALSE)</f>
        <v>22122.618863</v>
      </c>
      <c r="W26" s="25">
        <f>VLOOKUP($A26,'Exports, FOB'!$B:$AE,W$1,FALSE)+VLOOKUP($A26,'Imports, CIF'!$B:$AE,W$1,FALSE)</f>
        <v>23317.760033999999</v>
      </c>
      <c r="X26" s="25">
        <f>VLOOKUP($A26,'Exports, FOB'!$B:$AE,X$1,FALSE)+VLOOKUP($A26,'Imports, CIF'!$B:$AE,X$1,FALSE)</f>
        <v>18828.288467999999</v>
      </c>
      <c r="Y26" s="25">
        <f>VLOOKUP($A26,'Exports, FOB'!$B:$AE,Y$1,FALSE)+VLOOKUP($A26,'Imports, CIF'!$B:$AE,Y$1,FALSE)</f>
        <v>19716.823418</v>
      </c>
      <c r="Z26" s="25">
        <f>VLOOKUP($A26,'Exports, FOB'!$B:$AE,Z$1,FALSE)+VLOOKUP($A26,'Imports, CIF'!$B:$AE,Z$1,FALSE)</f>
        <v>12571.887816999999</v>
      </c>
      <c r="AA26" s="25">
        <f>VLOOKUP($A26,'Exports, FOB'!$B:$AE,AA$1,FALSE)+VLOOKUP($A26,'Imports, CIF'!$B:$AE,AA$1,FALSE)</f>
        <v>9825.2885510000015</v>
      </c>
      <c r="AB26" s="25">
        <f>VLOOKUP($A26,'Exports, FOB'!$B:$AE,AB$1,FALSE)+VLOOKUP($A26,'Imports, CIF'!$B:$AE,AB$1,FALSE)</f>
        <v>11813.250397</v>
      </c>
      <c r="AC26" s="25">
        <f>VLOOKUP($A26,'Exports, FOB'!$B:$AE,AC$1,FALSE)+VLOOKUP($A26,'Imports, CIF'!$B:$AE,AC$1,FALSE)</f>
        <v>16583.117020999998</v>
      </c>
      <c r="AD26" s="25">
        <f>VLOOKUP($A26,'Exports, FOB'!$B:$AE,AD$1,FALSE)+VLOOKUP($A26,'Imports, CIF'!$B:$AE,AD$1,FALSE)</f>
        <v>16029.896497999998</v>
      </c>
    </row>
    <row r="27" spans="1:30" x14ac:dyDescent="0.25">
      <c r="A27" s="24" t="s">
        <v>202</v>
      </c>
      <c r="B27" s="25">
        <f>VLOOKUP($A27,'Exports, FOB'!$B:$AE,B$1,FALSE)+VLOOKUP($A27,'Imports, CIF'!$B:$AE,B$1,FALSE)</f>
        <v>204.15218889432407</v>
      </c>
      <c r="C27" s="25">
        <f>VLOOKUP($A27,'Exports, FOB'!$B:$AE,C$1,FALSE)+VLOOKUP($A27,'Imports, CIF'!$B:$AE,C$1,FALSE)</f>
        <v>215.4348506452998</v>
      </c>
      <c r="D27" s="25">
        <f>VLOOKUP($A27,'Exports, FOB'!$B:$AE,D$1,FALSE)+VLOOKUP($A27,'Imports, CIF'!$B:$AE,D$1,FALSE)</f>
        <v>379.74894730624311</v>
      </c>
      <c r="E27" s="25">
        <f>VLOOKUP($A27,'Exports, FOB'!$B:$AE,E$1,FALSE)+VLOOKUP($A27,'Imports, CIF'!$B:$AE,E$1,FALSE)</f>
        <v>540.90539327536419</v>
      </c>
      <c r="F27" s="25">
        <f>VLOOKUP($A27,'Exports, FOB'!$B:$AE,F$1,FALSE)+VLOOKUP($A27,'Imports, CIF'!$B:$AE,F$1,FALSE)</f>
        <v>781.01633340959779</v>
      </c>
      <c r="G27" s="25">
        <f>VLOOKUP($A27,'Exports, FOB'!$B:$AE,G$1,FALSE)+VLOOKUP($A27,'Imports, CIF'!$B:$AE,G$1,FALSE)</f>
        <v>1124.6360885380273</v>
      </c>
      <c r="H27" s="25">
        <f>VLOOKUP($A27,'Exports, FOB'!$B:$AE,H$1,FALSE)+VLOOKUP($A27,'Imports, CIF'!$B:$AE,H$1,FALSE)</f>
        <v>1130.6219546076163</v>
      </c>
      <c r="I27" s="25">
        <f>VLOOKUP($A27,'Exports, FOB'!$B:$AE,I$1,FALSE)+VLOOKUP($A27,'Imports, CIF'!$B:$AE,I$1,FALSE)</f>
        <v>1061.4994180655258</v>
      </c>
      <c r="J27" s="25">
        <f>VLOOKUP($A27,'Exports, FOB'!$B:$AE,J$1,FALSE)+VLOOKUP($A27,'Imports, CIF'!$B:$AE,J$1,FALSE)</f>
        <v>1036.1667677925157</v>
      </c>
      <c r="K27" s="25">
        <f>VLOOKUP($A27,'Exports, FOB'!$B:$AE,K$1,FALSE)+VLOOKUP($A27,'Imports, CIF'!$B:$AE,K$1,FALSE)</f>
        <v>1250.330346</v>
      </c>
      <c r="L27" s="25">
        <f>VLOOKUP($A27,'Exports, FOB'!$B:$AE,L$1,FALSE)+VLOOKUP($A27,'Imports, CIF'!$B:$AE,L$1,FALSE)</f>
        <v>1144.656876</v>
      </c>
      <c r="M27" s="25">
        <f>VLOOKUP($A27,'Exports, FOB'!$B:$AE,M$1,FALSE)+VLOOKUP($A27,'Imports, CIF'!$B:$AE,M$1,FALSE)</f>
        <v>1266.871257</v>
      </c>
      <c r="N27" s="25">
        <f>VLOOKUP($A27,'Exports, FOB'!$B:$AE,N$1,FALSE)+VLOOKUP($A27,'Imports, CIF'!$B:$AE,N$1,FALSE)</f>
        <v>1653.6730250000001</v>
      </c>
      <c r="O27" s="25">
        <f>VLOOKUP($A27,'Exports, FOB'!$B:$AE,O$1,FALSE)+VLOOKUP($A27,'Imports, CIF'!$B:$AE,O$1,FALSE)</f>
        <v>2153.7693509999999</v>
      </c>
      <c r="P27" s="25">
        <f>VLOOKUP($A27,'Exports, FOB'!$B:$AE,P$1,FALSE)+VLOOKUP($A27,'Imports, CIF'!$B:$AE,P$1,FALSE)</f>
        <v>2673.2448809999996</v>
      </c>
      <c r="Q27" s="25">
        <f>VLOOKUP($A27,'Exports, FOB'!$B:$AE,Q$1,FALSE)+VLOOKUP($A27,'Imports, CIF'!$B:$AE,Q$1,FALSE)</f>
        <v>2999.7567749999998</v>
      </c>
      <c r="R27" s="25">
        <f>VLOOKUP($A27,'Exports, FOB'!$B:$AE,R$1,FALSE)+VLOOKUP($A27,'Imports, CIF'!$B:$AE,R$1,FALSE)</f>
        <v>3312.8114340000002</v>
      </c>
      <c r="S27" s="25">
        <f>VLOOKUP($A27,'Exports, FOB'!$B:$AE,S$1,FALSE)+VLOOKUP($A27,'Imports, CIF'!$B:$AE,S$1,FALSE)</f>
        <v>3493.4363979999998</v>
      </c>
      <c r="T27" s="25">
        <f>VLOOKUP($A27,'Exports, FOB'!$B:$AE,T$1,FALSE)+VLOOKUP($A27,'Imports, CIF'!$B:$AE,T$1,FALSE)</f>
        <v>1964.078203</v>
      </c>
      <c r="U27" s="25">
        <f>VLOOKUP($A27,'Exports, FOB'!$B:$AE,U$1,FALSE)+VLOOKUP($A27,'Imports, CIF'!$B:$AE,U$1,FALSE)</f>
        <v>2732.98324</v>
      </c>
      <c r="V27" s="25">
        <f>VLOOKUP($A27,'Exports, FOB'!$B:$AE,V$1,FALSE)+VLOOKUP($A27,'Imports, CIF'!$B:$AE,V$1,FALSE)</f>
        <v>2612.3675149999999</v>
      </c>
      <c r="W27" s="25">
        <f>VLOOKUP($A27,'Exports, FOB'!$B:$AE,W$1,FALSE)+VLOOKUP($A27,'Imports, CIF'!$B:$AE,W$1,FALSE)</f>
        <v>2535.6862259999998</v>
      </c>
      <c r="X27" s="25">
        <f>VLOOKUP($A27,'Exports, FOB'!$B:$AE,X$1,FALSE)+VLOOKUP($A27,'Imports, CIF'!$B:$AE,X$1,FALSE)</f>
        <v>2202.6467899999998</v>
      </c>
      <c r="Y27" s="25">
        <f>VLOOKUP($A27,'Exports, FOB'!$B:$AE,Y$1,FALSE)+VLOOKUP($A27,'Imports, CIF'!$B:$AE,Y$1,FALSE)</f>
        <v>1935.4885339999998</v>
      </c>
      <c r="Z27" s="25">
        <f>VLOOKUP($A27,'Exports, FOB'!$B:$AE,Z$1,FALSE)+VLOOKUP($A27,'Imports, CIF'!$B:$AE,Z$1,FALSE)</f>
        <v>1862.106194</v>
      </c>
      <c r="AA27" s="25">
        <f>VLOOKUP($A27,'Exports, FOB'!$B:$AE,AA$1,FALSE)+VLOOKUP($A27,'Imports, CIF'!$B:$AE,AA$1,FALSE)</f>
        <v>1167.4271140000001</v>
      </c>
      <c r="AB27" s="25">
        <f>VLOOKUP($A27,'Exports, FOB'!$B:$AE,AB$1,FALSE)+VLOOKUP($A27,'Imports, CIF'!$B:$AE,AB$1,FALSE)</f>
        <v>1952.3738060000001</v>
      </c>
      <c r="AC27" s="25">
        <f>VLOOKUP($A27,'Exports, FOB'!$B:$AE,AC$1,FALSE)+VLOOKUP($A27,'Imports, CIF'!$B:$AE,AC$1,FALSE)</f>
        <v>2149.2163460000002</v>
      </c>
      <c r="AD27" s="25">
        <f>VLOOKUP($A27,'Exports, FOB'!$B:$AE,AD$1,FALSE)+VLOOKUP($A27,'Imports, CIF'!$B:$AE,AD$1,FALSE)</f>
        <v>1851.5384020000001</v>
      </c>
    </row>
    <row r="28" spans="1:30" x14ac:dyDescent="0.25">
      <c r="A28" s="24" t="s">
        <v>55</v>
      </c>
      <c r="B28" s="25">
        <f>VLOOKUP($A28,'Exports, FOB'!$B:$AE,B$1,FALSE)+VLOOKUP($A28,'Imports, CIF'!$B:$AE,B$1,FALSE)</f>
        <v>335.51466914810692</v>
      </c>
      <c r="C28" s="25">
        <f>VLOOKUP($A28,'Exports, FOB'!$B:$AE,C$1,FALSE)+VLOOKUP($A28,'Imports, CIF'!$B:$AE,C$1,FALSE)</f>
        <v>378.80713601332593</v>
      </c>
      <c r="D28" s="25">
        <f>VLOOKUP($A28,'Exports, FOB'!$B:$AE,D$1,FALSE)+VLOOKUP($A28,'Imports, CIF'!$B:$AE,D$1,FALSE)</f>
        <v>356.28429880195097</v>
      </c>
      <c r="E28" s="25">
        <f>VLOOKUP($A28,'Exports, FOB'!$B:$AE,E$1,FALSE)+VLOOKUP($A28,'Imports, CIF'!$B:$AE,E$1,FALSE)</f>
        <v>526.54791808937398</v>
      </c>
      <c r="F28" s="25">
        <f>VLOOKUP($A28,'Exports, FOB'!$B:$AE,F$1,FALSE)+VLOOKUP($A28,'Imports, CIF'!$B:$AE,F$1,FALSE)</f>
        <v>632.26292575824698</v>
      </c>
      <c r="G28" s="25">
        <f>VLOOKUP($A28,'Exports, FOB'!$B:$AE,G$1,FALSE)+VLOOKUP($A28,'Imports, CIF'!$B:$AE,G$1,FALSE)</f>
        <v>652.13372166462796</v>
      </c>
      <c r="H28" s="25">
        <f>VLOOKUP($A28,'Exports, FOB'!$B:$AE,H$1,FALSE)+VLOOKUP($A28,'Imports, CIF'!$B:$AE,H$1,FALSE)</f>
        <v>711.42350432830654</v>
      </c>
      <c r="I28" s="25">
        <f>VLOOKUP($A28,'Exports, FOB'!$B:$AE,I$1,FALSE)+VLOOKUP($A28,'Imports, CIF'!$B:$AE,I$1,FALSE)</f>
        <v>813.28467614444116</v>
      </c>
      <c r="J28" s="25">
        <f>VLOOKUP($A28,'Exports, FOB'!$B:$AE,J$1,FALSE)+VLOOKUP($A28,'Imports, CIF'!$B:$AE,J$1,FALSE)</f>
        <v>875.44981991778604</v>
      </c>
      <c r="K28" s="25">
        <f>VLOOKUP($A28,'Exports, FOB'!$B:$AE,K$1,FALSE)+VLOOKUP($A28,'Imports, CIF'!$B:$AE,K$1,FALSE)</f>
        <v>835.57242999999994</v>
      </c>
      <c r="L28" s="25">
        <f>VLOOKUP($A28,'Exports, FOB'!$B:$AE,L$1,FALSE)+VLOOKUP($A28,'Imports, CIF'!$B:$AE,L$1,FALSE)</f>
        <v>833.30574000000001</v>
      </c>
      <c r="M28" s="25">
        <f>VLOOKUP($A28,'Exports, FOB'!$B:$AE,M$1,FALSE)+VLOOKUP($A28,'Imports, CIF'!$B:$AE,M$1,FALSE)</f>
        <v>903.05598299999997</v>
      </c>
      <c r="N28" s="25">
        <f>VLOOKUP($A28,'Exports, FOB'!$B:$AE,N$1,FALSE)+VLOOKUP($A28,'Imports, CIF'!$B:$AE,N$1,FALSE)</f>
        <v>1170.3225930000001</v>
      </c>
      <c r="O28" s="25">
        <f>VLOOKUP($A28,'Exports, FOB'!$B:$AE,O$1,FALSE)+VLOOKUP($A28,'Imports, CIF'!$B:$AE,O$1,FALSE)</f>
        <v>1483.5191130000001</v>
      </c>
      <c r="P28" s="25">
        <f>VLOOKUP($A28,'Exports, FOB'!$B:$AE,P$1,FALSE)+VLOOKUP($A28,'Imports, CIF'!$B:$AE,P$1,FALSE)</f>
        <v>1802.261929</v>
      </c>
      <c r="Q28" s="25">
        <f>VLOOKUP($A28,'Exports, FOB'!$B:$AE,Q$1,FALSE)+VLOOKUP($A28,'Imports, CIF'!$B:$AE,Q$1,FALSE)</f>
        <v>1982.9011449999998</v>
      </c>
      <c r="R28" s="25">
        <f>VLOOKUP($A28,'Exports, FOB'!$B:$AE,R$1,FALSE)+VLOOKUP($A28,'Imports, CIF'!$B:$AE,R$1,FALSE)</f>
        <v>2462.7683179999999</v>
      </c>
      <c r="S28" s="25">
        <f>VLOOKUP($A28,'Exports, FOB'!$B:$AE,S$1,FALSE)+VLOOKUP($A28,'Imports, CIF'!$B:$AE,S$1,FALSE)</f>
        <v>2611.665481</v>
      </c>
      <c r="T28" s="25">
        <f>VLOOKUP($A28,'Exports, FOB'!$B:$AE,T$1,FALSE)+VLOOKUP($A28,'Imports, CIF'!$B:$AE,T$1,FALSE)</f>
        <v>1665.2730670000001</v>
      </c>
      <c r="U28" s="25">
        <f>VLOOKUP($A28,'Exports, FOB'!$B:$AE,U$1,FALSE)+VLOOKUP($A28,'Imports, CIF'!$B:$AE,U$1,FALSE)</f>
        <v>2262.980505</v>
      </c>
      <c r="V28" s="25">
        <f>VLOOKUP($A28,'Exports, FOB'!$B:$AE,V$1,FALSE)+VLOOKUP($A28,'Imports, CIF'!$B:$AE,V$1,FALSE)</f>
        <v>2929.5753969999996</v>
      </c>
      <c r="W28" s="25">
        <f>VLOOKUP($A28,'Exports, FOB'!$B:$AE,W$1,FALSE)+VLOOKUP($A28,'Imports, CIF'!$B:$AE,W$1,FALSE)</f>
        <v>3822.3744909999996</v>
      </c>
      <c r="X28" s="25">
        <f>VLOOKUP($A28,'Exports, FOB'!$B:$AE,X$1,FALSE)+VLOOKUP($A28,'Imports, CIF'!$B:$AE,X$1,FALSE)</f>
        <v>3046.9325439999998</v>
      </c>
      <c r="Y28" s="25">
        <f>VLOOKUP($A28,'Exports, FOB'!$B:$AE,Y$1,FALSE)+VLOOKUP($A28,'Imports, CIF'!$B:$AE,Y$1,FALSE)</f>
        <v>3456.0075470000002</v>
      </c>
      <c r="Z28" s="25">
        <f>VLOOKUP($A28,'Exports, FOB'!$B:$AE,Z$1,FALSE)+VLOOKUP($A28,'Imports, CIF'!$B:$AE,Z$1,FALSE)</f>
        <v>2057.8489869999999</v>
      </c>
      <c r="AA28" s="25">
        <f>VLOOKUP($A28,'Exports, FOB'!$B:$AE,AA$1,FALSE)+VLOOKUP($A28,'Imports, CIF'!$B:$AE,AA$1,FALSE)</f>
        <v>2201.0324249999999</v>
      </c>
      <c r="AB28" s="25">
        <f>VLOOKUP($A28,'Exports, FOB'!$B:$AE,AB$1,FALSE)+VLOOKUP($A28,'Imports, CIF'!$B:$AE,AB$1,FALSE)</f>
        <v>2243.153374</v>
      </c>
      <c r="AC28" s="25">
        <f>VLOOKUP($A28,'Exports, FOB'!$B:$AE,AC$1,FALSE)+VLOOKUP($A28,'Imports, CIF'!$B:$AE,AC$1,FALSE)</f>
        <v>2664.426618</v>
      </c>
      <c r="AD28" s="25">
        <f>VLOOKUP($A28,'Exports, FOB'!$B:$AE,AD$1,FALSE)+VLOOKUP($A28,'Imports, CIF'!$B:$AE,AD$1,FALSE)</f>
        <v>1977.223356</v>
      </c>
    </row>
    <row r="29" spans="1:30" x14ac:dyDescent="0.25">
      <c r="A29" s="24" t="s">
        <v>68</v>
      </c>
      <c r="B29" s="25">
        <f>VLOOKUP($A29,'Exports, FOB'!$B:$AE,B$1,FALSE)+VLOOKUP($A29,'Imports, CIF'!$B:$AE,B$1,FALSE)</f>
        <v>744.2702378170419</v>
      </c>
      <c r="C29" s="25">
        <f>VLOOKUP($A29,'Exports, FOB'!$B:$AE,C$1,FALSE)+VLOOKUP($A29,'Imports, CIF'!$B:$AE,C$1,FALSE)</f>
        <v>885.84334181297174</v>
      </c>
      <c r="D29" s="25">
        <f>VLOOKUP($A29,'Exports, FOB'!$B:$AE,D$1,FALSE)+VLOOKUP($A29,'Imports, CIF'!$B:$AE,D$1,FALSE)</f>
        <v>839.47583003832494</v>
      </c>
      <c r="E29" s="25">
        <f>VLOOKUP($A29,'Exports, FOB'!$B:$AE,E$1,FALSE)+VLOOKUP($A29,'Imports, CIF'!$B:$AE,E$1,FALSE)</f>
        <v>1096.6987516188633</v>
      </c>
      <c r="F29" s="25">
        <f>VLOOKUP($A29,'Exports, FOB'!$B:$AE,F$1,FALSE)+VLOOKUP($A29,'Imports, CIF'!$B:$AE,F$1,FALSE)</f>
        <v>1617.8149859843311</v>
      </c>
      <c r="G29" s="25">
        <f>VLOOKUP($A29,'Exports, FOB'!$B:$AE,G$1,FALSE)+VLOOKUP($A29,'Imports, CIF'!$B:$AE,G$1,FALSE)</f>
        <v>1573.5322614914996</v>
      </c>
      <c r="H29" s="25">
        <f>VLOOKUP($A29,'Exports, FOB'!$B:$AE,H$1,FALSE)+VLOOKUP($A29,'Imports, CIF'!$B:$AE,H$1,FALSE)</f>
        <v>1361.896621265935</v>
      </c>
      <c r="I29" s="25">
        <f>VLOOKUP($A29,'Exports, FOB'!$B:$AE,I$1,FALSE)+VLOOKUP($A29,'Imports, CIF'!$B:$AE,I$1,FALSE)</f>
        <v>1071.7598417250733</v>
      </c>
      <c r="J29" s="25">
        <f>VLOOKUP($A29,'Exports, FOB'!$B:$AE,J$1,FALSE)+VLOOKUP($A29,'Imports, CIF'!$B:$AE,J$1,FALSE)</f>
        <v>1311.1352215442439</v>
      </c>
      <c r="K29" s="25">
        <f>VLOOKUP($A29,'Exports, FOB'!$B:$AE,K$1,FALSE)+VLOOKUP($A29,'Imports, CIF'!$B:$AE,K$1,FALSE)</f>
        <v>1094.087575</v>
      </c>
      <c r="L29" s="25">
        <f>VLOOKUP($A29,'Exports, FOB'!$B:$AE,L$1,FALSE)+VLOOKUP($A29,'Imports, CIF'!$B:$AE,L$1,FALSE)</f>
        <v>948.56576099999995</v>
      </c>
      <c r="M29" s="25">
        <f>VLOOKUP($A29,'Exports, FOB'!$B:$AE,M$1,FALSE)+VLOOKUP($A29,'Imports, CIF'!$B:$AE,M$1,FALSE)</f>
        <v>1114.7441879999999</v>
      </c>
      <c r="N29" s="25">
        <f>VLOOKUP($A29,'Exports, FOB'!$B:$AE,N$1,FALSE)+VLOOKUP($A29,'Imports, CIF'!$B:$AE,N$1,FALSE)</f>
        <v>1389.6302780000001</v>
      </c>
      <c r="O29" s="25">
        <f>VLOOKUP($A29,'Exports, FOB'!$B:$AE,O$1,FALSE)+VLOOKUP($A29,'Imports, CIF'!$B:$AE,O$1,FALSE)</f>
        <v>1576.67931</v>
      </c>
      <c r="P29" s="25">
        <f>VLOOKUP($A29,'Exports, FOB'!$B:$AE,P$1,FALSE)+VLOOKUP($A29,'Imports, CIF'!$B:$AE,P$1,FALSE)</f>
        <v>1965.3385800000001</v>
      </c>
      <c r="Q29" s="25">
        <f>VLOOKUP($A29,'Exports, FOB'!$B:$AE,Q$1,FALSE)+VLOOKUP($A29,'Imports, CIF'!$B:$AE,Q$1,FALSE)</f>
        <v>2276.1457660000001</v>
      </c>
      <c r="R29" s="25">
        <f>VLOOKUP($A29,'Exports, FOB'!$B:$AE,R$1,FALSE)+VLOOKUP($A29,'Imports, CIF'!$B:$AE,R$1,FALSE)</f>
        <v>2379.2236170000001</v>
      </c>
      <c r="S29" s="25">
        <f>VLOOKUP($A29,'Exports, FOB'!$B:$AE,S$1,FALSE)+VLOOKUP($A29,'Imports, CIF'!$B:$AE,S$1,FALSE)</f>
        <v>2891.8766850000002</v>
      </c>
      <c r="T29" s="25">
        <f>VLOOKUP($A29,'Exports, FOB'!$B:$AE,T$1,FALSE)+VLOOKUP($A29,'Imports, CIF'!$B:$AE,T$1,FALSE)</f>
        <v>2059.417508</v>
      </c>
      <c r="U29" s="25">
        <f>VLOOKUP($A29,'Exports, FOB'!$B:$AE,U$1,FALSE)+VLOOKUP($A29,'Imports, CIF'!$B:$AE,U$1,FALSE)</f>
        <v>2617.9684930000003</v>
      </c>
      <c r="V29" s="25">
        <f>VLOOKUP($A29,'Exports, FOB'!$B:$AE,V$1,FALSE)+VLOOKUP($A29,'Imports, CIF'!$B:$AE,V$1,FALSE)</f>
        <v>3194.7671490000002</v>
      </c>
      <c r="W29" s="25">
        <f>VLOOKUP($A29,'Exports, FOB'!$B:$AE,W$1,FALSE)+VLOOKUP($A29,'Imports, CIF'!$B:$AE,W$1,FALSE)</f>
        <v>3020.609289</v>
      </c>
      <c r="X29" s="25">
        <f>VLOOKUP($A29,'Exports, FOB'!$B:$AE,X$1,FALSE)+VLOOKUP($A29,'Imports, CIF'!$B:$AE,X$1,FALSE)</f>
        <v>2434.8902390000003</v>
      </c>
      <c r="Y29" s="25">
        <f>VLOOKUP($A29,'Exports, FOB'!$B:$AE,Y$1,FALSE)+VLOOKUP($A29,'Imports, CIF'!$B:$AE,Y$1,FALSE)</f>
        <v>2201.8673719999997</v>
      </c>
      <c r="Z29" s="25">
        <f>VLOOKUP($A29,'Exports, FOB'!$B:$AE,Z$1,FALSE)+VLOOKUP($A29,'Imports, CIF'!$B:$AE,Z$1,FALSE)</f>
        <v>1749.1526490000001</v>
      </c>
      <c r="AA29" s="25">
        <f>VLOOKUP($A29,'Exports, FOB'!$B:$AE,AA$1,FALSE)+VLOOKUP($A29,'Imports, CIF'!$B:$AE,AA$1,FALSE)</f>
        <v>2035.9654909999999</v>
      </c>
      <c r="AB29" s="25">
        <f>VLOOKUP($A29,'Exports, FOB'!$B:$AE,AB$1,FALSE)+VLOOKUP($A29,'Imports, CIF'!$B:$AE,AB$1,FALSE)</f>
        <v>2037.7182290000001</v>
      </c>
      <c r="AC29" s="25">
        <f>VLOOKUP($A29,'Exports, FOB'!$B:$AE,AC$1,FALSE)+VLOOKUP($A29,'Imports, CIF'!$B:$AE,AC$1,FALSE)</f>
        <v>2393.923186</v>
      </c>
      <c r="AD29" s="25">
        <f>VLOOKUP($A29,'Exports, FOB'!$B:$AE,AD$1,FALSE)+VLOOKUP($A29,'Imports, CIF'!$B:$AE,AD$1,FALSE)</f>
        <v>1899.819667</v>
      </c>
    </row>
    <row r="30" spans="1:30" x14ac:dyDescent="0.25">
      <c r="A30" s="24" t="s">
        <v>69</v>
      </c>
      <c r="B30" s="25">
        <f>VLOOKUP($A30,'Exports, FOB'!$B:$AE,B$1,FALSE)+VLOOKUP($A30,'Imports, CIF'!$B:$AE,B$1,FALSE)</f>
        <v>1217.5532026108535</v>
      </c>
      <c r="C30" s="25">
        <f>VLOOKUP($A30,'Exports, FOB'!$B:$AE,C$1,FALSE)+VLOOKUP($A30,'Imports, CIF'!$B:$AE,C$1,FALSE)</f>
        <v>884.67599519607745</v>
      </c>
      <c r="D30" s="25">
        <f>VLOOKUP($A30,'Exports, FOB'!$B:$AE,D$1,FALSE)+VLOOKUP($A30,'Imports, CIF'!$B:$AE,D$1,FALSE)</f>
        <v>777.68191587882143</v>
      </c>
      <c r="E30" s="25">
        <f>VLOOKUP($A30,'Exports, FOB'!$B:$AE,E$1,FALSE)+VLOOKUP($A30,'Imports, CIF'!$B:$AE,E$1,FALSE)</f>
        <v>816.30884835781956</v>
      </c>
      <c r="F30" s="25">
        <f>VLOOKUP($A30,'Exports, FOB'!$B:$AE,F$1,FALSE)+VLOOKUP($A30,'Imports, CIF'!$B:$AE,F$1,FALSE)</f>
        <v>1151.6472853162818</v>
      </c>
      <c r="G30" s="25">
        <f>VLOOKUP($A30,'Exports, FOB'!$B:$AE,G$1,FALSE)+VLOOKUP($A30,'Imports, CIF'!$B:$AE,G$1,FALSE)</f>
        <v>1334.033845098942</v>
      </c>
      <c r="H30" s="25">
        <f>VLOOKUP($A30,'Exports, FOB'!$B:$AE,H$1,FALSE)+VLOOKUP($A30,'Imports, CIF'!$B:$AE,H$1,FALSE)</f>
        <v>1042.9560629813066</v>
      </c>
      <c r="I30" s="25">
        <f>VLOOKUP($A30,'Exports, FOB'!$B:$AE,I$1,FALSE)+VLOOKUP($A30,'Imports, CIF'!$B:$AE,I$1,FALSE)</f>
        <v>1392.740372030853</v>
      </c>
      <c r="J30" s="25">
        <f>VLOOKUP($A30,'Exports, FOB'!$B:$AE,J$1,FALSE)+VLOOKUP($A30,'Imports, CIF'!$B:$AE,J$1,FALSE)</f>
        <v>1040.5333304050064</v>
      </c>
      <c r="K30" s="25">
        <f>VLOOKUP($A30,'Exports, FOB'!$B:$AE,K$1,FALSE)+VLOOKUP($A30,'Imports, CIF'!$B:$AE,K$1,FALSE)</f>
        <v>894.26771300000007</v>
      </c>
      <c r="L30" s="25">
        <f>VLOOKUP($A30,'Exports, FOB'!$B:$AE,L$1,FALSE)+VLOOKUP($A30,'Imports, CIF'!$B:$AE,L$1,FALSE)</f>
        <v>839.89825700000006</v>
      </c>
      <c r="M30" s="25">
        <f>VLOOKUP($A30,'Exports, FOB'!$B:$AE,M$1,FALSE)+VLOOKUP($A30,'Imports, CIF'!$B:$AE,M$1,FALSE)</f>
        <v>896.57668899999999</v>
      </c>
      <c r="N30" s="25">
        <f>VLOOKUP($A30,'Exports, FOB'!$B:$AE,N$1,FALSE)+VLOOKUP($A30,'Imports, CIF'!$B:$AE,N$1,FALSE)</f>
        <v>968.61029000000008</v>
      </c>
      <c r="O30" s="25">
        <f>VLOOKUP($A30,'Exports, FOB'!$B:$AE,O$1,FALSE)+VLOOKUP($A30,'Imports, CIF'!$B:$AE,O$1,FALSE)</f>
        <v>1221.6762349999999</v>
      </c>
      <c r="P30" s="25">
        <f>VLOOKUP($A30,'Exports, FOB'!$B:$AE,P$1,FALSE)+VLOOKUP($A30,'Imports, CIF'!$B:$AE,P$1,FALSE)</f>
        <v>1414.1165659999999</v>
      </c>
      <c r="Q30" s="25">
        <f>VLOOKUP($A30,'Exports, FOB'!$B:$AE,Q$1,FALSE)+VLOOKUP($A30,'Imports, CIF'!$B:$AE,Q$1,FALSE)</f>
        <v>1728.063621</v>
      </c>
      <c r="R30" s="25">
        <f>VLOOKUP($A30,'Exports, FOB'!$B:$AE,R$1,FALSE)+VLOOKUP($A30,'Imports, CIF'!$B:$AE,R$1,FALSE)</f>
        <v>3137.7760720000001</v>
      </c>
      <c r="S30" s="25">
        <f>VLOOKUP($A30,'Exports, FOB'!$B:$AE,S$1,FALSE)+VLOOKUP($A30,'Imports, CIF'!$B:$AE,S$1,FALSE)</f>
        <v>2409.7553969999999</v>
      </c>
      <c r="T30" s="25">
        <f>VLOOKUP($A30,'Exports, FOB'!$B:$AE,T$1,FALSE)+VLOOKUP($A30,'Imports, CIF'!$B:$AE,T$1,FALSE)</f>
        <v>2444.2079079999999</v>
      </c>
      <c r="U30" s="25">
        <f>VLOOKUP($A30,'Exports, FOB'!$B:$AE,U$1,FALSE)+VLOOKUP($A30,'Imports, CIF'!$B:$AE,U$1,FALSE)</f>
        <v>2433.9720539999998</v>
      </c>
      <c r="V30" s="25">
        <f>VLOOKUP($A30,'Exports, FOB'!$B:$AE,V$1,FALSE)+VLOOKUP($A30,'Imports, CIF'!$B:$AE,V$1,FALSE)</f>
        <v>3929.9039990000001</v>
      </c>
      <c r="W30" s="25">
        <f>VLOOKUP($A30,'Exports, FOB'!$B:$AE,W$1,FALSE)+VLOOKUP($A30,'Imports, CIF'!$B:$AE,W$1,FALSE)</f>
        <v>3880.6899149999999</v>
      </c>
      <c r="X30" s="25">
        <f>VLOOKUP($A30,'Exports, FOB'!$B:$AE,X$1,FALSE)+VLOOKUP($A30,'Imports, CIF'!$B:$AE,X$1,FALSE)</f>
        <v>3853.1945620000001</v>
      </c>
      <c r="Y30" s="25">
        <f>VLOOKUP($A30,'Exports, FOB'!$B:$AE,Y$1,FALSE)+VLOOKUP($A30,'Imports, CIF'!$B:$AE,Y$1,FALSE)</f>
        <v>3196.479961</v>
      </c>
      <c r="Z30" s="25">
        <f>VLOOKUP($A30,'Exports, FOB'!$B:$AE,Z$1,FALSE)+VLOOKUP($A30,'Imports, CIF'!$B:$AE,Z$1,FALSE)</f>
        <v>3087.156927</v>
      </c>
      <c r="AA30" s="25">
        <f>VLOOKUP($A30,'Exports, FOB'!$B:$AE,AA$1,FALSE)+VLOOKUP($A30,'Imports, CIF'!$B:$AE,AA$1,FALSE)</f>
        <v>3569.6654710000003</v>
      </c>
      <c r="AB30" s="25">
        <f>VLOOKUP($A30,'Exports, FOB'!$B:$AE,AB$1,FALSE)+VLOOKUP($A30,'Imports, CIF'!$B:$AE,AB$1,FALSE)</f>
        <v>3555.9825709999996</v>
      </c>
      <c r="AC30" s="25">
        <f>VLOOKUP($A30,'Exports, FOB'!$B:$AE,AC$1,FALSE)+VLOOKUP($A30,'Imports, CIF'!$B:$AE,AC$1,FALSE)</f>
        <v>3761.9554159999998</v>
      </c>
      <c r="AD30" s="25">
        <f>VLOOKUP($A30,'Exports, FOB'!$B:$AE,AD$1,FALSE)+VLOOKUP($A30,'Imports, CIF'!$B:$AE,AD$1,FALSE)</f>
        <v>3924.5985129999999</v>
      </c>
    </row>
    <row r="31" spans="1:30" x14ac:dyDescent="0.25">
      <c r="A31" s="24" t="s">
        <v>103</v>
      </c>
      <c r="B31" s="25">
        <f>VLOOKUP($A31,'Exports, FOB'!$B:$AE,B$1,FALSE)+VLOOKUP($A31,'Imports, CIF'!$B:$AE,B$1,FALSE)</f>
        <v>1036.1566694059179</v>
      </c>
      <c r="C31" s="25">
        <f>VLOOKUP($A31,'Exports, FOB'!$B:$AE,C$1,FALSE)+VLOOKUP($A31,'Imports, CIF'!$B:$AE,C$1,FALSE)</f>
        <v>1356.38095605378</v>
      </c>
      <c r="D31" s="25">
        <f>VLOOKUP($A31,'Exports, FOB'!$B:$AE,D$1,FALSE)+VLOOKUP($A31,'Imports, CIF'!$B:$AE,D$1,FALSE)</f>
        <v>1414.0692597955272</v>
      </c>
      <c r="E31" s="25">
        <f>VLOOKUP($A31,'Exports, FOB'!$B:$AE,E$1,FALSE)+VLOOKUP($A31,'Imports, CIF'!$B:$AE,E$1,FALSE)</f>
        <v>1697.8207972904429</v>
      </c>
      <c r="F31" s="25">
        <f>VLOOKUP($A31,'Exports, FOB'!$B:$AE,F$1,FALSE)+VLOOKUP($A31,'Imports, CIF'!$B:$AE,F$1,FALSE)</f>
        <v>2099.0791682873532</v>
      </c>
      <c r="G31" s="25">
        <f>VLOOKUP($A31,'Exports, FOB'!$B:$AE,G$1,FALSE)+VLOOKUP($A31,'Imports, CIF'!$B:$AE,G$1,FALSE)</f>
        <v>2225.136214688117</v>
      </c>
      <c r="H31" s="25">
        <f>VLOOKUP($A31,'Exports, FOB'!$B:$AE,H$1,FALSE)+VLOOKUP($A31,'Imports, CIF'!$B:$AE,H$1,FALSE)</f>
        <v>2309.88673310581</v>
      </c>
      <c r="I31" s="25">
        <f>VLOOKUP($A31,'Exports, FOB'!$B:$AE,I$1,FALSE)+VLOOKUP($A31,'Imports, CIF'!$B:$AE,I$1,FALSE)</f>
        <v>1927.9242162981163</v>
      </c>
      <c r="J31" s="25">
        <f>VLOOKUP($A31,'Exports, FOB'!$B:$AE,J$1,FALSE)+VLOOKUP($A31,'Imports, CIF'!$B:$AE,J$1,FALSE)</f>
        <v>2486.0954487083336</v>
      </c>
      <c r="K31" s="25">
        <f>VLOOKUP($A31,'Exports, FOB'!$B:$AE,K$1,FALSE)+VLOOKUP($A31,'Imports, CIF'!$B:$AE,K$1,FALSE)</f>
        <v>2848.4509429999998</v>
      </c>
      <c r="L31" s="25">
        <f>VLOOKUP($A31,'Exports, FOB'!$B:$AE,L$1,FALSE)+VLOOKUP($A31,'Imports, CIF'!$B:$AE,L$1,FALSE)</f>
        <v>2633.1789019999997</v>
      </c>
      <c r="M31" s="25">
        <f>VLOOKUP($A31,'Exports, FOB'!$B:$AE,M$1,FALSE)+VLOOKUP($A31,'Imports, CIF'!$B:$AE,M$1,FALSE)</f>
        <v>3172.3499060000004</v>
      </c>
      <c r="N31" s="25">
        <f>VLOOKUP($A31,'Exports, FOB'!$B:$AE,N$1,FALSE)+VLOOKUP($A31,'Imports, CIF'!$B:$AE,N$1,FALSE)</f>
        <v>3972.3914580000001</v>
      </c>
      <c r="O31" s="25">
        <f>VLOOKUP($A31,'Exports, FOB'!$B:$AE,O$1,FALSE)+VLOOKUP($A31,'Imports, CIF'!$B:$AE,O$1,FALSE)</f>
        <v>5191.9079949999996</v>
      </c>
      <c r="P31" s="25">
        <f>VLOOKUP($A31,'Exports, FOB'!$B:$AE,P$1,FALSE)+VLOOKUP($A31,'Imports, CIF'!$B:$AE,P$1,FALSE)</f>
        <v>7028.9051579999996</v>
      </c>
      <c r="Q31" s="25">
        <f>VLOOKUP($A31,'Exports, FOB'!$B:$AE,Q$1,FALSE)+VLOOKUP($A31,'Imports, CIF'!$B:$AE,Q$1,FALSE)</f>
        <v>8204.3037140000015</v>
      </c>
      <c r="R31" s="25">
        <f>VLOOKUP($A31,'Exports, FOB'!$B:$AE,R$1,FALSE)+VLOOKUP($A31,'Imports, CIF'!$B:$AE,R$1,FALSE)</f>
        <v>10718.326584999999</v>
      </c>
      <c r="S31" s="25">
        <f>VLOOKUP($A31,'Exports, FOB'!$B:$AE,S$1,FALSE)+VLOOKUP($A31,'Imports, CIF'!$B:$AE,S$1,FALSE)</f>
        <v>13619.329131999999</v>
      </c>
      <c r="T31" s="25">
        <f>VLOOKUP($A31,'Exports, FOB'!$B:$AE,T$1,FALSE)+VLOOKUP($A31,'Imports, CIF'!$B:$AE,T$1,FALSE)</f>
        <v>13113.973349</v>
      </c>
      <c r="U31" s="25">
        <f>VLOOKUP($A31,'Exports, FOB'!$B:$AE,U$1,FALSE)+VLOOKUP($A31,'Imports, CIF'!$B:$AE,U$1,FALSE)</f>
        <v>16085.905434999999</v>
      </c>
      <c r="V31" s="25">
        <f>VLOOKUP($A31,'Exports, FOB'!$B:$AE,V$1,FALSE)+VLOOKUP($A31,'Imports, CIF'!$B:$AE,V$1,FALSE)</f>
        <v>16236.98488</v>
      </c>
      <c r="W31" s="25">
        <f>VLOOKUP($A31,'Exports, FOB'!$B:$AE,W$1,FALSE)+VLOOKUP($A31,'Imports, CIF'!$B:$AE,W$1,FALSE)</f>
        <v>16211.202173</v>
      </c>
      <c r="X31" s="25">
        <f>VLOOKUP($A31,'Exports, FOB'!$B:$AE,X$1,FALSE)+VLOOKUP($A31,'Imports, CIF'!$B:$AE,X$1,FALSE)</f>
        <v>16445.959028999998</v>
      </c>
      <c r="Y31" s="25">
        <f>VLOOKUP($A31,'Exports, FOB'!$B:$AE,Y$1,FALSE)+VLOOKUP($A31,'Imports, CIF'!$B:$AE,Y$1,FALSE)</f>
        <v>15056.701244</v>
      </c>
      <c r="Z31" s="25">
        <f>VLOOKUP($A31,'Exports, FOB'!$B:$AE,Z$1,FALSE)+VLOOKUP($A31,'Imports, CIF'!$B:$AE,Z$1,FALSE)</f>
        <v>14057.131997</v>
      </c>
      <c r="AA31" s="25">
        <f>VLOOKUP($A31,'Exports, FOB'!$B:$AE,AA$1,FALSE)+VLOOKUP($A31,'Imports, CIF'!$B:$AE,AA$1,FALSE)</f>
        <v>15667.257403</v>
      </c>
      <c r="AB31" s="25">
        <f>VLOOKUP($A31,'Exports, FOB'!$B:$AE,AB$1,FALSE)+VLOOKUP($A31,'Imports, CIF'!$B:$AE,AB$1,FALSE)</f>
        <v>15081.631403000001</v>
      </c>
      <c r="AC31" s="25">
        <f>VLOOKUP($A31,'Exports, FOB'!$B:$AE,AC$1,FALSE)+VLOOKUP($A31,'Imports, CIF'!$B:$AE,AC$1,FALSE)</f>
        <v>16683.638426000001</v>
      </c>
      <c r="AD31" s="25">
        <f>VLOOKUP($A31,'Exports, FOB'!$B:$AE,AD$1,FALSE)+VLOOKUP($A31,'Imports, CIF'!$B:$AE,AD$1,FALSE)</f>
        <v>14063.090733999999</v>
      </c>
    </row>
    <row r="32" spans="1:30" x14ac:dyDescent="0.25">
      <c r="A32" s="24" t="s">
        <v>126</v>
      </c>
      <c r="B32" s="25">
        <f>VLOOKUP($A32,'Exports, FOB'!$B:$AE,B$1,FALSE)+VLOOKUP($A32,'Imports, CIF'!$B:$AE,B$1,FALSE)</f>
        <v>154.11854029533922</v>
      </c>
      <c r="C32" s="25">
        <f>VLOOKUP($A32,'Exports, FOB'!$B:$AE,C$1,FALSE)+VLOOKUP($A32,'Imports, CIF'!$B:$AE,C$1,FALSE)</f>
        <v>180.56590634254553</v>
      </c>
      <c r="D32" s="25">
        <f>VLOOKUP($A32,'Exports, FOB'!$B:$AE,D$1,FALSE)+VLOOKUP($A32,'Imports, CIF'!$B:$AE,D$1,FALSE)</f>
        <v>202.1180137360918</v>
      </c>
      <c r="E32" s="25">
        <f>VLOOKUP($A32,'Exports, FOB'!$B:$AE,E$1,FALSE)+VLOOKUP($A32,'Imports, CIF'!$B:$AE,E$1,FALSE)</f>
        <v>201.03829062686148</v>
      </c>
      <c r="F32" s="25">
        <f>VLOOKUP($A32,'Exports, FOB'!$B:$AE,F$1,FALSE)+VLOOKUP($A32,'Imports, CIF'!$B:$AE,F$1,FALSE)</f>
        <v>265.86431010907955</v>
      </c>
      <c r="G32" s="25">
        <f>VLOOKUP($A32,'Exports, FOB'!$B:$AE,G$1,FALSE)+VLOOKUP($A32,'Imports, CIF'!$B:$AE,G$1,FALSE)</f>
        <v>353.20777320496018</v>
      </c>
      <c r="H32" s="25">
        <f>VLOOKUP($A32,'Exports, FOB'!$B:$AE,H$1,FALSE)+VLOOKUP($A32,'Imports, CIF'!$B:$AE,H$1,FALSE)</f>
        <v>458.06537441782382</v>
      </c>
      <c r="I32" s="25">
        <f>VLOOKUP($A32,'Exports, FOB'!$B:$AE,I$1,FALSE)+VLOOKUP($A32,'Imports, CIF'!$B:$AE,I$1,FALSE)</f>
        <v>427.79082826748953</v>
      </c>
      <c r="J32" s="25">
        <f>VLOOKUP($A32,'Exports, FOB'!$B:$AE,J$1,FALSE)+VLOOKUP($A32,'Imports, CIF'!$B:$AE,J$1,FALSE)</f>
        <v>227.98192326162689</v>
      </c>
      <c r="K32" s="25">
        <f>VLOOKUP($A32,'Exports, FOB'!$B:$AE,K$1,FALSE)+VLOOKUP($A32,'Imports, CIF'!$B:$AE,K$1,FALSE)</f>
        <v>258.99183099999999</v>
      </c>
      <c r="L32" s="25">
        <f>VLOOKUP($A32,'Exports, FOB'!$B:$AE,L$1,FALSE)+VLOOKUP($A32,'Imports, CIF'!$B:$AE,L$1,FALSE)</f>
        <v>248.808505</v>
      </c>
      <c r="M32" s="25">
        <f>VLOOKUP($A32,'Exports, FOB'!$B:$AE,M$1,FALSE)+VLOOKUP($A32,'Imports, CIF'!$B:$AE,M$1,FALSE)</f>
        <v>278.04987900000003</v>
      </c>
      <c r="N32" s="25">
        <f>VLOOKUP($A32,'Exports, FOB'!$B:$AE,N$1,FALSE)+VLOOKUP($A32,'Imports, CIF'!$B:$AE,N$1,FALSE)</f>
        <v>337.10509500000001</v>
      </c>
      <c r="O32" s="25">
        <f>VLOOKUP($A32,'Exports, FOB'!$B:$AE,O$1,FALSE)+VLOOKUP($A32,'Imports, CIF'!$B:$AE,O$1,FALSE)</f>
        <v>474.87181499999997</v>
      </c>
      <c r="P32" s="25">
        <f>VLOOKUP($A32,'Exports, FOB'!$B:$AE,P$1,FALSE)+VLOOKUP($A32,'Imports, CIF'!$B:$AE,P$1,FALSE)</f>
        <v>542.59997999999996</v>
      </c>
      <c r="Q32" s="25">
        <f>VLOOKUP($A32,'Exports, FOB'!$B:$AE,Q$1,FALSE)+VLOOKUP($A32,'Imports, CIF'!$B:$AE,Q$1,FALSE)</f>
        <v>620.87921099999994</v>
      </c>
      <c r="R32" s="25">
        <f>VLOOKUP($A32,'Exports, FOB'!$B:$AE,R$1,FALSE)+VLOOKUP($A32,'Imports, CIF'!$B:$AE,R$1,FALSE)</f>
        <v>833.5936650000001</v>
      </c>
      <c r="S32" s="25">
        <f>VLOOKUP($A32,'Exports, FOB'!$B:$AE,S$1,FALSE)+VLOOKUP($A32,'Imports, CIF'!$B:$AE,S$1,FALSE)</f>
        <v>1226.3022430000001</v>
      </c>
      <c r="T32" s="25">
        <f>VLOOKUP($A32,'Exports, FOB'!$B:$AE,T$1,FALSE)+VLOOKUP($A32,'Imports, CIF'!$B:$AE,T$1,FALSE)</f>
        <v>624.24706100000003</v>
      </c>
      <c r="U32" s="25">
        <f>VLOOKUP($A32,'Exports, FOB'!$B:$AE,U$1,FALSE)+VLOOKUP($A32,'Imports, CIF'!$B:$AE,U$1,FALSE)</f>
        <v>903.34579200000007</v>
      </c>
      <c r="V32" s="25">
        <f>VLOOKUP($A32,'Exports, FOB'!$B:$AE,V$1,FALSE)+VLOOKUP($A32,'Imports, CIF'!$B:$AE,V$1,FALSE)</f>
        <v>1086.945927</v>
      </c>
      <c r="W32" s="25">
        <f>VLOOKUP($A32,'Exports, FOB'!$B:$AE,W$1,FALSE)+VLOOKUP($A32,'Imports, CIF'!$B:$AE,W$1,FALSE)</f>
        <v>1249.3701040000001</v>
      </c>
      <c r="X32" s="25">
        <f>VLOOKUP($A32,'Exports, FOB'!$B:$AE,X$1,FALSE)+VLOOKUP($A32,'Imports, CIF'!$B:$AE,X$1,FALSE)</f>
        <v>1526.0024119999998</v>
      </c>
      <c r="Y32" s="25">
        <f>VLOOKUP($A32,'Exports, FOB'!$B:$AE,Y$1,FALSE)+VLOOKUP($A32,'Imports, CIF'!$B:$AE,Y$1,FALSE)</f>
        <v>1163.998869</v>
      </c>
      <c r="Z32" s="25">
        <f>VLOOKUP($A32,'Exports, FOB'!$B:$AE,Z$1,FALSE)+VLOOKUP($A32,'Imports, CIF'!$B:$AE,Z$1,FALSE)</f>
        <v>1011.7672520000001</v>
      </c>
      <c r="AA32" s="25">
        <f>VLOOKUP($A32,'Exports, FOB'!$B:$AE,AA$1,FALSE)+VLOOKUP($A32,'Imports, CIF'!$B:$AE,AA$1,FALSE)</f>
        <v>1220.891787</v>
      </c>
      <c r="AB32" s="25">
        <f>VLOOKUP($A32,'Exports, FOB'!$B:$AE,AB$1,FALSE)+VLOOKUP($A32,'Imports, CIF'!$B:$AE,AB$1,FALSE)</f>
        <v>1795.8936349999999</v>
      </c>
      <c r="AC32" s="25">
        <f>VLOOKUP($A32,'Exports, FOB'!$B:$AE,AC$1,FALSE)+VLOOKUP($A32,'Imports, CIF'!$B:$AE,AC$1,FALSE)</f>
        <v>1134.1579059999999</v>
      </c>
      <c r="AD32" s="25">
        <f>VLOOKUP($A32,'Exports, FOB'!$B:$AE,AD$1,FALSE)+VLOOKUP($A32,'Imports, CIF'!$B:$AE,AD$1,FALSE)</f>
        <v>1145.495451</v>
      </c>
    </row>
    <row r="33" spans="1:32" x14ac:dyDescent="0.25">
      <c r="A33" s="24" t="s">
        <v>71</v>
      </c>
      <c r="B33" s="25">
        <f>VLOOKUP($A33,'Exports, FOB'!$B:$AE,B$1,FALSE)+VLOOKUP($A33,'Imports, CIF'!$B:$AE,B$1,FALSE)</f>
        <v>3978.3847420346801</v>
      </c>
      <c r="C33" s="25">
        <f>VLOOKUP($A33,'Exports, FOB'!$B:$AE,C$1,FALSE)+VLOOKUP($A33,'Imports, CIF'!$B:$AE,C$1,FALSE)</f>
        <v>4326.4554794839196</v>
      </c>
      <c r="D33" s="25">
        <f>VLOOKUP($A33,'Exports, FOB'!$B:$AE,D$1,FALSE)+VLOOKUP($A33,'Imports, CIF'!$B:$AE,D$1,FALSE)</f>
        <v>4573.7269359219099</v>
      </c>
      <c r="E33" s="25">
        <f>VLOOKUP($A33,'Exports, FOB'!$B:$AE,E$1,FALSE)+VLOOKUP($A33,'Imports, CIF'!$B:$AE,E$1,FALSE)</f>
        <v>4987.309523872339</v>
      </c>
      <c r="F33" s="25">
        <f>VLOOKUP($A33,'Exports, FOB'!$B:$AE,F$1,FALSE)+VLOOKUP($A33,'Imports, CIF'!$B:$AE,F$1,FALSE)</f>
        <v>5626.3621641771879</v>
      </c>
      <c r="G33" s="25">
        <f>VLOOKUP($A33,'Exports, FOB'!$B:$AE,G$1,FALSE)+VLOOKUP($A33,'Imports, CIF'!$B:$AE,G$1,FALSE)</f>
        <v>6468.1806047071459</v>
      </c>
      <c r="H33" s="25">
        <f>VLOOKUP($A33,'Exports, FOB'!$B:$AE,H$1,FALSE)+VLOOKUP($A33,'Imports, CIF'!$B:$AE,H$1,FALSE)</f>
        <v>6147.4934306964915</v>
      </c>
      <c r="I33" s="25">
        <f>VLOOKUP($A33,'Exports, FOB'!$B:$AE,I$1,FALSE)+VLOOKUP($A33,'Imports, CIF'!$B:$AE,I$1,FALSE)</f>
        <v>6938.6001928474898</v>
      </c>
      <c r="J33" s="25">
        <f>VLOOKUP($A33,'Exports, FOB'!$B:$AE,J$1,FALSE)+VLOOKUP($A33,'Imports, CIF'!$B:$AE,J$1,FALSE)</f>
        <v>6224.9451083574695</v>
      </c>
      <c r="K33" s="25">
        <f>VLOOKUP($A33,'Exports, FOB'!$B:$AE,K$1,FALSE)+VLOOKUP($A33,'Imports, CIF'!$B:$AE,K$1,FALSE)</f>
        <v>6347.9806410000001</v>
      </c>
      <c r="L33" s="25">
        <f>VLOOKUP($A33,'Exports, FOB'!$B:$AE,L$1,FALSE)+VLOOKUP($A33,'Imports, CIF'!$B:$AE,L$1,FALSE)</f>
        <v>6099.7190310000005</v>
      </c>
      <c r="M33" s="25">
        <f>VLOOKUP($A33,'Exports, FOB'!$B:$AE,M$1,FALSE)+VLOOKUP($A33,'Imports, CIF'!$B:$AE,M$1,FALSE)</f>
        <v>6409.9831990000002</v>
      </c>
      <c r="N33" s="25">
        <f>VLOOKUP($A33,'Exports, FOB'!$B:$AE,N$1,FALSE)+VLOOKUP($A33,'Imports, CIF'!$B:$AE,N$1,FALSE)</f>
        <v>8486.7290209999992</v>
      </c>
      <c r="O33" s="25">
        <f>VLOOKUP($A33,'Exports, FOB'!$B:$AE,O$1,FALSE)+VLOOKUP($A33,'Imports, CIF'!$B:$AE,O$1,FALSE)</f>
        <v>8137.216907</v>
      </c>
      <c r="P33" s="25">
        <f>VLOOKUP($A33,'Exports, FOB'!$B:$AE,P$1,FALSE)+VLOOKUP($A33,'Imports, CIF'!$B:$AE,P$1,FALSE)</f>
        <v>8743.271091999999</v>
      </c>
      <c r="Q33" s="25">
        <f>VLOOKUP($A33,'Exports, FOB'!$B:$AE,Q$1,FALSE)+VLOOKUP($A33,'Imports, CIF'!$B:$AE,Q$1,FALSE)</f>
        <v>11076.072183</v>
      </c>
      <c r="R33" s="25">
        <f>VLOOKUP($A33,'Exports, FOB'!$B:$AE,R$1,FALSE)+VLOOKUP($A33,'Imports, CIF'!$B:$AE,R$1,FALSE)</f>
        <v>13160.52384</v>
      </c>
      <c r="S33" s="25">
        <f>VLOOKUP($A33,'Exports, FOB'!$B:$AE,S$1,FALSE)+VLOOKUP($A33,'Imports, CIF'!$B:$AE,S$1,FALSE)</f>
        <v>16695.497319000002</v>
      </c>
      <c r="T33" s="25">
        <f>VLOOKUP($A33,'Exports, FOB'!$B:$AE,T$1,FALSE)+VLOOKUP($A33,'Imports, CIF'!$B:$AE,T$1,FALSE)</f>
        <v>11863.428961000001</v>
      </c>
      <c r="U33" s="25">
        <f>VLOOKUP($A33,'Exports, FOB'!$B:$AE,U$1,FALSE)+VLOOKUP($A33,'Imports, CIF'!$B:$AE,U$1,FALSE)</f>
        <v>13270.185926</v>
      </c>
      <c r="V33" s="25">
        <f>VLOOKUP($A33,'Exports, FOB'!$B:$AE,V$1,FALSE)+VLOOKUP($A33,'Imports, CIF'!$B:$AE,V$1,FALSE)</f>
        <v>15198.142232</v>
      </c>
      <c r="W33" s="25">
        <f>VLOOKUP($A33,'Exports, FOB'!$B:$AE,W$1,FALSE)+VLOOKUP($A33,'Imports, CIF'!$B:$AE,W$1,FALSE)</f>
        <v>14322.65674</v>
      </c>
      <c r="X33" s="25">
        <f>VLOOKUP($A33,'Exports, FOB'!$B:$AE,X$1,FALSE)+VLOOKUP($A33,'Imports, CIF'!$B:$AE,X$1,FALSE)</f>
        <v>10012.657779000001</v>
      </c>
      <c r="Y33" s="25">
        <f>VLOOKUP($A33,'Exports, FOB'!$B:$AE,Y$1,FALSE)+VLOOKUP($A33,'Imports, CIF'!$B:$AE,Y$1,FALSE)</f>
        <v>9134.5228569999999</v>
      </c>
      <c r="Z33" s="25">
        <f>VLOOKUP($A33,'Exports, FOB'!$B:$AE,Z$1,FALSE)+VLOOKUP($A33,'Imports, CIF'!$B:$AE,Z$1,FALSE)</f>
        <v>8435.4046130000006</v>
      </c>
      <c r="AA33" s="25">
        <f>VLOOKUP($A33,'Exports, FOB'!$B:$AE,AA$1,FALSE)+VLOOKUP($A33,'Imports, CIF'!$B:$AE,AA$1,FALSE)</f>
        <v>12252.691253000001</v>
      </c>
      <c r="AB33" s="25">
        <f>VLOOKUP($A33,'Exports, FOB'!$B:$AE,AB$1,FALSE)+VLOOKUP($A33,'Imports, CIF'!$B:$AE,AB$1,FALSE)</f>
        <v>10186.966128</v>
      </c>
      <c r="AC33" s="25">
        <f>VLOOKUP($A33,'Exports, FOB'!$B:$AE,AC$1,FALSE)+VLOOKUP($A33,'Imports, CIF'!$B:$AE,AC$1,FALSE)</f>
        <v>9380.7554770000006</v>
      </c>
      <c r="AD33" s="25">
        <f>VLOOKUP($A33,'Exports, FOB'!$B:$AE,AD$1,FALSE)+VLOOKUP($A33,'Imports, CIF'!$B:$AE,AD$1,FALSE)</f>
        <v>15819.826263999999</v>
      </c>
    </row>
    <row r="34" spans="1:32" x14ac:dyDescent="0.25">
      <c r="A34" s="24" t="s">
        <v>72</v>
      </c>
      <c r="B34" s="25">
        <f>VLOOKUP($A34,'Exports, FOB'!$B:$AE,B$1,FALSE)+VLOOKUP($A34,'Imports, CIF'!$B:$AE,B$1,FALSE)</f>
        <v>14579.68645393095</v>
      </c>
      <c r="C34" s="25">
        <f>VLOOKUP($A34,'Exports, FOB'!$B:$AE,C$1,FALSE)+VLOOKUP($A34,'Imports, CIF'!$B:$AE,C$1,FALSE)</f>
        <v>13969.81561884228</v>
      </c>
      <c r="D34" s="25">
        <f>VLOOKUP($A34,'Exports, FOB'!$B:$AE,D$1,FALSE)+VLOOKUP($A34,'Imports, CIF'!$B:$AE,D$1,FALSE)</f>
        <v>13456.545243608831</v>
      </c>
      <c r="E34" s="25">
        <f>VLOOKUP($A34,'Exports, FOB'!$B:$AE,E$1,FALSE)+VLOOKUP($A34,'Imports, CIF'!$B:$AE,E$1,FALSE)</f>
        <v>15463.573455906811</v>
      </c>
      <c r="F34" s="25">
        <f>VLOOKUP($A34,'Exports, FOB'!$B:$AE,F$1,FALSE)+VLOOKUP($A34,'Imports, CIF'!$B:$AE,F$1,FALSE)</f>
        <v>17212.237074021028</v>
      </c>
      <c r="G34" s="25">
        <f>VLOOKUP($A34,'Exports, FOB'!$B:$AE,G$1,FALSE)+VLOOKUP($A34,'Imports, CIF'!$B:$AE,G$1,FALSE)</f>
        <v>19658.776095720263</v>
      </c>
      <c r="H34" s="25">
        <f>VLOOKUP($A34,'Exports, FOB'!$B:$AE,H$1,FALSE)+VLOOKUP($A34,'Imports, CIF'!$B:$AE,H$1,FALSE)</f>
        <v>19734.236420641908</v>
      </c>
      <c r="I34" s="25">
        <f>VLOOKUP($A34,'Exports, FOB'!$B:$AE,I$1,FALSE)+VLOOKUP($A34,'Imports, CIF'!$B:$AE,I$1,FALSE)</f>
        <v>20295.568572111526</v>
      </c>
      <c r="J34" s="25">
        <f>VLOOKUP($A34,'Exports, FOB'!$B:$AE,J$1,FALSE)+VLOOKUP($A34,'Imports, CIF'!$B:$AE,J$1,FALSE)</f>
        <v>20548.951345382862</v>
      </c>
      <c r="K34" s="25">
        <f>VLOOKUP($A34,'Exports, FOB'!$B:$AE,K$1,FALSE)+VLOOKUP($A34,'Imports, CIF'!$B:$AE,K$1,FALSE)</f>
        <v>20604.765008999999</v>
      </c>
      <c r="L34" s="25">
        <f>VLOOKUP($A34,'Exports, FOB'!$B:$AE,L$1,FALSE)+VLOOKUP($A34,'Imports, CIF'!$B:$AE,L$1,FALSE)</f>
        <v>17948.861116</v>
      </c>
      <c r="M34" s="25">
        <f>VLOOKUP($A34,'Exports, FOB'!$B:$AE,M$1,FALSE)+VLOOKUP($A34,'Imports, CIF'!$B:$AE,M$1,FALSE)</f>
        <v>19762.300522000001</v>
      </c>
      <c r="N34" s="25">
        <f>VLOOKUP($A34,'Exports, FOB'!$B:$AE,N$1,FALSE)+VLOOKUP($A34,'Imports, CIF'!$B:$AE,N$1,FALSE)</f>
        <v>20505.207667999999</v>
      </c>
      <c r="O34" s="25">
        <f>VLOOKUP($A34,'Exports, FOB'!$B:$AE,O$1,FALSE)+VLOOKUP($A34,'Imports, CIF'!$B:$AE,O$1,FALSE)</f>
        <v>23224.066054999999</v>
      </c>
      <c r="P34" s="25">
        <f>VLOOKUP($A34,'Exports, FOB'!$B:$AE,P$1,FALSE)+VLOOKUP($A34,'Imports, CIF'!$B:$AE,P$1,FALSE)</f>
        <v>24595.911442000001</v>
      </c>
      <c r="Q34" s="25">
        <f>VLOOKUP($A34,'Exports, FOB'!$B:$AE,Q$1,FALSE)+VLOOKUP($A34,'Imports, CIF'!$B:$AE,Q$1,FALSE)</f>
        <v>27463.182502</v>
      </c>
      <c r="R34" s="25">
        <f>VLOOKUP($A34,'Exports, FOB'!$B:$AE,R$1,FALSE)+VLOOKUP($A34,'Imports, CIF'!$B:$AE,R$1,FALSE)</f>
        <v>29967.171296</v>
      </c>
      <c r="S34" s="25">
        <f>VLOOKUP($A34,'Exports, FOB'!$B:$AE,S$1,FALSE)+VLOOKUP($A34,'Imports, CIF'!$B:$AE,S$1,FALSE)</f>
        <v>34714.551153</v>
      </c>
      <c r="T34" s="25">
        <f>VLOOKUP($A34,'Exports, FOB'!$B:$AE,T$1,FALSE)+VLOOKUP($A34,'Imports, CIF'!$B:$AE,T$1,FALSE)</f>
        <v>26579.869058</v>
      </c>
      <c r="U34" s="25">
        <f>VLOOKUP($A34,'Exports, FOB'!$B:$AE,U$1,FALSE)+VLOOKUP($A34,'Imports, CIF'!$B:$AE,U$1,FALSE)</f>
        <v>31207.897618999999</v>
      </c>
      <c r="V34" s="25">
        <f>VLOOKUP($A34,'Exports, FOB'!$B:$AE,V$1,FALSE)+VLOOKUP($A34,'Imports, CIF'!$B:$AE,V$1,FALSE)</f>
        <v>38565.19672</v>
      </c>
      <c r="W34" s="25">
        <f>VLOOKUP($A34,'Exports, FOB'!$B:$AE,W$1,FALSE)+VLOOKUP($A34,'Imports, CIF'!$B:$AE,W$1,FALSE)</f>
        <v>40942.179745000001</v>
      </c>
      <c r="X34" s="25">
        <f>VLOOKUP($A34,'Exports, FOB'!$B:$AE,X$1,FALSE)+VLOOKUP($A34,'Imports, CIF'!$B:$AE,X$1,FALSE)</f>
        <v>34673.522498999999</v>
      </c>
      <c r="Y34" s="25">
        <f>VLOOKUP($A34,'Exports, FOB'!$B:$AE,Y$1,FALSE)+VLOOKUP($A34,'Imports, CIF'!$B:$AE,Y$1,FALSE)</f>
        <v>35796.011479000001</v>
      </c>
      <c r="Z34" s="25">
        <f>VLOOKUP($A34,'Exports, FOB'!$B:$AE,Z$1,FALSE)+VLOOKUP($A34,'Imports, CIF'!$B:$AE,Z$1,FALSE)</f>
        <v>34175.159131</v>
      </c>
      <c r="AA34" s="25">
        <f>VLOOKUP($A34,'Exports, FOB'!$B:$AE,AA$1,FALSE)+VLOOKUP($A34,'Imports, CIF'!$B:$AE,AA$1,FALSE)</f>
        <v>34321.851769000001</v>
      </c>
      <c r="AB34" s="25">
        <f>VLOOKUP($A34,'Exports, FOB'!$B:$AE,AB$1,FALSE)+VLOOKUP($A34,'Imports, CIF'!$B:$AE,AB$1,FALSE)</f>
        <v>33500.893407000003</v>
      </c>
      <c r="AC34" s="25">
        <f>VLOOKUP($A34,'Exports, FOB'!$B:$AE,AC$1,FALSE)+VLOOKUP($A34,'Imports, CIF'!$B:$AE,AC$1,FALSE)</f>
        <v>34587.770053</v>
      </c>
      <c r="AD34" s="25">
        <f>VLOOKUP($A34,'Exports, FOB'!$B:$AE,AD$1,FALSE)+VLOOKUP($A34,'Imports, CIF'!$B:$AE,AD$1,FALSE)</f>
        <v>37073.127907999995</v>
      </c>
    </row>
    <row r="36" spans="1:32" x14ac:dyDescent="0.25">
      <c r="A36" s="26" t="s">
        <v>523</v>
      </c>
      <c r="B36" s="27">
        <f t="shared" ref="B36:AD36" si="1">SUM(B3:B34)</f>
        <v>71505.335455167544</v>
      </c>
      <c r="C36" s="27">
        <f t="shared" si="1"/>
        <v>73373.779059625173</v>
      </c>
      <c r="D36" s="27">
        <f t="shared" si="1"/>
        <v>74924.165749089676</v>
      </c>
      <c r="E36" s="27">
        <f t="shared" si="1"/>
        <v>86508.289281782098</v>
      </c>
      <c r="F36" s="27">
        <f t="shared" si="1"/>
        <v>99014.040392205192</v>
      </c>
      <c r="G36" s="27">
        <f t="shared" si="1"/>
        <v>107603.3918832237</v>
      </c>
      <c r="H36" s="27">
        <f t="shared" si="1"/>
        <v>108833.74463013705</v>
      </c>
      <c r="I36" s="27">
        <f t="shared" si="1"/>
        <v>103262.70924481425</v>
      </c>
      <c r="J36" s="27">
        <f t="shared" si="1"/>
        <v>106930.30171855018</v>
      </c>
      <c r="K36" s="27">
        <f t="shared" si="1"/>
        <v>112480.91550500001</v>
      </c>
      <c r="L36" s="27">
        <f t="shared" si="1"/>
        <v>106544.06154799998</v>
      </c>
      <c r="M36" s="27">
        <f t="shared" si="1"/>
        <v>117057.02449899998</v>
      </c>
      <c r="N36" s="27">
        <f t="shared" si="1"/>
        <v>136711.29085999998</v>
      </c>
      <c r="O36" s="27">
        <f t="shared" si="1"/>
        <v>168630.31976499996</v>
      </c>
      <c r="P36" s="27">
        <f t="shared" si="1"/>
        <v>200073.26162100004</v>
      </c>
      <c r="Q36" s="27">
        <f t="shared" si="1"/>
        <v>224841.40595700007</v>
      </c>
      <c r="R36" s="27">
        <f t="shared" si="1"/>
        <v>265451.09375200002</v>
      </c>
      <c r="S36" s="27">
        <f t="shared" si="1"/>
        <v>333655.60305199993</v>
      </c>
      <c r="T36" s="27">
        <f t="shared" si="1"/>
        <v>276488.49291200005</v>
      </c>
      <c r="U36" s="27">
        <f t="shared" si="1"/>
        <v>358131.49645599996</v>
      </c>
      <c r="V36" s="27">
        <f t="shared" si="1"/>
        <v>443805.58301999996</v>
      </c>
      <c r="W36" s="27">
        <f t="shared" si="1"/>
        <v>449850.53429700015</v>
      </c>
      <c r="X36" s="27">
        <f t="shared" si="1"/>
        <v>427220.10686200002</v>
      </c>
      <c r="Y36" s="27">
        <f t="shared" si="1"/>
        <v>410398.829249</v>
      </c>
      <c r="Z36" s="27">
        <f t="shared" si="1"/>
        <v>343736.36885999993</v>
      </c>
      <c r="AA36" s="27">
        <f t="shared" si="1"/>
        <v>335175.56099100003</v>
      </c>
      <c r="AB36" s="27">
        <f t="shared" si="1"/>
        <v>382032.86138299986</v>
      </c>
      <c r="AC36" s="27">
        <f t="shared" si="1"/>
        <v>424299.82556600007</v>
      </c>
      <c r="AD36" s="27">
        <f t="shared" si="1"/>
        <v>432760.86107799993</v>
      </c>
    </row>
    <row r="38" spans="1:32" ht="13" x14ac:dyDescent="0.25">
      <c r="B38" s="21" t="s">
        <v>3</v>
      </c>
      <c r="C38" s="21" t="s">
        <v>4</v>
      </c>
      <c r="D38" s="21" t="s">
        <v>5</v>
      </c>
      <c r="E38" s="21" t="s">
        <v>6</v>
      </c>
      <c r="F38" s="21" t="s">
        <v>7</v>
      </c>
      <c r="G38" s="21" t="s">
        <v>8</v>
      </c>
      <c r="H38" s="21" t="s">
        <v>9</v>
      </c>
      <c r="I38" s="21" t="s">
        <v>10</v>
      </c>
      <c r="J38" s="21" t="s">
        <v>11</v>
      </c>
      <c r="K38" s="21" t="s">
        <v>12</v>
      </c>
      <c r="L38" s="21" t="s">
        <v>13</v>
      </c>
      <c r="M38" s="21" t="s">
        <v>14</v>
      </c>
      <c r="N38" s="21" t="s">
        <v>15</v>
      </c>
      <c r="O38" s="21" t="s">
        <v>16</v>
      </c>
      <c r="P38" s="21" t="s">
        <v>17</v>
      </c>
      <c r="Q38" s="21" t="s">
        <v>18</v>
      </c>
      <c r="R38" s="21" t="s">
        <v>19</v>
      </c>
      <c r="S38" s="21" t="s">
        <v>20</v>
      </c>
      <c r="T38" s="21" t="s">
        <v>21</v>
      </c>
      <c r="U38" s="21" t="s">
        <v>22</v>
      </c>
      <c r="V38" s="21" t="s">
        <v>23</v>
      </c>
      <c r="W38" s="21" t="s">
        <v>24</v>
      </c>
      <c r="X38" s="21" t="s">
        <v>25</v>
      </c>
      <c r="Y38" s="21" t="s">
        <v>26</v>
      </c>
      <c r="Z38" s="21" t="s">
        <v>27</v>
      </c>
      <c r="AA38" s="21" t="s">
        <v>28</v>
      </c>
      <c r="AB38" s="21" t="s">
        <v>29</v>
      </c>
      <c r="AC38" s="21" t="s">
        <v>30</v>
      </c>
      <c r="AD38" s="22" t="s">
        <v>31</v>
      </c>
      <c r="AF38" s="23" t="s">
        <v>524</v>
      </c>
    </row>
    <row r="39" spans="1:32" x14ac:dyDescent="0.25">
      <c r="A39" s="24" t="s">
        <v>213</v>
      </c>
      <c r="B39" s="26">
        <f t="shared" ref="B39:AD47" si="2">B3/B$36</f>
        <v>1.8978344855898276E-3</v>
      </c>
      <c r="C39" s="26">
        <f t="shared" si="2"/>
        <v>1.4821160743951731E-3</v>
      </c>
      <c r="D39" s="26">
        <f t="shared" si="2"/>
        <v>1.9405301823102654E-3</v>
      </c>
      <c r="E39" s="26">
        <f t="shared" si="2"/>
        <v>1.3495469980019852E-3</v>
      </c>
      <c r="F39" s="26">
        <f t="shared" si="2"/>
        <v>1.5924379733856797E-3</v>
      </c>
      <c r="G39" s="26">
        <f t="shared" si="2"/>
        <v>1.4289057643985744E-3</v>
      </c>
      <c r="H39" s="26">
        <f t="shared" si="2"/>
        <v>1.4543115657858481E-3</v>
      </c>
      <c r="I39" s="26">
        <f t="shared" si="2"/>
        <v>1.5407563234760197E-3</v>
      </c>
      <c r="J39" s="26">
        <f t="shared" si="2"/>
        <v>1.2283618880852222E-3</v>
      </c>
      <c r="K39" s="26">
        <f t="shared" si="2"/>
        <v>1.0045684060508661E-3</v>
      </c>
      <c r="L39" s="26">
        <f t="shared" si="2"/>
        <v>1.2158193532132307E-3</v>
      </c>
      <c r="M39" s="26">
        <f t="shared" si="2"/>
        <v>1.1499899521292718E-3</v>
      </c>
      <c r="N39" s="26">
        <f t="shared" si="2"/>
        <v>1.3666845424737878E-3</v>
      </c>
      <c r="O39" s="26">
        <f t="shared" si="2"/>
        <v>1.1295308890206684E-3</v>
      </c>
      <c r="P39" s="26">
        <f t="shared" si="2"/>
        <v>1.4048314938376477E-3</v>
      </c>
      <c r="Q39" s="26">
        <f t="shared" si="2"/>
        <v>1.1777463357912066E-3</v>
      </c>
      <c r="R39" s="26">
        <f t="shared" si="2"/>
        <v>1.2446681659133705E-3</v>
      </c>
      <c r="S39" s="26">
        <f t="shared" si="2"/>
        <v>1.6936753521622386E-3</v>
      </c>
      <c r="T39" s="26">
        <f t="shared" si="2"/>
        <v>1.6620423336976256E-3</v>
      </c>
      <c r="U39" s="26">
        <f t="shared" si="2"/>
        <v>1.655949973316189E-3</v>
      </c>
      <c r="V39" s="26">
        <f t="shared" si="2"/>
        <v>2.2374161704839385E-3</v>
      </c>
      <c r="W39" s="26">
        <f t="shared" si="2"/>
        <v>2.1078563582942558E-3</v>
      </c>
      <c r="X39" s="26">
        <f t="shared" si="2"/>
        <v>2.3335511320445178E-3</v>
      </c>
      <c r="Y39" s="26">
        <f t="shared" si="2"/>
        <v>2.0890442878915426E-3</v>
      </c>
      <c r="Z39" s="26">
        <f t="shared" si="2"/>
        <v>2.6571357462963113E-3</v>
      </c>
      <c r="AA39" s="26">
        <f t="shared" si="2"/>
        <v>2.2169032336458207E-3</v>
      </c>
      <c r="AB39" s="26">
        <f t="shared" si="2"/>
        <v>2.1746304414559689E-3</v>
      </c>
      <c r="AC39" s="26">
        <f t="shared" si="2"/>
        <v>2.0851555991563322E-3</v>
      </c>
      <c r="AD39" s="26">
        <f t="shared" si="2"/>
        <v>1.7819590525794044E-3</v>
      </c>
      <c r="AF39" s="23">
        <f t="shared" ref="AF39:AF70" si="3">AVERAGE(B39:AD39)</f>
        <v>1.6656537956856133E-3</v>
      </c>
    </row>
    <row r="40" spans="1:32" x14ac:dyDescent="0.25">
      <c r="A40" s="24" t="s">
        <v>35</v>
      </c>
      <c r="B40" s="26">
        <f t="shared" si="2"/>
        <v>2.7230081057347437E-3</v>
      </c>
      <c r="C40" s="26">
        <f t="shared" si="2"/>
        <v>2.7270529725937037E-3</v>
      </c>
      <c r="D40" s="26">
        <f t="shared" si="2"/>
        <v>2.501050065076628E-3</v>
      </c>
      <c r="E40" s="26">
        <f t="shared" si="2"/>
        <v>2.421869068253508E-3</v>
      </c>
      <c r="F40" s="26">
        <f t="shared" si="2"/>
        <v>2.7810863000363988E-3</v>
      </c>
      <c r="G40" s="26">
        <f t="shared" si="2"/>
        <v>3.3204585793232696E-3</v>
      </c>
      <c r="H40" s="26">
        <f t="shared" si="2"/>
        <v>3.2927762410030923E-3</v>
      </c>
      <c r="I40" s="26">
        <f t="shared" si="2"/>
        <v>3.1542726272836301E-3</v>
      </c>
      <c r="J40" s="26">
        <f t="shared" si="2"/>
        <v>3.5005824633066985E-3</v>
      </c>
      <c r="K40" s="26">
        <f t="shared" si="2"/>
        <v>3.1529996480534955E-3</v>
      </c>
      <c r="L40" s="26">
        <f t="shared" si="2"/>
        <v>2.9136042449456187E-3</v>
      </c>
      <c r="M40" s="26">
        <f t="shared" si="2"/>
        <v>3.4520596156401716E-3</v>
      </c>
      <c r="N40" s="26">
        <f t="shared" si="2"/>
        <v>4.1490643342755726E-3</v>
      </c>
      <c r="O40" s="26">
        <f t="shared" si="2"/>
        <v>4.1526050058842464E-3</v>
      </c>
      <c r="P40" s="26">
        <f t="shared" si="2"/>
        <v>4.1823657155403227E-3</v>
      </c>
      <c r="Q40" s="26">
        <f t="shared" si="2"/>
        <v>3.8500445161135117E-3</v>
      </c>
      <c r="R40" s="26">
        <f t="shared" si="2"/>
        <v>3.5694068259715401E-3</v>
      </c>
      <c r="S40" s="26">
        <f t="shared" si="2"/>
        <v>3.2024753135450018E-3</v>
      </c>
      <c r="T40" s="26">
        <f t="shared" si="2"/>
        <v>3.3454764292646416E-3</v>
      </c>
      <c r="U40" s="26">
        <f t="shared" si="2"/>
        <v>2.7623593646183085E-3</v>
      </c>
      <c r="V40" s="26">
        <f t="shared" si="2"/>
        <v>2.2706041396387479E-3</v>
      </c>
      <c r="W40" s="26">
        <f t="shared" si="2"/>
        <v>2.311332575440566E-3</v>
      </c>
      <c r="X40" s="26">
        <f t="shared" si="2"/>
        <v>2.3781970901668986E-3</v>
      </c>
      <c r="Y40" s="26">
        <f t="shared" si="2"/>
        <v>2.5912768877680496E-3</v>
      </c>
      <c r="Z40" s="26">
        <f t="shared" si="2"/>
        <v>2.7944316313855654E-3</v>
      </c>
      <c r="AA40" s="26">
        <f t="shared" si="2"/>
        <v>4.0957897942829483E-3</v>
      </c>
      <c r="AB40" s="26">
        <f t="shared" si="2"/>
        <v>3.5530238317357525E-3</v>
      </c>
      <c r="AC40" s="26">
        <f t="shared" si="2"/>
        <v>3.7059778280663122E-3</v>
      </c>
      <c r="AD40" s="26">
        <f t="shared" si="2"/>
        <v>3.2923886750081907E-3</v>
      </c>
      <c r="AF40" s="23">
        <f t="shared" si="3"/>
        <v>3.1775048237916255E-3</v>
      </c>
    </row>
    <row r="41" spans="1:32" x14ac:dyDescent="0.25">
      <c r="A41" s="24" t="s">
        <v>36</v>
      </c>
      <c r="B41" s="26">
        <f t="shared" si="2"/>
        <v>0</v>
      </c>
      <c r="C41" s="26">
        <f t="shared" si="2"/>
        <v>0</v>
      </c>
      <c r="D41" s="26">
        <f t="shared" si="2"/>
        <v>0</v>
      </c>
      <c r="E41" s="26">
        <f t="shared" si="2"/>
        <v>0</v>
      </c>
      <c r="F41" s="26">
        <f t="shared" si="2"/>
        <v>0</v>
      </c>
      <c r="G41" s="26">
        <f t="shared" si="2"/>
        <v>0</v>
      </c>
      <c r="H41" s="26">
        <f t="shared" si="2"/>
        <v>0</v>
      </c>
      <c r="I41" s="26">
        <f t="shared" si="2"/>
        <v>0</v>
      </c>
      <c r="J41" s="26">
        <f t="shared" si="2"/>
        <v>0</v>
      </c>
      <c r="K41" s="26">
        <f t="shared" si="2"/>
        <v>0</v>
      </c>
      <c r="L41" s="26">
        <f t="shared" si="2"/>
        <v>0</v>
      </c>
      <c r="M41" s="26">
        <f t="shared" si="2"/>
        <v>0</v>
      </c>
      <c r="N41" s="26">
        <f t="shared" si="2"/>
        <v>0</v>
      </c>
      <c r="O41" s="26">
        <f t="shared" si="2"/>
        <v>8.7056603939661067E-3</v>
      </c>
      <c r="P41" s="26">
        <f t="shared" si="2"/>
        <v>9.1196147861893409E-3</v>
      </c>
      <c r="Q41" s="26">
        <f t="shared" si="2"/>
        <v>9.0436686043000331E-3</v>
      </c>
      <c r="R41" s="26">
        <f t="shared" si="2"/>
        <v>1.003277929036574E-2</v>
      </c>
      <c r="S41" s="26">
        <f t="shared" si="2"/>
        <v>9.1065263649310318E-3</v>
      </c>
      <c r="T41" s="26">
        <f t="shared" si="2"/>
        <v>7.1172932669799089E-3</v>
      </c>
      <c r="U41" s="26">
        <f t="shared" si="2"/>
        <v>7.4247152465314872E-3</v>
      </c>
      <c r="V41" s="26">
        <f t="shared" si="2"/>
        <v>7.4045507238513254E-3</v>
      </c>
      <c r="W41" s="26">
        <f t="shared" si="2"/>
        <v>7.8872397529653453E-3</v>
      </c>
      <c r="X41" s="26">
        <f t="shared" si="2"/>
        <v>6.7652348557030867E-3</v>
      </c>
      <c r="Y41" s="26">
        <f t="shared" si="2"/>
        <v>6.3866650979399362E-3</v>
      </c>
      <c r="Z41" s="26">
        <f t="shared" si="2"/>
        <v>6.4779618763789147E-3</v>
      </c>
      <c r="AA41" s="26">
        <f t="shared" si="2"/>
        <v>6.5402057283611495E-3</v>
      </c>
      <c r="AB41" s="26">
        <f t="shared" si="2"/>
        <v>5.9169433483205296E-3</v>
      </c>
      <c r="AC41" s="26">
        <f t="shared" si="2"/>
        <v>5.5975569559374256E-3</v>
      </c>
      <c r="AD41" s="26">
        <f t="shared" si="2"/>
        <v>5.2933006563805757E-3</v>
      </c>
      <c r="AF41" s="23">
        <f t="shared" si="3"/>
        <v>4.0972385154862739E-3</v>
      </c>
    </row>
    <row r="42" spans="1:32" x14ac:dyDescent="0.25">
      <c r="A42" s="24" t="s">
        <v>219</v>
      </c>
      <c r="B42" s="26">
        <f t="shared" si="2"/>
        <v>5.6427293361153361E-3</v>
      </c>
      <c r="C42" s="26">
        <f t="shared" si="2"/>
        <v>5.881905362178543E-3</v>
      </c>
      <c r="D42" s="26">
        <f t="shared" si="2"/>
        <v>6.9575686434522176E-3</v>
      </c>
      <c r="E42" s="26">
        <f t="shared" si="2"/>
        <v>5.9438032130233048E-3</v>
      </c>
      <c r="F42" s="26">
        <f t="shared" si="2"/>
        <v>6.4094534652954279E-3</v>
      </c>
      <c r="G42" s="26">
        <f t="shared" si="2"/>
        <v>5.9325226995461241E-3</v>
      </c>
      <c r="H42" s="26">
        <f t="shared" si="2"/>
        <v>5.339346596741467E-3</v>
      </c>
      <c r="I42" s="26">
        <f t="shared" si="2"/>
        <v>4.578923212127258E-3</v>
      </c>
      <c r="J42" s="26">
        <f t="shared" si="2"/>
        <v>4.5275869163198612E-3</v>
      </c>
      <c r="K42" s="26">
        <f t="shared" si="2"/>
        <v>6.4463806303902997E-3</v>
      </c>
      <c r="L42" s="26">
        <f t="shared" si="2"/>
        <v>4.9930094955159526E-3</v>
      </c>
      <c r="M42" s="26">
        <f t="shared" si="2"/>
        <v>4.174471750767717E-3</v>
      </c>
      <c r="N42" s="26">
        <f t="shared" si="2"/>
        <v>4.6577087524693143E-3</v>
      </c>
      <c r="O42" s="26">
        <f t="shared" si="2"/>
        <v>4.9522345398133345E-3</v>
      </c>
      <c r="P42" s="26">
        <f t="shared" si="2"/>
        <v>6.1278022613658239E-3</v>
      </c>
      <c r="Q42" s="26">
        <f t="shared" si="2"/>
        <v>6.0143201081860132E-3</v>
      </c>
      <c r="R42" s="26">
        <f t="shared" si="2"/>
        <v>5.9225090986770703E-3</v>
      </c>
      <c r="S42" s="26">
        <f t="shared" si="2"/>
        <v>7.346099923333232E-3</v>
      </c>
      <c r="T42" s="26">
        <f t="shared" si="2"/>
        <v>4.6079872423678142E-3</v>
      </c>
      <c r="U42" s="26">
        <f t="shared" si="2"/>
        <v>6.0364666537102664E-3</v>
      </c>
      <c r="V42" s="26">
        <f t="shared" si="2"/>
        <v>5.2990420963091381E-3</v>
      </c>
      <c r="W42" s="26">
        <f t="shared" si="2"/>
        <v>3.8397164687140363E-3</v>
      </c>
      <c r="X42" s="26">
        <f t="shared" si="2"/>
        <v>3.0042642244237543E-3</v>
      </c>
      <c r="Y42" s="26">
        <f t="shared" si="2"/>
        <v>3.6721315695704367E-3</v>
      </c>
      <c r="Z42" s="26">
        <f t="shared" si="2"/>
        <v>3.951238408389581E-3</v>
      </c>
      <c r="AA42" s="26">
        <f t="shared" si="2"/>
        <v>4.0610514530817756E-3</v>
      </c>
      <c r="AB42" s="26">
        <f t="shared" si="2"/>
        <v>4.2092817229872946E-3</v>
      </c>
      <c r="AC42" s="26">
        <f t="shared" si="2"/>
        <v>3.764603720657283E-3</v>
      </c>
      <c r="AD42" s="26">
        <f t="shared" si="2"/>
        <v>3.0155394153465005E-3</v>
      </c>
      <c r="AF42" s="23">
        <f t="shared" si="3"/>
        <v>5.0796447924440049E-3</v>
      </c>
    </row>
    <row r="43" spans="1:32" x14ac:dyDescent="0.25">
      <c r="A43" s="24" t="s">
        <v>56</v>
      </c>
      <c r="B43" s="26">
        <f t="shared" si="2"/>
        <v>1.9295760468394769E-2</v>
      </c>
      <c r="C43" s="26">
        <f t="shared" si="2"/>
        <v>1.9379860551696805E-2</v>
      </c>
      <c r="D43" s="26">
        <f t="shared" si="2"/>
        <v>2.1472453941956383E-2</v>
      </c>
      <c r="E43" s="26">
        <f t="shared" si="2"/>
        <v>1.9521838481110297E-2</v>
      </c>
      <c r="F43" s="26">
        <f t="shared" si="2"/>
        <v>2.1175829346645518E-2</v>
      </c>
      <c r="G43" s="26">
        <f t="shared" si="2"/>
        <v>2.0937067600463783E-2</v>
      </c>
      <c r="H43" s="26">
        <f t="shared" si="2"/>
        <v>1.718212755691419E-2</v>
      </c>
      <c r="I43" s="26">
        <f t="shared" si="2"/>
        <v>1.8713691623428855E-2</v>
      </c>
      <c r="J43" s="26">
        <f t="shared" si="2"/>
        <v>1.8001773902962682E-2</v>
      </c>
      <c r="K43" s="26">
        <f t="shared" si="2"/>
        <v>1.771290961720022E-2</v>
      </c>
      <c r="L43" s="26">
        <f t="shared" si="2"/>
        <v>1.7585635508703502E-2</v>
      </c>
      <c r="M43" s="26">
        <f t="shared" si="2"/>
        <v>1.7243574331733028E-2</v>
      </c>
      <c r="N43" s="26">
        <f t="shared" si="2"/>
        <v>1.7101030509573234E-2</v>
      </c>
      <c r="O43" s="26">
        <f t="shared" si="2"/>
        <v>1.6932304848731192E-2</v>
      </c>
      <c r="P43" s="26">
        <f t="shared" si="2"/>
        <v>1.4392953459492895E-2</v>
      </c>
      <c r="Q43" s="26">
        <f t="shared" si="2"/>
        <v>1.3311581299987054E-2</v>
      </c>
      <c r="R43" s="26">
        <f t="shared" si="2"/>
        <v>1.2563853935805724E-2</v>
      </c>
      <c r="S43" s="26">
        <f t="shared" si="2"/>
        <v>1.0976408906369325E-2</v>
      </c>
      <c r="T43" s="26">
        <f t="shared" si="2"/>
        <v>9.6003467668538019E-3</v>
      </c>
      <c r="U43" s="26">
        <f t="shared" si="2"/>
        <v>7.9257830045359745E-3</v>
      </c>
      <c r="V43" s="26">
        <f t="shared" si="2"/>
        <v>7.7855071121182588E-3</v>
      </c>
      <c r="W43" s="26">
        <f t="shared" si="2"/>
        <v>9.431365794930641E-3</v>
      </c>
      <c r="X43" s="26">
        <f t="shared" si="2"/>
        <v>7.9389675334161601E-3</v>
      </c>
      <c r="Y43" s="26">
        <f t="shared" si="2"/>
        <v>7.4267971538260107E-3</v>
      </c>
      <c r="Z43" s="26">
        <f t="shared" si="2"/>
        <v>8.5351748601118337E-3</v>
      </c>
      <c r="AA43" s="26">
        <f t="shared" si="2"/>
        <v>8.6201362278844097E-3</v>
      </c>
      <c r="AB43" s="26">
        <f t="shared" si="2"/>
        <v>7.8073255300668892E-3</v>
      </c>
      <c r="AC43" s="26">
        <f t="shared" si="2"/>
        <v>7.3954371529947769E-3</v>
      </c>
      <c r="AD43" s="26">
        <f t="shared" si="2"/>
        <v>8.0489378321395456E-3</v>
      </c>
      <c r="AF43" s="23">
        <f t="shared" si="3"/>
        <v>1.3931601202070614E-2</v>
      </c>
    </row>
    <row r="44" spans="1:32" x14ac:dyDescent="0.25">
      <c r="A44" s="24" t="s">
        <v>220</v>
      </c>
      <c r="B44" s="26">
        <f t="shared" si="2"/>
        <v>1.0386398429660048E-3</v>
      </c>
      <c r="C44" s="26">
        <f t="shared" si="2"/>
        <v>9.8230037383245671E-4</v>
      </c>
      <c r="D44" s="26">
        <f t="shared" si="2"/>
        <v>1.3297480698643393E-3</v>
      </c>
      <c r="E44" s="26">
        <f t="shared" si="2"/>
        <v>1.4216894652439689E-3</v>
      </c>
      <c r="F44" s="26">
        <f t="shared" si="2"/>
        <v>1.8956091135564014E-3</v>
      </c>
      <c r="G44" s="26">
        <f t="shared" si="2"/>
        <v>2.0899498821110377E-3</v>
      </c>
      <c r="H44" s="26">
        <f t="shared" si="2"/>
        <v>1.7807813365711073E-3</v>
      </c>
      <c r="I44" s="26">
        <f t="shared" si="2"/>
        <v>1.8631386927417798E-3</v>
      </c>
      <c r="J44" s="26">
        <f t="shared" si="2"/>
        <v>1.1661991532742279E-3</v>
      </c>
      <c r="K44" s="26">
        <f t="shared" si="2"/>
        <v>1.240126499448694E-3</v>
      </c>
      <c r="L44" s="26">
        <f t="shared" si="2"/>
        <v>1.0708707396948466E-3</v>
      </c>
      <c r="M44" s="26">
        <f t="shared" si="2"/>
        <v>1.126287521524403E-3</v>
      </c>
      <c r="N44" s="26">
        <f t="shared" si="2"/>
        <v>1.3306195768883989E-3</v>
      </c>
      <c r="O44" s="26">
        <f t="shared" si="2"/>
        <v>1.1307187299752438E-3</v>
      </c>
      <c r="P44" s="26">
        <f t="shared" si="2"/>
        <v>1.2398824110235948E-3</v>
      </c>
      <c r="Q44" s="26">
        <f t="shared" si="2"/>
        <v>1.3424058692184278E-3</v>
      </c>
      <c r="R44" s="26">
        <f t="shared" si="2"/>
        <v>1.7976062492543591E-3</v>
      </c>
      <c r="S44" s="26">
        <f t="shared" si="2"/>
        <v>2.5945150031395857E-3</v>
      </c>
      <c r="T44" s="26">
        <f t="shared" si="2"/>
        <v>2.5424849171706344E-3</v>
      </c>
      <c r="U44" s="26">
        <f t="shared" si="2"/>
        <v>3.2494020395186711E-3</v>
      </c>
      <c r="V44" s="26">
        <f t="shared" si="2"/>
        <v>3.4291184726520621E-3</v>
      </c>
      <c r="W44" s="26">
        <f t="shared" si="2"/>
        <v>3.9018846087245937E-3</v>
      </c>
      <c r="X44" s="26">
        <f t="shared" si="2"/>
        <v>3.2348316682725958E-3</v>
      </c>
      <c r="Y44" s="26">
        <f t="shared" si="2"/>
        <v>2.7867515584604624E-3</v>
      </c>
      <c r="Z44" s="26">
        <f t="shared" si="2"/>
        <v>2.7741015684853943E-3</v>
      </c>
      <c r="AA44" s="26">
        <f t="shared" si="2"/>
        <v>2.3068920589373221E-3</v>
      </c>
      <c r="AB44" s="26">
        <f t="shared" si="2"/>
        <v>1.7098818741278787E-3</v>
      </c>
      <c r="AC44" s="26">
        <f t="shared" si="2"/>
        <v>1.4047237073570001E-3</v>
      </c>
      <c r="AD44" s="26">
        <f t="shared" si="2"/>
        <v>1.4568208072919238E-3</v>
      </c>
      <c r="AF44" s="23">
        <f t="shared" si="3"/>
        <v>1.9047579934940489E-3</v>
      </c>
    </row>
    <row r="45" spans="1:32" x14ac:dyDescent="0.25">
      <c r="A45" s="24" t="s">
        <v>80</v>
      </c>
      <c r="B45" s="26">
        <f t="shared" si="2"/>
        <v>3.7050036780219071E-2</v>
      </c>
      <c r="C45" s="26">
        <f t="shared" si="2"/>
        <v>4.4118623831846518E-2</v>
      </c>
      <c r="D45" s="26">
        <f t="shared" si="2"/>
        <v>4.9729557153594867E-2</v>
      </c>
      <c r="E45" s="26">
        <f t="shared" si="2"/>
        <v>5.5157253934421745E-2</v>
      </c>
      <c r="F45" s="26">
        <f t="shared" si="2"/>
        <v>5.5048933179099556E-2</v>
      </c>
      <c r="G45" s="26">
        <f t="shared" si="2"/>
        <v>6.1136705385280404E-2</v>
      </c>
      <c r="H45" s="26">
        <f t="shared" si="2"/>
        <v>6.2284696660615424E-2</v>
      </c>
      <c r="I45" s="26">
        <f t="shared" si="2"/>
        <v>6.1904187962620004E-2</v>
      </c>
      <c r="J45" s="26">
        <f t="shared" si="2"/>
        <v>6.8379132781133417E-2</v>
      </c>
      <c r="K45" s="26">
        <f t="shared" si="2"/>
        <v>8.1812873541120268E-2</v>
      </c>
      <c r="L45" s="26">
        <f t="shared" si="2"/>
        <v>8.9697800573282124E-2</v>
      </c>
      <c r="M45" s="26">
        <f t="shared" si="2"/>
        <v>0.10212478372967808</v>
      </c>
      <c r="N45" s="26">
        <f t="shared" si="2"/>
        <v>0.11578932286002996</v>
      </c>
      <c r="O45" s="26">
        <f t="shared" si="2"/>
        <v>0.12998655091532083</v>
      </c>
      <c r="P45" s="26">
        <f t="shared" si="2"/>
        <v>0.14666311818610381</v>
      </c>
      <c r="Q45" s="26">
        <f t="shared" si="2"/>
        <v>0.15692027852622289</v>
      </c>
      <c r="R45" s="26">
        <f t="shared" si="2"/>
        <v>0.17327464043516849</v>
      </c>
      <c r="S45" s="26">
        <f t="shared" si="2"/>
        <v>0.17480134255653529</v>
      </c>
      <c r="T45" s="26">
        <f t="shared" si="2"/>
        <v>0.23056301104107624</v>
      </c>
      <c r="U45" s="26">
        <f t="shared" si="2"/>
        <v>0.25548901327711493</v>
      </c>
      <c r="V45" s="26">
        <f t="shared" si="2"/>
        <v>0.27092363494125205</v>
      </c>
      <c r="W45" s="26">
        <f t="shared" si="2"/>
        <v>0.27737457912102803</v>
      </c>
      <c r="X45" s="26">
        <f t="shared" si="2"/>
        <v>0.32680624865837421</v>
      </c>
      <c r="Y45" s="26">
        <f t="shared" si="2"/>
        <v>0.31832111852769945</v>
      </c>
      <c r="Z45" s="26">
        <f t="shared" si="2"/>
        <v>0.31944364370335837</v>
      </c>
      <c r="AA45" s="26">
        <f t="shared" si="2"/>
        <v>0.31738593756797345</v>
      </c>
      <c r="AB45" s="26">
        <f t="shared" si="2"/>
        <v>0.33713368485303635</v>
      </c>
      <c r="AC45" s="26">
        <f t="shared" si="2"/>
        <v>0.34364105760236674</v>
      </c>
      <c r="AD45" s="26">
        <f t="shared" si="2"/>
        <v>0.37555459779369182</v>
      </c>
      <c r="AF45" s="23">
        <f t="shared" si="3"/>
        <v>0.17374194365790568</v>
      </c>
    </row>
    <row r="46" spans="1:32" x14ac:dyDescent="0.25">
      <c r="A46" s="24" t="s">
        <v>41</v>
      </c>
      <c r="B46" s="26">
        <f t="shared" si="2"/>
        <v>4.6225190225617869E-3</v>
      </c>
      <c r="C46" s="26">
        <f t="shared" si="2"/>
        <v>5.3310190229130649E-3</v>
      </c>
      <c r="D46" s="26">
        <f t="shared" si="2"/>
        <v>5.3903750560102565E-3</v>
      </c>
      <c r="E46" s="26">
        <f t="shared" si="2"/>
        <v>6.105044206193384E-3</v>
      </c>
      <c r="F46" s="26">
        <f t="shared" si="2"/>
        <v>8.5329742044949822E-3</v>
      </c>
      <c r="G46" s="26">
        <f t="shared" si="2"/>
        <v>6.955283651825568E-3</v>
      </c>
      <c r="H46" s="26">
        <f t="shared" si="2"/>
        <v>7.1220734940744632E-3</v>
      </c>
      <c r="I46" s="26">
        <f t="shared" si="2"/>
        <v>5.7820528146416937E-3</v>
      </c>
      <c r="J46" s="26">
        <f t="shared" si="2"/>
        <v>5.5805389227284279E-3</v>
      </c>
      <c r="K46" s="26">
        <f t="shared" si="2"/>
        <v>6.3136674680464491E-3</v>
      </c>
      <c r="L46" s="26">
        <f t="shared" si="2"/>
        <v>5.9709074607916697E-3</v>
      </c>
      <c r="M46" s="26">
        <f t="shared" si="2"/>
        <v>5.0652994345082242E-3</v>
      </c>
      <c r="N46" s="26">
        <f t="shared" si="2"/>
        <v>5.4898913416638355E-3</v>
      </c>
      <c r="O46" s="26">
        <f t="shared" si="2"/>
        <v>5.7864907352356658E-3</v>
      </c>
      <c r="P46" s="26">
        <f t="shared" si="2"/>
        <v>5.7233789349081564E-3</v>
      </c>
      <c r="Q46" s="26">
        <f t="shared" si="2"/>
        <v>6.7973448595686397E-3</v>
      </c>
      <c r="R46" s="26">
        <f t="shared" si="2"/>
        <v>6.7870854308221349E-3</v>
      </c>
      <c r="S46" s="26">
        <f t="shared" si="2"/>
        <v>5.7349205572962752E-3</v>
      </c>
      <c r="T46" s="26">
        <f t="shared" si="2"/>
        <v>3.0968615040066916E-3</v>
      </c>
      <c r="U46" s="26">
        <f t="shared" si="2"/>
        <v>2.7014727567220968E-3</v>
      </c>
      <c r="V46" s="26">
        <f t="shared" si="2"/>
        <v>3.1369279032644835E-3</v>
      </c>
      <c r="W46" s="26">
        <f t="shared" si="2"/>
        <v>2.7164914895781841E-3</v>
      </c>
      <c r="X46" s="26">
        <f t="shared" si="2"/>
        <v>2.1399670271027658E-3</v>
      </c>
      <c r="Y46" s="26">
        <f t="shared" si="2"/>
        <v>1.8833806773143552E-3</v>
      </c>
      <c r="Z46" s="26">
        <f t="shared" si="2"/>
        <v>1.7550931546778316E-3</v>
      </c>
      <c r="AA46" s="26">
        <f t="shared" si="2"/>
        <v>2.194871066449125E-3</v>
      </c>
      <c r="AB46" s="26">
        <f t="shared" si="2"/>
        <v>1.9591979608519264E-3</v>
      </c>
      <c r="AC46" s="26">
        <f t="shared" si="2"/>
        <v>2.2767177047772237E-3</v>
      </c>
      <c r="AD46" s="26">
        <f t="shared" si="2"/>
        <v>2.4181594596914893E-3</v>
      </c>
      <c r="AF46" s="23">
        <f t="shared" si="3"/>
        <v>4.6679312869903743E-3</v>
      </c>
    </row>
    <row r="47" spans="1:32" x14ac:dyDescent="0.25">
      <c r="A47" s="24" t="s">
        <v>42</v>
      </c>
      <c r="B47" s="26">
        <f t="shared" si="2"/>
        <v>2.4906386370286041E-2</v>
      </c>
      <c r="C47" s="26">
        <f t="shared" si="2"/>
        <v>2.6113096333205164E-2</v>
      </c>
      <c r="D47" s="26">
        <f t="shared" si="2"/>
        <v>2.1804881968021106E-2</v>
      </c>
      <c r="E47" s="26">
        <f t="shared" si="2"/>
        <v>2.1756010559970076E-2</v>
      </c>
      <c r="F47" s="26">
        <f t="shared" si="2"/>
        <v>2.1214354343512074E-2</v>
      </c>
      <c r="G47" s="26">
        <f t="shared" si="2"/>
        <v>2.0610378759752915E-2</v>
      </c>
      <c r="H47" s="26">
        <f t="shared" si="2"/>
        <v>2.0423300788475904E-2</v>
      </c>
      <c r="I47" s="26">
        <f t="shared" si="2"/>
        <v>2.0055792578274216E-2</v>
      </c>
      <c r="J47" s="26">
        <f t="shared" si="2"/>
        <v>1.9996974702063762E-2</v>
      </c>
      <c r="K47" s="26">
        <f t="shared" si="2"/>
        <v>1.7713532754020232E-2</v>
      </c>
      <c r="L47" s="26">
        <f t="shared" si="2"/>
        <v>1.9275805588420913E-2</v>
      </c>
      <c r="M47" s="26">
        <f t="shared" si="2"/>
        <v>2.2794382237375212E-2</v>
      </c>
      <c r="N47" s="26">
        <f t="shared" si="2"/>
        <v>2.485618964332556E-2</v>
      </c>
      <c r="O47" s="26">
        <f t="shared" si="2"/>
        <v>2.3709834681994387E-2</v>
      </c>
      <c r="P47" s="26">
        <f t="shared" si="2"/>
        <v>2.4370764351492998E-2</v>
      </c>
      <c r="Q47" s="26">
        <f t="shared" si="2"/>
        <v>1.9148886134537878E-2</v>
      </c>
      <c r="R47" s="26">
        <f t="shared" si="2"/>
        <v>2.0318123940521016E-2</v>
      </c>
      <c r="S47" s="26">
        <f t="shared" si="2"/>
        <v>1.8016044442278306E-2</v>
      </c>
      <c r="T47" s="26">
        <f t="shared" si="2"/>
        <v>1.5853539219062945E-2</v>
      </c>
      <c r="U47" s="26">
        <f t="shared" si="2"/>
        <v>1.3471095697366927E-2</v>
      </c>
      <c r="V47" s="26">
        <f t="shared" si="2"/>
        <v>1.2047347281250972E-2</v>
      </c>
      <c r="W47" s="26">
        <f t="shared" si="2"/>
        <v>1.1805754969924498E-2</v>
      </c>
      <c r="X47" s="26">
        <f t="shared" si="2"/>
        <v>1.2491649677256057E-2</v>
      </c>
      <c r="Y47" s="26">
        <f t="shared" ref="B47:BA56" si="4">Y11/Y$36</f>
        <v>1.2410875265703286E-2</v>
      </c>
      <c r="Z47" s="26">
        <f t="shared" si="4"/>
        <v>1.2582031035422629E-2</v>
      </c>
      <c r="AA47" s="26">
        <f t="shared" si="4"/>
        <v>1.4711751260803901E-2</v>
      </c>
      <c r="AB47" s="26">
        <f t="shared" si="4"/>
        <v>1.2822380740407119E-2</v>
      </c>
      <c r="AC47" s="26">
        <f t="shared" si="4"/>
        <v>1.2788655521509158E-2</v>
      </c>
      <c r="AD47" s="26">
        <f t="shared" si="4"/>
        <v>1.2860967034162651E-2</v>
      </c>
      <c r="AF47" s="23">
        <f t="shared" si="3"/>
        <v>1.830795820277234E-2</v>
      </c>
    </row>
    <row r="48" spans="1:32" x14ac:dyDescent="0.25">
      <c r="A48" s="24" t="s">
        <v>43</v>
      </c>
      <c r="B48" s="26">
        <f t="shared" si="4"/>
        <v>4.697156077815854E-2</v>
      </c>
      <c r="C48" s="26">
        <f t="shared" si="4"/>
        <v>4.6123722794406158E-2</v>
      </c>
      <c r="D48" s="26">
        <f t="shared" si="4"/>
        <v>4.4542876607311245E-2</v>
      </c>
      <c r="E48" s="26">
        <f t="shared" si="4"/>
        <v>4.6745627132182659E-2</v>
      </c>
      <c r="F48" s="26">
        <f t="shared" si="4"/>
        <v>5.1074865816214066E-2</v>
      </c>
      <c r="G48" s="26">
        <f t="shared" si="4"/>
        <v>4.540654495901647E-2</v>
      </c>
      <c r="H48" s="26">
        <f t="shared" si="4"/>
        <v>4.2500228639279929E-2</v>
      </c>
      <c r="I48" s="26">
        <f t="shared" si="4"/>
        <v>4.7355111022189096E-2</v>
      </c>
      <c r="J48" s="26">
        <f t="shared" si="4"/>
        <v>4.627702955439994E-2</v>
      </c>
      <c r="K48" s="26">
        <f t="shared" si="4"/>
        <v>3.9022237944043831E-2</v>
      </c>
      <c r="L48" s="26">
        <f t="shared" si="4"/>
        <v>4.1420085952062535E-2</v>
      </c>
      <c r="M48" s="26">
        <f t="shared" si="4"/>
        <v>4.37276175514245E-2</v>
      </c>
      <c r="N48" s="26">
        <f t="shared" si="4"/>
        <v>4.6338051635305876E-2</v>
      </c>
      <c r="O48" s="26">
        <f t="shared" si="4"/>
        <v>4.3834160187213242E-2</v>
      </c>
      <c r="P48" s="26">
        <f t="shared" si="4"/>
        <v>4.0545977124953975E-2</v>
      </c>
      <c r="Q48" s="26">
        <f t="shared" si="4"/>
        <v>3.6712991518913808E-2</v>
      </c>
      <c r="R48" s="26">
        <f t="shared" si="4"/>
        <v>3.7185863382511029E-2</v>
      </c>
      <c r="S48" s="26">
        <f t="shared" si="4"/>
        <v>3.5821267665441532E-2</v>
      </c>
      <c r="T48" s="26">
        <f t="shared" si="4"/>
        <v>3.6831449243137818E-2</v>
      </c>
      <c r="U48" s="26">
        <f t="shared" si="4"/>
        <v>3.3379704986290441E-2</v>
      </c>
      <c r="V48" s="26">
        <f t="shared" si="4"/>
        <v>3.1592513452829075E-2</v>
      </c>
      <c r="W48" s="26">
        <f t="shared" si="4"/>
        <v>3.1966040408226086E-2</v>
      </c>
      <c r="X48" s="26">
        <f t="shared" si="4"/>
        <v>3.1698937920949619E-2</v>
      </c>
      <c r="Y48" s="26">
        <f t="shared" si="4"/>
        <v>3.1352323459464045E-2</v>
      </c>
      <c r="Z48" s="26">
        <f t="shared" si="4"/>
        <v>3.2662330701970992E-2</v>
      </c>
      <c r="AA48" s="26">
        <f t="shared" si="4"/>
        <v>4.1558296362108643E-2</v>
      </c>
      <c r="AB48" s="26">
        <f t="shared" si="4"/>
        <v>3.3867577676855193E-2</v>
      </c>
      <c r="AC48" s="26">
        <f t="shared" si="4"/>
        <v>3.2852823105466285E-2</v>
      </c>
      <c r="AD48" s="26">
        <f t="shared" si="4"/>
        <v>2.9779988816218669E-2</v>
      </c>
      <c r="AF48" s="23">
        <f t="shared" si="3"/>
        <v>3.9625786427536044E-2</v>
      </c>
    </row>
    <row r="49" spans="1:32" x14ac:dyDescent="0.25">
      <c r="A49" s="24" t="s">
        <v>84</v>
      </c>
      <c r="B49" s="26">
        <f t="shared" si="4"/>
        <v>1.0630072645404569E-2</v>
      </c>
      <c r="C49" s="26">
        <f t="shared" si="4"/>
        <v>1.1523790484037273E-2</v>
      </c>
      <c r="D49" s="26">
        <f t="shared" si="4"/>
        <v>1.23363421316107E-2</v>
      </c>
      <c r="E49" s="26">
        <f t="shared" si="4"/>
        <v>1.1741296298604931E-2</v>
      </c>
      <c r="F49" s="26">
        <f t="shared" si="4"/>
        <v>1.2780033787210951E-2</v>
      </c>
      <c r="G49" s="26">
        <f t="shared" si="4"/>
        <v>1.3346587824574267E-2</v>
      </c>
      <c r="H49" s="26">
        <f t="shared" si="4"/>
        <v>1.6300821768301006E-2</v>
      </c>
      <c r="I49" s="26">
        <f t="shared" si="4"/>
        <v>1.7491537324352709E-2</v>
      </c>
      <c r="J49" s="26">
        <f t="shared" si="4"/>
        <v>1.3827424562015019E-2</v>
      </c>
      <c r="K49" s="26">
        <f t="shared" si="4"/>
        <v>1.339550787113768E-2</v>
      </c>
      <c r="L49" s="26">
        <f t="shared" si="4"/>
        <v>1.573600998160439E-2</v>
      </c>
      <c r="M49" s="26">
        <f t="shared" si="4"/>
        <v>1.6189618462548482E-2</v>
      </c>
      <c r="N49" s="26">
        <f t="shared" si="4"/>
        <v>2.1002375743349049E-2</v>
      </c>
      <c r="O49" s="26">
        <f t="shared" si="4"/>
        <v>2.8865668379111378E-2</v>
      </c>
      <c r="P49" s="26">
        <f t="shared" si="4"/>
        <v>3.1239165950318951E-2</v>
      </c>
      <c r="Q49" s="26">
        <f t="shared" si="4"/>
        <v>3.450422507802535E-2</v>
      </c>
      <c r="R49" s="26">
        <f t="shared" si="4"/>
        <v>3.4181013085133077E-2</v>
      </c>
      <c r="S49" s="26">
        <f t="shared" si="4"/>
        <v>3.8734137322386966E-2</v>
      </c>
      <c r="T49" s="26">
        <f t="shared" si="4"/>
        <v>4.7861582403039886E-2</v>
      </c>
      <c r="U49" s="26">
        <f t="shared" si="4"/>
        <v>4.7338483369286387E-2</v>
      </c>
      <c r="V49" s="26">
        <f t="shared" si="4"/>
        <v>4.1022462599754068E-2</v>
      </c>
      <c r="W49" s="26">
        <f t="shared" si="4"/>
        <v>3.4517950137074115E-2</v>
      </c>
      <c r="X49" s="26">
        <f t="shared" si="4"/>
        <v>2.7354016752247228E-2</v>
      </c>
      <c r="Y49" s="26">
        <f t="shared" si="4"/>
        <v>2.6650553477490579E-2</v>
      </c>
      <c r="Z49" s="26">
        <f t="shared" si="4"/>
        <v>3.4183786554124372E-2</v>
      </c>
      <c r="AA49" s="26">
        <f t="shared" si="4"/>
        <v>3.0911025276924048E-2</v>
      </c>
      <c r="AB49" s="26">
        <f t="shared" si="4"/>
        <v>4.0629516544229687E-2</v>
      </c>
      <c r="AC49" s="26">
        <f t="shared" si="4"/>
        <v>3.782142521174283E-2</v>
      </c>
      <c r="AD49" s="26">
        <f t="shared" si="4"/>
        <v>3.0523282824366105E-2</v>
      </c>
      <c r="AF49" s="23">
        <f t="shared" si="3"/>
        <v>2.5953093581034689E-2</v>
      </c>
    </row>
    <row r="50" spans="1:32" x14ac:dyDescent="0.25">
      <c r="A50" s="24" t="s">
        <v>85</v>
      </c>
      <c r="B50" s="26">
        <f t="shared" si="4"/>
        <v>2.602712167931345E-2</v>
      </c>
      <c r="C50" s="26">
        <f t="shared" si="4"/>
        <v>3.0329795851934457E-2</v>
      </c>
      <c r="D50" s="26">
        <f t="shared" si="4"/>
        <v>2.8030377040432274E-2</v>
      </c>
      <c r="E50" s="26">
        <f t="shared" si="4"/>
        <v>2.6458579841509795E-2</v>
      </c>
      <c r="F50" s="26">
        <f t="shared" si="4"/>
        <v>2.8607521060507599E-2</v>
      </c>
      <c r="G50" s="26">
        <f t="shared" si="4"/>
        <v>3.6417525951153884E-2</v>
      </c>
      <c r="H50" s="26">
        <f t="shared" si="4"/>
        <v>4.0834846047566646E-2</v>
      </c>
      <c r="I50" s="26">
        <f t="shared" si="4"/>
        <v>3.6736065595316579E-2</v>
      </c>
      <c r="J50" s="26">
        <f t="shared" si="4"/>
        <v>2.8927315326455427E-2</v>
      </c>
      <c r="K50" s="26">
        <f t="shared" si="4"/>
        <v>3.0289674143419921E-2</v>
      </c>
      <c r="L50" s="26">
        <f t="shared" si="4"/>
        <v>3.4937158081992367E-2</v>
      </c>
      <c r="M50" s="26">
        <f t="shared" si="4"/>
        <v>3.5876881827248894E-2</v>
      </c>
      <c r="N50" s="26">
        <f t="shared" si="4"/>
        <v>3.3817337258079352E-2</v>
      </c>
      <c r="O50" s="26">
        <f t="shared" si="4"/>
        <v>3.0887878901366329E-2</v>
      </c>
      <c r="P50" s="26">
        <f t="shared" si="4"/>
        <v>2.8700365503499595E-2</v>
      </c>
      <c r="Q50" s="26">
        <f t="shared" si="4"/>
        <v>3.0042169920836605E-2</v>
      </c>
      <c r="R50" s="26">
        <f t="shared" si="4"/>
        <v>2.8323395137426714E-2</v>
      </c>
      <c r="S50" s="26">
        <f t="shared" si="4"/>
        <v>2.4716383224395452E-2</v>
      </c>
      <c r="T50" s="26">
        <f t="shared" si="4"/>
        <v>2.5875969038165664E-2</v>
      </c>
      <c r="U50" s="26">
        <f t="shared" si="4"/>
        <v>2.6016196341850411E-2</v>
      </c>
      <c r="V50" s="26">
        <f t="shared" si="4"/>
        <v>2.7163954878541317E-2</v>
      </c>
      <c r="W50" s="26">
        <f t="shared" si="4"/>
        <v>2.6481135985791892E-2</v>
      </c>
      <c r="X50" s="26">
        <f t="shared" si="4"/>
        <v>2.4733819680479757E-2</v>
      </c>
      <c r="Y50" s="26">
        <f t="shared" si="4"/>
        <v>2.5508231683206022E-2</v>
      </c>
      <c r="Z50" s="26">
        <f t="shared" si="4"/>
        <v>2.391197250165774E-2</v>
      </c>
      <c r="AA50" s="26">
        <f t="shared" si="4"/>
        <v>2.3624665854479233E-2</v>
      </c>
      <c r="AB50" s="26">
        <f t="shared" si="4"/>
        <v>2.2347790313359456E-2</v>
      </c>
      <c r="AC50" s="26">
        <f t="shared" si="4"/>
        <v>2.0231146834786388E-2</v>
      </c>
      <c r="AD50" s="26">
        <f t="shared" si="4"/>
        <v>1.8133203089235952E-2</v>
      </c>
      <c r="AF50" s="23">
        <f t="shared" si="3"/>
        <v>2.8413395813586522E-2</v>
      </c>
    </row>
    <row r="51" spans="1:32" x14ac:dyDescent="0.25">
      <c r="A51" s="24" t="s">
        <v>46</v>
      </c>
      <c r="B51" s="26">
        <f t="shared" si="4"/>
        <v>2.5679380937674849E-2</v>
      </c>
      <c r="C51" s="26">
        <f t="shared" si="4"/>
        <v>2.427947915275578E-2</v>
      </c>
      <c r="D51" s="26">
        <f t="shared" si="4"/>
        <v>2.2525643428720713E-2</v>
      </c>
      <c r="E51" s="26">
        <f t="shared" si="4"/>
        <v>2.6800694309046816E-2</v>
      </c>
      <c r="F51" s="26">
        <f t="shared" si="4"/>
        <v>2.749970220219004E-2</v>
      </c>
      <c r="G51" s="26">
        <f t="shared" si="4"/>
        <v>2.7538861785367789E-2</v>
      </c>
      <c r="H51" s="26">
        <f t="shared" si="4"/>
        <v>2.8869520470908776E-2</v>
      </c>
      <c r="I51" s="26">
        <f t="shared" si="4"/>
        <v>2.9410496921453231E-2</v>
      </c>
      <c r="J51" s="26">
        <f t="shared" si="4"/>
        <v>2.7691400810621908E-2</v>
      </c>
      <c r="K51" s="26">
        <f t="shared" si="4"/>
        <v>2.664858052179311E-2</v>
      </c>
      <c r="L51" s="26">
        <f t="shared" si="4"/>
        <v>2.8297724107708335E-2</v>
      </c>
      <c r="M51" s="26">
        <f t="shared" si="4"/>
        <v>2.8015796856582634E-2</v>
      </c>
      <c r="N51" s="26">
        <f t="shared" si="4"/>
        <v>2.8394304337124601E-2</v>
      </c>
      <c r="O51" s="26">
        <f t="shared" si="4"/>
        <v>2.6512340184317983E-2</v>
      </c>
      <c r="P51" s="26">
        <f t="shared" si="4"/>
        <v>2.3396988458495058E-2</v>
      </c>
      <c r="Q51" s="26">
        <f t="shared" si="4"/>
        <v>2.2105487816379048E-2</v>
      </c>
      <c r="R51" s="26">
        <f t="shared" si="4"/>
        <v>2.1156240189564812E-2</v>
      </c>
      <c r="S51" s="26">
        <f t="shared" si="4"/>
        <v>1.8677411753306526E-2</v>
      </c>
      <c r="T51" s="26">
        <f t="shared" si="4"/>
        <v>1.7613809763685227E-2</v>
      </c>
      <c r="U51" s="26">
        <f t="shared" si="4"/>
        <v>1.6198617726750932E-2</v>
      </c>
      <c r="V51" s="26">
        <f t="shared" si="4"/>
        <v>1.5333365503636157E-2</v>
      </c>
      <c r="W51" s="26">
        <f t="shared" si="4"/>
        <v>1.4994910904221599E-2</v>
      </c>
      <c r="X51" s="26">
        <f t="shared" si="4"/>
        <v>1.5464770046823048E-2</v>
      </c>
      <c r="Y51" s="26">
        <f t="shared" si="4"/>
        <v>1.5465689884190786E-2</v>
      </c>
      <c r="Z51" s="26">
        <f t="shared" si="4"/>
        <v>1.5006733605488641E-2</v>
      </c>
      <c r="AA51" s="26">
        <f t="shared" si="4"/>
        <v>1.7452951425527937E-2</v>
      </c>
      <c r="AB51" s="26">
        <f t="shared" si="4"/>
        <v>1.4641559673036307E-2</v>
      </c>
      <c r="AC51" s="26">
        <f t="shared" si="4"/>
        <v>1.4667115301540393E-2</v>
      </c>
      <c r="AD51" s="26">
        <f t="shared" si="4"/>
        <v>1.3202828561638756E-2</v>
      </c>
      <c r="AF51" s="23">
        <f t="shared" si="3"/>
        <v>2.1846289884156954E-2</v>
      </c>
    </row>
    <row r="52" spans="1:32" x14ac:dyDescent="0.25">
      <c r="A52" s="24" t="s">
        <v>63</v>
      </c>
      <c r="B52" s="26">
        <f t="shared" si="4"/>
        <v>0.26555918676287354</v>
      </c>
      <c r="C52" s="26">
        <f t="shared" si="4"/>
        <v>0.25688693625008618</v>
      </c>
      <c r="D52" s="26">
        <f t="shared" si="4"/>
        <v>0.25840102226103967</v>
      </c>
      <c r="E52" s="26">
        <f t="shared" si="4"/>
        <v>0.24697836135969012</v>
      </c>
      <c r="F52" s="26">
        <f t="shared" si="4"/>
        <v>0.22171012981575636</v>
      </c>
      <c r="G52" s="26">
        <f t="shared" si="4"/>
        <v>0.19347227536694572</v>
      </c>
      <c r="H52" s="26">
        <f t="shared" si="4"/>
        <v>0.19972328682657578</v>
      </c>
      <c r="I52" s="26">
        <f t="shared" si="4"/>
        <v>0.19483998385299048</v>
      </c>
      <c r="J52" s="26">
        <f t="shared" si="4"/>
        <v>0.19137485555502937</v>
      </c>
      <c r="K52" s="26">
        <f t="shared" si="4"/>
        <v>0.19556522723201136</v>
      </c>
      <c r="L52" s="26">
        <f t="shared" si="4"/>
        <v>0.19299205593674862</v>
      </c>
      <c r="M52" s="26">
        <f t="shared" si="4"/>
        <v>0.18064789425072605</v>
      </c>
      <c r="N52" s="26">
        <f t="shared" si="4"/>
        <v>0.17614984664771383</v>
      </c>
      <c r="O52" s="26">
        <f t="shared" si="4"/>
        <v>0.17252685905799039</v>
      </c>
      <c r="P52" s="26">
        <f t="shared" si="4"/>
        <v>0.17572484528992038</v>
      </c>
      <c r="Q52" s="26">
        <f t="shared" si="4"/>
        <v>0.16626051327551827</v>
      </c>
      <c r="R52" s="26">
        <f t="shared" si="4"/>
        <v>0.16113076793708911</v>
      </c>
      <c r="S52" s="26">
        <f t="shared" si="4"/>
        <v>0.17881008024523384</v>
      </c>
      <c r="T52" s="26">
        <f t="shared" si="4"/>
        <v>0.15757887197449094</v>
      </c>
      <c r="U52" s="26">
        <f t="shared" si="4"/>
        <v>0.16140862986090915</v>
      </c>
      <c r="V52" s="26">
        <f t="shared" si="4"/>
        <v>0.16167066129892871</v>
      </c>
      <c r="W52" s="26">
        <f t="shared" si="4"/>
        <v>0.15719801442163492</v>
      </c>
      <c r="X52" s="26">
        <f t="shared" si="4"/>
        <v>0.15182818720644226</v>
      </c>
      <c r="Y52" s="26">
        <f t="shared" si="4"/>
        <v>0.14540766261736457</v>
      </c>
      <c r="Z52" s="26">
        <f t="shared" si="4"/>
        <v>0.13288668070676032</v>
      </c>
      <c r="AA52" s="26">
        <f t="shared" si="4"/>
        <v>0.1178115680190069</v>
      </c>
      <c r="AB52" s="26">
        <f t="shared" si="4"/>
        <v>0.13262559807703142</v>
      </c>
      <c r="AC52" s="26">
        <f t="shared" si="4"/>
        <v>0.13913903027710958</v>
      </c>
      <c r="AD52" s="26">
        <f t="shared" si="4"/>
        <v>0.12901592822863148</v>
      </c>
      <c r="AF52" s="23">
        <f t="shared" si="3"/>
        <v>0.17983879174524994</v>
      </c>
    </row>
    <row r="53" spans="1:32" x14ac:dyDescent="0.25">
      <c r="A53" s="24" t="s">
        <v>64</v>
      </c>
      <c r="B53" s="26">
        <f t="shared" si="4"/>
        <v>5.2753934925931764E-2</v>
      </c>
      <c r="C53" s="26">
        <f t="shared" si="4"/>
        <v>5.2284478913831874E-2</v>
      </c>
      <c r="D53" s="26">
        <f t="shared" si="4"/>
        <v>5.7564499232829469E-2</v>
      </c>
      <c r="E53" s="26">
        <f t="shared" si="4"/>
        <v>5.6070060454664526E-2</v>
      </c>
      <c r="F53" s="26">
        <f t="shared" si="4"/>
        <v>6.3782735573117547E-2</v>
      </c>
      <c r="G53" s="26">
        <f t="shared" si="4"/>
        <v>7.2282569022112247E-2</v>
      </c>
      <c r="H53" s="26">
        <f t="shared" si="4"/>
        <v>6.73282409562969E-2</v>
      </c>
      <c r="I53" s="26">
        <f t="shared" si="4"/>
        <v>6.5197804756899402E-2</v>
      </c>
      <c r="J53" s="26">
        <f t="shared" si="4"/>
        <v>6.3687097806094786E-2</v>
      </c>
      <c r="K53" s="26">
        <f t="shared" si="4"/>
        <v>6.6396346308792417E-2</v>
      </c>
      <c r="L53" s="26">
        <f t="shared" si="4"/>
        <v>7.0072320029179E-2</v>
      </c>
      <c r="M53" s="26">
        <f t="shared" si="4"/>
        <v>6.9846645017615727E-2</v>
      </c>
      <c r="N53" s="26">
        <f t="shared" si="4"/>
        <v>6.2499408375493427E-2</v>
      </c>
      <c r="O53" s="26">
        <f t="shared" si="4"/>
        <v>6.2224132526242454E-2</v>
      </c>
      <c r="P53" s="26">
        <f t="shared" si="4"/>
        <v>6.2220300444651572E-2</v>
      </c>
      <c r="Q53" s="26">
        <f t="shared" si="4"/>
        <v>6.5258085931939477E-2</v>
      </c>
      <c r="R53" s="26">
        <f t="shared" si="4"/>
        <v>6.2714210643084106E-2</v>
      </c>
      <c r="S53" s="26">
        <f t="shared" si="4"/>
        <v>6.3018406388706885E-2</v>
      </c>
      <c r="T53" s="26">
        <f t="shared" si="4"/>
        <v>6.4085464195573302E-2</v>
      </c>
      <c r="U53" s="26">
        <f t="shared" si="4"/>
        <v>7.2042406393512698E-2</v>
      </c>
      <c r="V53" s="26">
        <f t="shared" si="4"/>
        <v>7.1822145422545433E-2</v>
      </c>
      <c r="W53" s="26">
        <f t="shared" si="4"/>
        <v>7.0056344237202237E-2</v>
      </c>
      <c r="X53" s="26">
        <f t="shared" si="4"/>
        <v>6.7946676136609471E-2</v>
      </c>
      <c r="Y53" s="26">
        <f t="shared" si="4"/>
        <v>7.0949314600343608E-2</v>
      </c>
      <c r="Z53" s="26">
        <f t="shared" si="4"/>
        <v>7.2792711868062437E-2</v>
      </c>
      <c r="AA53" s="26">
        <f t="shared" si="4"/>
        <v>6.0695541195935392E-2</v>
      </c>
      <c r="AB53" s="26">
        <f t="shared" si="4"/>
        <v>6.623627286248425E-2</v>
      </c>
      <c r="AC53" s="26">
        <f t="shared" si="4"/>
        <v>6.6097821337985779E-2</v>
      </c>
      <c r="AD53" s="26">
        <f t="shared" si="4"/>
        <v>6.022603857030031E-2</v>
      </c>
      <c r="AF53" s="23">
        <f t="shared" si="3"/>
        <v>6.4763862556139265E-2</v>
      </c>
    </row>
    <row r="54" spans="1:32" x14ac:dyDescent="0.25">
      <c r="A54" s="24" t="s">
        <v>88</v>
      </c>
      <c r="B54" s="26">
        <f t="shared" si="4"/>
        <v>2.0957870289225407E-2</v>
      </c>
      <c r="C54" s="26">
        <f t="shared" si="4"/>
        <v>2.1067715139928389E-2</v>
      </c>
      <c r="D54" s="26">
        <f t="shared" si="4"/>
        <v>2.4436842193163395E-2</v>
      </c>
      <c r="E54" s="26">
        <f t="shared" si="4"/>
        <v>2.7796829517305527E-2</v>
      </c>
      <c r="F54" s="26">
        <f t="shared" si="4"/>
        <v>2.9416335876009107E-2</v>
      </c>
      <c r="G54" s="26">
        <f t="shared" si="4"/>
        <v>2.9591205195382254E-2</v>
      </c>
      <c r="H54" s="26">
        <f t="shared" si="4"/>
        <v>3.1749643677033319E-2</v>
      </c>
      <c r="I54" s="26">
        <f t="shared" si="4"/>
        <v>2.9216176980959636E-2</v>
      </c>
      <c r="J54" s="26">
        <f t="shared" si="4"/>
        <v>3.3084568821546999E-2</v>
      </c>
      <c r="K54" s="26">
        <f t="shared" si="4"/>
        <v>3.5089523660789837E-2</v>
      </c>
      <c r="L54" s="26">
        <f t="shared" si="4"/>
        <v>3.2557288258034452E-2</v>
      </c>
      <c r="M54" s="26">
        <f t="shared" si="4"/>
        <v>2.9797911000461134E-2</v>
      </c>
      <c r="N54" s="26">
        <f t="shared" si="4"/>
        <v>3.1773310497435529E-2</v>
      </c>
      <c r="O54" s="26">
        <f t="shared" si="4"/>
        <v>3.6051841207869285E-2</v>
      </c>
      <c r="P54" s="26">
        <f t="shared" si="4"/>
        <v>3.4293493520374717E-2</v>
      </c>
      <c r="Q54" s="26">
        <f t="shared" si="4"/>
        <v>3.351256751810669E-2</v>
      </c>
      <c r="R54" s="26">
        <f t="shared" si="4"/>
        <v>3.464273016178037E-2</v>
      </c>
      <c r="S54" s="26">
        <f t="shared" si="4"/>
        <v>3.515912325671848E-2</v>
      </c>
      <c r="T54" s="26">
        <f t="shared" si="4"/>
        <v>3.1963016109363883E-2</v>
      </c>
      <c r="U54" s="26">
        <f t="shared" si="4"/>
        <v>3.3997239733132151E-2</v>
      </c>
      <c r="V54" s="26">
        <f t="shared" si="4"/>
        <v>3.1577120872696318E-2</v>
      </c>
      <c r="W54" s="26">
        <f t="shared" si="4"/>
        <v>3.5208553618262584E-2</v>
      </c>
      <c r="X54" s="26">
        <f t="shared" si="4"/>
        <v>3.450590384492791E-2</v>
      </c>
      <c r="Y54" s="26">
        <f t="shared" si="4"/>
        <v>3.9270554595616625E-2</v>
      </c>
      <c r="Z54" s="26">
        <f t="shared" si="4"/>
        <v>3.2859983185545311E-2</v>
      </c>
      <c r="AA54" s="26">
        <f t="shared" si="4"/>
        <v>3.3634702779844712E-2</v>
      </c>
      <c r="AB54" s="26">
        <f t="shared" si="4"/>
        <v>3.5177076150858091E-2</v>
      </c>
      <c r="AC54" s="26">
        <f t="shared" si="4"/>
        <v>3.7432677677425627E-2</v>
      </c>
      <c r="AD54" s="26">
        <f t="shared" si="4"/>
        <v>3.3025348857562302E-2</v>
      </c>
      <c r="AF54" s="23">
        <f t="shared" si="3"/>
        <v>3.2029212213702071E-2</v>
      </c>
    </row>
    <row r="55" spans="1:32" x14ac:dyDescent="0.25">
      <c r="A55" s="24" t="s">
        <v>234</v>
      </c>
      <c r="B55" s="26">
        <f t="shared" si="4"/>
        <v>1.9251596194428825E-3</v>
      </c>
      <c r="C55" s="26">
        <f t="shared" si="4"/>
        <v>1.8087091801434821E-3</v>
      </c>
      <c r="D55" s="26">
        <f t="shared" si="4"/>
        <v>2.345306852624783E-3</v>
      </c>
      <c r="E55" s="26">
        <f t="shared" si="4"/>
        <v>2.7685870541262507E-3</v>
      </c>
      <c r="F55" s="26">
        <f t="shared" si="4"/>
        <v>1.8624250865658782E-3</v>
      </c>
      <c r="G55" s="26">
        <f t="shared" si="4"/>
        <v>2.1812077795871272E-3</v>
      </c>
      <c r="H55" s="26">
        <f t="shared" si="4"/>
        <v>2.4652240460155996E-3</v>
      </c>
      <c r="I55" s="26">
        <f t="shared" si="4"/>
        <v>4.0192550847811979E-3</v>
      </c>
      <c r="J55" s="26">
        <f t="shared" si="4"/>
        <v>4.1432977692621433E-3</v>
      </c>
      <c r="K55" s="26">
        <f t="shared" si="4"/>
        <v>4.1682764217824894E-3</v>
      </c>
      <c r="L55" s="26">
        <f t="shared" si="4"/>
        <v>5.1321488035600835E-3</v>
      </c>
      <c r="M55" s="26">
        <f t="shared" si="4"/>
        <v>4.5849554975198013E-3</v>
      </c>
      <c r="N55" s="26">
        <f t="shared" si="4"/>
        <v>5.1348594368762152E-3</v>
      </c>
      <c r="O55" s="26">
        <f t="shared" si="4"/>
        <v>5.0601598762852239E-3</v>
      </c>
      <c r="P55" s="26">
        <f t="shared" si="4"/>
        <v>6.589049197874574E-3</v>
      </c>
      <c r="Q55" s="26">
        <f t="shared" si="4"/>
        <v>6.5441036393510017E-3</v>
      </c>
      <c r="R55" s="26">
        <f t="shared" si="4"/>
        <v>5.8911535337692221E-3</v>
      </c>
      <c r="S55" s="26">
        <f t="shared" si="4"/>
        <v>5.329374243185938E-3</v>
      </c>
      <c r="T55" s="26">
        <f t="shared" si="4"/>
        <v>6.0051274992064538E-3</v>
      </c>
      <c r="U55" s="26">
        <f t="shared" si="4"/>
        <v>5.6976240324919198E-3</v>
      </c>
      <c r="V55" s="26">
        <f t="shared" si="4"/>
        <v>7.0447896773283818E-3</v>
      </c>
      <c r="W55" s="26">
        <f t="shared" si="4"/>
        <v>6.8488618910161987E-3</v>
      </c>
      <c r="X55" s="26">
        <f t="shared" si="4"/>
        <v>5.9152473968560292E-3</v>
      </c>
      <c r="Y55" s="26">
        <f t="shared" si="4"/>
        <v>5.6759264208005198E-3</v>
      </c>
      <c r="Z55" s="26">
        <f t="shared" si="4"/>
        <v>6.8492931801432434E-3</v>
      </c>
      <c r="AA55" s="26">
        <f t="shared" si="4"/>
        <v>7.7459802448714733E-3</v>
      </c>
      <c r="AB55" s="26">
        <f t="shared" si="4"/>
        <v>6.3614077757661314E-3</v>
      </c>
      <c r="AC55" s="26">
        <f t="shared" si="4"/>
        <v>6.2368161652434371E-3</v>
      </c>
      <c r="AD55" s="26">
        <f t="shared" si="4"/>
        <v>5.778547266891758E-3</v>
      </c>
      <c r="AF55" s="23">
        <f t="shared" si="3"/>
        <v>4.9004439542541184E-3</v>
      </c>
    </row>
    <row r="56" spans="1:32" x14ac:dyDescent="0.25">
      <c r="A56" s="24" t="s">
        <v>51</v>
      </c>
      <c r="B56" s="26">
        <f t="shared" si="4"/>
        <v>1.6742362472186953E-2</v>
      </c>
      <c r="C56" s="26">
        <f t="shared" si="4"/>
        <v>1.5048749193639438E-2</v>
      </c>
      <c r="D56" s="26">
        <f t="shared" si="4"/>
        <v>1.3247086724089634E-2</v>
      </c>
      <c r="E56" s="26">
        <f t="shared" si="4"/>
        <v>1.2702463151117902E-2</v>
      </c>
      <c r="F56" s="26">
        <f t="shared" si="4"/>
        <v>1.07235612099842E-2</v>
      </c>
      <c r="G56" s="26">
        <f t="shared" si="4"/>
        <v>1.0680815718500183E-2</v>
      </c>
      <c r="H56" s="26">
        <f t="shared" si="4"/>
        <v>1.0523855296236867E-2</v>
      </c>
      <c r="I56" s="26">
        <f t="shared" si="4"/>
        <v>1.175391960649087E-2</v>
      </c>
      <c r="J56" s="26">
        <f t="shared" si="4"/>
        <v>1.1826531485569485E-2</v>
      </c>
      <c r="K56" s="26">
        <f t="shared" si="4"/>
        <v>1.4432997168553761E-2</v>
      </c>
      <c r="L56" s="26">
        <f t="shared" si="4"/>
        <v>1.3195340008383516E-2</v>
      </c>
      <c r="M56" s="26">
        <f t="shared" si="4"/>
        <v>1.2467082169959544E-2</v>
      </c>
      <c r="N56" s="26">
        <f t="shared" si="4"/>
        <v>1.2469642077666798E-2</v>
      </c>
      <c r="O56" s="26">
        <f t="shared" si="4"/>
        <v>1.2429207955727441E-2</v>
      </c>
      <c r="P56" s="26">
        <f t="shared" si="4"/>
        <v>1.3348149414682648E-2</v>
      </c>
      <c r="Q56" s="26">
        <f t="shared" si="4"/>
        <v>1.4545431203296481E-2</v>
      </c>
      <c r="R56" s="26">
        <f t="shared" si="4"/>
        <v>1.3595918155725466E-2</v>
      </c>
      <c r="S56" s="26">
        <f t="shared" ref="B56:AU65" si="5">S20/S$36</f>
        <v>1.3841033472110666E-2</v>
      </c>
      <c r="T56" s="26">
        <f t="shared" si="5"/>
        <v>1.0191862302554788E-2</v>
      </c>
      <c r="U56" s="26">
        <f t="shared" si="5"/>
        <v>1.0206140013292772E-2</v>
      </c>
      <c r="V56" s="26">
        <f t="shared" si="5"/>
        <v>1.1883348386724404E-2</v>
      </c>
      <c r="W56" s="26">
        <f t="shared" si="5"/>
        <v>1.1363385861013721E-2</v>
      </c>
      <c r="X56" s="26">
        <f t="shared" si="5"/>
        <v>9.3140951539655518E-3</v>
      </c>
      <c r="Y56" s="26">
        <f t="shared" si="5"/>
        <v>8.8639576083996922E-3</v>
      </c>
      <c r="Z56" s="26">
        <f t="shared" si="5"/>
        <v>9.9092960494596427E-3</v>
      </c>
      <c r="AA56" s="26">
        <f t="shared" si="5"/>
        <v>1.0683884190160734E-2</v>
      </c>
      <c r="AB56" s="26">
        <f t="shared" si="5"/>
        <v>9.885324135019689E-3</v>
      </c>
      <c r="AC56" s="26">
        <f t="shared" si="5"/>
        <v>1.1356824492143114E-2</v>
      </c>
      <c r="AD56" s="26">
        <f t="shared" si="5"/>
        <v>1.0724722514043321E-2</v>
      </c>
      <c r="AF56" s="23">
        <f t="shared" si="3"/>
        <v>1.1998516799679284E-2</v>
      </c>
    </row>
    <row r="57" spans="1:32" x14ac:dyDescent="0.25">
      <c r="A57" s="24" t="s">
        <v>65</v>
      </c>
      <c r="B57" s="26">
        <f t="shared" si="5"/>
        <v>5.5222266486583925E-2</v>
      </c>
      <c r="C57" s="26">
        <f t="shared" si="5"/>
        <v>5.8749761172042614E-2</v>
      </c>
      <c r="D57" s="26">
        <f t="shared" si="5"/>
        <v>6.3370215760233398E-2</v>
      </c>
      <c r="E57" s="26">
        <f t="shared" si="5"/>
        <v>6.795164092762615E-2</v>
      </c>
      <c r="F57" s="26">
        <f t="shared" si="5"/>
        <v>6.8402897401085822E-2</v>
      </c>
      <c r="G57" s="26">
        <f t="shared" si="5"/>
        <v>6.9753799310617773E-2</v>
      </c>
      <c r="H57" s="26">
        <f t="shared" si="5"/>
        <v>6.949679961528249E-2</v>
      </c>
      <c r="I57" s="26">
        <f t="shared" si="5"/>
        <v>5.9727235039689214E-2</v>
      </c>
      <c r="J57" s="26">
        <f t="shared" si="5"/>
        <v>6.639152843002552E-2</v>
      </c>
      <c r="K57" s="26">
        <f t="shared" si="5"/>
        <v>5.7574080962313368E-2</v>
      </c>
      <c r="L57" s="26">
        <f t="shared" si="5"/>
        <v>5.8601650249527258E-2</v>
      </c>
      <c r="M57" s="26">
        <f t="shared" si="5"/>
        <v>6.0297499754577301E-2</v>
      </c>
      <c r="N57" s="26">
        <f t="shared" si="5"/>
        <v>6.3554717970570995E-2</v>
      </c>
      <c r="O57" s="26">
        <f t="shared" si="5"/>
        <v>6.1769122032833385E-2</v>
      </c>
      <c r="P57" s="26">
        <f t="shared" si="5"/>
        <v>5.5996347119199832E-2</v>
      </c>
      <c r="Q57" s="26">
        <f t="shared" si="5"/>
        <v>4.9698029962225963E-2</v>
      </c>
      <c r="R57" s="26">
        <f t="shared" si="5"/>
        <v>5.0911807640265844E-2</v>
      </c>
      <c r="S57" s="26">
        <f t="shared" si="5"/>
        <v>4.4346994001158609E-2</v>
      </c>
      <c r="T57" s="26">
        <f t="shared" si="5"/>
        <v>4.2856598056583053E-2</v>
      </c>
      <c r="U57" s="26">
        <f t="shared" si="5"/>
        <v>4.0204162706948578E-2</v>
      </c>
      <c r="V57" s="26">
        <f t="shared" si="5"/>
        <v>3.6558945422885368E-2</v>
      </c>
      <c r="W57" s="26">
        <f t="shared" si="5"/>
        <v>3.4803171145426394E-2</v>
      </c>
      <c r="X57" s="26">
        <f t="shared" si="5"/>
        <v>3.4166836798051325E-2</v>
      </c>
      <c r="Y57" s="26">
        <f t="shared" si="5"/>
        <v>3.5806396767482505E-2</v>
      </c>
      <c r="Z57" s="26">
        <f t="shared" si="5"/>
        <v>3.5790140780857037E-2</v>
      </c>
      <c r="AA57" s="26">
        <f t="shared" si="5"/>
        <v>3.6679085633961571E-2</v>
      </c>
      <c r="AB57" s="26">
        <f t="shared" si="5"/>
        <v>3.4421640626397625E-2</v>
      </c>
      <c r="AC57" s="26">
        <f t="shared" si="5"/>
        <v>3.1535630810478964E-2</v>
      </c>
      <c r="AD57" s="26">
        <f t="shared" si="5"/>
        <v>2.9658371256190495E-2</v>
      </c>
      <c r="AF57" s="23">
        <f t="shared" si="3"/>
        <v>5.0837840477280086E-2</v>
      </c>
    </row>
    <row r="58" spans="1:32" x14ac:dyDescent="0.25">
      <c r="A58" s="24" t="s">
        <v>66</v>
      </c>
      <c r="B58" s="26">
        <f t="shared" si="5"/>
        <v>1.5848411065603996E-3</v>
      </c>
      <c r="C58" s="26">
        <f t="shared" si="5"/>
        <v>2.4407956807529939E-3</v>
      </c>
      <c r="D58" s="26">
        <f t="shared" si="5"/>
        <v>2.2601258024300707E-3</v>
      </c>
      <c r="E58" s="26">
        <f t="shared" si="5"/>
        <v>1.9940011828667231E-3</v>
      </c>
      <c r="F58" s="26">
        <f t="shared" si="5"/>
        <v>1.6977951687375812E-3</v>
      </c>
      <c r="G58" s="26">
        <f t="shared" si="5"/>
        <v>2.2587680629821694E-3</v>
      </c>
      <c r="H58" s="26">
        <f t="shared" si="5"/>
        <v>2.3147030595527785E-3</v>
      </c>
      <c r="I58" s="26">
        <f t="shared" si="5"/>
        <v>2.5650287594098406E-3</v>
      </c>
      <c r="J58" s="26">
        <f t="shared" si="5"/>
        <v>1.9373960915816536E-3</v>
      </c>
      <c r="K58" s="26">
        <f t="shared" si="5"/>
        <v>1.3299296625421788E-3</v>
      </c>
      <c r="L58" s="26">
        <f t="shared" si="5"/>
        <v>1.8121733975104348E-3</v>
      </c>
      <c r="M58" s="26">
        <f t="shared" si="5"/>
        <v>2.0213451265542921E-3</v>
      </c>
      <c r="N58" s="26">
        <f t="shared" si="5"/>
        <v>1.5215943591156873E-3</v>
      </c>
      <c r="O58" s="26">
        <f t="shared" si="5"/>
        <v>1.0516185775317891E-3</v>
      </c>
      <c r="P58" s="26">
        <f t="shared" si="5"/>
        <v>1.5839937052674912E-3</v>
      </c>
      <c r="Q58" s="26">
        <f t="shared" si="5"/>
        <v>1.2027612967858716E-3</v>
      </c>
      <c r="R58" s="26">
        <f t="shared" si="5"/>
        <v>1.6804352534209102E-3</v>
      </c>
      <c r="S58" s="26">
        <f t="shared" si="5"/>
        <v>1.6871510409260783E-3</v>
      </c>
      <c r="T58" s="26">
        <f t="shared" si="5"/>
        <v>1.4530033556509141E-3</v>
      </c>
      <c r="U58" s="26">
        <f t="shared" si="5"/>
        <v>1.4151099498791637E-3</v>
      </c>
      <c r="V58" s="26">
        <f t="shared" si="5"/>
        <v>1.5386008088348634E-3</v>
      </c>
      <c r="W58" s="26">
        <f t="shared" si="5"/>
        <v>1.1064023471213627E-3</v>
      </c>
      <c r="X58" s="26">
        <f t="shared" si="5"/>
        <v>1.2342830909181223E-3</v>
      </c>
      <c r="Y58" s="26">
        <f t="shared" si="5"/>
        <v>1.4630141857342128E-3</v>
      </c>
      <c r="Z58" s="26">
        <f t="shared" si="5"/>
        <v>9.5905329742477011E-4</v>
      </c>
      <c r="AA58" s="26">
        <f t="shared" si="5"/>
        <v>9.770389524574952E-4</v>
      </c>
      <c r="AB58" s="26">
        <f t="shared" si="5"/>
        <v>1.007767322963417E-3</v>
      </c>
      <c r="AC58" s="26">
        <f t="shared" si="5"/>
        <v>1.1167916092538947E-3</v>
      </c>
      <c r="AD58" s="26">
        <f t="shared" si="5"/>
        <v>1.1783353206428018E-3</v>
      </c>
      <c r="AF58" s="23">
        <f t="shared" si="3"/>
        <v>1.5997881922555158E-3</v>
      </c>
    </row>
    <row r="59" spans="1:32" x14ac:dyDescent="0.25">
      <c r="A59" s="24" t="s">
        <v>240</v>
      </c>
      <c r="B59" s="26">
        <f t="shared" si="5"/>
        <v>2.3544976728632612E-4</v>
      </c>
      <c r="C59" s="26">
        <f t="shared" si="5"/>
        <v>3.1134540443476241E-4</v>
      </c>
      <c r="D59" s="26">
        <f t="shared" si="5"/>
        <v>3.9368579637632042E-4</v>
      </c>
      <c r="E59" s="26">
        <f t="shared" si="5"/>
        <v>4.8822990584955814E-4</v>
      </c>
      <c r="F59" s="26">
        <f t="shared" si="5"/>
        <v>3.2770365333111061E-4</v>
      </c>
      <c r="G59" s="26">
        <f t="shared" si="5"/>
        <v>4.0279982907277107E-4</v>
      </c>
      <c r="H59" s="26">
        <f t="shared" si="5"/>
        <v>4.9519281466909551E-4</v>
      </c>
      <c r="I59" s="26">
        <f t="shared" si="5"/>
        <v>5.1238687261217098E-4</v>
      </c>
      <c r="J59" s="26">
        <f t="shared" si="5"/>
        <v>3.7884878876599093E-4</v>
      </c>
      <c r="K59" s="26">
        <f t="shared" si="5"/>
        <v>5.591169374613102E-4</v>
      </c>
      <c r="L59" s="26">
        <f t="shared" si="5"/>
        <v>6.2942882996615843E-4</v>
      </c>
      <c r="M59" s="26">
        <f t="shared" si="5"/>
        <v>6.5540396510467786E-4</v>
      </c>
      <c r="N59" s="26">
        <f t="shared" si="5"/>
        <v>6.6618102592027565E-4</v>
      </c>
      <c r="O59" s="26">
        <f t="shared" si="5"/>
        <v>5.6843575422013324E-4</v>
      </c>
      <c r="P59" s="26">
        <f t="shared" si="5"/>
        <v>4.9435237971658357E-4</v>
      </c>
      <c r="Q59" s="26">
        <f t="shared" si="5"/>
        <v>5.875695201143932E-4</v>
      </c>
      <c r="R59" s="26">
        <f t="shared" si="5"/>
        <v>7.1237858668109265E-4</v>
      </c>
      <c r="S59" s="26">
        <f t="shared" si="5"/>
        <v>5.1941057010509929E-4</v>
      </c>
      <c r="T59" s="26">
        <f t="shared" si="5"/>
        <v>7.2929251368221567E-4</v>
      </c>
      <c r="U59" s="26">
        <f t="shared" si="5"/>
        <v>6.7372888837674203E-4</v>
      </c>
      <c r="V59" s="26">
        <f t="shared" si="5"/>
        <v>5.1659368600071921E-4</v>
      </c>
      <c r="W59" s="26">
        <f t="shared" si="5"/>
        <v>5.6863795749348704E-4</v>
      </c>
      <c r="X59" s="26">
        <f t="shared" si="5"/>
        <v>5.1145928642019976E-4</v>
      </c>
      <c r="Y59" s="26">
        <f t="shared" si="5"/>
        <v>4.5049296153773196E-4</v>
      </c>
      <c r="Z59" s="26">
        <f t="shared" si="5"/>
        <v>5.0106740107605399E-4</v>
      </c>
      <c r="AA59" s="26">
        <f t="shared" si="5"/>
        <v>1.0848578038473507E-3</v>
      </c>
      <c r="AB59" s="26">
        <f t="shared" si="5"/>
        <v>8.8112722235831025E-4</v>
      </c>
      <c r="AC59" s="26">
        <f t="shared" si="5"/>
        <v>6.9532894011079015E-4</v>
      </c>
      <c r="AD59" s="26">
        <f t="shared" si="5"/>
        <v>4.0813719743515653E-4</v>
      </c>
      <c r="AF59" s="23">
        <f t="shared" si="3"/>
        <v>5.5029807793195132E-4</v>
      </c>
    </row>
    <row r="60" spans="1:32" x14ac:dyDescent="0.25">
      <c r="A60" s="24" t="s">
        <v>99</v>
      </c>
      <c r="B60" s="26">
        <f t="shared" si="5"/>
        <v>6.8889690072947958E-3</v>
      </c>
      <c r="C60" s="26">
        <f t="shared" si="5"/>
        <v>7.3081161635400087E-3</v>
      </c>
      <c r="D60" s="26">
        <f t="shared" si="5"/>
        <v>7.5904558038259193E-3</v>
      </c>
      <c r="E60" s="26">
        <f t="shared" si="5"/>
        <v>8.1666442995042814E-3</v>
      </c>
      <c r="F60" s="26">
        <f t="shared" si="5"/>
        <v>9.3745944940749094E-3</v>
      </c>
      <c r="G60" s="26">
        <f t="shared" si="5"/>
        <v>9.6557589273238275E-3</v>
      </c>
      <c r="H60" s="26">
        <f t="shared" si="5"/>
        <v>1.1824439953265724E-2</v>
      </c>
      <c r="I60" s="26">
        <f t="shared" si="5"/>
        <v>9.2591632273985262E-3</v>
      </c>
      <c r="J60" s="26">
        <f t="shared" si="5"/>
        <v>1.0020929381831458E-2</v>
      </c>
      <c r="K60" s="26">
        <f t="shared" si="5"/>
        <v>1.0607241972056706E-2</v>
      </c>
      <c r="L60" s="26">
        <f t="shared" si="5"/>
        <v>8.9245443827164605E-3</v>
      </c>
      <c r="M60" s="26">
        <f t="shared" si="5"/>
        <v>9.1429881169510091E-3</v>
      </c>
      <c r="N60" s="26">
        <f t="shared" si="5"/>
        <v>8.5378562199028615E-3</v>
      </c>
      <c r="O60" s="26">
        <f t="shared" si="5"/>
        <v>7.6259101968856446E-3</v>
      </c>
      <c r="P60" s="26">
        <f t="shared" si="5"/>
        <v>6.1671410212592332E-3</v>
      </c>
      <c r="Q60" s="26">
        <f t="shared" si="5"/>
        <v>5.9825551538191741E-3</v>
      </c>
      <c r="R60" s="26">
        <f t="shared" si="5"/>
        <v>6.1456194583402752E-3</v>
      </c>
      <c r="S60" s="26">
        <f t="shared" si="5"/>
        <v>5.7594437060914851E-3</v>
      </c>
      <c r="T60" s="26">
        <f t="shared" si="5"/>
        <v>4.7148016623422455E-3</v>
      </c>
      <c r="U60" s="26">
        <f t="shared" si="5"/>
        <v>4.4662123991557768E-3</v>
      </c>
      <c r="V60" s="26">
        <f t="shared" si="5"/>
        <v>4.652967109940437E-3</v>
      </c>
      <c r="W60" s="26">
        <f t="shared" si="5"/>
        <v>5.3782048937229274E-3</v>
      </c>
      <c r="X60" s="26">
        <f t="shared" si="5"/>
        <v>4.8863635500056603E-3</v>
      </c>
      <c r="Y60" s="26">
        <f t="shared" si="5"/>
        <v>6.3138958966860023E-3</v>
      </c>
      <c r="Z60" s="26">
        <f t="shared" si="5"/>
        <v>5.1277175873056394E-3</v>
      </c>
      <c r="AA60" s="26">
        <f t="shared" si="5"/>
        <v>5.4666140830273696E-3</v>
      </c>
      <c r="AB60" s="26">
        <f t="shared" si="5"/>
        <v>6.034405772462656E-3</v>
      </c>
      <c r="AC60" s="26">
        <f t="shared" si="5"/>
        <v>5.1359691465652649E-3</v>
      </c>
      <c r="AD60" s="26">
        <f t="shared" si="5"/>
        <v>5.6882901861042227E-3</v>
      </c>
      <c r="AF60" s="23">
        <f t="shared" si="3"/>
        <v>7.1326832335655366E-3</v>
      </c>
    </row>
    <row r="61" spans="1:32" x14ac:dyDescent="0.25">
      <c r="A61" s="24" t="s">
        <v>152</v>
      </c>
      <c r="B61" s="26">
        <f t="shared" si="5"/>
        <v>1.2566703378010011E-2</v>
      </c>
      <c r="C61" s="26">
        <f t="shared" si="5"/>
        <v>1.1928680674447908E-2</v>
      </c>
      <c r="D61" s="26">
        <f t="shared" si="5"/>
        <v>1.2237597580449457E-2</v>
      </c>
      <c r="E61" s="26">
        <f t="shared" si="5"/>
        <v>8.4982807517550909E-3</v>
      </c>
      <c r="F61" s="26">
        <f t="shared" si="5"/>
        <v>1.0099710917571557E-2</v>
      </c>
      <c r="G61" s="26">
        <f t="shared" si="5"/>
        <v>1.0074466700995002E-2</v>
      </c>
      <c r="H61" s="26">
        <f t="shared" si="5"/>
        <v>9.2102693459139122E-3</v>
      </c>
      <c r="I61" s="26">
        <f t="shared" si="5"/>
        <v>7.8390998471987751E-3</v>
      </c>
      <c r="J61" s="26">
        <f t="shared" si="5"/>
        <v>1.0340811712350427E-2</v>
      </c>
      <c r="K61" s="26">
        <f t="shared" si="5"/>
        <v>1.5628247041800249E-2</v>
      </c>
      <c r="L61" s="26">
        <f t="shared" si="5"/>
        <v>1.8453606765443487E-2</v>
      </c>
      <c r="M61" s="26">
        <f t="shared" si="5"/>
        <v>1.7075068502335592E-2</v>
      </c>
      <c r="N61" s="26">
        <f t="shared" si="5"/>
        <v>1.3184504576478843E-2</v>
      </c>
      <c r="O61" s="26">
        <f t="shared" si="5"/>
        <v>1.3786491327537218E-2</v>
      </c>
      <c r="P61" s="26">
        <f t="shared" si="5"/>
        <v>1.203611187966579E-2</v>
      </c>
      <c r="Q61" s="26">
        <f t="shared" si="5"/>
        <v>1.1914727292322359E-2</v>
      </c>
      <c r="R61" s="26">
        <f t="shared" si="5"/>
        <v>9.5430931407903211E-3</v>
      </c>
      <c r="S61" s="26">
        <f t="shared" si="5"/>
        <v>8.7293169074882174E-3</v>
      </c>
      <c r="T61" s="26">
        <f t="shared" si="5"/>
        <v>6.6468962727679473E-3</v>
      </c>
      <c r="U61" s="26">
        <f t="shared" si="5"/>
        <v>5.1197807485365097E-3</v>
      </c>
      <c r="V61" s="26">
        <f t="shared" si="5"/>
        <v>4.5233284816733228E-3</v>
      </c>
      <c r="W61" s="26">
        <f t="shared" si="5"/>
        <v>5.1569535459713026E-3</v>
      </c>
      <c r="X61" s="26">
        <f t="shared" si="5"/>
        <v>5.6037099063160701E-3</v>
      </c>
      <c r="Y61" s="26">
        <f t="shared" si="5"/>
        <v>5.9153416115792085E-3</v>
      </c>
      <c r="Z61" s="26">
        <f t="shared" si="5"/>
        <v>5.7389698987698797E-3</v>
      </c>
      <c r="AA61" s="26">
        <f t="shared" si="5"/>
        <v>4.1104486971739376E-3</v>
      </c>
      <c r="AB61" s="26">
        <f t="shared" si="5"/>
        <v>3.5159700899483198E-3</v>
      </c>
      <c r="AC61" s="26">
        <f t="shared" si="5"/>
        <v>2.4645097216457429E-3</v>
      </c>
      <c r="AD61" s="26">
        <f t="shared" si="5"/>
        <v>2.2219713714514639E-3</v>
      </c>
      <c r="AF61" s="23">
        <f t="shared" si="3"/>
        <v>9.1091265064961336E-3</v>
      </c>
    </row>
    <row r="62" spans="1:32" x14ac:dyDescent="0.25">
      <c r="A62" s="24" t="s">
        <v>67</v>
      </c>
      <c r="B62" s="26">
        <f t="shared" si="5"/>
        <v>4.7914897952341926E-2</v>
      </c>
      <c r="C62" s="26">
        <f t="shared" si="5"/>
        <v>5.1359088651685876E-2</v>
      </c>
      <c r="D62" s="26">
        <f t="shared" si="5"/>
        <v>4.5966193440552978E-2</v>
      </c>
      <c r="E62" s="26">
        <f t="shared" si="5"/>
        <v>4.8354990984450154E-2</v>
      </c>
      <c r="F62" s="26">
        <f t="shared" si="5"/>
        <v>4.7200247261921222E-2</v>
      </c>
      <c r="G62" s="26">
        <f t="shared" si="5"/>
        <v>4.4222715089732814E-2</v>
      </c>
      <c r="H62" s="26">
        <f t="shared" si="5"/>
        <v>4.5218988450157697E-2</v>
      </c>
      <c r="I62" s="26">
        <f t="shared" si="5"/>
        <v>3.79125660172678E-2</v>
      </c>
      <c r="J62" s="26">
        <f t="shared" si="5"/>
        <v>5.207188432811919E-2</v>
      </c>
      <c r="K62" s="26">
        <f t="shared" si="5"/>
        <v>5.0427171040831942E-2</v>
      </c>
      <c r="L62" s="26">
        <f t="shared" si="5"/>
        <v>4.6399525174594773E-2</v>
      </c>
      <c r="M62" s="26">
        <f t="shared" si="5"/>
        <v>4.374069983338541E-2</v>
      </c>
      <c r="N62" s="26">
        <f t="shared" si="5"/>
        <v>3.8719586814674599E-2</v>
      </c>
      <c r="O62" s="26">
        <f t="shared" si="5"/>
        <v>4.2574738955634225E-2</v>
      </c>
      <c r="P62" s="26">
        <f t="shared" si="5"/>
        <v>5.0700042808395428E-2</v>
      </c>
      <c r="Q62" s="26">
        <f t="shared" si="5"/>
        <v>5.28956030602055E-2</v>
      </c>
      <c r="R62" s="26">
        <f t="shared" si="5"/>
        <v>4.8146077235380419E-2</v>
      </c>
      <c r="S62" s="26">
        <f t="shared" si="5"/>
        <v>5.8616252989918946E-2</v>
      </c>
      <c r="T62" s="26">
        <f t="shared" si="5"/>
        <v>4.9058528169261449E-2</v>
      </c>
      <c r="U62" s="26">
        <f t="shared" si="5"/>
        <v>4.1429815028354848E-2</v>
      </c>
      <c r="V62" s="26">
        <f t="shared" si="5"/>
        <v>4.9847545207656954E-2</v>
      </c>
      <c r="W62" s="26">
        <f t="shared" si="5"/>
        <v>5.1834461129271786E-2</v>
      </c>
      <c r="X62" s="26">
        <f t="shared" si="5"/>
        <v>4.4071634657593221E-2</v>
      </c>
      <c r="Y62" s="26">
        <f t="shared" si="5"/>
        <v>4.8043079104490509E-2</v>
      </c>
      <c r="Z62" s="26">
        <f t="shared" si="5"/>
        <v>3.657421488070816E-2</v>
      </c>
      <c r="AA62" s="26">
        <f t="shared" si="5"/>
        <v>2.931385725722355E-2</v>
      </c>
      <c r="AB62" s="26">
        <f t="shared" si="5"/>
        <v>3.0922079200817354E-2</v>
      </c>
      <c r="AC62" s="26">
        <f t="shared" si="5"/>
        <v>3.9083487717391216E-2</v>
      </c>
      <c r="AD62" s="26">
        <f t="shared" si="5"/>
        <v>3.7041003333965553E-2</v>
      </c>
      <c r="AF62" s="23">
        <f t="shared" si="3"/>
        <v>4.5160723302620193E-2</v>
      </c>
    </row>
    <row r="63" spans="1:32" x14ac:dyDescent="0.25">
      <c r="A63" s="24" t="s">
        <v>202</v>
      </c>
      <c r="B63" s="26">
        <f t="shared" si="5"/>
        <v>2.8550623194030537E-3</v>
      </c>
      <c r="C63" s="26">
        <f t="shared" si="5"/>
        <v>2.936128592616616E-3</v>
      </c>
      <c r="D63" s="26">
        <f t="shared" si="5"/>
        <v>5.0684441195911088E-3</v>
      </c>
      <c r="E63" s="26">
        <f t="shared" si="5"/>
        <v>6.2526423509946137E-3</v>
      </c>
      <c r="F63" s="26">
        <f t="shared" si="5"/>
        <v>7.8879351889480382E-3</v>
      </c>
      <c r="G63" s="26">
        <f t="shared" si="5"/>
        <v>1.0451678788699669E-2</v>
      </c>
      <c r="H63" s="26">
        <f t="shared" si="5"/>
        <v>1.0388523876027112E-2</v>
      </c>
      <c r="I63" s="26">
        <f t="shared" si="5"/>
        <v>1.0279600698340512E-2</v>
      </c>
      <c r="J63" s="26">
        <f t="shared" si="5"/>
        <v>9.6901135706115964E-3</v>
      </c>
      <c r="K63" s="26">
        <f t="shared" si="5"/>
        <v>1.1115933226418486E-2</v>
      </c>
      <c r="L63" s="26">
        <f t="shared" si="5"/>
        <v>1.0743507046465577E-2</v>
      </c>
      <c r="M63" s="26">
        <f t="shared" si="5"/>
        <v>1.0822684605406342E-2</v>
      </c>
      <c r="N63" s="26">
        <f t="shared" si="5"/>
        <v>1.2096096925113917E-2</v>
      </c>
      <c r="O63" s="26">
        <f t="shared" si="5"/>
        <v>1.2772135841297414E-2</v>
      </c>
      <c r="P63" s="26">
        <f t="shared" si="5"/>
        <v>1.336133004151221E-2</v>
      </c>
      <c r="Q63" s="26">
        <f t="shared" si="5"/>
        <v>1.3341656365436935E-2</v>
      </c>
      <c r="R63" s="26">
        <f t="shared" si="5"/>
        <v>1.2479931377095861E-2</v>
      </c>
      <c r="S63" s="26">
        <f t="shared" si="5"/>
        <v>1.0470186521805692E-2</v>
      </c>
      <c r="T63" s="26">
        <f t="shared" si="5"/>
        <v>7.1036526052645566E-3</v>
      </c>
      <c r="U63" s="26">
        <f t="shared" si="5"/>
        <v>7.6312283813210332E-3</v>
      </c>
      <c r="V63" s="26">
        <f t="shared" si="5"/>
        <v>5.886288084127762E-3</v>
      </c>
      <c r="W63" s="26">
        <f t="shared" si="5"/>
        <v>5.6367304975254067E-3</v>
      </c>
      <c r="X63" s="26">
        <f t="shared" si="5"/>
        <v>5.155765739067837E-3</v>
      </c>
      <c r="Y63" s="26">
        <f t="shared" si="5"/>
        <v>4.7161161193900163E-3</v>
      </c>
      <c r="Z63" s="26">
        <f t="shared" si="5"/>
        <v>5.4172510176204707E-3</v>
      </c>
      <c r="AA63" s="26">
        <f t="shared" si="5"/>
        <v>3.4830317298442507E-3</v>
      </c>
      <c r="AB63" s="26">
        <f t="shared" si="5"/>
        <v>5.1104865663445754E-3</v>
      </c>
      <c r="AC63" s="26">
        <f t="shared" si="5"/>
        <v>5.0653246042065324E-3</v>
      </c>
      <c r="AD63" s="26">
        <f t="shared" si="5"/>
        <v>4.2784331221355125E-3</v>
      </c>
      <c r="AF63" s="23">
        <f t="shared" si="3"/>
        <v>8.0171689628494042E-3</v>
      </c>
    </row>
    <row r="64" spans="1:32" x14ac:dyDescent="0.25">
      <c r="A64" s="24" t="s">
        <v>55</v>
      </c>
      <c r="B64" s="26">
        <f t="shared" si="5"/>
        <v>4.6921627178221981E-3</v>
      </c>
      <c r="C64" s="26">
        <f t="shared" si="5"/>
        <v>5.1627044547548628E-3</v>
      </c>
      <c r="D64" s="26">
        <f t="shared" si="5"/>
        <v>4.7552654772973543E-3</v>
      </c>
      <c r="E64" s="26">
        <f t="shared" si="5"/>
        <v>6.0866758834434665E-3</v>
      </c>
      <c r="F64" s="26">
        <f t="shared" si="5"/>
        <v>6.3855885817181686E-3</v>
      </c>
      <c r="G64" s="26">
        <f t="shared" si="5"/>
        <v>6.0605312737014314E-3</v>
      </c>
      <c r="H64" s="26">
        <f t="shared" si="5"/>
        <v>6.536791569067329E-3</v>
      </c>
      <c r="I64" s="26">
        <f t="shared" si="5"/>
        <v>7.8758797061610451E-3</v>
      </c>
      <c r="J64" s="26">
        <f t="shared" si="5"/>
        <v>8.1871069832202079E-3</v>
      </c>
      <c r="K64" s="26">
        <f t="shared" si="5"/>
        <v>7.4285706712874057E-3</v>
      </c>
      <c r="L64" s="26">
        <f t="shared" si="5"/>
        <v>7.8212312154495919E-3</v>
      </c>
      <c r="M64" s="26">
        <f t="shared" si="5"/>
        <v>7.7146671621378419E-3</v>
      </c>
      <c r="N64" s="26">
        <f t="shared" si="5"/>
        <v>8.5605408714813178E-3</v>
      </c>
      <c r="O64" s="26">
        <f t="shared" si="5"/>
        <v>8.797463677157254E-3</v>
      </c>
      <c r="P64" s="26">
        <f t="shared" si="5"/>
        <v>9.0080099379498072E-3</v>
      </c>
      <c r="Q64" s="26">
        <f t="shared" si="5"/>
        <v>8.8191102371029517E-3</v>
      </c>
      <c r="R64" s="26">
        <f t="shared" si="5"/>
        <v>9.2776725203508204E-3</v>
      </c>
      <c r="S64" s="26">
        <f t="shared" si="5"/>
        <v>7.8274288131555039E-3</v>
      </c>
      <c r="T64" s="26">
        <f t="shared" si="5"/>
        <v>6.0229380595959135E-3</v>
      </c>
      <c r="U64" s="26">
        <f t="shared" si="5"/>
        <v>6.3188536260954916E-3</v>
      </c>
      <c r="V64" s="26">
        <f t="shared" si="5"/>
        <v>6.6010332205937551E-3</v>
      </c>
      <c r="W64" s="26">
        <f t="shared" si="5"/>
        <v>8.4969877761140837E-3</v>
      </c>
      <c r="X64" s="26">
        <f t="shared" si="5"/>
        <v>7.1319970550548437E-3</v>
      </c>
      <c r="Y64" s="26">
        <f t="shared" si="5"/>
        <v>8.421095043872914E-3</v>
      </c>
      <c r="Z64" s="26">
        <f t="shared" si="5"/>
        <v>5.9867071785998276E-3</v>
      </c>
      <c r="AA64" s="26">
        <f t="shared" si="5"/>
        <v>6.5668046276771974E-3</v>
      </c>
      <c r="AB64" s="26">
        <f t="shared" si="5"/>
        <v>5.8716241474085357E-3</v>
      </c>
      <c r="AC64" s="26">
        <f t="shared" si="5"/>
        <v>6.2795845236225459E-3</v>
      </c>
      <c r="AD64" s="26">
        <f t="shared" si="5"/>
        <v>4.5688590023477867E-3</v>
      </c>
      <c r="AF64" s="23">
        <f t="shared" si="3"/>
        <v>7.0090995177324649E-3</v>
      </c>
    </row>
    <row r="65" spans="1:32" x14ac:dyDescent="0.25">
      <c r="A65" s="24" t="s">
        <v>68</v>
      </c>
      <c r="B65" s="26">
        <f t="shared" si="5"/>
        <v>1.0408597247735239E-2</v>
      </c>
      <c r="C65" s="26">
        <f t="shared" si="5"/>
        <v>1.2073023267523342E-2</v>
      </c>
      <c r="D65" s="26">
        <f t="shared" si="5"/>
        <v>1.1204340036959632E-2</v>
      </c>
      <c r="E65" s="26">
        <f t="shared" si="5"/>
        <v>1.2677383412895886E-2</v>
      </c>
      <c r="F65" s="26">
        <f t="shared" si="5"/>
        <v>1.633924824778378E-2</v>
      </c>
      <c r="G65" s="26">
        <f t="shared" si="5"/>
        <v>1.4623444799948048E-2</v>
      </c>
      <c r="H65" s="26">
        <f t="shared" si="5"/>
        <v>1.2513551067219398E-2</v>
      </c>
      <c r="I65" s="26">
        <f t="shared" si="5"/>
        <v>1.0378963030924894E-2</v>
      </c>
      <c r="J65" s="26">
        <f t="shared" si="5"/>
        <v>1.2261587225249447E-2</v>
      </c>
      <c r="K65" s="26">
        <f t="shared" si="5"/>
        <v>9.7268729551846997E-3</v>
      </c>
      <c r="L65" s="26">
        <f t="shared" si="5"/>
        <v>8.9030373651811118E-3</v>
      </c>
      <c r="M65" s="26">
        <f t="shared" ref="B65:AO70" si="6">M29/M$36</f>
        <v>9.5230866560214265E-3</v>
      </c>
      <c r="N65" s="26">
        <f t="shared" si="6"/>
        <v>1.0164707459481597E-2</v>
      </c>
      <c r="O65" s="26">
        <f t="shared" si="6"/>
        <v>9.3499159119026197E-3</v>
      </c>
      <c r="P65" s="26">
        <f t="shared" si="6"/>
        <v>9.823094620824209E-3</v>
      </c>
      <c r="Q65" s="26">
        <f t="shared" si="6"/>
        <v>1.0123338965578712E-2</v>
      </c>
      <c r="R65" s="26">
        <f t="shared" si="6"/>
        <v>8.9629452392568035E-3</v>
      </c>
      <c r="S65" s="26">
        <f t="shared" si="6"/>
        <v>8.6672504778806427E-3</v>
      </c>
      <c r="T65" s="26">
        <f t="shared" si="6"/>
        <v>7.4484745687245129E-3</v>
      </c>
      <c r="U65" s="26">
        <f t="shared" si="6"/>
        <v>7.3100761002785576E-3</v>
      </c>
      <c r="V65" s="26">
        <f t="shared" si="6"/>
        <v>7.1985735899496991E-3</v>
      </c>
      <c r="W65" s="26">
        <f t="shared" si="6"/>
        <v>6.714695345911792E-3</v>
      </c>
      <c r="X65" s="26">
        <f t="shared" si="6"/>
        <v>5.6993811852271148E-3</v>
      </c>
      <c r="Y65" s="26">
        <f t="shared" si="6"/>
        <v>5.3651892136955086E-3</v>
      </c>
      <c r="Z65" s="26">
        <f t="shared" si="6"/>
        <v>5.0886458561282205E-3</v>
      </c>
      <c r="AA65" s="26">
        <f t="shared" si="6"/>
        <v>6.0743256011277884E-3</v>
      </c>
      <c r="AB65" s="26">
        <f t="shared" si="6"/>
        <v>5.3338820687394324E-3</v>
      </c>
      <c r="AC65" s="26">
        <f t="shared" si="6"/>
        <v>5.6420555507101519E-3</v>
      </c>
      <c r="AD65" s="26">
        <f t="shared" si="6"/>
        <v>4.3899988142818216E-3</v>
      </c>
      <c r="AF65" s="23">
        <f t="shared" si="3"/>
        <v>9.1030926166319331E-3</v>
      </c>
    </row>
    <row r="66" spans="1:32" x14ac:dyDescent="0.25">
      <c r="A66" s="24" t="s">
        <v>69</v>
      </c>
      <c r="B66" s="26">
        <f t="shared" si="6"/>
        <v>1.7027445502639949E-2</v>
      </c>
      <c r="C66" s="26">
        <f t="shared" si="6"/>
        <v>1.205711367922279E-2</v>
      </c>
      <c r="D66" s="26">
        <f t="shared" si="6"/>
        <v>1.0379587254707206E-2</v>
      </c>
      <c r="E66" s="26">
        <f t="shared" si="6"/>
        <v>9.4361922439463522E-3</v>
      </c>
      <c r="F66" s="26">
        <f t="shared" si="6"/>
        <v>1.163115130697105E-2</v>
      </c>
      <c r="G66" s="26">
        <f t="shared" si="6"/>
        <v>1.2397693248802964E-2</v>
      </c>
      <c r="H66" s="26">
        <f t="shared" si="6"/>
        <v>9.5830210246436991E-3</v>
      </c>
      <c r="I66" s="26">
        <f t="shared" si="6"/>
        <v>1.3487350682703446E-2</v>
      </c>
      <c r="J66" s="26">
        <f t="shared" si="6"/>
        <v>9.7309491667177776E-3</v>
      </c>
      <c r="K66" s="26">
        <f t="shared" si="6"/>
        <v>7.950395042439426E-3</v>
      </c>
      <c r="L66" s="26">
        <f t="shared" si="6"/>
        <v>7.8831071839852006E-3</v>
      </c>
      <c r="M66" s="26">
        <f t="shared" si="6"/>
        <v>7.6593155586972871E-3</v>
      </c>
      <c r="N66" s="26">
        <f t="shared" si="6"/>
        <v>7.0850789565867775E-3</v>
      </c>
      <c r="O66" s="26">
        <f t="shared" si="6"/>
        <v>7.2447009333938576E-3</v>
      </c>
      <c r="P66" s="26">
        <f t="shared" si="6"/>
        <v>7.067993766597204E-3</v>
      </c>
      <c r="Q66" s="26">
        <f t="shared" si="6"/>
        <v>7.6857001211355375E-3</v>
      </c>
      <c r="R66" s="26">
        <f t="shared" si="6"/>
        <v>1.1820543014720047E-2</v>
      </c>
      <c r="S66" s="26">
        <f t="shared" si="6"/>
        <v>7.222283621067924E-3</v>
      </c>
      <c r="T66" s="26">
        <f t="shared" si="6"/>
        <v>8.8401795035207321E-3</v>
      </c>
      <c r="U66" s="26">
        <f t="shared" si="6"/>
        <v>6.7963082780657848E-3</v>
      </c>
      <c r="V66" s="26">
        <f t="shared" si="6"/>
        <v>8.8550125310679125E-3</v>
      </c>
      <c r="W66" s="26">
        <f t="shared" si="6"/>
        <v>8.6266206642713287E-3</v>
      </c>
      <c r="X66" s="26">
        <f t="shared" si="6"/>
        <v>9.0192256874385666E-3</v>
      </c>
      <c r="Y66" s="26">
        <f t="shared" si="6"/>
        <v>7.788716081011551E-3</v>
      </c>
      <c r="Z66" s="26">
        <f t="shared" si="6"/>
        <v>8.9811762928622939E-3</v>
      </c>
      <c r="AA66" s="26">
        <f t="shared" si="6"/>
        <v>1.0650136485028069E-2</v>
      </c>
      <c r="AB66" s="26">
        <f t="shared" si="6"/>
        <v>9.3080541766144467E-3</v>
      </c>
      <c r="AC66" s="26">
        <f t="shared" si="6"/>
        <v>8.8662667041677235E-3</v>
      </c>
      <c r="AD66" s="26">
        <f t="shared" si="6"/>
        <v>9.0687464278167203E-3</v>
      </c>
      <c r="AF66" s="23">
        <f t="shared" si="3"/>
        <v>9.4534505220980579E-3</v>
      </c>
    </row>
    <row r="67" spans="1:32" x14ac:dyDescent="0.25">
      <c r="A67" s="24" t="s">
        <v>103</v>
      </c>
      <c r="B67" s="26">
        <f t="shared" si="6"/>
        <v>1.4490620354554774E-2</v>
      </c>
      <c r="C67" s="26">
        <f t="shared" si="6"/>
        <v>1.8485908364506542E-2</v>
      </c>
      <c r="D67" s="26">
        <f t="shared" si="6"/>
        <v>1.8873340072027536E-2</v>
      </c>
      <c r="E67" s="26">
        <f t="shared" si="6"/>
        <v>1.9626105329168603E-2</v>
      </c>
      <c r="F67" s="26">
        <f t="shared" si="6"/>
        <v>2.1199813278729728E-2</v>
      </c>
      <c r="G67" s="26">
        <f t="shared" si="6"/>
        <v>2.0679052730075091E-2</v>
      </c>
      <c r="H67" s="26">
        <f t="shared" si="6"/>
        <v>2.1223993908835712E-2</v>
      </c>
      <c r="I67" s="26">
        <f t="shared" si="6"/>
        <v>1.8670091365968443E-2</v>
      </c>
      <c r="J67" s="26">
        <f t="shared" si="6"/>
        <v>2.3249681416329979E-2</v>
      </c>
      <c r="K67" s="26">
        <f t="shared" si="6"/>
        <v>2.5323859876241674E-2</v>
      </c>
      <c r="L67" s="26">
        <f t="shared" si="6"/>
        <v>2.4714459574208234E-2</v>
      </c>
      <c r="M67" s="26">
        <f t="shared" si="6"/>
        <v>2.7100893086745955E-2</v>
      </c>
      <c r="N67" s="26">
        <f t="shared" si="6"/>
        <v>2.9056791381393301E-2</v>
      </c>
      <c r="O67" s="26">
        <f t="shared" si="6"/>
        <v>3.0788698036244875E-2</v>
      </c>
      <c r="P67" s="26">
        <f t="shared" si="6"/>
        <v>3.5131656779379627E-2</v>
      </c>
      <c r="Q67" s="26">
        <f t="shared" si="6"/>
        <v>3.6489291992636973E-2</v>
      </c>
      <c r="R67" s="26">
        <f t="shared" si="6"/>
        <v>4.0377782715085318E-2</v>
      </c>
      <c r="S67" s="26">
        <f t="shared" si="6"/>
        <v>4.0818523673577987E-2</v>
      </c>
      <c r="T67" s="26">
        <f t="shared" si="6"/>
        <v>4.7430448952441133E-2</v>
      </c>
      <c r="U67" s="26">
        <f t="shared" si="6"/>
        <v>4.4916198642629898E-2</v>
      </c>
      <c r="V67" s="26">
        <f t="shared" si="6"/>
        <v>3.658580581503925E-2</v>
      </c>
      <c r="W67" s="26">
        <f t="shared" si="6"/>
        <v>3.6036863217988414E-2</v>
      </c>
      <c r="X67" s="26">
        <f t="shared" si="6"/>
        <v>3.8495283262293518E-2</v>
      </c>
      <c r="Y67" s="26">
        <f t="shared" si="6"/>
        <v>3.6687973188307257E-2</v>
      </c>
      <c r="Z67" s="26">
        <f t="shared" si="6"/>
        <v>4.0895096563742767E-2</v>
      </c>
      <c r="AA67" s="26">
        <f t="shared" si="6"/>
        <v>4.6743436056845111E-2</v>
      </c>
      <c r="AB67" s="26">
        <f t="shared" si="6"/>
        <v>3.9477314460339565E-2</v>
      </c>
      <c r="AC67" s="26">
        <f t="shared" si="6"/>
        <v>3.9320398974344743E-2</v>
      </c>
      <c r="AD67" s="26">
        <f t="shared" si="6"/>
        <v>3.249621673034174E-2</v>
      </c>
      <c r="AF67" s="23">
        <f t="shared" si="3"/>
        <v>3.1220193096552537E-2</v>
      </c>
    </row>
    <row r="68" spans="1:32" x14ac:dyDescent="0.25">
      <c r="A68" s="24" t="s">
        <v>126</v>
      </c>
      <c r="B68" s="26">
        <f t="shared" si="6"/>
        <v>2.1553432245901222E-3</v>
      </c>
      <c r="C68" s="26">
        <f t="shared" si="6"/>
        <v>2.4609050897571138E-3</v>
      </c>
      <c r="D68" s="26">
        <f t="shared" si="6"/>
        <v>2.6976344910259816E-3</v>
      </c>
      <c r="E68" s="26">
        <f t="shared" si="6"/>
        <v>2.3239193873320347E-3</v>
      </c>
      <c r="F68" s="26">
        <f t="shared" si="6"/>
        <v>2.6851172728227495E-3</v>
      </c>
      <c r="G68" s="26">
        <f t="shared" si="6"/>
        <v>3.2824966483238557E-3</v>
      </c>
      <c r="H68" s="26">
        <f t="shared" si="6"/>
        <v>4.208854303180719E-3</v>
      </c>
      <c r="I68" s="26">
        <f t="shared" si="6"/>
        <v>4.1427426357107007E-3</v>
      </c>
      <c r="J68" s="26">
        <f t="shared" si="6"/>
        <v>2.1320609742755152E-3</v>
      </c>
      <c r="K68" s="26">
        <f t="shared" si="6"/>
        <v>2.3025402117080678E-3</v>
      </c>
      <c r="L68" s="26">
        <f t="shared" si="6"/>
        <v>2.3352639404300105E-3</v>
      </c>
      <c r="M68" s="26">
        <f t="shared" si="6"/>
        <v>2.3753369794768313E-3</v>
      </c>
      <c r="N68" s="26">
        <f t="shared" si="6"/>
        <v>2.4658175113364596E-3</v>
      </c>
      <c r="O68" s="26">
        <f t="shared" si="6"/>
        <v>2.816052389995894E-3</v>
      </c>
      <c r="P68" s="26">
        <f t="shared" si="6"/>
        <v>2.7120064700492078E-3</v>
      </c>
      <c r="Q68" s="26">
        <f t="shared" si="6"/>
        <v>2.7614095738164009E-3</v>
      </c>
      <c r="R68" s="26">
        <f t="shared" si="6"/>
        <v>3.1402909410454048E-3</v>
      </c>
      <c r="S68" s="26">
        <f t="shared" si="6"/>
        <v>3.6753533637164247E-3</v>
      </c>
      <c r="T68" s="26">
        <f t="shared" si="6"/>
        <v>2.2577686847845909E-3</v>
      </c>
      <c r="U68" s="26">
        <f t="shared" si="6"/>
        <v>2.5223857743296397E-3</v>
      </c>
      <c r="V68" s="26">
        <f t="shared" si="6"/>
        <v>2.4491488358563914E-3</v>
      </c>
      <c r="W68" s="26">
        <f t="shared" si="6"/>
        <v>2.7773004781520196E-3</v>
      </c>
      <c r="X68" s="26">
        <f t="shared" si="6"/>
        <v>3.5719349054255229E-3</v>
      </c>
      <c r="Y68" s="26">
        <f t="shared" si="6"/>
        <v>2.8362626451201951E-3</v>
      </c>
      <c r="Z68" s="26">
        <f t="shared" si="6"/>
        <v>2.9434396347279793E-3</v>
      </c>
      <c r="AA68" s="26">
        <f t="shared" si="6"/>
        <v>3.6425441741344106E-3</v>
      </c>
      <c r="AB68" s="26">
        <f t="shared" si="6"/>
        <v>4.7008878463980107E-3</v>
      </c>
      <c r="AC68" s="26">
        <f t="shared" si="6"/>
        <v>2.6730105403344811E-3</v>
      </c>
      <c r="AD68" s="26">
        <f t="shared" si="6"/>
        <v>2.6469478966896181E-3</v>
      </c>
      <c r="AF68" s="23">
        <f t="shared" si="3"/>
        <v>2.8860267870533226E-3</v>
      </c>
    </row>
    <row r="69" spans="1:32" x14ac:dyDescent="0.25">
      <c r="A69" s="24" t="s">
        <v>71</v>
      </c>
      <c r="B69" s="26">
        <f t="shared" si="6"/>
        <v>5.5637592869262883E-2</v>
      </c>
      <c r="C69" s="26">
        <f t="shared" si="6"/>
        <v>5.8964599274192286E-2</v>
      </c>
      <c r="D69" s="26">
        <f t="shared" si="6"/>
        <v>6.1044749583714655E-2</v>
      </c>
      <c r="E69" s="26">
        <f t="shared" si="6"/>
        <v>5.765123279258539E-2</v>
      </c>
      <c r="F69" s="26">
        <f t="shared" si="6"/>
        <v>5.6823882167524591E-2</v>
      </c>
      <c r="G69" s="26">
        <f t="shared" si="6"/>
        <v>6.0111307752516968E-2</v>
      </c>
      <c r="H69" s="26">
        <f t="shared" si="6"/>
        <v>5.6485177934364625E-2</v>
      </c>
      <c r="I69" s="26">
        <f t="shared" si="6"/>
        <v>6.7193667913530361E-2</v>
      </c>
      <c r="J69" s="26">
        <f t="shared" si="6"/>
        <v>5.8214977497604604E-2</v>
      </c>
      <c r="K69" s="26">
        <f t="shared" si="6"/>
        <v>5.6436068398801567E-2</v>
      </c>
      <c r="L69" s="26">
        <f t="shared" si="6"/>
        <v>5.725067115309819E-2</v>
      </c>
      <c r="M69" s="26">
        <f t="shared" si="6"/>
        <v>5.4759492020530223E-2</v>
      </c>
      <c r="N69" s="26">
        <f t="shared" si="6"/>
        <v>6.2077747694525724E-2</v>
      </c>
      <c r="O69" s="26">
        <f t="shared" si="6"/>
        <v>4.8254767697409766E-2</v>
      </c>
      <c r="P69" s="26">
        <f t="shared" si="6"/>
        <v>4.3700347668457713E-2</v>
      </c>
      <c r="Q69" s="26">
        <f t="shared" si="6"/>
        <v>4.926171020794208E-2</v>
      </c>
      <c r="R69" s="26">
        <f t="shared" si="6"/>
        <v>4.9577960497293461E-2</v>
      </c>
      <c r="S69" s="26">
        <f t="shared" si="6"/>
        <v>5.00381146496078E-2</v>
      </c>
      <c r="T69" s="26">
        <f t="shared" si="6"/>
        <v>4.2907496207358835E-2</v>
      </c>
      <c r="U69" s="26">
        <f t="shared" si="6"/>
        <v>3.7053948221028289E-2</v>
      </c>
      <c r="V69" s="26">
        <f t="shared" si="6"/>
        <v>3.4245045158242414E-2</v>
      </c>
      <c r="W69" s="26">
        <f t="shared" si="6"/>
        <v>3.1838701186345374E-2</v>
      </c>
      <c r="X69" s="26">
        <f t="shared" si="6"/>
        <v>2.3436766243388151E-2</v>
      </c>
      <c r="Y69" s="26">
        <f t="shared" si="6"/>
        <v>2.2257672795303808E-2</v>
      </c>
      <c r="Z69" s="26">
        <f t="shared" si="6"/>
        <v>2.4540332002039762E-2</v>
      </c>
      <c r="AA69" s="26">
        <f t="shared" si="6"/>
        <v>3.6556040114538675E-2</v>
      </c>
      <c r="AB69" s="26">
        <f t="shared" si="6"/>
        <v>2.6665156738407508E-2</v>
      </c>
      <c r="AC69" s="26">
        <f t="shared" si="6"/>
        <v>2.2108789379035036E-2</v>
      </c>
      <c r="AD69" s="26">
        <f t="shared" si="6"/>
        <v>3.6555584589126389E-2</v>
      </c>
      <c r="AF69" s="23">
        <f t="shared" si="3"/>
        <v>4.6263779324406118E-2</v>
      </c>
    </row>
    <row r="70" spans="1:32" x14ac:dyDescent="0.25">
      <c r="A70" s="24" t="s">
        <v>72</v>
      </c>
      <c r="B70" s="26">
        <f t="shared" si="6"/>
        <v>0.20389648354383472</v>
      </c>
      <c r="C70" s="26">
        <f t="shared" si="6"/>
        <v>0.19039247804709766</v>
      </c>
      <c r="D70" s="26">
        <f t="shared" si="6"/>
        <v>0.1796022032287003</v>
      </c>
      <c r="E70" s="26">
        <f t="shared" si="6"/>
        <v>0.17875250550311492</v>
      </c>
      <c r="F70" s="26">
        <f t="shared" si="6"/>
        <v>0.17383632670519775</v>
      </c>
      <c r="G70" s="26">
        <f t="shared" si="6"/>
        <v>0.18269662091186586</v>
      </c>
      <c r="H70" s="26">
        <f t="shared" si="6"/>
        <v>0.18132461110942349</v>
      </c>
      <c r="I70" s="26">
        <f t="shared" si="6"/>
        <v>0.19654305722305798</v>
      </c>
      <c r="J70" s="26">
        <f t="shared" si="6"/>
        <v>0.19217145201244715</v>
      </c>
      <c r="K70" s="26">
        <f t="shared" si="6"/>
        <v>0.18318454216425784</v>
      </c>
      <c r="L70" s="26">
        <f t="shared" si="6"/>
        <v>0.16846420959758251</v>
      </c>
      <c r="M70" s="26">
        <f t="shared" si="6"/>
        <v>0.16882626742463314</v>
      </c>
      <c r="N70" s="26">
        <f t="shared" si="6"/>
        <v>0.14998913066367342</v>
      </c>
      <c r="O70" s="26">
        <f t="shared" si="6"/>
        <v>0.13772176965189073</v>
      </c>
      <c r="P70" s="26">
        <f t="shared" si="6"/>
        <v>0.12293452529699936</v>
      </c>
      <c r="Q70" s="26">
        <f t="shared" si="6"/>
        <v>0.12214468409458448</v>
      </c>
      <c r="R70" s="26">
        <f t="shared" si="6"/>
        <v>0.11289149678169</v>
      </c>
      <c r="S70" s="26">
        <f t="shared" si="6"/>
        <v>0.10404306367242323</v>
      </c>
      <c r="T70" s="26">
        <f t="shared" si="6"/>
        <v>9.6133726138323466E-2</v>
      </c>
      <c r="U70" s="26">
        <f t="shared" si="6"/>
        <v>8.7140890784048089E-2</v>
      </c>
      <c r="V70" s="26">
        <f t="shared" si="6"/>
        <v>8.6896601114326386E-2</v>
      </c>
      <c r="W70" s="26">
        <f t="shared" si="6"/>
        <v>9.1012851210640483E-2</v>
      </c>
      <c r="X70" s="26">
        <f t="shared" si="6"/>
        <v>8.1160792626738865E-2</v>
      </c>
      <c r="Y70" s="26">
        <f t="shared" si="6"/>
        <v>8.7222499012738652E-2</v>
      </c>
      <c r="Z70" s="26">
        <f t="shared" si="6"/>
        <v>9.9422587270418195E-2</v>
      </c>
      <c r="AA70" s="26">
        <f t="shared" si="6"/>
        <v>0.10239962504283417</v>
      </c>
      <c r="AB70" s="26">
        <f t="shared" si="6"/>
        <v>8.7691130249170662E-2</v>
      </c>
      <c r="AC70" s="26">
        <f t="shared" si="6"/>
        <v>8.1517285581867049E-2</v>
      </c>
      <c r="AD70" s="26">
        <f t="shared" si="6"/>
        <v>8.5666545296290114E-2</v>
      </c>
      <c r="AF70" s="23">
        <f t="shared" si="3"/>
        <v>0.13571310213654725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"/>
  <sheetViews>
    <sheetView showGridLines="0" topLeftCell="A37" workbookViewId="0">
      <selection activeCell="B47" sqref="B47"/>
    </sheetView>
  </sheetViews>
  <sheetFormatPr baseColWidth="10" defaultColWidth="10.1796875" defaultRowHeight="14.5" customHeight="1" x14ac:dyDescent="0.25"/>
  <cols>
    <col min="1" max="1" width="3.54296875" customWidth="1"/>
    <col min="2" max="2" width="63" customWidth="1"/>
    <col min="3" max="16" width="9.7265625" customWidth="1"/>
    <col min="17" max="31" width="10.54296875" customWidth="1"/>
  </cols>
  <sheetData>
    <row r="1" spans="1:3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2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2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25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5" t="s">
        <v>31</v>
      </c>
    </row>
    <row r="8" spans="1:31" ht="13.5" customHeight="1" x14ac:dyDescent="0.25">
      <c r="A8" s="1"/>
      <c r="B8" s="6" t="s">
        <v>32</v>
      </c>
      <c r="C8" s="7">
        <v>41910.05381791573</v>
      </c>
      <c r="D8" s="8">
        <v>42491.776047660627</v>
      </c>
      <c r="E8" s="8">
        <v>42565.011598911318</v>
      </c>
      <c r="F8" s="8">
        <v>47484.361387601013</v>
      </c>
      <c r="G8" s="8">
        <v>53014.000357338336</v>
      </c>
      <c r="H8" s="8">
        <v>60309.927902974305</v>
      </c>
      <c r="I8" s="8">
        <v>63145.770394226012</v>
      </c>
      <c r="J8" s="8">
        <v>56006.131639566775</v>
      </c>
      <c r="K8" s="8">
        <v>56244.205812952408</v>
      </c>
      <c r="L8" s="8">
        <v>63520.815434999997</v>
      </c>
      <c r="M8" s="8">
        <v>63411.559217000002</v>
      </c>
      <c r="N8" s="8">
        <v>65222.183411999998</v>
      </c>
      <c r="O8" s="8">
        <v>70905.108594999998</v>
      </c>
      <c r="P8" s="8">
        <v>86165.317154000004</v>
      </c>
      <c r="Q8" s="8">
        <v>105066.22337199999</v>
      </c>
      <c r="R8" s="8">
        <v>121851.779981</v>
      </c>
      <c r="S8" s="8">
        <v>141487.54762900001</v>
      </c>
      <c r="T8" s="8">
        <v>185612.98271400001</v>
      </c>
      <c r="U8" s="8">
        <v>153641.78294199999</v>
      </c>
      <c r="V8" s="8">
        <v>211654.51757600001</v>
      </c>
      <c r="W8" s="8">
        <v>270810.31618999998</v>
      </c>
      <c r="X8" s="8">
        <v>257500.87781100001</v>
      </c>
      <c r="Y8" s="8">
        <v>253552.076176</v>
      </c>
      <c r="Z8" s="8">
        <v>240642.905906</v>
      </c>
      <c r="AA8" s="8">
        <v>188467.39616599999</v>
      </c>
      <c r="AB8" s="8">
        <v>191285.94167199999</v>
      </c>
      <c r="AC8" s="8">
        <v>229290.137109</v>
      </c>
      <c r="AD8" s="8">
        <v>254691.16019</v>
      </c>
      <c r="AE8" s="8">
        <v>272573.78783300001</v>
      </c>
    </row>
    <row r="9" spans="1:31" ht="13.5" customHeight="1" x14ac:dyDescent="0.25">
      <c r="A9" s="1"/>
      <c r="B9" s="9" t="s">
        <v>33</v>
      </c>
      <c r="C9" s="10">
        <v>32461.248263724716</v>
      </c>
      <c r="D9" s="11">
        <v>32471.342893811976</v>
      </c>
      <c r="E9" s="11">
        <v>31456.8339605209</v>
      </c>
      <c r="F9" s="11">
        <v>34308.336414262332</v>
      </c>
      <c r="G9" s="11">
        <v>38441.674766242628</v>
      </c>
      <c r="H9" s="11">
        <v>41695.975642551464</v>
      </c>
      <c r="I9" s="11">
        <v>43131.844040500444</v>
      </c>
      <c r="J9" s="11">
        <v>40061.992023132465</v>
      </c>
      <c r="K9" s="11">
        <v>39821.521844928306</v>
      </c>
      <c r="L9" s="11">
        <v>44335.703979999998</v>
      </c>
      <c r="M9" s="11">
        <v>43453.061615999999</v>
      </c>
      <c r="N9" s="11">
        <v>44637.800884999997</v>
      </c>
      <c r="O9" s="11">
        <v>47435.867109999999</v>
      </c>
      <c r="P9" s="11">
        <v>54791.366413000003</v>
      </c>
      <c r="Q9" s="11">
        <v>65722.203594999999</v>
      </c>
      <c r="R9" s="11">
        <v>74627.410634</v>
      </c>
      <c r="S9" s="11">
        <v>84552.783544999998</v>
      </c>
      <c r="T9" s="11">
        <v>111281.11711200001</v>
      </c>
      <c r="U9" s="11">
        <v>82058.421080999993</v>
      </c>
      <c r="V9" s="11">
        <v>108601.218522</v>
      </c>
      <c r="W9" s="11">
        <v>136288.43672999999</v>
      </c>
      <c r="X9" s="11">
        <v>126621.630177</v>
      </c>
      <c r="Y9" s="11">
        <v>109630.168097</v>
      </c>
      <c r="Z9" s="11">
        <v>107211.623328</v>
      </c>
      <c r="AA9" s="11">
        <v>83437.593255999993</v>
      </c>
      <c r="AB9" s="11">
        <v>87046.284377999997</v>
      </c>
      <c r="AC9" s="11">
        <v>100297.58644699999</v>
      </c>
      <c r="AD9" s="11">
        <v>113664.918907</v>
      </c>
      <c r="AE9" s="11">
        <v>120054.192991</v>
      </c>
    </row>
    <row r="10" spans="1:31" ht="13.5" customHeight="1" x14ac:dyDescent="0.25">
      <c r="A10" s="1"/>
      <c r="B10" s="12" t="s">
        <v>34</v>
      </c>
      <c r="C10" s="13">
        <v>3585.8509587827334</v>
      </c>
      <c r="D10" s="14">
        <v>3811.8688574097928</v>
      </c>
      <c r="E10" s="14">
        <v>2997.5895529943036</v>
      </c>
      <c r="F10" s="14">
        <v>3433.165294176928</v>
      </c>
      <c r="G10" s="14">
        <v>3881.0269172536487</v>
      </c>
      <c r="H10" s="14">
        <v>4111.1382222664824</v>
      </c>
      <c r="I10" s="14">
        <v>4485.1043772969952</v>
      </c>
      <c r="J10" s="14">
        <v>4579.0881895531547</v>
      </c>
      <c r="K10" s="14">
        <v>4451.7618637218684</v>
      </c>
      <c r="L10" s="14">
        <v>4929.8147840000001</v>
      </c>
      <c r="M10" s="14">
        <v>4730.9087099999997</v>
      </c>
      <c r="N10" s="14">
        <v>4858.8616430000002</v>
      </c>
      <c r="O10" s="14">
        <v>4956.5420130000002</v>
      </c>
      <c r="P10" s="14">
        <v>5582.513629</v>
      </c>
      <c r="Q10" s="14">
        <v>6972.3802949999999</v>
      </c>
      <c r="R10" s="14">
        <v>8468.4363780000003</v>
      </c>
      <c r="S10" s="14">
        <v>9538.2708879999991</v>
      </c>
      <c r="T10" s="14">
        <v>10952.705712999999</v>
      </c>
      <c r="U10" s="14">
        <v>6046.5248499999998</v>
      </c>
      <c r="V10" s="14">
        <v>8746.01584</v>
      </c>
      <c r="W10" s="14">
        <v>11664.214918</v>
      </c>
      <c r="X10" s="14">
        <v>9925.0488769999993</v>
      </c>
      <c r="Y10" s="14">
        <v>7884.0665820000004</v>
      </c>
      <c r="Z10" s="14">
        <v>6593.1361859999997</v>
      </c>
      <c r="AA10" s="14">
        <v>6083.6110619999999</v>
      </c>
      <c r="AB10" s="14">
        <v>10056.277289</v>
      </c>
      <c r="AC10" s="14">
        <v>6931.1981539999997</v>
      </c>
      <c r="AD10" s="14">
        <v>7948.8660550000004</v>
      </c>
      <c r="AE10" s="14">
        <v>7361.5067799999997</v>
      </c>
    </row>
    <row r="11" spans="1:31" ht="13.5" customHeight="1" x14ac:dyDescent="0.25">
      <c r="A11" s="1"/>
      <c r="B11" s="15" t="s">
        <v>35</v>
      </c>
      <c r="C11" s="10">
        <v>26.5899451999232</v>
      </c>
      <c r="D11" s="11">
        <v>20.028149514805399</v>
      </c>
      <c r="E11" s="11">
        <v>16.6652645146618</v>
      </c>
      <c r="F11" s="11">
        <v>21.757939721021508</v>
      </c>
      <c r="G11" s="11">
        <v>26.9061578407225</v>
      </c>
      <c r="H11" s="11">
        <v>19.364770073376999</v>
      </c>
      <c r="I11" s="11">
        <v>17.108245972909184</v>
      </c>
      <c r="J11" s="11">
        <v>26.677510246837798</v>
      </c>
      <c r="K11" s="11">
        <v>28.4369228596018</v>
      </c>
      <c r="L11" s="11">
        <v>30.143743000000001</v>
      </c>
      <c r="M11" s="11">
        <v>34.022255999999999</v>
      </c>
      <c r="N11" s="11">
        <v>20.108841000000002</v>
      </c>
      <c r="O11" s="11">
        <v>36.401344000000002</v>
      </c>
      <c r="P11" s="11">
        <v>49.141278999999997</v>
      </c>
      <c r="Q11" s="11">
        <v>50.047531999999997</v>
      </c>
      <c r="R11" s="11">
        <v>56.926924</v>
      </c>
      <c r="S11" s="11">
        <v>53.379345999999998</v>
      </c>
      <c r="T11" s="11">
        <v>63.931035000000001</v>
      </c>
      <c r="U11" s="11">
        <v>68.655289999999994</v>
      </c>
      <c r="V11" s="11">
        <v>97.631619999999998</v>
      </c>
      <c r="W11" s="11">
        <v>128.92471800000001</v>
      </c>
      <c r="X11" s="11">
        <v>92.746409</v>
      </c>
      <c r="Y11" s="11">
        <v>86.021720000000002</v>
      </c>
      <c r="Z11" s="11">
        <v>67.277496999999997</v>
      </c>
      <c r="AA11" s="11">
        <v>65.738256000000007</v>
      </c>
      <c r="AB11" s="11">
        <v>231.04634999999999</v>
      </c>
      <c r="AC11" s="11">
        <v>44.146853</v>
      </c>
      <c r="AD11" s="11">
        <v>29.790872</v>
      </c>
      <c r="AE11" s="11">
        <v>24.050687</v>
      </c>
    </row>
    <row r="12" spans="1:31" ht="13.5" customHeight="1" x14ac:dyDescent="0.25">
      <c r="A12" s="1"/>
      <c r="B12" s="15" t="s">
        <v>36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526.54032400000006</v>
      </c>
      <c r="Q12" s="14">
        <v>728.92527800000005</v>
      </c>
      <c r="R12" s="14">
        <v>792.57659999999998</v>
      </c>
      <c r="S12" s="14">
        <v>1224.669367</v>
      </c>
      <c r="T12" s="14">
        <v>1304.9182949999999</v>
      </c>
      <c r="U12" s="14">
        <v>649.73612000000003</v>
      </c>
      <c r="V12" s="14">
        <v>1148.9875</v>
      </c>
      <c r="W12" s="14">
        <v>1479.6281710000001</v>
      </c>
      <c r="X12" s="14">
        <v>1736.7130649999999</v>
      </c>
      <c r="Y12" s="14">
        <v>1159.086035</v>
      </c>
      <c r="Z12" s="14">
        <v>951.29551200000003</v>
      </c>
      <c r="AA12" s="14">
        <v>909.56097299999999</v>
      </c>
      <c r="AB12" s="14">
        <v>829.091185</v>
      </c>
      <c r="AC12" s="14">
        <v>856.707807</v>
      </c>
      <c r="AD12" s="14">
        <v>715.12178200000005</v>
      </c>
      <c r="AE12" s="14">
        <v>934.63404800000001</v>
      </c>
    </row>
    <row r="13" spans="1:31" ht="13.5" customHeight="1" x14ac:dyDescent="0.25">
      <c r="A13" s="1"/>
      <c r="B13" s="15" t="s">
        <v>37</v>
      </c>
      <c r="C13" s="10">
        <v>406.56731535219785</v>
      </c>
      <c r="D13" s="11">
        <v>522.04280807231009</v>
      </c>
      <c r="E13" s="11">
        <v>356.69874534279319</v>
      </c>
      <c r="F13" s="11">
        <v>298.96361714131109</v>
      </c>
      <c r="G13" s="11">
        <v>405.18390277557626</v>
      </c>
      <c r="H13" s="11">
        <v>640.59758362360742</v>
      </c>
      <c r="I13" s="11">
        <v>683.53765294270397</v>
      </c>
      <c r="J13" s="11">
        <v>761.21938151884103</v>
      </c>
      <c r="K13" s="11">
        <v>732.69180021449995</v>
      </c>
      <c r="L13" s="11">
        <v>583.06211800000005</v>
      </c>
      <c r="M13" s="11">
        <v>468.89593000000002</v>
      </c>
      <c r="N13" s="11">
        <v>515.522739</v>
      </c>
      <c r="O13" s="11">
        <v>457.09589799999998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13.5" customHeight="1" x14ac:dyDescent="0.25">
      <c r="A14" s="1"/>
      <c r="B14" s="15" t="s">
        <v>38</v>
      </c>
      <c r="C14" s="13"/>
      <c r="D14" s="14"/>
      <c r="E14" s="14">
        <v>2.1329133460622498</v>
      </c>
      <c r="F14" s="14">
        <v>2.7623278456792413</v>
      </c>
      <c r="G14" s="14">
        <v>9.3844133130908904</v>
      </c>
      <c r="H14" s="14">
        <v>2.4373558134000617</v>
      </c>
      <c r="I14" s="14">
        <v>8.8171987793706119</v>
      </c>
      <c r="J14" s="14">
        <v>4.4761501994314168</v>
      </c>
      <c r="K14" s="14">
        <v>1.2486177281970401</v>
      </c>
      <c r="L14" s="14">
        <v>2.08771</v>
      </c>
      <c r="M14" s="14">
        <v>2.8941650000000001</v>
      </c>
      <c r="N14" s="14">
        <v>8.0620999999999992</v>
      </c>
      <c r="O14" s="14">
        <v>9.0260119999999997</v>
      </c>
      <c r="P14" s="14">
        <v>5.1506600000000002</v>
      </c>
      <c r="Q14" s="14">
        <v>3.1774770000000001</v>
      </c>
      <c r="R14" s="14">
        <v>11.309901999999999</v>
      </c>
      <c r="S14" s="14">
        <v>5.4958470000000004</v>
      </c>
      <c r="T14" s="14">
        <v>6.3596950000000003</v>
      </c>
      <c r="U14" s="14">
        <v>11.467349</v>
      </c>
      <c r="V14" s="14">
        <v>36.787643000000003</v>
      </c>
      <c r="W14" s="14">
        <v>2.720351</v>
      </c>
      <c r="X14" s="14">
        <v>1.304549</v>
      </c>
      <c r="Y14" s="14">
        <v>1.189411</v>
      </c>
      <c r="Z14" s="14">
        <v>2.606995</v>
      </c>
      <c r="AA14" s="14">
        <v>2.6398329999999999</v>
      </c>
      <c r="AB14" s="14">
        <v>15.48287</v>
      </c>
      <c r="AC14" s="14">
        <v>2.642455</v>
      </c>
      <c r="AD14" s="14">
        <v>2.0613809999999999</v>
      </c>
      <c r="AE14" s="14">
        <v>2.3415330000000001</v>
      </c>
    </row>
    <row r="15" spans="1:31" ht="13.5" customHeight="1" x14ac:dyDescent="0.25">
      <c r="A15" s="1"/>
      <c r="B15" s="15" t="s">
        <v>39</v>
      </c>
      <c r="C15" s="10">
        <v>4.1258559367978886</v>
      </c>
      <c r="D15" s="11">
        <v>3.9976343340617615</v>
      </c>
      <c r="E15" s="11">
        <v>6.6477367500422107</v>
      </c>
      <c r="F15" s="11">
        <v>22.043792507245797</v>
      </c>
      <c r="G15" s="11">
        <v>4.2040429566095021</v>
      </c>
      <c r="H15" s="11">
        <v>7.4220718915691606</v>
      </c>
      <c r="I15" s="11">
        <v>8.9971784793642424</v>
      </c>
      <c r="J15" s="11">
        <v>7.1516390793245268</v>
      </c>
      <c r="K15" s="11">
        <v>7.349729178695906</v>
      </c>
      <c r="L15" s="11">
        <v>7.7189019999999999</v>
      </c>
      <c r="M15" s="11">
        <v>6.8632989999999996</v>
      </c>
      <c r="N15" s="11">
        <v>6.8298699999999997</v>
      </c>
      <c r="O15" s="11">
        <v>6.9091240000000003</v>
      </c>
      <c r="P15" s="11">
        <v>8.2359810000000007</v>
      </c>
      <c r="Q15" s="11">
        <v>7.9704059999999997</v>
      </c>
      <c r="R15" s="11">
        <v>9.5051550000000002</v>
      </c>
      <c r="S15" s="11">
        <v>12.14228</v>
      </c>
      <c r="T15" s="11">
        <v>9.9359140000000004</v>
      </c>
      <c r="U15" s="11">
        <v>6.4053589999999998</v>
      </c>
      <c r="V15" s="11">
        <v>8.2532390000000007</v>
      </c>
      <c r="W15" s="11">
        <v>8.9393189999999993</v>
      </c>
      <c r="X15" s="11">
        <v>4.8279300000000003</v>
      </c>
      <c r="Y15" s="11">
        <v>2.673467</v>
      </c>
      <c r="Z15" s="11">
        <v>2.911902</v>
      </c>
      <c r="AA15" s="11">
        <v>1.410928</v>
      </c>
      <c r="AB15" s="11">
        <v>5.5956979999999996</v>
      </c>
      <c r="AC15" s="11">
        <v>3.8918940000000002</v>
      </c>
      <c r="AD15" s="11">
        <v>3.4695809999999998</v>
      </c>
      <c r="AE15" s="11">
        <v>6.0837779999999997</v>
      </c>
    </row>
    <row r="16" spans="1:31" ht="13.5" customHeight="1" x14ac:dyDescent="0.25">
      <c r="A16" s="1"/>
      <c r="B16" s="15" t="s">
        <v>40</v>
      </c>
      <c r="C16" s="13"/>
      <c r="D16" s="14"/>
      <c r="E16" s="14">
        <v>3.97999241664211E-2</v>
      </c>
      <c r="F16" s="14">
        <v>4.0525358087772127E-2</v>
      </c>
      <c r="G16" s="14">
        <v>1.0460948545577999</v>
      </c>
      <c r="H16" s="14">
        <v>6.5519026216121601E-2</v>
      </c>
      <c r="I16" s="14">
        <v>3.7864177099595602</v>
      </c>
      <c r="J16" s="14">
        <v>2.07538559907506</v>
      </c>
      <c r="K16" s="14">
        <v>0.47636803653343712</v>
      </c>
      <c r="L16" s="14">
        <v>0.25457999999999997</v>
      </c>
      <c r="M16" s="14">
        <v>0.38786999999999999</v>
      </c>
      <c r="N16" s="14">
        <v>0.29413400000000001</v>
      </c>
      <c r="O16" s="14">
        <v>0.55131399999999997</v>
      </c>
      <c r="P16" s="14">
        <v>1.266797</v>
      </c>
      <c r="Q16" s="14">
        <v>1.588738</v>
      </c>
      <c r="R16" s="14">
        <v>6.9501330000000001</v>
      </c>
      <c r="S16" s="14">
        <v>13.765527000000001</v>
      </c>
      <c r="T16" s="14">
        <v>10.441553000000001</v>
      </c>
      <c r="U16" s="14">
        <v>8.9286490000000001</v>
      </c>
      <c r="V16" s="14">
        <v>9.2532639999999997</v>
      </c>
      <c r="W16" s="14">
        <v>24.65868</v>
      </c>
      <c r="X16" s="14">
        <v>18.404655999999999</v>
      </c>
      <c r="Y16" s="14">
        <v>8.9149370000000001</v>
      </c>
      <c r="Z16" s="14">
        <v>4.9499620000000002</v>
      </c>
      <c r="AA16" s="14">
        <v>5.0052120000000002</v>
      </c>
      <c r="AB16" s="14">
        <v>14.479342000000001</v>
      </c>
      <c r="AC16" s="14">
        <v>8.2004540000000006</v>
      </c>
      <c r="AD16" s="14">
        <v>7.0232250000000001</v>
      </c>
      <c r="AE16" s="14">
        <v>10.433044000000001</v>
      </c>
    </row>
    <row r="17" spans="1:31" ht="13.5" customHeight="1" x14ac:dyDescent="0.25">
      <c r="A17" s="1"/>
      <c r="B17" s="15" t="s">
        <v>41</v>
      </c>
      <c r="C17" s="10">
        <v>70.914640295843682</v>
      </c>
      <c r="D17" s="11">
        <v>105.935061057262</v>
      </c>
      <c r="E17" s="11">
        <v>64.519011070614013</v>
      </c>
      <c r="F17" s="11">
        <v>119.122432497448</v>
      </c>
      <c r="G17" s="11">
        <v>234.29643523112802</v>
      </c>
      <c r="H17" s="11">
        <v>249.49387848846999</v>
      </c>
      <c r="I17" s="11">
        <v>214.82372304998202</v>
      </c>
      <c r="J17" s="11">
        <v>164.15789958467502</v>
      </c>
      <c r="K17" s="11">
        <v>153.81731961729602</v>
      </c>
      <c r="L17" s="11">
        <v>266.65796499999999</v>
      </c>
      <c r="M17" s="11">
        <v>223.05896799999999</v>
      </c>
      <c r="N17" s="11">
        <v>207.40176600000001</v>
      </c>
      <c r="O17" s="11">
        <v>303.81571200000002</v>
      </c>
      <c r="P17" s="11">
        <v>403.98305599999998</v>
      </c>
      <c r="Q17" s="11">
        <v>469.45948299999998</v>
      </c>
      <c r="R17" s="11">
        <v>884.12915699999996</v>
      </c>
      <c r="S17" s="11">
        <v>1005.76755</v>
      </c>
      <c r="T17" s="11">
        <v>953.98063000000002</v>
      </c>
      <c r="U17" s="11">
        <v>247.34096500000001</v>
      </c>
      <c r="V17" s="11">
        <v>252.77136100000001</v>
      </c>
      <c r="W17" s="11">
        <v>333.76166599999999</v>
      </c>
      <c r="X17" s="11">
        <v>210.262542</v>
      </c>
      <c r="Y17" s="11">
        <v>66.450519</v>
      </c>
      <c r="Z17" s="11">
        <v>41.531548000000001</v>
      </c>
      <c r="AA17" s="11">
        <v>26.731033</v>
      </c>
      <c r="AB17" s="11">
        <v>131.90372300000001</v>
      </c>
      <c r="AC17" s="11">
        <v>45.421342000000003</v>
      </c>
      <c r="AD17" s="11">
        <v>63.551470999999999</v>
      </c>
      <c r="AE17" s="11">
        <v>53.285871</v>
      </c>
    </row>
    <row r="18" spans="1:31" ht="13.5" customHeight="1" x14ac:dyDescent="0.25">
      <c r="A18" s="1"/>
      <c r="B18" s="15" t="s">
        <v>42</v>
      </c>
      <c r="C18" s="13">
        <v>663.0304330400553</v>
      </c>
      <c r="D18" s="14">
        <v>724.01969646455382</v>
      </c>
      <c r="E18" s="14">
        <v>529.93400746157999</v>
      </c>
      <c r="F18" s="14">
        <v>555.85966907501768</v>
      </c>
      <c r="G18" s="14">
        <v>556.0378419092882</v>
      </c>
      <c r="H18" s="14">
        <v>532.22699849452295</v>
      </c>
      <c r="I18" s="14">
        <v>672.15381068550334</v>
      </c>
      <c r="J18" s="14">
        <v>594.59416084222391</v>
      </c>
      <c r="K18" s="14">
        <v>573.38886565923326</v>
      </c>
      <c r="L18" s="14">
        <v>536.050701</v>
      </c>
      <c r="M18" s="14">
        <v>635.17622100000006</v>
      </c>
      <c r="N18" s="14">
        <v>793.75211400000001</v>
      </c>
      <c r="O18" s="14">
        <v>746.081861</v>
      </c>
      <c r="P18" s="14">
        <v>736.76609199999996</v>
      </c>
      <c r="Q18" s="14">
        <v>842.85483299999999</v>
      </c>
      <c r="R18" s="14">
        <v>923.02335100000005</v>
      </c>
      <c r="S18" s="14">
        <v>1206.0518420000001</v>
      </c>
      <c r="T18" s="14">
        <v>1419.8202160000001</v>
      </c>
      <c r="U18" s="14">
        <v>958.27850999999998</v>
      </c>
      <c r="V18" s="14">
        <v>1098.5280299999999</v>
      </c>
      <c r="W18" s="14">
        <v>1234.041512</v>
      </c>
      <c r="X18" s="14">
        <v>1120.1673390000001</v>
      </c>
      <c r="Y18" s="14">
        <v>1228.613959</v>
      </c>
      <c r="Z18" s="14">
        <v>1026.1701410000001</v>
      </c>
      <c r="AA18" s="14">
        <v>855.54291000000001</v>
      </c>
      <c r="AB18" s="14">
        <v>1361.355206</v>
      </c>
      <c r="AC18" s="14">
        <v>997.85751500000003</v>
      </c>
      <c r="AD18" s="14">
        <v>1198.1862659999999</v>
      </c>
      <c r="AE18" s="14">
        <v>1084.310898</v>
      </c>
    </row>
    <row r="19" spans="1:31" ht="13.5" customHeight="1" x14ac:dyDescent="0.25">
      <c r="A19" s="1"/>
      <c r="B19" s="15" t="s">
        <v>43</v>
      </c>
      <c r="C19" s="10">
        <v>750.00015030277677</v>
      </c>
      <c r="D19" s="11">
        <v>790.68432742057303</v>
      </c>
      <c r="E19" s="11">
        <v>642.5039884775872</v>
      </c>
      <c r="F19" s="11">
        <v>753.83315604774168</v>
      </c>
      <c r="G19" s="11">
        <v>842.7457558765318</v>
      </c>
      <c r="H19" s="11">
        <v>829.15711629759505</v>
      </c>
      <c r="I19" s="11">
        <v>822.1510899737284</v>
      </c>
      <c r="J19" s="11">
        <v>872.70583798085204</v>
      </c>
      <c r="K19" s="11">
        <v>814.55499602377085</v>
      </c>
      <c r="L19" s="11">
        <v>758.88797999999997</v>
      </c>
      <c r="M19" s="11">
        <v>756.37005599999998</v>
      </c>
      <c r="N19" s="11">
        <v>880.27366500000005</v>
      </c>
      <c r="O19" s="11">
        <v>832.42735800000003</v>
      </c>
      <c r="P19" s="11">
        <v>985.22904900000003</v>
      </c>
      <c r="Q19" s="11">
        <v>1056.1282739999999</v>
      </c>
      <c r="R19" s="11">
        <v>1066.0923600000001</v>
      </c>
      <c r="S19" s="11">
        <v>1186.2421589999999</v>
      </c>
      <c r="T19" s="11">
        <v>1688.520403</v>
      </c>
      <c r="U19" s="11">
        <v>1253.9629870000001</v>
      </c>
      <c r="V19" s="11">
        <v>1727.240029</v>
      </c>
      <c r="W19" s="11">
        <v>2388.9443609999998</v>
      </c>
      <c r="X19" s="11">
        <v>2056.1781089999999</v>
      </c>
      <c r="Y19" s="11">
        <v>1861.4977269999999</v>
      </c>
      <c r="Z19" s="11">
        <v>1525.2852170000001</v>
      </c>
      <c r="AA19" s="11">
        <v>1407.194696</v>
      </c>
      <c r="AB19" s="11">
        <v>3229.5076669999999</v>
      </c>
      <c r="AC19" s="11">
        <v>1810.7718689999999</v>
      </c>
      <c r="AD19" s="11">
        <v>2009.8075289999999</v>
      </c>
      <c r="AE19" s="11">
        <v>2085.7486090000002</v>
      </c>
    </row>
    <row r="20" spans="1:31" ht="13.5" customHeight="1" x14ac:dyDescent="0.25">
      <c r="A20" s="1"/>
      <c r="B20" s="15" t="s">
        <v>44</v>
      </c>
      <c r="C20" s="13">
        <v>28.224371138939802</v>
      </c>
      <c r="D20" s="14">
        <v>32.195067770869791</v>
      </c>
      <c r="E20" s="14">
        <v>23.688021614377899</v>
      </c>
      <c r="F20" s="14">
        <v>11.486468990918796</v>
      </c>
      <c r="G20" s="14">
        <v>19.303984696986504</v>
      </c>
      <c r="H20" s="14">
        <v>29.25793153655</v>
      </c>
      <c r="I20" s="14">
        <v>33.678636045367895</v>
      </c>
      <c r="J20" s="14">
        <v>35.816654413485999</v>
      </c>
      <c r="K20" s="14">
        <v>35.50493287290643</v>
      </c>
      <c r="L20" s="14">
        <v>117.75274</v>
      </c>
      <c r="M20" s="14">
        <v>51.479795000000003</v>
      </c>
      <c r="N20" s="14">
        <v>25.996438999999999</v>
      </c>
      <c r="O20" s="14">
        <v>33.045372</v>
      </c>
      <c r="P20" s="14">
        <v>41.071972000000002</v>
      </c>
      <c r="Q20" s="14">
        <v>77.368600999999998</v>
      </c>
      <c r="R20" s="14">
        <v>33.291491999999998</v>
      </c>
      <c r="S20" s="14">
        <v>97.646981999999994</v>
      </c>
      <c r="T20" s="14">
        <v>100.912486</v>
      </c>
      <c r="U20" s="14">
        <v>41.748235000000001</v>
      </c>
      <c r="V20" s="14">
        <v>36.186830999999998</v>
      </c>
      <c r="W20" s="14">
        <v>29.717139</v>
      </c>
      <c r="X20" s="14">
        <v>25.398668000000001</v>
      </c>
      <c r="Y20" s="14">
        <v>10.48049</v>
      </c>
      <c r="Z20" s="14">
        <v>11.516178999999999</v>
      </c>
      <c r="AA20" s="14">
        <v>10.073695000000001</v>
      </c>
      <c r="AB20" s="14">
        <v>38.729247999999998</v>
      </c>
      <c r="AC20" s="14">
        <v>14.751306</v>
      </c>
      <c r="AD20" s="14">
        <v>23.659951</v>
      </c>
      <c r="AE20" s="14">
        <v>24.850093000000001</v>
      </c>
    </row>
    <row r="21" spans="1:31" ht="13.5" customHeight="1" x14ac:dyDescent="0.25">
      <c r="A21" s="1"/>
      <c r="B21" s="15" t="s">
        <v>45</v>
      </c>
      <c r="C21" s="10">
        <v>14.061656136460201</v>
      </c>
      <c r="D21" s="11">
        <v>14.956766763321399</v>
      </c>
      <c r="E21" s="11">
        <v>15.237139349084201</v>
      </c>
      <c r="F21" s="11">
        <v>21.923298061749499</v>
      </c>
      <c r="G21" s="11">
        <v>31.772770547098801</v>
      </c>
      <c r="H21" s="11">
        <v>39.112906346114002</v>
      </c>
      <c r="I21" s="11">
        <v>42.041566991811578</v>
      </c>
      <c r="J21" s="11">
        <v>53.878556858492516</v>
      </c>
      <c r="K21" s="11">
        <v>120.64102543801599</v>
      </c>
      <c r="L21" s="11">
        <v>82.489383000000004</v>
      </c>
      <c r="M21" s="11">
        <v>96.367357999999996</v>
      </c>
      <c r="N21" s="11">
        <v>100.671283</v>
      </c>
      <c r="O21" s="11">
        <v>111.33573199999999</v>
      </c>
      <c r="P21" s="11">
        <v>142.130572</v>
      </c>
      <c r="Q21" s="11">
        <v>117.41139699999999</v>
      </c>
      <c r="R21" s="11">
        <v>118.046419</v>
      </c>
      <c r="S21" s="11">
        <v>190.55687900000001</v>
      </c>
      <c r="T21" s="11">
        <v>186.72083000000001</v>
      </c>
      <c r="U21" s="11">
        <v>90.796351999999999</v>
      </c>
      <c r="V21" s="11">
        <v>121.529231</v>
      </c>
      <c r="W21" s="11">
        <v>100.743308</v>
      </c>
      <c r="X21" s="11">
        <v>81.338779000000002</v>
      </c>
      <c r="Y21" s="11">
        <v>66.693747999999999</v>
      </c>
      <c r="Z21" s="11">
        <v>46.075518000000002</v>
      </c>
      <c r="AA21" s="11">
        <v>48.168025999999998</v>
      </c>
      <c r="AB21" s="11">
        <v>510.05177200000003</v>
      </c>
      <c r="AC21" s="11">
        <v>73.968813999999995</v>
      </c>
      <c r="AD21" s="11">
        <v>79.307657000000006</v>
      </c>
      <c r="AE21" s="11">
        <v>63.276328999999997</v>
      </c>
    </row>
    <row r="22" spans="1:31" ht="13.5" customHeight="1" x14ac:dyDescent="0.25">
      <c r="A22" s="1"/>
      <c r="B22" s="15" t="s">
        <v>46</v>
      </c>
      <c r="C22" s="13">
        <v>715.55987032262476</v>
      </c>
      <c r="D22" s="14">
        <v>727.96970362736795</v>
      </c>
      <c r="E22" s="14">
        <v>617.51068446819329</v>
      </c>
      <c r="F22" s="14">
        <v>837.80798456318325</v>
      </c>
      <c r="G22" s="14">
        <v>956.54307767652847</v>
      </c>
      <c r="H22" s="14">
        <v>970.78499481383346</v>
      </c>
      <c r="I22" s="14">
        <v>1207.1877437987298</v>
      </c>
      <c r="J22" s="14">
        <v>1069.69154088035</v>
      </c>
      <c r="K22" s="14">
        <v>898.49737742000582</v>
      </c>
      <c r="L22" s="14">
        <v>1059.6888899999999</v>
      </c>
      <c r="M22" s="14">
        <v>1130.0891549999999</v>
      </c>
      <c r="N22" s="14">
        <v>1092.0913479999999</v>
      </c>
      <c r="O22" s="14">
        <v>1030.925823</v>
      </c>
      <c r="P22" s="14">
        <v>1021.045865</v>
      </c>
      <c r="Q22" s="14">
        <v>1151.891815</v>
      </c>
      <c r="R22" s="14">
        <v>1414.8000300000001</v>
      </c>
      <c r="S22" s="14">
        <v>1317.983297</v>
      </c>
      <c r="T22" s="14">
        <v>1415.0436259999999</v>
      </c>
      <c r="U22" s="14">
        <v>783.48832000000004</v>
      </c>
      <c r="V22" s="14">
        <v>1047.908756</v>
      </c>
      <c r="W22" s="14">
        <v>1301.15284</v>
      </c>
      <c r="X22" s="14">
        <v>873.18929700000001</v>
      </c>
      <c r="Y22" s="14">
        <v>682.442994</v>
      </c>
      <c r="Z22" s="14">
        <v>578.57365600000003</v>
      </c>
      <c r="AA22" s="14">
        <v>543.88762499999996</v>
      </c>
      <c r="AB22" s="14">
        <v>1188.1247739999999</v>
      </c>
      <c r="AC22" s="14">
        <v>528.31487300000003</v>
      </c>
      <c r="AD22" s="14">
        <v>640.024092</v>
      </c>
      <c r="AE22" s="14">
        <v>466.640356</v>
      </c>
    </row>
    <row r="23" spans="1:31" ht="13.5" customHeight="1" x14ac:dyDescent="0.25">
      <c r="A23" s="1"/>
      <c r="B23" s="15" t="s">
        <v>47</v>
      </c>
      <c r="C23" s="10"/>
      <c r="D23" s="11"/>
      <c r="E23" s="11">
        <v>0.69268352432796199</v>
      </c>
      <c r="F23" s="11">
        <v>2.2145952852263999</v>
      </c>
      <c r="G23" s="11">
        <v>17.096946438852601</v>
      </c>
      <c r="H23" s="11">
        <v>2.4448319856422684</v>
      </c>
      <c r="I23" s="11">
        <v>2.3110612756742799</v>
      </c>
      <c r="J23" s="11">
        <v>5.2739865163735198</v>
      </c>
      <c r="K23" s="11">
        <v>4.1440961064523902</v>
      </c>
      <c r="L23" s="11">
        <v>4.3923389999999998</v>
      </c>
      <c r="M23" s="11">
        <v>3.4293260000000001</v>
      </c>
      <c r="N23" s="11">
        <v>3.864163</v>
      </c>
      <c r="O23" s="11">
        <v>4.0103220000000004</v>
      </c>
      <c r="P23" s="11">
        <v>7.7013499999999997</v>
      </c>
      <c r="Q23" s="11">
        <v>7.4522060000000003</v>
      </c>
      <c r="R23" s="11">
        <v>8.4157810000000008</v>
      </c>
      <c r="S23" s="11">
        <v>10.706588999999999</v>
      </c>
      <c r="T23" s="11">
        <v>9.2534949999999991</v>
      </c>
      <c r="U23" s="11">
        <v>4.9602430000000002</v>
      </c>
      <c r="V23" s="11">
        <v>6.7724520000000004</v>
      </c>
      <c r="W23" s="11">
        <v>8.3525550000000006</v>
      </c>
      <c r="X23" s="11">
        <v>8.2195640000000001</v>
      </c>
      <c r="Y23" s="11">
        <v>12.492861</v>
      </c>
      <c r="Z23" s="11">
        <v>7.4576640000000003</v>
      </c>
      <c r="AA23" s="11">
        <v>4.5741129999999997</v>
      </c>
      <c r="AB23" s="11">
        <v>5.7987359999999999</v>
      </c>
      <c r="AC23" s="11">
        <v>9.0090120000000002</v>
      </c>
      <c r="AD23" s="11">
        <v>12.051576000000001</v>
      </c>
      <c r="AE23" s="11">
        <v>18.145728999999999</v>
      </c>
    </row>
    <row r="24" spans="1:31" ht="13.5" customHeight="1" x14ac:dyDescent="0.25">
      <c r="A24" s="1"/>
      <c r="B24" s="15" t="s">
        <v>48</v>
      </c>
      <c r="C24" s="13"/>
      <c r="D24" s="14"/>
      <c r="E24" s="14">
        <v>0.39150969698396582</v>
      </c>
      <c r="F24" s="14">
        <v>1.52171319830928</v>
      </c>
      <c r="G24" s="14">
        <v>2.79315732187897</v>
      </c>
      <c r="H24" s="14">
        <v>4.1509089457661696</v>
      </c>
      <c r="I24" s="14">
        <v>4.5362313304825399</v>
      </c>
      <c r="J24" s="14">
        <v>5.8375509728159107</v>
      </c>
      <c r="K24" s="14">
        <v>2.6195126974773713</v>
      </c>
      <c r="L24" s="14">
        <v>0.29499700000000001</v>
      </c>
      <c r="M24" s="14">
        <v>2.349685</v>
      </c>
      <c r="N24" s="14">
        <v>1.171635</v>
      </c>
      <c r="O24" s="14">
        <v>4.7596930000000004</v>
      </c>
      <c r="P24" s="14">
        <v>7.8420180000000004</v>
      </c>
      <c r="Q24" s="14">
        <v>6.0126119999999998</v>
      </c>
      <c r="R24" s="14">
        <v>3.2493020000000001</v>
      </c>
      <c r="S24" s="14">
        <v>5.2372230000000002</v>
      </c>
      <c r="T24" s="14">
        <v>5.0652030000000003</v>
      </c>
      <c r="U24" s="14">
        <v>3.5220699999999998</v>
      </c>
      <c r="V24" s="14">
        <v>2.9775019999999999</v>
      </c>
      <c r="W24" s="14">
        <v>4.8704650000000003</v>
      </c>
      <c r="X24" s="14">
        <v>6.5142220000000002</v>
      </c>
      <c r="Y24" s="14">
        <v>5.8317410000000001</v>
      </c>
      <c r="Z24" s="14">
        <v>3.9644889999999999</v>
      </c>
      <c r="AA24" s="14">
        <v>6.9183960000000004</v>
      </c>
      <c r="AB24" s="14">
        <v>10.317724999999999</v>
      </c>
      <c r="AC24" s="14">
        <v>4.9728459999999997</v>
      </c>
      <c r="AD24" s="14">
        <v>4.9106709999999998</v>
      </c>
      <c r="AE24" s="14">
        <v>5.0331970000000004</v>
      </c>
    </row>
    <row r="25" spans="1:31" ht="13.5" customHeight="1" x14ac:dyDescent="0.25">
      <c r="A25" s="1"/>
      <c r="B25" s="15" t="s">
        <v>49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>
        <v>0.27841300000000002</v>
      </c>
      <c r="Q25" s="11">
        <v>0.78459199999999996</v>
      </c>
      <c r="R25" s="11">
        <v>0.769347</v>
      </c>
      <c r="S25" s="11">
        <v>1.0716509999999999</v>
      </c>
      <c r="T25" s="11">
        <v>1.5654619999999999</v>
      </c>
      <c r="U25" s="11">
        <v>1.3357460000000001</v>
      </c>
      <c r="V25" s="11">
        <v>1.4458139999999999</v>
      </c>
      <c r="W25" s="11">
        <v>0.99844999999999995</v>
      </c>
      <c r="X25" s="11">
        <v>1.830352</v>
      </c>
      <c r="Y25" s="11">
        <v>2.4146260000000002</v>
      </c>
      <c r="Z25" s="11">
        <v>0.74939</v>
      </c>
      <c r="AA25" s="11">
        <v>9.1444329999999994</v>
      </c>
      <c r="AB25" s="11">
        <v>3.604676</v>
      </c>
      <c r="AC25" s="11">
        <v>1.901119</v>
      </c>
      <c r="AD25" s="11">
        <v>43.197702</v>
      </c>
      <c r="AE25" s="11">
        <v>14.454723</v>
      </c>
    </row>
    <row r="26" spans="1:31" ht="13.5" customHeight="1" x14ac:dyDescent="0.25">
      <c r="A26" s="1"/>
      <c r="B26" s="15" t="s">
        <v>50</v>
      </c>
      <c r="C26" s="13">
        <v>1.9567308681492601</v>
      </c>
      <c r="D26" s="14">
        <v>2.0224794356984508</v>
      </c>
      <c r="E26" s="14">
        <v>1.72202656918813</v>
      </c>
      <c r="F26" s="14">
        <v>4.1588393221082498</v>
      </c>
      <c r="G26" s="14">
        <v>7.0874272484311769</v>
      </c>
      <c r="H26" s="14">
        <v>7.0792703897446412</v>
      </c>
      <c r="I26" s="14">
        <v>7.8683377753069799</v>
      </c>
      <c r="J26" s="14">
        <v>8.194073935297002</v>
      </c>
      <c r="K26" s="14">
        <v>7.5648070641349232</v>
      </c>
      <c r="L26" s="14">
        <v>6.8147039999999999</v>
      </c>
      <c r="M26" s="14">
        <v>7.6032950000000001</v>
      </c>
      <c r="N26" s="14">
        <v>7.1944160000000004</v>
      </c>
      <c r="O26" s="14">
        <v>7.7779639999999999</v>
      </c>
      <c r="P26" s="14">
        <v>8.5321850000000001</v>
      </c>
      <c r="Q26" s="14">
        <v>4.0197589999999996</v>
      </c>
      <c r="R26" s="14">
        <v>34.240012999999998</v>
      </c>
      <c r="S26" s="14">
        <v>3.513001</v>
      </c>
      <c r="T26" s="14">
        <v>6.2578120000000004</v>
      </c>
      <c r="U26" s="14">
        <v>23.194979</v>
      </c>
      <c r="V26" s="14">
        <v>95.559916000000001</v>
      </c>
      <c r="W26" s="14">
        <v>5.4116739999999997</v>
      </c>
      <c r="X26" s="14">
        <v>6.744313</v>
      </c>
      <c r="Y26" s="14">
        <v>4.2903929999999999</v>
      </c>
      <c r="Z26" s="14">
        <v>4.2888659999999996</v>
      </c>
      <c r="AA26" s="14">
        <v>2.6397029999999999</v>
      </c>
      <c r="AB26" s="14">
        <v>6.1844979999999996</v>
      </c>
      <c r="AC26" s="14">
        <v>3.202976</v>
      </c>
      <c r="AD26" s="14">
        <v>2.8747500000000001</v>
      </c>
      <c r="AE26" s="14">
        <v>4.2723610000000001</v>
      </c>
    </row>
    <row r="27" spans="1:31" ht="13.5" customHeight="1" x14ac:dyDescent="0.25">
      <c r="A27" s="1"/>
      <c r="B27" s="15" t="s">
        <v>51</v>
      </c>
      <c r="C27" s="10">
        <v>702.78804824336612</v>
      </c>
      <c r="D27" s="11">
        <v>632.26674911338876</v>
      </c>
      <c r="E27" s="11">
        <v>502.92841036167988</v>
      </c>
      <c r="F27" s="11">
        <v>540.01991734826197</v>
      </c>
      <c r="G27" s="11">
        <v>499.544463986008</v>
      </c>
      <c r="H27" s="11">
        <v>515.30609084203502</v>
      </c>
      <c r="I27" s="11">
        <v>444.50081701515001</v>
      </c>
      <c r="J27" s="11">
        <v>588.3657509876474</v>
      </c>
      <c r="K27" s="11">
        <v>614.04760809940797</v>
      </c>
      <c r="L27" s="11">
        <v>1027.948114</v>
      </c>
      <c r="M27" s="11">
        <v>847.69800199999997</v>
      </c>
      <c r="N27" s="11">
        <v>768.14985899999999</v>
      </c>
      <c r="O27" s="11">
        <v>871.27005299999996</v>
      </c>
      <c r="P27" s="11">
        <v>1116.7719239999999</v>
      </c>
      <c r="Q27" s="11">
        <v>1636.64669</v>
      </c>
      <c r="R27" s="11">
        <v>2153.2038320000001</v>
      </c>
      <c r="S27" s="11">
        <v>2315.896307</v>
      </c>
      <c r="T27" s="11">
        <v>2980.630161</v>
      </c>
      <c r="U27" s="11">
        <v>1543.850561</v>
      </c>
      <c r="V27" s="11">
        <v>2372.0852169999998</v>
      </c>
      <c r="W27" s="11">
        <v>3612.6889809999998</v>
      </c>
      <c r="X27" s="11">
        <v>3004.5125109999999</v>
      </c>
      <c r="Y27" s="11">
        <v>2199.8594199999998</v>
      </c>
      <c r="Z27" s="11">
        <v>1777.2938099999999</v>
      </c>
      <c r="AA27" s="11">
        <v>1714.1490220000001</v>
      </c>
      <c r="AB27" s="11">
        <v>1779.418093</v>
      </c>
      <c r="AC27" s="11">
        <v>1918.5999870000001</v>
      </c>
      <c r="AD27" s="11">
        <v>2423.3364620000002</v>
      </c>
      <c r="AE27" s="11">
        <v>2169.790266</v>
      </c>
    </row>
    <row r="28" spans="1:31" ht="13.5" customHeight="1" x14ac:dyDescent="0.25">
      <c r="A28" s="1"/>
      <c r="B28" s="15" t="s">
        <v>52</v>
      </c>
      <c r="C28" s="13">
        <v>20.573611738238387</v>
      </c>
      <c r="D28" s="14">
        <v>28.035522223418898</v>
      </c>
      <c r="E28" s="14">
        <v>22.786041008652603</v>
      </c>
      <c r="F28" s="14">
        <v>23.259750437335686</v>
      </c>
      <c r="G28" s="14">
        <v>33.032987177548598</v>
      </c>
      <c r="H28" s="14">
        <v>33.969998259811774</v>
      </c>
      <c r="I28" s="14">
        <v>25.786876430718987</v>
      </c>
      <c r="J28" s="14">
        <v>26.0059542854593</v>
      </c>
      <c r="K28" s="14">
        <v>31.575526117152002</v>
      </c>
      <c r="L28" s="14">
        <v>19.174768</v>
      </c>
      <c r="M28" s="14">
        <v>29.878502999999998</v>
      </c>
      <c r="N28" s="14">
        <v>37.412913000000003</v>
      </c>
      <c r="O28" s="14">
        <v>40.032995999999997</v>
      </c>
      <c r="P28" s="14">
        <v>24.312245999999998</v>
      </c>
      <c r="Q28" s="14">
        <v>35.146315999999999</v>
      </c>
      <c r="R28" s="14">
        <v>47.38523</v>
      </c>
      <c r="S28" s="14">
        <v>33.947676999999999</v>
      </c>
      <c r="T28" s="14">
        <v>22.042017000000001</v>
      </c>
      <c r="U28" s="14">
        <v>21.467175999999998</v>
      </c>
      <c r="V28" s="14">
        <v>17.860999</v>
      </c>
      <c r="W28" s="14">
        <v>16.408850999999999</v>
      </c>
      <c r="X28" s="14">
        <v>9.4165840000000003</v>
      </c>
      <c r="Y28" s="14">
        <v>15.853365</v>
      </c>
      <c r="Z28" s="14">
        <v>16.756910000000001</v>
      </c>
      <c r="AA28" s="14">
        <v>12.888654000000001</v>
      </c>
      <c r="AB28" s="14">
        <v>41.595058000000002</v>
      </c>
      <c r="AC28" s="14">
        <v>40.734825000000001</v>
      </c>
      <c r="AD28" s="14">
        <v>31.077736000000002</v>
      </c>
      <c r="AE28" s="14">
        <v>11.384997</v>
      </c>
    </row>
    <row r="29" spans="1:31" ht="13.5" customHeight="1" x14ac:dyDescent="0.25">
      <c r="A29" s="1"/>
      <c r="B29" s="15" t="s">
        <v>53</v>
      </c>
      <c r="C29" s="10"/>
      <c r="D29" s="11"/>
      <c r="E29" s="11"/>
      <c r="F29" s="11">
        <v>3.2212643210444614</v>
      </c>
      <c r="G29" s="11">
        <v>2.3816305960705098</v>
      </c>
      <c r="H29" s="11">
        <v>2.01959971871399</v>
      </c>
      <c r="I29" s="11">
        <v>2.0649758246936902</v>
      </c>
      <c r="J29" s="11">
        <v>3.0847333987544698</v>
      </c>
      <c r="K29" s="11">
        <v>3.2009203478074699</v>
      </c>
      <c r="L29" s="11">
        <v>3.7107169999999998</v>
      </c>
      <c r="M29" s="11">
        <v>4.7005629999999998</v>
      </c>
      <c r="N29" s="11">
        <v>6.2823399999999996</v>
      </c>
      <c r="O29" s="11">
        <v>5.7827169999999999</v>
      </c>
      <c r="P29" s="11">
        <v>2.3664999999999998</v>
      </c>
      <c r="Q29" s="11">
        <v>4.4449920000000001</v>
      </c>
      <c r="R29" s="11">
        <v>2.3743120000000002</v>
      </c>
      <c r="S29" s="11">
        <v>2.9670169999999998</v>
      </c>
      <c r="T29" s="11">
        <v>5.8820759999999996</v>
      </c>
      <c r="U29" s="11">
        <v>2.996734</v>
      </c>
      <c r="V29" s="11">
        <v>3.4066610000000002</v>
      </c>
      <c r="W29" s="11">
        <v>1.8900779999999999</v>
      </c>
      <c r="X29" s="11">
        <v>2.655618</v>
      </c>
      <c r="Y29" s="11">
        <v>1.3277570000000001</v>
      </c>
      <c r="Z29" s="11">
        <v>2.943533</v>
      </c>
      <c r="AA29" s="11">
        <v>3.4737330000000002</v>
      </c>
      <c r="AB29" s="11">
        <v>57.429732000000001</v>
      </c>
      <c r="AC29" s="11">
        <v>2.002605</v>
      </c>
      <c r="AD29" s="11">
        <v>2.5509430000000002</v>
      </c>
      <c r="AE29" s="11">
        <v>2.9271560000000001</v>
      </c>
    </row>
    <row r="30" spans="1:31" ht="13.5" customHeight="1" x14ac:dyDescent="0.25">
      <c r="A30" s="1"/>
      <c r="B30" s="15" t="s">
        <v>54</v>
      </c>
      <c r="C30" s="13"/>
      <c r="D30" s="14"/>
      <c r="E30" s="14">
        <v>3.1706118755579213</v>
      </c>
      <c r="F30" s="14">
        <v>5.4325628935490382</v>
      </c>
      <c r="G30" s="14">
        <v>11.869837812392101</v>
      </c>
      <c r="H30" s="14">
        <v>8.4263206856518664</v>
      </c>
      <c r="I30" s="14">
        <v>8.4517572784942079</v>
      </c>
      <c r="J30" s="14">
        <v>8.4115248703798144</v>
      </c>
      <c r="K30" s="14">
        <v>7.3487062951861395</v>
      </c>
      <c r="L30" s="14">
        <v>3.6848679999999998</v>
      </c>
      <c r="M30" s="14">
        <v>7.6477380000000004</v>
      </c>
      <c r="N30" s="14">
        <v>7.9892940000000001</v>
      </c>
      <c r="O30" s="14">
        <v>7.6801170000000001</v>
      </c>
      <c r="P30" s="14">
        <v>8.0664940000000005</v>
      </c>
      <c r="Q30" s="14">
        <v>9.4805820000000001</v>
      </c>
      <c r="R30" s="14">
        <v>10.15385</v>
      </c>
      <c r="S30" s="14">
        <v>14.050361000000001</v>
      </c>
      <c r="T30" s="14">
        <v>17.008367</v>
      </c>
      <c r="U30" s="14">
        <v>18.354313999999999</v>
      </c>
      <c r="V30" s="14">
        <v>6.2793850000000004</v>
      </c>
      <c r="W30" s="14">
        <v>26.244298000000001</v>
      </c>
      <c r="X30" s="14">
        <v>8.4217519999999997</v>
      </c>
      <c r="Y30" s="14">
        <v>35.885354</v>
      </c>
      <c r="Z30" s="14">
        <v>17.495282</v>
      </c>
      <c r="AA30" s="14">
        <v>26.527338</v>
      </c>
      <c r="AB30" s="14">
        <v>43.081251999999999</v>
      </c>
      <c r="AC30" s="14">
        <v>94.328069999999997</v>
      </c>
      <c r="AD30" s="14">
        <v>30.642652999999999</v>
      </c>
      <c r="AE30" s="14">
        <v>68.141709000000006</v>
      </c>
    </row>
    <row r="31" spans="1:31" ht="13.5" customHeight="1" x14ac:dyDescent="0.25">
      <c r="A31" s="1"/>
      <c r="B31" s="15" t="s">
        <v>55</v>
      </c>
      <c r="C31" s="10">
        <v>181.45833020736001</v>
      </c>
      <c r="D31" s="11">
        <v>207.71489161216093</v>
      </c>
      <c r="E31" s="11">
        <v>190.320957638751</v>
      </c>
      <c r="F31" s="11">
        <v>207.73543956168899</v>
      </c>
      <c r="G31" s="11">
        <v>219.79598899434811</v>
      </c>
      <c r="H31" s="11">
        <v>217.820075033862</v>
      </c>
      <c r="I31" s="11">
        <v>275.30105593704377</v>
      </c>
      <c r="J31" s="11">
        <v>341.46989738283719</v>
      </c>
      <c r="K31" s="11">
        <v>414.652731945494</v>
      </c>
      <c r="L31" s="11">
        <v>418.99956500000002</v>
      </c>
      <c r="M31" s="11">
        <v>421.99652500000002</v>
      </c>
      <c r="N31" s="11">
        <v>375.79272400000002</v>
      </c>
      <c r="O31" s="11">
        <v>447.61260099999998</v>
      </c>
      <c r="P31" s="11">
        <v>486.08085199999999</v>
      </c>
      <c r="Q31" s="11">
        <v>761.568712</v>
      </c>
      <c r="R31" s="11">
        <v>891.99318800000003</v>
      </c>
      <c r="S31" s="11">
        <v>837.17998599999999</v>
      </c>
      <c r="T31" s="11">
        <v>744.41643699999997</v>
      </c>
      <c r="U31" s="11">
        <v>306.03489100000002</v>
      </c>
      <c r="V31" s="11">
        <v>654.55038999999999</v>
      </c>
      <c r="W31" s="11">
        <v>954.11750099999995</v>
      </c>
      <c r="X31" s="11">
        <v>656.20261800000003</v>
      </c>
      <c r="Y31" s="11">
        <v>432.04605800000002</v>
      </c>
      <c r="Z31" s="11">
        <v>503.99211500000001</v>
      </c>
      <c r="AA31" s="11">
        <v>427.34248300000002</v>
      </c>
      <c r="AB31" s="11">
        <v>553.47968400000002</v>
      </c>
      <c r="AC31" s="11">
        <v>469.77153199999998</v>
      </c>
      <c r="AD31" s="11">
        <v>626.21975499999996</v>
      </c>
      <c r="AE31" s="11">
        <v>311.70139599999999</v>
      </c>
    </row>
    <row r="32" spans="1:31" ht="13.5" customHeight="1" x14ac:dyDescent="0.25">
      <c r="A32" s="1"/>
      <c r="B32" s="12" t="s">
        <v>56</v>
      </c>
      <c r="C32" s="13">
        <v>664.51291284961792</v>
      </c>
      <c r="D32" s="14">
        <v>694.1495181342458</v>
      </c>
      <c r="E32" s="14">
        <v>834.20000591668065</v>
      </c>
      <c r="F32" s="14">
        <v>800.4152394870124</v>
      </c>
      <c r="G32" s="14">
        <v>881.87229544858326</v>
      </c>
      <c r="H32" s="14">
        <v>1012.6294500191505</v>
      </c>
      <c r="I32" s="14">
        <v>850.93316349642953</v>
      </c>
      <c r="J32" s="14">
        <v>849.47244364359005</v>
      </c>
      <c r="K32" s="14">
        <v>774.09741882282253</v>
      </c>
      <c r="L32" s="14">
        <v>827.38598999999999</v>
      </c>
      <c r="M32" s="14">
        <v>915.38466300000005</v>
      </c>
      <c r="N32" s="14">
        <v>999.43650600000001</v>
      </c>
      <c r="O32" s="14">
        <v>1098.806229</v>
      </c>
      <c r="P32" s="14">
        <v>1419.445115</v>
      </c>
      <c r="Q32" s="14">
        <v>1368.877592</v>
      </c>
      <c r="R32" s="14">
        <v>1211.8984089999999</v>
      </c>
      <c r="S32" s="14">
        <v>1519.6994500000001</v>
      </c>
      <c r="T32" s="14">
        <v>1335.4262980000001</v>
      </c>
      <c r="U32" s="14">
        <v>1102.676485</v>
      </c>
      <c r="V32" s="14">
        <v>1147.7512039999999</v>
      </c>
      <c r="W32" s="14">
        <v>1521.146469</v>
      </c>
      <c r="X32" s="14">
        <v>1718.8341339999999</v>
      </c>
      <c r="Y32" s="14">
        <v>1338.4322159999999</v>
      </c>
      <c r="Z32" s="14">
        <v>1102.040119</v>
      </c>
      <c r="AA32" s="14">
        <v>1158.891093</v>
      </c>
      <c r="AB32" s="14">
        <v>1380.883059</v>
      </c>
      <c r="AC32" s="14">
        <v>1245.33996</v>
      </c>
      <c r="AD32" s="14">
        <v>1436.185242</v>
      </c>
      <c r="AE32" s="14">
        <v>1521.2976679999999</v>
      </c>
    </row>
    <row r="33" spans="1:31" ht="13.5" customHeight="1" x14ac:dyDescent="0.25">
      <c r="A33" s="1"/>
      <c r="B33" s="12" t="s">
        <v>57</v>
      </c>
      <c r="C33" s="10">
        <v>1492.0134654445001</v>
      </c>
      <c r="D33" s="11">
        <v>1702.8873132270501</v>
      </c>
      <c r="E33" s="11">
        <v>1830.46896705107</v>
      </c>
      <c r="F33" s="11">
        <v>1908.8424332852298</v>
      </c>
      <c r="G33" s="11">
        <v>2090.4229757111798</v>
      </c>
      <c r="H33" s="11">
        <v>2324.5078887037903</v>
      </c>
      <c r="I33" s="11">
        <v>2775.6680214144421</v>
      </c>
      <c r="J33" s="11">
        <v>2218.8274704736291</v>
      </c>
      <c r="K33" s="11">
        <v>1915.4261785326801</v>
      </c>
      <c r="L33" s="11">
        <v>1980.3510859999999</v>
      </c>
      <c r="M33" s="11">
        <v>2141.8858989999999</v>
      </c>
      <c r="N33" s="11">
        <v>1912.468173</v>
      </c>
      <c r="O33" s="11">
        <v>1853.609209</v>
      </c>
      <c r="P33" s="11">
        <v>1987.413507</v>
      </c>
      <c r="Q33" s="11">
        <v>2048.054529</v>
      </c>
      <c r="R33" s="11">
        <v>2337.445518</v>
      </c>
      <c r="S33" s="11">
        <v>2364.9388130000002</v>
      </c>
      <c r="T33" s="11">
        <v>2562.9736600000001</v>
      </c>
      <c r="U33" s="11">
        <v>2273.5460929999999</v>
      </c>
      <c r="V33" s="11">
        <v>2930.5736740000002</v>
      </c>
      <c r="W33" s="11">
        <v>3147.724154</v>
      </c>
      <c r="X33" s="11">
        <v>2701.0028659999998</v>
      </c>
      <c r="Y33" s="11">
        <v>2513.7886779999999</v>
      </c>
      <c r="Z33" s="11">
        <v>2540.6066860000001</v>
      </c>
      <c r="AA33" s="11">
        <v>2403.014541</v>
      </c>
      <c r="AB33" s="11">
        <v>4460.2618309999998</v>
      </c>
      <c r="AC33" s="11">
        <v>9200.9104860000007</v>
      </c>
      <c r="AD33" s="11">
        <v>7846.492201</v>
      </c>
      <c r="AE33" s="11">
        <v>5305.7009980000003</v>
      </c>
    </row>
    <row r="34" spans="1:31" ht="13.5" customHeight="1" x14ac:dyDescent="0.25">
      <c r="A34" s="1"/>
      <c r="B34" s="12" t="s">
        <v>58</v>
      </c>
      <c r="C34" s="13">
        <v>6.867176958515059</v>
      </c>
      <c r="D34" s="14">
        <v>14.3401857338716</v>
      </c>
      <c r="E34" s="14">
        <v>6.5654064027314192</v>
      </c>
      <c r="F34" s="14">
        <v>3.1819161457605101</v>
      </c>
      <c r="G34" s="14">
        <v>5.5676343938915025</v>
      </c>
      <c r="H34" s="14">
        <v>9.1906723342493333</v>
      </c>
      <c r="I34" s="14">
        <v>5.5872992914503161</v>
      </c>
      <c r="J34" s="14">
        <v>7.2263390953944429</v>
      </c>
      <c r="K34" s="14">
        <v>9.428316822426499</v>
      </c>
      <c r="L34" s="14">
        <v>12.267865</v>
      </c>
      <c r="M34" s="14">
        <v>18.903065999999999</v>
      </c>
      <c r="N34" s="14">
        <v>21.456816</v>
      </c>
      <c r="O34" s="14">
        <v>27.650107999999999</v>
      </c>
      <c r="P34" s="14">
        <v>30.726414999999999</v>
      </c>
      <c r="Q34" s="14">
        <v>27.973932000000001</v>
      </c>
      <c r="R34" s="14">
        <v>35.919421</v>
      </c>
      <c r="S34" s="14">
        <v>62.189973999999999</v>
      </c>
      <c r="T34" s="14">
        <v>35.974136000000001</v>
      </c>
      <c r="U34" s="14">
        <v>50.901468000000001</v>
      </c>
      <c r="V34" s="14">
        <v>30.551818999999998</v>
      </c>
      <c r="W34" s="14">
        <v>41.540478</v>
      </c>
      <c r="X34" s="14">
        <v>38.136152000000003</v>
      </c>
      <c r="Y34" s="14">
        <v>31.052513000000001</v>
      </c>
      <c r="Z34" s="14">
        <v>29.586003000000002</v>
      </c>
      <c r="AA34" s="14">
        <v>43.806964999999998</v>
      </c>
      <c r="AB34" s="14">
        <v>57.774030000000003</v>
      </c>
      <c r="AC34" s="14">
        <v>54.310122</v>
      </c>
      <c r="AD34" s="14">
        <v>68.306612000000001</v>
      </c>
      <c r="AE34" s="14">
        <v>43.575964999999997</v>
      </c>
    </row>
    <row r="35" spans="1:31" ht="13.5" customHeight="1" x14ac:dyDescent="0.25">
      <c r="A35" s="1"/>
      <c r="B35" s="12" t="s">
        <v>59</v>
      </c>
      <c r="C35" s="10"/>
      <c r="D35" s="11"/>
      <c r="E35" s="11"/>
      <c r="F35" s="11">
        <v>15.9139228826074</v>
      </c>
      <c r="G35" s="11">
        <v>12.438119659249599</v>
      </c>
      <c r="H35" s="11">
        <v>25.112954612942499</v>
      </c>
      <c r="I35" s="11">
        <v>33.741694366336098</v>
      </c>
      <c r="J35" s="11">
        <v>38.469774671241275</v>
      </c>
      <c r="K35" s="11">
        <v>27.6225274420772</v>
      </c>
      <c r="L35" s="11">
        <v>42.341684999999998</v>
      </c>
      <c r="M35" s="11">
        <v>50.324589000000003</v>
      </c>
      <c r="N35" s="11">
        <v>41.216016000000003</v>
      </c>
      <c r="O35" s="11">
        <v>45.199753999999999</v>
      </c>
      <c r="P35" s="11">
        <v>58.098579000000001</v>
      </c>
      <c r="Q35" s="11">
        <v>49.763153000000003</v>
      </c>
      <c r="R35" s="11">
        <v>72.703845000000001</v>
      </c>
      <c r="S35" s="11">
        <v>77.629716000000002</v>
      </c>
      <c r="T35" s="11">
        <v>72.369035999999994</v>
      </c>
      <c r="U35" s="11">
        <v>41.957875000000001</v>
      </c>
      <c r="V35" s="11">
        <v>76.105525999999998</v>
      </c>
      <c r="W35" s="11">
        <v>117.386647</v>
      </c>
      <c r="X35" s="11">
        <v>109.563785</v>
      </c>
      <c r="Y35" s="11">
        <v>108.3493</v>
      </c>
      <c r="Z35" s="11">
        <v>108.904982</v>
      </c>
      <c r="AA35" s="11">
        <v>104.48349399999999</v>
      </c>
      <c r="AB35" s="11">
        <v>188.16365200000001</v>
      </c>
      <c r="AC35" s="11">
        <v>132.36678800000001</v>
      </c>
      <c r="AD35" s="11">
        <v>136.49099699999999</v>
      </c>
      <c r="AE35" s="11">
        <v>91.358103999999997</v>
      </c>
    </row>
    <row r="36" spans="1:31" ht="13.5" customHeight="1" x14ac:dyDescent="0.25">
      <c r="A36" s="1"/>
      <c r="B36" s="12" t="s">
        <v>60</v>
      </c>
      <c r="C36" s="13">
        <v>75.978686642902389</v>
      </c>
      <c r="D36" s="14">
        <v>50.421537507871015</v>
      </c>
      <c r="E36" s="14">
        <v>38.804600504528018</v>
      </c>
      <c r="F36" s="14">
        <v>47.702015649801503</v>
      </c>
      <c r="G36" s="14">
        <v>80.348335749453582</v>
      </c>
      <c r="H36" s="14">
        <v>91.698146346454507</v>
      </c>
      <c r="I36" s="14">
        <v>63.718219240266812</v>
      </c>
      <c r="J36" s="14">
        <v>138.44869826209501</v>
      </c>
      <c r="K36" s="14">
        <v>47.150765839662775</v>
      </c>
      <c r="L36" s="14">
        <v>91.199094000000002</v>
      </c>
      <c r="M36" s="14">
        <v>53.815252999999998</v>
      </c>
      <c r="N36" s="14">
        <v>63.369354999999999</v>
      </c>
      <c r="O36" s="14">
        <v>99.863906</v>
      </c>
      <c r="P36" s="14">
        <v>120.318675</v>
      </c>
      <c r="Q36" s="14">
        <v>140.310102</v>
      </c>
      <c r="R36" s="14">
        <v>152.96999700000001</v>
      </c>
      <c r="S36" s="14">
        <v>142.05844500000001</v>
      </c>
      <c r="T36" s="14">
        <v>148.39431099999999</v>
      </c>
      <c r="U36" s="14">
        <v>132.54532599999999</v>
      </c>
      <c r="V36" s="14">
        <v>132.56690499999999</v>
      </c>
      <c r="W36" s="14">
        <v>161.886381</v>
      </c>
      <c r="X36" s="14">
        <v>148.36509000000001</v>
      </c>
      <c r="Y36" s="14">
        <v>189.118413</v>
      </c>
      <c r="Z36" s="14">
        <v>101.657076</v>
      </c>
      <c r="AA36" s="14">
        <v>89.765131999999994</v>
      </c>
      <c r="AB36" s="14">
        <v>217.07907800000001</v>
      </c>
      <c r="AC36" s="14">
        <v>121.01397900000001</v>
      </c>
      <c r="AD36" s="14">
        <v>72.442447000000001</v>
      </c>
      <c r="AE36" s="14">
        <v>75.777403000000007</v>
      </c>
    </row>
    <row r="37" spans="1:31" ht="13.5" customHeight="1" x14ac:dyDescent="0.25">
      <c r="A37" s="1"/>
      <c r="B37" s="12" t="s">
        <v>61</v>
      </c>
      <c r="C37" s="10">
        <v>0.49005647067013897</v>
      </c>
      <c r="D37" s="11">
        <v>0.350921001365672</v>
      </c>
      <c r="E37" s="11">
        <v>6.6896522722172209</v>
      </c>
      <c r="F37" s="11">
        <v>0.38159273911891484</v>
      </c>
      <c r="G37" s="11">
        <v>1.1476232747994</v>
      </c>
      <c r="H37" s="11">
        <v>2.1026874864897498</v>
      </c>
      <c r="I37" s="11">
        <v>3.3305294714270719</v>
      </c>
      <c r="J37" s="11">
        <v>4.0641472928197704</v>
      </c>
      <c r="K37" s="11">
        <v>1.29609058618758</v>
      </c>
      <c r="L37" s="11">
        <v>1.293852</v>
      </c>
      <c r="M37" s="11">
        <v>1.094662</v>
      </c>
      <c r="N37" s="11">
        <v>1.4260619999999999</v>
      </c>
      <c r="O37" s="11">
        <v>1.268283</v>
      </c>
      <c r="P37" s="11">
        <v>2.0543830000000001</v>
      </c>
      <c r="Q37" s="11">
        <v>4.8299890000000003</v>
      </c>
      <c r="R37" s="11">
        <v>11.573126999999999</v>
      </c>
      <c r="S37" s="11">
        <v>5.819159</v>
      </c>
      <c r="T37" s="11">
        <v>5.0200199999999997</v>
      </c>
      <c r="U37" s="11">
        <v>1.425003</v>
      </c>
      <c r="V37" s="11">
        <v>5.0790470000000001</v>
      </c>
      <c r="W37" s="11">
        <v>3.1847840000000001</v>
      </c>
      <c r="X37" s="11">
        <v>3.5432519999999998</v>
      </c>
      <c r="Y37" s="11">
        <v>1.5183120000000001</v>
      </c>
      <c r="Z37" s="11">
        <v>3.482605</v>
      </c>
      <c r="AA37" s="11">
        <v>1.5275700000000001</v>
      </c>
      <c r="AB37" s="11">
        <v>138.75460799999999</v>
      </c>
      <c r="AC37" s="11">
        <v>209.54</v>
      </c>
      <c r="AD37" s="11">
        <v>318.011573</v>
      </c>
      <c r="AE37" s="11">
        <v>182.87746000000001</v>
      </c>
    </row>
    <row r="38" spans="1:31" ht="13.5" customHeight="1" x14ac:dyDescent="0.25">
      <c r="A38" s="1"/>
      <c r="B38" s="12" t="s">
        <v>62</v>
      </c>
      <c r="C38" s="13">
        <v>50.188263940722479</v>
      </c>
      <c r="D38" s="14">
        <v>47.0278678877918</v>
      </c>
      <c r="E38" s="14">
        <v>49.259212447738008</v>
      </c>
      <c r="F38" s="14">
        <v>54.3118610466639</v>
      </c>
      <c r="G38" s="14">
        <v>61.193459051614802</v>
      </c>
      <c r="H38" s="14">
        <v>87.695273404097009</v>
      </c>
      <c r="I38" s="14">
        <v>79.319506624593558</v>
      </c>
      <c r="J38" s="14">
        <v>91.371630907384528</v>
      </c>
      <c r="K38" s="14">
        <v>92.718929874734485</v>
      </c>
      <c r="L38" s="14">
        <v>139.878139</v>
      </c>
      <c r="M38" s="14">
        <v>143.34097</v>
      </c>
      <c r="N38" s="14">
        <v>134.609962</v>
      </c>
      <c r="O38" s="14">
        <v>128.07444699999999</v>
      </c>
      <c r="P38" s="14">
        <v>94.137491999999995</v>
      </c>
      <c r="Q38" s="14">
        <v>120.362533</v>
      </c>
      <c r="R38" s="14">
        <v>133.121825</v>
      </c>
      <c r="S38" s="14">
        <v>151.97749099999999</v>
      </c>
      <c r="T38" s="14">
        <v>271.18250799999998</v>
      </c>
      <c r="U38" s="14">
        <v>159.90218100000001</v>
      </c>
      <c r="V38" s="14">
        <v>172.911857</v>
      </c>
      <c r="W38" s="14">
        <v>265.93592799999999</v>
      </c>
      <c r="X38" s="14">
        <v>242.66591399999999</v>
      </c>
      <c r="Y38" s="14">
        <v>219.49476300000001</v>
      </c>
      <c r="Z38" s="14">
        <v>202.99975000000001</v>
      </c>
      <c r="AA38" s="14">
        <v>226.78354300000001</v>
      </c>
      <c r="AB38" s="14">
        <v>271.11749400000002</v>
      </c>
      <c r="AC38" s="14">
        <v>163.001857</v>
      </c>
      <c r="AD38" s="14">
        <v>210.54456400000001</v>
      </c>
      <c r="AE38" s="14">
        <v>197.13348999999999</v>
      </c>
    </row>
    <row r="39" spans="1:31" ht="13.5" customHeight="1" x14ac:dyDescent="0.25">
      <c r="A39" s="1"/>
      <c r="B39" s="12" t="s">
        <v>63</v>
      </c>
      <c r="C39" s="10">
        <v>11495.928970903</v>
      </c>
      <c r="D39" s="11">
        <v>10736.5696539861</v>
      </c>
      <c r="E39" s="11">
        <v>10466.243788756799</v>
      </c>
      <c r="F39" s="11">
        <v>11612.761916744601</v>
      </c>
      <c r="G39" s="11">
        <v>12184.489947819799</v>
      </c>
      <c r="H39" s="11">
        <v>12019.0164360095</v>
      </c>
      <c r="I39" s="11">
        <v>12438.2397755524</v>
      </c>
      <c r="J39" s="11">
        <v>10909.1201424793</v>
      </c>
      <c r="K39" s="11">
        <v>10779.285703743801</v>
      </c>
      <c r="L39" s="11">
        <v>12566.908437</v>
      </c>
      <c r="M39" s="11">
        <v>12211.524468</v>
      </c>
      <c r="N39" s="11">
        <v>12050.923916</v>
      </c>
      <c r="O39" s="11">
        <v>12839.654834999999</v>
      </c>
      <c r="P39" s="11">
        <v>16095.236722</v>
      </c>
      <c r="Q39" s="11">
        <v>21305.137374999998</v>
      </c>
      <c r="R39" s="11">
        <v>23864.63293</v>
      </c>
      <c r="S39" s="11">
        <v>26677.086683000001</v>
      </c>
      <c r="T39" s="11">
        <v>41229.069323000003</v>
      </c>
      <c r="U39" s="11">
        <v>29474.867924999999</v>
      </c>
      <c r="V39" s="11">
        <v>40074.723563</v>
      </c>
      <c r="W39" s="11">
        <v>52103.398650000003</v>
      </c>
      <c r="X39" s="11">
        <v>49796.972556000001</v>
      </c>
      <c r="Y39" s="11">
        <v>45513.586169000002</v>
      </c>
      <c r="Z39" s="11">
        <v>43225.708676000002</v>
      </c>
      <c r="AA39" s="11">
        <v>29976.306868</v>
      </c>
      <c r="AB39" s="11">
        <v>23976.932681999999</v>
      </c>
      <c r="AC39" s="11">
        <v>33516.566311000002</v>
      </c>
      <c r="AD39" s="11">
        <v>41186.372925999996</v>
      </c>
      <c r="AE39" s="11">
        <v>39967.563701999999</v>
      </c>
    </row>
    <row r="40" spans="1:31" ht="13.5" customHeight="1" x14ac:dyDescent="0.25">
      <c r="A40" s="1"/>
      <c r="B40" s="12" t="s">
        <v>64</v>
      </c>
      <c r="C40" s="13">
        <v>2688.6099980240501</v>
      </c>
      <c r="D40" s="14">
        <v>2623.4503515831998</v>
      </c>
      <c r="E40" s="14">
        <v>2919.9490238496201</v>
      </c>
      <c r="F40" s="14">
        <v>3423.9707496970291</v>
      </c>
      <c r="G40" s="14">
        <v>4474.0928440044445</v>
      </c>
      <c r="H40" s="14">
        <v>5726.0064518903391</v>
      </c>
      <c r="I40" s="14">
        <v>4977.9413251054802</v>
      </c>
      <c r="J40" s="14">
        <v>3852.00654830954</v>
      </c>
      <c r="K40" s="14">
        <v>4045.807744281271</v>
      </c>
      <c r="L40" s="14">
        <v>4741.655452</v>
      </c>
      <c r="M40" s="14">
        <v>4928.8563729999996</v>
      </c>
      <c r="N40" s="14">
        <v>5424.568252</v>
      </c>
      <c r="O40" s="14">
        <v>5253.085736</v>
      </c>
      <c r="P40" s="14">
        <v>6664.8316949999999</v>
      </c>
      <c r="Q40" s="14">
        <v>8251.6703429999998</v>
      </c>
      <c r="R40" s="14">
        <v>9186.5158940000001</v>
      </c>
      <c r="S40" s="14">
        <v>11358.981946</v>
      </c>
      <c r="T40" s="14">
        <v>15215.248303</v>
      </c>
      <c r="U40" s="14">
        <v>12108.165317000001</v>
      </c>
      <c r="V40" s="14">
        <v>18839.843005999999</v>
      </c>
      <c r="W40" s="14">
        <v>24075.891995999998</v>
      </c>
      <c r="X40" s="14">
        <v>20674.496911999999</v>
      </c>
      <c r="Y40" s="14">
        <v>18632.283466000001</v>
      </c>
      <c r="Z40" s="14">
        <v>17862.158974999998</v>
      </c>
      <c r="AA40" s="14">
        <v>13369.313303000001</v>
      </c>
      <c r="AB40" s="14">
        <v>11783.546982</v>
      </c>
      <c r="AC40" s="14">
        <v>15065.840201000001</v>
      </c>
      <c r="AD40" s="14">
        <v>17575.553016000002</v>
      </c>
      <c r="AE40" s="14">
        <v>17253.326327999999</v>
      </c>
    </row>
    <row r="41" spans="1:31" ht="13.5" customHeight="1" x14ac:dyDescent="0.25">
      <c r="A41" s="1"/>
      <c r="B41" s="12" t="s">
        <v>65</v>
      </c>
      <c r="C41" s="10">
        <v>2000.95668768362</v>
      </c>
      <c r="D41" s="11">
        <v>2246.3950704957301</v>
      </c>
      <c r="E41" s="11">
        <v>2473.3318826341097</v>
      </c>
      <c r="F41" s="11">
        <v>3148.4719649567078</v>
      </c>
      <c r="G41" s="11">
        <v>3832.8798484773697</v>
      </c>
      <c r="H41" s="11">
        <v>4339.4036940084234</v>
      </c>
      <c r="I41" s="11">
        <v>4539.3273182860612</v>
      </c>
      <c r="J41" s="11">
        <v>3523.5604818848997</v>
      </c>
      <c r="K41" s="11">
        <v>4189.9527118311617</v>
      </c>
      <c r="L41" s="11">
        <v>3721.4979079999998</v>
      </c>
      <c r="M41" s="11">
        <v>3644.6611330000001</v>
      </c>
      <c r="N41" s="11">
        <v>4238.6165979999996</v>
      </c>
      <c r="O41" s="11">
        <v>5219.9965000000002</v>
      </c>
      <c r="P41" s="11">
        <v>6360.6212509999996</v>
      </c>
      <c r="Q41" s="11">
        <v>6821.5542910000004</v>
      </c>
      <c r="R41" s="11">
        <v>6708.3040430000001</v>
      </c>
      <c r="S41" s="11">
        <v>7944.4630980000002</v>
      </c>
      <c r="T41" s="11">
        <v>7938.4296949999998</v>
      </c>
      <c r="U41" s="11">
        <v>6293.9074819999996</v>
      </c>
      <c r="V41" s="11">
        <v>7365.4177790000003</v>
      </c>
      <c r="W41" s="11">
        <v>7919.4049750000004</v>
      </c>
      <c r="X41" s="11">
        <v>7674.4312259999997</v>
      </c>
      <c r="Y41" s="11">
        <v>7055.2828330000002</v>
      </c>
      <c r="Z41" s="11">
        <v>7184.6129309999997</v>
      </c>
      <c r="AA41" s="11">
        <v>6246.5236020000002</v>
      </c>
      <c r="AB41" s="11">
        <v>6325.2949710000003</v>
      </c>
      <c r="AC41" s="11">
        <v>6907.3330610000003</v>
      </c>
      <c r="AD41" s="11">
        <v>7163.9492719999998</v>
      </c>
      <c r="AE41" s="11">
        <v>7092.5055240000002</v>
      </c>
    </row>
    <row r="42" spans="1:31" ht="13.5" customHeight="1" x14ac:dyDescent="0.25">
      <c r="A42" s="1"/>
      <c r="B42" s="12" t="s">
        <v>66</v>
      </c>
      <c r="C42" s="13">
        <v>12.739394742911299</v>
      </c>
      <c r="D42" s="14">
        <v>79.515025737693065</v>
      </c>
      <c r="E42" s="14">
        <v>85.894803936067689</v>
      </c>
      <c r="F42" s="14">
        <v>49.158389128560174</v>
      </c>
      <c r="G42" s="14">
        <v>48.776508266132694</v>
      </c>
      <c r="H42" s="14">
        <v>97.624893060871386</v>
      </c>
      <c r="I42" s="14">
        <v>114.92366837943599</v>
      </c>
      <c r="J42" s="14">
        <v>104.657770982438</v>
      </c>
      <c r="K42" s="14">
        <v>88.013667017878106</v>
      </c>
      <c r="L42" s="14">
        <v>63.826526000000001</v>
      </c>
      <c r="M42" s="14">
        <v>68.990720999999994</v>
      </c>
      <c r="N42" s="14">
        <v>95.968694999999997</v>
      </c>
      <c r="O42" s="14">
        <v>63.701740000000001</v>
      </c>
      <c r="P42" s="14">
        <v>58.431621999999997</v>
      </c>
      <c r="Q42" s="14">
        <v>93.067914000000002</v>
      </c>
      <c r="R42" s="14">
        <v>97.539653999999999</v>
      </c>
      <c r="S42" s="14">
        <v>104.41087899999999</v>
      </c>
      <c r="T42" s="14">
        <v>166.797315</v>
      </c>
      <c r="U42" s="14">
        <v>51.929926999999999</v>
      </c>
      <c r="V42" s="14">
        <v>118.660608</v>
      </c>
      <c r="W42" s="14">
        <v>137.89620600000001</v>
      </c>
      <c r="X42" s="14">
        <v>184.23312899999999</v>
      </c>
      <c r="Y42" s="14">
        <v>100.420526</v>
      </c>
      <c r="Z42" s="14">
        <v>177.886605</v>
      </c>
      <c r="AA42" s="14">
        <v>40.440629999999999</v>
      </c>
      <c r="AB42" s="14">
        <v>75.648797000000002</v>
      </c>
      <c r="AC42" s="14">
        <v>59.650112</v>
      </c>
      <c r="AD42" s="14">
        <v>126.70004</v>
      </c>
      <c r="AE42" s="14">
        <v>153.01023799999999</v>
      </c>
    </row>
    <row r="43" spans="1:31" ht="13.5" customHeight="1" x14ac:dyDescent="0.25">
      <c r="A43" s="1"/>
      <c r="B43" s="12" t="s">
        <v>67</v>
      </c>
      <c r="C43" s="10">
        <v>2272.40060541306</v>
      </c>
      <c r="D43" s="11">
        <v>2695.8323422239919</v>
      </c>
      <c r="E43" s="11">
        <v>2238.7888892740102</v>
      </c>
      <c r="F43" s="11">
        <v>2511.0543581174597</v>
      </c>
      <c r="G43" s="11">
        <v>2831.0577375856401</v>
      </c>
      <c r="H43" s="11">
        <v>2453.7206790437199</v>
      </c>
      <c r="I43" s="11">
        <v>2884.1669626466492</v>
      </c>
      <c r="J43" s="11">
        <v>2060.1093657872402</v>
      </c>
      <c r="K43" s="11">
        <v>2621.95031187327</v>
      </c>
      <c r="L43" s="11">
        <v>3393.7886090000002</v>
      </c>
      <c r="M43" s="11">
        <v>2768.2310990000001</v>
      </c>
      <c r="N43" s="11">
        <v>2641.0094549999999</v>
      </c>
      <c r="O43" s="11">
        <v>2232.9515379999998</v>
      </c>
      <c r="P43" s="11">
        <v>2368.6510589999998</v>
      </c>
      <c r="Q43" s="11">
        <v>3043.6445359999998</v>
      </c>
      <c r="R43" s="11">
        <v>3459.6285640000001</v>
      </c>
      <c r="S43" s="11">
        <v>3413.4032550000002</v>
      </c>
      <c r="T43" s="11">
        <v>5365.4815829999998</v>
      </c>
      <c r="U43" s="11">
        <v>4226.6629670000002</v>
      </c>
      <c r="V43" s="11">
        <v>4444.8254219999999</v>
      </c>
      <c r="W43" s="11">
        <v>6588.0948319999998</v>
      </c>
      <c r="X43" s="11">
        <v>7404.7403139999997</v>
      </c>
      <c r="Y43" s="11">
        <v>5426.8174909999998</v>
      </c>
      <c r="Z43" s="11">
        <v>7616.9200289999999</v>
      </c>
      <c r="AA43" s="11">
        <v>5161.4911469999997</v>
      </c>
      <c r="AB43" s="11">
        <v>4287.7500360000004</v>
      </c>
      <c r="AC43" s="11">
        <v>5178.1789419999996</v>
      </c>
      <c r="AD43" s="11">
        <v>7377.5743000000002</v>
      </c>
      <c r="AE43" s="11">
        <v>8372.7887329999994</v>
      </c>
    </row>
    <row r="44" spans="1:31" ht="13.5" customHeight="1" x14ac:dyDescent="0.25">
      <c r="A44" s="1"/>
      <c r="B44" s="12" t="s">
        <v>68</v>
      </c>
      <c r="C44" s="13">
        <v>106.017991034792</v>
      </c>
      <c r="D44" s="14">
        <v>108.98947908833001</v>
      </c>
      <c r="E44" s="14">
        <v>95.916774374733862</v>
      </c>
      <c r="F44" s="14">
        <v>99.107407406147985</v>
      </c>
      <c r="G44" s="14">
        <v>130.508417190751</v>
      </c>
      <c r="H44" s="14">
        <v>202.62609079390901</v>
      </c>
      <c r="I44" s="14">
        <v>107.18052835808501</v>
      </c>
      <c r="J44" s="14">
        <v>102.70789458682805</v>
      </c>
      <c r="K44" s="14">
        <v>109.304924426344</v>
      </c>
      <c r="L44" s="14">
        <v>95.708641999999998</v>
      </c>
      <c r="M44" s="14">
        <v>106.343886</v>
      </c>
      <c r="N44" s="14">
        <v>109.455262</v>
      </c>
      <c r="O44" s="14">
        <v>146.38535999999999</v>
      </c>
      <c r="P44" s="14">
        <v>170.22800899999999</v>
      </c>
      <c r="Q44" s="14">
        <v>287.764118</v>
      </c>
      <c r="R44" s="14">
        <v>267.51435400000003</v>
      </c>
      <c r="S44" s="14">
        <v>295.97922899999998</v>
      </c>
      <c r="T44" s="14">
        <v>531.99375299999997</v>
      </c>
      <c r="U44" s="14">
        <v>274.00429400000002</v>
      </c>
      <c r="V44" s="14">
        <v>483.87200899999999</v>
      </c>
      <c r="W44" s="14">
        <v>453.53860500000002</v>
      </c>
      <c r="X44" s="14">
        <v>358.41018800000001</v>
      </c>
      <c r="Y44" s="14">
        <v>243.56031200000001</v>
      </c>
      <c r="Z44" s="14">
        <v>247.98296199999999</v>
      </c>
      <c r="AA44" s="14">
        <v>205.29070899999999</v>
      </c>
      <c r="AB44" s="14">
        <v>412.17446999999999</v>
      </c>
      <c r="AC44" s="14">
        <v>183.27310499999999</v>
      </c>
      <c r="AD44" s="14">
        <v>262.82739199999997</v>
      </c>
      <c r="AE44" s="14">
        <v>341.95395200000002</v>
      </c>
    </row>
    <row r="45" spans="1:31" ht="13.5" customHeight="1" x14ac:dyDescent="0.25">
      <c r="A45" s="1"/>
      <c r="B45" s="12" t="s">
        <v>69</v>
      </c>
      <c r="C45" s="10">
        <v>700.60833459877665</v>
      </c>
      <c r="D45" s="11">
        <v>331.37939549571297</v>
      </c>
      <c r="E45" s="11">
        <v>224.62918893570605</v>
      </c>
      <c r="F45" s="11">
        <v>113.102464756304</v>
      </c>
      <c r="G45" s="11">
        <v>316.29334240251097</v>
      </c>
      <c r="H45" s="11">
        <v>532.6178195979021</v>
      </c>
      <c r="I45" s="11">
        <v>314.82802078561298</v>
      </c>
      <c r="J45" s="11">
        <v>681.80035762265811</v>
      </c>
      <c r="K45" s="11">
        <v>219.2341219713461</v>
      </c>
      <c r="L45" s="11">
        <v>116.212658</v>
      </c>
      <c r="M45" s="11">
        <v>136.65710200000001</v>
      </c>
      <c r="N45" s="11">
        <v>162.796661</v>
      </c>
      <c r="O45" s="11">
        <v>177.23736600000001</v>
      </c>
      <c r="P45" s="11">
        <v>153.434898</v>
      </c>
      <c r="Q45" s="11">
        <v>200.05319900000001</v>
      </c>
      <c r="R45" s="11">
        <v>288.51473800000002</v>
      </c>
      <c r="S45" s="11">
        <v>1371.8679440000001</v>
      </c>
      <c r="T45" s="11">
        <v>364.08920899999998</v>
      </c>
      <c r="U45" s="11">
        <v>388.94296600000001</v>
      </c>
      <c r="V45" s="11">
        <v>281.36058500000001</v>
      </c>
      <c r="W45" s="11">
        <v>680.50748599999997</v>
      </c>
      <c r="X45" s="11">
        <v>704.77456299999994</v>
      </c>
      <c r="Y45" s="11">
        <v>801.84700999999995</v>
      </c>
      <c r="Z45" s="11">
        <v>496.85357399999998</v>
      </c>
      <c r="AA45" s="11">
        <v>519.34556699999996</v>
      </c>
      <c r="AB45" s="11">
        <v>1054.4279429999999</v>
      </c>
      <c r="AC45" s="11">
        <v>1106.310663</v>
      </c>
      <c r="AD45" s="11">
        <v>880.038455</v>
      </c>
      <c r="AE45" s="11">
        <v>1315.9972720000001</v>
      </c>
    </row>
    <row r="46" spans="1:31" ht="13.5" customHeight="1" x14ac:dyDescent="0.25">
      <c r="A46" s="1"/>
      <c r="B46" s="12" t="s">
        <v>70</v>
      </c>
      <c r="C46" s="13">
        <v>1805.50107381096</v>
      </c>
      <c r="D46" s="14">
        <v>1875.6965097116808</v>
      </c>
      <c r="E46" s="14">
        <v>1864.57861129257</v>
      </c>
      <c r="F46" s="14">
        <v>2055.3067422453501</v>
      </c>
      <c r="G46" s="14">
        <v>2422.3261589714398</v>
      </c>
      <c r="H46" s="14">
        <v>2666.5799436790016</v>
      </c>
      <c r="I46" s="14">
        <v>2993.18465704558</v>
      </c>
      <c r="J46" s="14">
        <v>2673.2639241876182</v>
      </c>
      <c r="K46" s="14">
        <v>2666.35883619787</v>
      </c>
      <c r="L46" s="14">
        <v>3185.7002670000002</v>
      </c>
      <c r="M46" s="14">
        <v>2750.79081</v>
      </c>
      <c r="N46" s="14">
        <v>2596.5954379999998</v>
      </c>
      <c r="O46" s="14">
        <v>2427.6582680000001</v>
      </c>
      <c r="P46" s="14">
        <v>2988.2518209999998</v>
      </c>
      <c r="Q46" s="14">
        <v>4201.998192</v>
      </c>
      <c r="R46" s="14">
        <v>4676.6746160000002</v>
      </c>
      <c r="S46" s="14">
        <v>5010.1864720000003</v>
      </c>
      <c r="T46" s="14">
        <v>6919.0234410000003</v>
      </c>
      <c r="U46" s="14">
        <v>5122.3322209999997</v>
      </c>
      <c r="V46" s="14">
        <v>7679.0048390000002</v>
      </c>
      <c r="W46" s="14">
        <v>9449.6558440000008</v>
      </c>
      <c r="X46" s="14">
        <v>8267.5753289999993</v>
      </c>
      <c r="Y46" s="14">
        <v>6989.6294029999999</v>
      </c>
      <c r="Z46" s="14">
        <v>6241.8134309999996</v>
      </c>
      <c r="AA46" s="14">
        <v>4776.4701169999998</v>
      </c>
      <c r="AB46" s="14">
        <v>4469.9519499999997</v>
      </c>
      <c r="AC46" s="14">
        <v>6615.6343809999998</v>
      </c>
      <c r="AD46" s="14">
        <v>7683.2822310000001</v>
      </c>
      <c r="AE46" s="14">
        <v>9988.5848939999996</v>
      </c>
    </row>
    <row r="47" spans="1:31" ht="13.5" customHeight="1" x14ac:dyDescent="0.25">
      <c r="A47" s="1"/>
      <c r="B47" s="12" t="s">
        <v>71</v>
      </c>
      <c r="C47" s="10">
        <v>1335.12661901823</v>
      </c>
      <c r="D47" s="11">
        <v>1672.37636195037</v>
      </c>
      <c r="E47" s="11">
        <v>1914.78378236599</v>
      </c>
      <c r="F47" s="11">
        <v>1710.4686117671299</v>
      </c>
      <c r="G47" s="11">
        <v>1829.2291083727894</v>
      </c>
      <c r="H47" s="11">
        <v>2139.6437976493798</v>
      </c>
      <c r="I47" s="11">
        <v>1783.8073206485901</v>
      </c>
      <c r="J47" s="11">
        <v>2935.6633319549096</v>
      </c>
      <c r="K47" s="11">
        <v>2383.7107598948396</v>
      </c>
      <c r="L47" s="11">
        <v>2176.7550120000001</v>
      </c>
      <c r="M47" s="11">
        <v>2655.3560179999999</v>
      </c>
      <c r="N47" s="11">
        <v>3037.143075</v>
      </c>
      <c r="O47" s="11">
        <v>4722.9592919999996</v>
      </c>
      <c r="P47" s="11">
        <v>3642.0061059999998</v>
      </c>
      <c r="Q47" s="11">
        <v>3732.1308090000002</v>
      </c>
      <c r="R47" s="11">
        <v>6106.8490140000004</v>
      </c>
      <c r="S47" s="11">
        <v>5999.5593449999997</v>
      </c>
      <c r="T47" s="11">
        <v>7876.8361180000002</v>
      </c>
      <c r="U47" s="11">
        <v>6708.3300950000003</v>
      </c>
      <c r="V47" s="11">
        <v>7608.0986670000002</v>
      </c>
      <c r="W47" s="11">
        <v>7823.3141580000001</v>
      </c>
      <c r="X47" s="11">
        <v>6943.9752920000001</v>
      </c>
      <c r="Y47" s="11">
        <v>3667.9279630000001</v>
      </c>
      <c r="Z47" s="11">
        <v>3320.5395579999999</v>
      </c>
      <c r="AA47" s="11">
        <v>2788.425111</v>
      </c>
      <c r="AB47" s="11">
        <v>6625.4989349999996</v>
      </c>
      <c r="AC47" s="11">
        <v>4609.783864</v>
      </c>
      <c r="AD47" s="11">
        <v>3644.086374</v>
      </c>
      <c r="AE47" s="11">
        <v>10483.888849999999</v>
      </c>
    </row>
    <row r="48" spans="1:31" ht="13.5" customHeight="1" x14ac:dyDescent="0.25">
      <c r="A48" s="1"/>
      <c r="B48" s="12" t="s">
        <v>72</v>
      </c>
      <c r="C48" s="13">
        <v>4167.4570674056504</v>
      </c>
      <c r="D48" s="14">
        <v>3780.0925026371797</v>
      </c>
      <c r="E48" s="14">
        <v>3409.1398175120294</v>
      </c>
      <c r="F48" s="14">
        <v>3321.0195340299201</v>
      </c>
      <c r="G48" s="14">
        <v>3358.0034926093285</v>
      </c>
      <c r="H48" s="14">
        <v>3854.6605416447601</v>
      </c>
      <c r="I48" s="14">
        <v>4680.8416524906097</v>
      </c>
      <c r="J48" s="14">
        <v>5292.133511437728</v>
      </c>
      <c r="K48" s="14">
        <v>5398.4009720480608</v>
      </c>
      <c r="L48" s="14">
        <v>6249.1179739999998</v>
      </c>
      <c r="M48" s="14">
        <v>6125.9921940000004</v>
      </c>
      <c r="N48" s="14">
        <v>6247.8789999999999</v>
      </c>
      <c r="O48" s="14">
        <v>6141.2225259999996</v>
      </c>
      <c r="P48" s="14">
        <v>6994.9654350000001</v>
      </c>
      <c r="Q48" s="14">
        <v>7052.6306930000001</v>
      </c>
      <c r="R48" s="14">
        <v>7547.1683069999999</v>
      </c>
      <c r="S48" s="14">
        <v>8514.2607580000004</v>
      </c>
      <c r="T48" s="14">
        <v>10290.10269</v>
      </c>
      <c r="U48" s="14">
        <v>7599.7986060000003</v>
      </c>
      <c r="V48" s="14">
        <v>8463.8561719999998</v>
      </c>
      <c r="W48" s="14">
        <v>10133.714219</v>
      </c>
      <c r="X48" s="14">
        <v>9724.8605979999993</v>
      </c>
      <c r="Y48" s="14">
        <v>8912.9921470000008</v>
      </c>
      <c r="Z48" s="14">
        <v>10154.733179999999</v>
      </c>
      <c r="AA48" s="14">
        <v>10242.102801999999</v>
      </c>
      <c r="AB48" s="14">
        <v>11264.746571</v>
      </c>
      <c r="AC48" s="14">
        <v>8997.3344610000004</v>
      </c>
      <c r="AD48" s="14">
        <v>9727.1952099999999</v>
      </c>
      <c r="AE48" s="14">
        <v>10305.34563</v>
      </c>
    </row>
    <row r="49" spans="1:31" ht="13.5" customHeight="1" x14ac:dyDescent="0.25">
      <c r="A49" s="1"/>
      <c r="B49" s="9" t="s">
        <v>73</v>
      </c>
      <c r="C49" s="10">
        <v>8554.1364476670151</v>
      </c>
      <c r="D49" s="11">
        <v>9051.6309867906421</v>
      </c>
      <c r="E49" s="11">
        <v>10106.458406780064</v>
      </c>
      <c r="F49" s="11">
        <v>11878.957488989601</v>
      </c>
      <c r="G49" s="11">
        <v>13412.447680338884</v>
      </c>
      <c r="H49" s="11">
        <v>17463.258784249025</v>
      </c>
      <c r="I49" s="11">
        <v>18987.23209029447</v>
      </c>
      <c r="J49" s="11">
        <v>14916.784206250999</v>
      </c>
      <c r="K49" s="11">
        <v>15283.577178757949</v>
      </c>
      <c r="L49" s="11">
        <v>18090.008417000001</v>
      </c>
      <c r="M49" s="11">
        <v>18279.295907</v>
      </c>
      <c r="N49" s="11">
        <v>19226.306914000001</v>
      </c>
      <c r="O49" s="11">
        <v>22261.186373</v>
      </c>
      <c r="P49" s="11">
        <v>29871.352735</v>
      </c>
      <c r="Q49" s="11">
        <v>37914.564917000003</v>
      </c>
      <c r="R49" s="11">
        <v>45519.888716000001</v>
      </c>
      <c r="S49" s="11">
        <v>55085.665393000003</v>
      </c>
      <c r="T49" s="11">
        <v>71925.274495999998</v>
      </c>
      <c r="U49" s="11">
        <v>70118.792488999999</v>
      </c>
      <c r="V49" s="11">
        <v>101301.10674800001</v>
      </c>
      <c r="W49" s="11">
        <v>132170.68652300001</v>
      </c>
      <c r="X49" s="11">
        <v>128801.491869</v>
      </c>
      <c r="Y49" s="11">
        <v>138771.930028</v>
      </c>
      <c r="Z49" s="11">
        <v>126434.723657</v>
      </c>
      <c r="AA49" s="11">
        <v>99277.229487999997</v>
      </c>
      <c r="AB49" s="11">
        <v>97543.404571000006</v>
      </c>
      <c r="AC49" s="11">
        <v>123171.080445</v>
      </c>
      <c r="AD49" s="11">
        <v>135962.75817300001</v>
      </c>
      <c r="AE49" s="11">
        <v>147604.10311600001</v>
      </c>
    </row>
    <row r="50" spans="1:31" ht="13.5" customHeight="1" x14ac:dyDescent="0.25">
      <c r="A50" s="1"/>
      <c r="B50" s="12" t="s">
        <v>74</v>
      </c>
      <c r="C50" s="13">
        <v>5894.0927781942491</v>
      </c>
      <c r="D50" s="14">
        <v>6562.1653978647782</v>
      </c>
      <c r="E50" s="14">
        <v>7182.2739673718906</v>
      </c>
      <c r="F50" s="14">
        <v>8825.417314808481</v>
      </c>
      <c r="G50" s="14">
        <v>10343.172106816954</v>
      </c>
      <c r="H50" s="14">
        <v>12905.28018028591</v>
      </c>
      <c r="I50" s="14">
        <v>13296.400136103717</v>
      </c>
      <c r="J50" s="14">
        <v>9738.8476766696913</v>
      </c>
      <c r="K50" s="14">
        <v>10224.65486283523</v>
      </c>
      <c r="L50" s="14">
        <v>12369.221955999999</v>
      </c>
      <c r="M50" s="14">
        <v>11933.197901</v>
      </c>
      <c r="N50" s="14">
        <v>12859.867743000001</v>
      </c>
      <c r="O50" s="14">
        <v>15510.909949000001</v>
      </c>
      <c r="P50" s="14">
        <v>21537.080053000001</v>
      </c>
      <c r="Q50" s="14">
        <v>28847.424277999999</v>
      </c>
      <c r="R50" s="14">
        <v>34739.49871</v>
      </c>
      <c r="S50" s="14">
        <v>42512.895944999997</v>
      </c>
      <c r="T50" s="14">
        <v>55557.899288000001</v>
      </c>
      <c r="U50" s="14">
        <v>59195.978801999998</v>
      </c>
      <c r="V50" s="14">
        <v>87577.809720999998</v>
      </c>
      <c r="W50" s="14">
        <v>115571.17346000001</v>
      </c>
      <c r="X50" s="14">
        <v>112776.482957</v>
      </c>
      <c r="Y50" s="14">
        <v>122939.009546</v>
      </c>
      <c r="Z50" s="14">
        <v>111935.546973</v>
      </c>
      <c r="AA50" s="14">
        <v>86233.872952999998</v>
      </c>
      <c r="AB50" s="14">
        <v>86580.251417000007</v>
      </c>
      <c r="AC50" s="14">
        <v>110110.53036999999</v>
      </c>
      <c r="AD50" s="14">
        <v>122971.42250099999</v>
      </c>
      <c r="AE50" s="14">
        <v>136477.792483</v>
      </c>
    </row>
    <row r="51" spans="1:31" ht="13.5" customHeight="1" x14ac:dyDescent="0.25">
      <c r="A51" s="1"/>
      <c r="B51" s="15" t="s">
        <v>75</v>
      </c>
      <c r="C51" s="10">
        <v>12.7162453691686</v>
      </c>
      <c r="D51" s="11">
        <v>5.4710407973373192</v>
      </c>
      <c r="E51" s="11"/>
      <c r="F51" s="11">
        <v>13.062368615869799</v>
      </c>
      <c r="G51" s="11">
        <v>12.802289716459706</v>
      </c>
      <c r="H51" s="11">
        <v>20.345519770762984</v>
      </c>
      <c r="I51" s="11">
        <v>32.763782455474804</v>
      </c>
      <c r="J51" s="11">
        <v>16.077242074603401</v>
      </c>
      <c r="K51" s="11">
        <v>8.9831311484795382</v>
      </c>
      <c r="L51" s="11">
        <v>20.683585999999998</v>
      </c>
      <c r="M51" s="11">
        <v>20.252891999999999</v>
      </c>
      <c r="N51" s="11">
        <v>40.639983000000001</v>
      </c>
      <c r="O51" s="11">
        <v>23.794568999999999</v>
      </c>
      <c r="P51" s="11">
        <v>8.5215409999999991</v>
      </c>
      <c r="Q51" s="11">
        <v>152.36190099999999</v>
      </c>
      <c r="R51" s="11">
        <v>8.4898799999999994</v>
      </c>
      <c r="S51" s="11">
        <v>8.8605590000000003</v>
      </c>
      <c r="T51" s="11">
        <v>10.243834</v>
      </c>
      <c r="U51" s="11">
        <v>4.6325380000000003</v>
      </c>
      <c r="V51" s="11">
        <v>4.7769550000000001</v>
      </c>
      <c r="W51" s="11">
        <v>5.4248849999999997</v>
      </c>
      <c r="X51" s="11">
        <v>7.9173650000000002</v>
      </c>
      <c r="Y51" s="11">
        <v>4.7555529999999999</v>
      </c>
      <c r="Z51" s="11">
        <v>6.3303799999999999</v>
      </c>
      <c r="AA51" s="11">
        <v>7.5390470000000001</v>
      </c>
      <c r="AB51" s="11">
        <v>7.746372</v>
      </c>
      <c r="AC51" s="11">
        <v>7.805498</v>
      </c>
      <c r="AD51" s="11">
        <v>6.8785999999999996</v>
      </c>
      <c r="AE51" s="11">
        <v>7.8146849999999999</v>
      </c>
    </row>
    <row r="52" spans="1:31" ht="13.5" customHeight="1" x14ac:dyDescent="0.25">
      <c r="A52" s="1"/>
      <c r="B52" s="15" t="s">
        <v>76</v>
      </c>
      <c r="C52" s="13">
        <v>77.771794414451946</v>
      </c>
      <c r="D52" s="14">
        <v>60.946177995886202</v>
      </c>
      <c r="E52" s="14">
        <v>52.475689680408969</v>
      </c>
      <c r="F52" s="14">
        <v>71.090876315880919</v>
      </c>
      <c r="G52" s="14">
        <v>87.98773908999253</v>
      </c>
      <c r="H52" s="14">
        <v>175.46950302980198</v>
      </c>
      <c r="I52" s="14">
        <v>186.73092991922795</v>
      </c>
      <c r="J52" s="14">
        <v>192.00369998814304</v>
      </c>
      <c r="K52" s="14">
        <v>170.31315592961602</v>
      </c>
      <c r="L52" s="14">
        <v>192.370093</v>
      </c>
      <c r="M52" s="14">
        <v>183.37444600000001</v>
      </c>
      <c r="N52" s="14">
        <v>172.107483</v>
      </c>
      <c r="O52" s="14">
        <v>147.21557300000001</v>
      </c>
      <c r="P52" s="14">
        <v>195.95400699999999</v>
      </c>
      <c r="Q52" s="14">
        <v>179.08590100000001</v>
      </c>
      <c r="R52" s="14">
        <v>140.050117</v>
      </c>
      <c r="S52" s="14">
        <v>168.77148399999999</v>
      </c>
      <c r="T52" s="14">
        <v>217.83562599999999</v>
      </c>
      <c r="U52" s="14">
        <v>314.275802</v>
      </c>
      <c r="V52" s="14">
        <v>525.18147799999997</v>
      </c>
      <c r="W52" s="14">
        <v>601.97520199999997</v>
      </c>
      <c r="X52" s="14">
        <v>506.419128</v>
      </c>
      <c r="Y52" s="14">
        <v>548.91001200000005</v>
      </c>
      <c r="Z52" s="14">
        <v>497.035866</v>
      </c>
      <c r="AA52" s="14">
        <v>520.69194200000004</v>
      </c>
      <c r="AB52" s="14">
        <v>602.76537199999996</v>
      </c>
      <c r="AC52" s="14">
        <v>909.20622200000003</v>
      </c>
      <c r="AD52" s="14">
        <v>675.06793700000003</v>
      </c>
      <c r="AE52" s="14">
        <v>644.541695</v>
      </c>
    </row>
    <row r="53" spans="1:31" ht="13.5" customHeight="1" x14ac:dyDescent="0.25">
      <c r="A53" s="1"/>
      <c r="B53" s="15" t="s">
        <v>77</v>
      </c>
      <c r="C53" s="10">
        <v>6.2850446316893693E-3</v>
      </c>
      <c r="D53" s="11">
        <v>0.19189308007661299</v>
      </c>
      <c r="E53" s="11">
        <v>7.1164936524679645E-2</v>
      </c>
      <c r="F53" s="11">
        <v>1.7940915758078803E-2</v>
      </c>
      <c r="G53" s="11">
        <v>6.700077773098316E-2</v>
      </c>
      <c r="H53" s="11">
        <v>0.155500320217133</v>
      </c>
      <c r="I53" s="11">
        <v>0.97654992172772148</v>
      </c>
      <c r="J53" s="11">
        <v>4.9223126411871022E-2</v>
      </c>
      <c r="K53" s="11">
        <v>1.0023432784413101E-2</v>
      </c>
      <c r="L53" s="11">
        <v>2.5217E-2</v>
      </c>
      <c r="M53" s="11">
        <v>9.476E-3</v>
      </c>
      <c r="N53" s="11">
        <v>4.8985000000000001E-2</v>
      </c>
      <c r="O53" s="11">
        <v>3.9865999999999999E-2</v>
      </c>
      <c r="P53" s="11">
        <v>0.35295399999999999</v>
      </c>
      <c r="Q53" s="11">
        <v>7.8293000000000001E-2</v>
      </c>
      <c r="R53" s="11">
        <v>5.7980000000000002E-3</v>
      </c>
      <c r="S53" s="11">
        <v>4.3587000000000001E-2</v>
      </c>
      <c r="T53" s="11">
        <v>3.8729E-2</v>
      </c>
      <c r="U53" s="11">
        <v>3.0009000000000001E-2</v>
      </c>
      <c r="V53" s="11">
        <v>10.156656999999999</v>
      </c>
      <c r="W53" s="11">
        <v>4.1322999999999999E-2</v>
      </c>
      <c r="X53" s="11">
        <v>0.55194200000000004</v>
      </c>
      <c r="Y53" s="11">
        <v>0.181094</v>
      </c>
      <c r="Z53" s="11">
        <v>0.116188</v>
      </c>
      <c r="AA53" s="11">
        <v>0.111577</v>
      </c>
      <c r="AB53" s="11">
        <v>0.31017099999999997</v>
      </c>
      <c r="AC53" s="11">
        <v>0.312442</v>
      </c>
      <c r="AD53" s="11">
        <v>0.36090800000000001</v>
      </c>
      <c r="AE53" s="11">
        <v>0.246616</v>
      </c>
    </row>
    <row r="54" spans="1:31" ht="13.5" customHeight="1" x14ac:dyDescent="0.25">
      <c r="A54" s="1"/>
      <c r="B54" s="15" t="s">
        <v>78</v>
      </c>
      <c r="C54" s="13">
        <v>13.603357508852399</v>
      </c>
      <c r="D54" s="14">
        <v>27.269457354307903</v>
      </c>
      <c r="E54" s="14">
        <v>39.267542281914217</v>
      </c>
      <c r="F54" s="14">
        <v>38.584400985587799</v>
      </c>
      <c r="G54" s="14">
        <v>47.281493681189716</v>
      </c>
      <c r="H54" s="14">
        <v>54.012436644176496</v>
      </c>
      <c r="I54" s="14">
        <v>42.822018253704293</v>
      </c>
      <c r="J54" s="14">
        <v>28.688127239884299</v>
      </c>
      <c r="K54" s="14">
        <v>29.914223646906699</v>
      </c>
      <c r="L54" s="14">
        <v>24.223126000000001</v>
      </c>
      <c r="M54" s="14">
        <v>23.484922000000001</v>
      </c>
      <c r="N54" s="14">
        <v>28.111981</v>
      </c>
      <c r="O54" s="14">
        <v>28.253283</v>
      </c>
      <c r="P54" s="14">
        <v>29.356618000000001</v>
      </c>
      <c r="Q54" s="14">
        <v>22.658248</v>
      </c>
      <c r="R54" s="14">
        <v>20.750955000000001</v>
      </c>
      <c r="S54" s="14">
        <v>25.920393000000001</v>
      </c>
      <c r="T54" s="14">
        <v>25.201436999999999</v>
      </c>
      <c r="U54" s="14">
        <v>27.077684999999999</v>
      </c>
      <c r="V54" s="14">
        <v>30.761524000000001</v>
      </c>
      <c r="W54" s="14">
        <v>38.013012000000003</v>
      </c>
      <c r="X54" s="14">
        <v>36.557588000000003</v>
      </c>
      <c r="Y54" s="14">
        <v>47.823087999999998</v>
      </c>
      <c r="Z54" s="14">
        <v>38.134084000000001</v>
      </c>
      <c r="AA54" s="14">
        <v>35.331820999999998</v>
      </c>
      <c r="AB54" s="14">
        <v>56.487307999999999</v>
      </c>
      <c r="AC54" s="14">
        <v>31.969926999999998</v>
      </c>
      <c r="AD54" s="14">
        <v>38.900374999999997</v>
      </c>
      <c r="AE54" s="14">
        <v>36.038502000000001</v>
      </c>
    </row>
    <row r="55" spans="1:31" ht="13.5" customHeight="1" x14ac:dyDescent="0.25">
      <c r="A55" s="1"/>
      <c r="B55" s="15" t="s">
        <v>79</v>
      </c>
      <c r="C55" s="10">
        <v>3.0988007278832019</v>
      </c>
      <c r="D55" s="11">
        <v>6.2519910934538432</v>
      </c>
      <c r="E55" s="11">
        <v>6.4501842830132921</v>
      </c>
      <c r="F55" s="11">
        <v>9.5141549434972728</v>
      </c>
      <c r="G55" s="11">
        <v>15.620662544488599</v>
      </c>
      <c r="H55" s="11">
        <v>16.766510869651199</v>
      </c>
      <c r="I55" s="11">
        <v>8.6240707179991585</v>
      </c>
      <c r="J55" s="11">
        <v>7.9860026329762492</v>
      </c>
      <c r="K55" s="11">
        <v>6.8374023169187534</v>
      </c>
      <c r="L55" s="11">
        <v>6.4279820000000001</v>
      </c>
      <c r="M55" s="11">
        <v>5.7666209999999998</v>
      </c>
      <c r="N55" s="11">
        <v>7.8251590000000002</v>
      </c>
      <c r="O55" s="11">
        <v>11.631011000000001</v>
      </c>
      <c r="P55" s="11">
        <v>19.182283000000002</v>
      </c>
      <c r="Q55" s="11">
        <v>35.886352000000002</v>
      </c>
      <c r="R55" s="11">
        <v>32.259087000000001</v>
      </c>
      <c r="S55" s="11">
        <v>35.171146</v>
      </c>
      <c r="T55" s="11">
        <v>37.521751000000002</v>
      </c>
      <c r="U55" s="11">
        <v>33.507486999999998</v>
      </c>
      <c r="V55" s="11">
        <v>22.839279999999999</v>
      </c>
      <c r="W55" s="11">
        <v>30.387429000000001</v>
      </c>
      <c r="X55" s="11">
        <v>28.185447</v>
      </c>
      <c r="Y55" s="11">
        <v>26.784576999999999</v>
      </c>
      <c r="Z55" s="11">
        <v>38.560808999999999</v>
      </c>
      <c r="AA55" s="11">
        <v>34.434370999999999</v>
      </c>
      <c r="AB55" s="11">
        <v>60.495840000000001</v>
      </c>
      <c r="AC55" s="11">
        <v>30.490203999999999</v>
      </c>
      <c r="AD55" s="11">
        <v>41.99147</v>
      </c>
      <c r="AE55" s="11">
        <v>59.167465999999997</v>
      </c>
    </row>
    <row r="56" spans="1:31" ht="13.5" customHeight="1" x14ac:dyDescent="0.25">
      <c r="A56" s="1"/>
      <c r="B56" s="15" t="s">
        <v>80</v>
      </c>
      <c r="C56" s="13">
        <v>1167.7365882279</v>
      </c>
      <c r="D56" s="14">
        <v>1371.83531007742</v>
      </c>
      <c r="E56" s="14">
        <v>1541.16836316118</v>
      </c>
      <c r="F56" s="14">
        <v>2049.9643994019102</v>
      </c>
      <c r="G56" s="14">
        <v>2292.6858077571301</v>
      </c>
      <c r="H56" s="14">
        <v>3028.9941816204</v>
      </c>
      <c r="I56" s="14">
        <v>2925.8496402962292</v>
      </c>
      <c r="J56" s="14">
        <v>2372.86282507128</v>
      </c>
      <c r="K56" s="14">
        <v>2629.5718017249596</v>
      </c>
      <c r="L56" s="14">
        <v>3602.3454160000001</v>
      </c>
      <c r="M56" s="14">
        <v>3904.1400279999998</v>
      </c>
      <c r="N56" s="14">
        <v>4528.1110440000002</v>
      </c>
      <c r="O56" s="14">
        <v>5929.3523740000001</v>
      </c>
      <c r="P56" s="14">
        <v>7946.137976</v>
      </c>
      <c r="Q56" s="14">
        <v>12075.044807</v>
      </c>
      <c r="R56" s="14">
        <v>14986.894217999999</v>
      </c>
      <c r="S56" s="14">
        <v>20067.202344000001</v>
      </c>
      <c r="T56" s="14">
        <v>27068.13121</v>
      </c>
      <c r="U56" s="14">
        <v>33499.191811999997</v>
      </c>
      <c r="V56" s="14">
        <v>53110.965983000002</v>
      </c>
      <c r="W56" s="14">
        <v>74148.971913000001</v>
      </c>
      <c r="X56" s="14">
        <v>75998.573726000002</v>
      </c>
      <c r="Y56" s="14">
        <v>91437.459229</v>
      </c>
      <c r="Z56" s="14">
        <v>81056.788018000007</v>
      </c>
      <c r="AA56" s="14">
        <v>60774.298203999999</v>
      </c>
      <c r="AB56" s="14">
        <v>59517.43288</v>
      </c>
      <c r="AC56" s="14">
        <v>76687.425541000004</v>
      </c>
      <c r="AD56" s="14">
        <v>86960.162735000005</v>
      </c>
      <c r="AE56" s="14">
        <v>104144.939421</v>
      </c>
    </row>
    <row r="57" spans="1:31" ht="13.5" customHeight="1" x14ac:dyDescent="0.25">
      <c r="A57" s="1"/>
      <c r="B57" s="15" t="s">
        <v>81</v>
      </c>
      <c r="C57" s="10">
        <v>163.10309714389399</v>
      </c>
      <c r="D57" s="11">
        <v>199.21062610265699</v>
      </c>
      <c r="E57" s="11">
        <v>222.8475918772879</v>
      </c>
      <c r="F57" s="11">
        <v>251.81978756119298</v>
      </c>
      <c r="G57" s="11">
        <v>308.1654574211509</v>
      </c>
      <c r="H57" s="11">
        <v>388.97602918495397</v>
      </c>
      <c r="I57" s="11">
        <v>388.52035786938501</v>
      </c>
      <c r="J57" s="11">
        <v>326.51764686906097</v>
      </c>
      <c r="K57" s="11">
        <v>373.56599102751602</v>
      </c>
      <c r="L57" s="11">
        <v>337.57425599999999</v>
      </c>
      <c r="M57" s="11">
        <v>303.10237699999999</v>
      </c>
      <c r="N57" s="11">
        <v>284.149879</v>
      </c>
      <c r="O57" s="11">
        <v>315.88535999999999</v>
      </c>
      <c r="P57" s="11">
        <v>290.23342500000001</v>
      </c>
      <c r="Q57" s="11">
        <v>312.82294999999999</v>
      </c>
      <c r="R57" s="11">
        <v>337.39592699999997</v>
      </c>
      <c r="S57" s="11">
        <v>307.65448800000001</v>
      </c>
      <c r="T57" s="11">
        <v>341.43105600000001</v>
      </c>
      <c r="U57" s="11">
        <v>247.25269900000001</v>
      </c>
      <c r="V57" s="11">
        <v>284.92429700000002</v>
      </c>
      <c r="W57" s="11">
        <v>312.226902</v>
      </c>
      <c r="X57" s="11">
        <v>308.727329</v>
      </c>
      <c r="Y57" s="11">
        <v>291.495654</v>
      </c>
      <c r="Z57" s="11">
        <v>282.80426999999997</v>
      </c>
      <c r="AA57" s="11">
        <v>274.32776200000001</v>
      </c>
      <c r="AB57" s="11">
        <v>279.93325599999997</v>
      </c>
      <c r="AC57" s="11">
        <v>328.46615400000002</v>
      </c>
      <c r="AD57" s="11">
        <v>354.72348299999999</v>
      </c>
      <c r="AE57" s="11">
        <v>318.47776199999998</v>
      </c>
    </row>
    <row r="58" spans="1:31" ht="13.5" customHeight="1" x14ac:dyDescent="0.25">
      <c r="A58" s="1"/>
      <c r="B58" s="15" t="s">
        <v>82</v>
      </c>
      <c r="C58" s="13">
        <v>55.030963244697382</v>
      </c>
      <c r="D58" s="14">
        <v>51.453928884025999</v>
      </c>
      <c r="E58" s="14">
        <v>42.656925300299896</v>
      </c>
      <c r="F58" s="14">
        <v>57.473078984697501</v>
      </c>
      <c r="G58" s="14">
        <v>67.054477835286519</v>
      </c>
      <c r="H58" s="14">
        <v>63.273814680833581</v>
      </c>
      <c r="I58" s="14">
        <v>58.424697547980429</v>
      </c>
      <c r="J58" s="14">
        <v>50.741175148241901</v>
      </c>
      <c r="K58" s="14">
        <v>81.30603339187013</v>
      </c>
      <c r="L58" s="14">
        <v>137.57663400000001</v>
      </c>
      <c r="M58" s="14">
        <v>108.971101</v>
      </c>
      <c r="N58" s="14">
        <v>144.559043</v>
      </c>
      <c r="O58" s="14">
        <v>182.46943999999999</v>
      </c>
      <c r="P58" s="14">
        <v>109.153094</v>
      </c>
      <c r="Q58" s="14">
        <v>51.495466</v>
      </c>
      <c r="R58" s="14">
        <v>54.777296</v>
      </c>
      <c r="S58" s="14">
        <v>68.104130999999995</v>
      </c>
      <c r="T58" s="14">
        <v>67.768293</v>
      </c>
      <c r="U58" s="14">
        <v>56.773828999999999</v>
      </c>
      <c r="V58" s="14">
        <v>51.063231999999999</v>
      </c>
      <c r="W58" s="14">
        <v>50.587356</v>
      </c>
      <c r="X58" s="14">
        <v>53.303798999999998</v>
      </c>
      <c r="Y58" s="14">
        <v>43.433557</v>
      </c>
      <c r="Z58" s="14">
        <v>43.579447000000002</v>
      </c>
      <c r="AA58" s="14">
        <v>36.728209</v>
      </c>
      <c r="AB58" s="14">
        <v>31.359264</v>
      </c>
      <c r="AC58" s="14">
        <v>39.583418999999999</v>
      </c>
      <c r="AD58" s="14">
        <v>42.015996999999999</v>
      </c>
      <c r="AE58" s="14">
        <v>42.910134999999997</v>
      </c>
    </row>
    <row r="59" spans="1:31" ht="13.5" customHeight="1" x14ac:dyDescent="0.25">
      <c r="A59" s="1"/>
      <c r="B59" s="15" t="s">
        <v>83</v>
      </c>
      <c r="C59" s="10">
        <v>17.190483923570099</v>
      </c>
      <c r="D59" s="11">
        <v>22.478693199444994</v>
      </c>
      <c r="E59" s="11">
        <v>13.0787207623457</v>
      </c>
      <c r="F59" s="11">
        <v>21.908648673500704</v>
      </c>
      <c r="G59" s="11">
        <v>9.9539954759257814</v>
      </c>
      <c r="H59" s="11">
        <v>12.234861081036295</v>
      </c>
      <c r="I59" s="11">
        <v>12.479999050951401</v>
      </c>
      <c r="J59" s="11">
        <v>9.9932608668704752</v>
      </c>
      <c r="K59" s="11">
        <v>11.361466103607</v>
      </c>
      <c r="L59" s="11">
        <v>10.720103999999999</v>
      </c>
      <c r="M59" s="11">
        <v>9.3843569999999996</v>
      </c>
      <c r="N59" s="11">
        <v>8.8844360000000009</v>
      </c>
      <c r="O59" s="11">
        <v>11.277728</v>
      </c>
      <c r="P59" s="11">
        <v>10.398771999999999</v>
      </c>
      <c r="Q59" s="11">
        <v>11.642346999999999</v>
      </c>
      <c r="R59" s="11">
        <v>11.142384</v>
      </c>
      <c r="S59" s="11">
        <v>10.841233000000001</v>
      </c>
      <c r="T59" s="11">
        <v>9.3448740000000008</v>
      </c>
      <c r="U59" s="11">
        <v>9.9677469999999992</v>
      </c>
      <c r="V59" s="11">
        <v>15.406226</v>
      </c>
      <c r="W59" s="11">
        <v>14.567938</v>
      </c>
      <c r="X59" s="11">
        <v>15.884069</v>
      </c>
      <c r="Y59" s="11">
        <v>13.171645</v>
      </c>
      <c r="Z59" s="11">
        <v>10.054428</v>
      </c>
      <c r="AA59" s="11">
        <v>9.3400230000000004</v>
      </c>
      <c r="AB59" s="11">
        <v>6.82233</v>
      </c>
      <c r="AC59" s="11">
        <v>7.3842689999999997</v>
      </c>
      <c r="AD59" s="11">
        <v>8.777139</v>
      </c>
      <c r="AE59" s="11">
        <v>6.8108760000000004</v>
      </c>
    </row>
    <row r="60" spans="1:31" ht="13.5" customHeight="1" x14ac:dyDescent="0.25">
      <c r="A60" s="1"/>
      <c r="B60" s="15" t="s">
        <v>84</v>
      </c>
      <c r="C60" s="13">
        <v>522.78222541901891</v>
      </c>
      <c r="D60" s="14">
        <v>586.49481997899795</v>
      </c>
      <c r="E60" s="14">
        <v>620.19375426607439</v>
      </c>
      <c r="F60" s="14">
        <v>631.50475468375305</v>
      </c>
      <c r="G60" s="14">
        <v>813.05138736078027</v>
      </c>
      <c r="H60" s="14">
        <v>950.22720544158392</v>
      </c>
      <c r="I60" s="14">
        <v>1255.4830852488999</v>
      </c>
      <c r="J60" s="14">
        <v>1336.1564149944402</v>
      </c>
      <c r="K60" s="14">
        <v>992.82657943740196</v>
      </c>
      <c r="L60" s="14">
        <v>1054.7455990000001</v>
      </c>
      <c r="M60" s="14">
        <v>1242.656921</v>
      </c>
      <c r="N60" s="14">
        <v>1353.8092079999999</v>
      </c>
      <c r="O60" s="14">
        <v>2194.2507959999998</v>
      </c>
      <c r="P60" s="14">
        <v>3994.5551270000001</v>
      </c>
      <c r="Q60" s="14">
        <v>5266.2781519999999</v>
      </c>
      <c r="R60" s="14">
        <v>6738.8731310000003</v>
      </c>
      <c r="S60" s="14">
        <v>7774.3819949999997</v>
      </c>
      <c r="T60" s="14">
        <v>11288.068626</v>
      </c>
      <c r="U60" s="14">
        <v>11542.771664</v>
      </c>
      <c r="V60" s="14">
        <v>15029.363432</v>
      </c>
      <c r="W60" s="14">
        <v>15776.183424999999</v>
      </c>
      <c r="X60" s="14">
        <v>12688.918447</v>
      </c>
      <c r="Y60" s="14">
        <v>9235.8842139999997</v>
      </c>
      <c r="Z60" s="14">
        <v>7982.9713250000004</v>
      </c>
      <c r="AA60" s="14">
        <v>7954.1195289999996</v>
      </c>
      <c r="AB60" s="14">
        <v>6917.234101</v>
      </c>
      <c r="AC60" s="14">
        <v>11369.661816</v>
      </c>
      <c r="AD60" s="14">
        <v>11705.070342000001</v>
      </c>
      <c r="AE60" s="14">
        <v>9775.1090550000008</v>
      </c>
    </row>
    <row r="61" spans="1:31" ht="13.5" customHeight="1" x14ac:dyDescent="0.25">
      <c r="A61" s="1"/>
      <c r="B61" s="15" t="s">
        <v>85</v>
      </c>
      <c r="C61" s="10">
        <v>1080.9858023538302</v>
      </c>
      <c r="D61" s="11">
        <v>1248.0279398583907</v>
      </c>
      <c r="E61" s="11">
        <v>1195.9247774370201</v>
      </c>
      <c r="F61" s="11">
        <v>1451.9430164470898</v>
      </c>
      <c r="G61" s="11">
        <v>1737.0352200216998</v>
      </c>
      <c r="H61" s="11">
        <v>2444.2364274234801</v>
      </c>
      <c r="I61" s="11">
        <v>2613.21262850632</v>
      </c>
      <c r="J61" s="11">
        <v>1341.6310402331303</v>
      </c>
      <c r="K61" s="11">
        <v>1240.18906640198</v>
      </c>
      <c r="L61" s="11">
        <v>1649.7664050000001</v>
      </c>
      <c r="M61" s="11">
        <v>1663.6772289999999</v>
      </c>
      <c r="N61" s="11">
        <v>1695.8996529999999</v>
      </c>
      <c r="O61" s="11">
        <v>1863.4050769999999</v>
      </c>
      <c r="P61" s="11">
        <v>2377.2428629999999</v>
      </c>
      <c r="Q61" s="11">
        <v>2757.1194999999998</v>
      </c>
      <c r="R61" s="11">
        <v>3327.5663199999999</v>
      </c>
      <c r="S61" s="11">
        <v>3274.9163859999999</v>
      </c>
      <c r="T61" s="11">
        <v>3619.5792470000001</v>
      </c>
      <c r="U61" s="11">
        <v>3298.9300990000002</v>
      </c>
      <c r="V61" s="11">
        <v>4116.7607840000001</v>
      </c>
      <c r="W61" s="11">
        <v>5586.7354210000003</v>
      </c>
      <c r="X61" s="11">
        <v>4944.3777069999996</v>
      </c>
      <c r="Y61" s="11">
        <v>4425.2722670000003</v>
      </c>
      <c r="Z61" s="11">
        <v>4557.2025270000004</v>
      </c>
      <c r="AA61" s="11">
        <v>3722.3670739999998</v>
      </c>
      <c r="AB61" s="11">
        <v>4052.3243149999998</v>
      </c>
      <c r="AC61" s="11">
        <v>5154.8814179999999</v>
      </c>
      <c r="AD61" s="11">
        <v>4723.234316</v>
      </c>
      <c r="AE61" s="11">
        <v>4137.7490449999996</v>
      </c>
    </row>
    <row r="62" spans="1:31" ht="13.5" customHeight="1" x14ac:dyDescent="0.25">
      <c r="A62" s="1"/>
      <c r="B62" s="15" t="s">
        <v>86</v>
      </c>
      <c r="C62" s="13">
        <v>9.765475170202091</v>
      </c>
      <c r="D62" s="14">
        <v>10.353498477888797</v>
      </c>
      <c r="E62" s="14">
        <v>10.9150063927127</v>
      </c>
      <c r="F62" s="14">
        <v>14.6307447274091</v>
      </c>
      <c r="G62" s="14">
        <v>13.212891387605401</v>
      </c>
      <c r="H62" s="14">
        <v>17.268141560901601</v>
      </c>
      <c r="I62" s="14">
        <v>15.057849705303896</v>
      </c>
      <c r="J62" s="14">
        <v>15.063278414765199</v>
      </c>
      <c r="K62" s="14">
        <v>15.5438990993849</v>
      </c>
      <c r="L62" s="14">
        <v>15.748184999999999</v>
      </c>
      <c r="M62" s="14">
        <v>16.512177999999999</v>
      </c>
      <c r="N62" s="14">
        <v>21.069324999999999</v>
      </c>
      <c r="O62" s="14">
        <v>18.978186000000001</v>
      </c>
      <c r="P62" s="14">
        <v>18.809398999999999</v>
      </c>
      <c r="Q62" s="14">
        <v>23.256135</v>
      </c>
      <c r="R62" s="14">
        <v>20.387221</v>
      </c>
      <c r="S62" s="14">
        <v>26.245975000000001</v>
      </c>
      <c r="T62" s="14">
        <v>18.022278</v>
      </c>
      <c r="U62" s="14">
        <v>19.151890000000002</v>
      </c>
      <c r="V62" s="14">
        <v>18.685983</v>
      </c>
      <c r="W62" s="14">
        <v>25.875561999999999</v>
      </c>
      <c r="X62" s="14">
        <v>21.638694999999998</v>
      </c>
      <c r="Y62" s="14">
        <v>22.207753</v>
      </c>
      <c r="Z62" s="14">
        <v>19.275092999999998</v>
      </c>
      <c r="AA62" s="14">
        <v>20.216826000000001</v>
      </c>
      <c r="AB62" s="14">
        <v>16.093755999999999</v>
      </c>
      <c r="AC62" s="14">
        <v>19.528846000000001</v>
      </c>
      <c r="AD62" s="14">
        <v>15.429790000000001</v>
      </c>
      <c r="AE62" s="14">
        <v>14.161579</v>
      </c>
    </row>
    <row r="63" spans="1:31" ht="13.5" customHeight="1" x14ac:dyDescent="0.25">
      <c r="A63" s="1"/>
      <c r="B63" s="15" t="s">
        <v>87</v>
      </c>
      <c r="C63" s="10">
        <v>0.33743726698864296</v>
      </c>
      <c r="D63" s="11">
        <v>14.3551791229486</v>
      </c>
      <c r="E63" s="11">
        <v>10.567428188867096</v>
      </c>
      <c r="F63" s="11">
        <v>28.234825907196811</v>
      </c>
      <c r="G63" s="11">
        <v>20.9252422366772</v>
      </c>
      <c r="H63" s="11">
        <v>3.7734887980143998</v>
      </c>
      <c r="I63" s="11">
        <v>5.5618528777094429</v>
      </c>
      <c r="J63" s="11">
        <v>2.05914688252073</v>
      </c>
      <c r="K63" s="11">
        <v>2.2314385186555801</v>
      </c>
      <c r="L63" s="11">
        <v>3.7794110000000001</v>
      </c>
      <c r="M63" s="11">
        <v>7.5078950000000004</v>
      </c>
      <c r="N63" s="11">
        <v>11.474587</v>
      </c>
      <c r="O63" s="11">
        <v>7.2076039999999999</v>
      </c>
      <c r="P63" s="11">
        <v>16.647197999999999</v>
      </c>
      <c r="Q63" s="11">
        <v>18.073302000000002</v>
      </c>
      <c r="R63" s="11">
        <v>18.709707000000002</v>
      </c>
      <c r="S63" s="11">
        <v>21.936720999999999</v>
      </c>
      <c r="T63" s="11">
        <v>14.059085</v>
      </c>
      <c r="U63" s="11">
        <v>8.6894840000000002</v>
      </c>
      <c r="V63" s="11">
        <v>22.570307</v>
      </c>
      <c r="W63" s="11">
        <v>24.356061</v>
      </c>
      <c r="X63" s="11">
        <v>37.017612</v>
      </c>
      <c r="Y63" s="11">
        <v>38.180160000000001</v>
      </c>
      <c r="Z63" s="11">
        <v>32.110411999999997</v>
      </c>
      <c r="AA63" s="11">
        <v>19.781331999999999</v>
      </c>
      <c r="AB63" s="11">
        <v>16.543132</v>
      </c>
      <c r="AC63" s="11">
        <v>19.308713000000001</v>
      </c>
      <c r="AD63" s="11">
        <v>20.250968</v>
      </c>
      <c r="AE63" s="11">
        <v>19.340174999999999</v>
      </c>
    </row>
    <row r="64" spans="1:31" ht="13.5" customHeight="1" x14ac:dyDescent="0.25">
      <c r="A64" s="1"/>
      <c r="B64" s="15" t="s">
        <v>88</v>
      </c>
      <c r="C64" s="13">
        <v>833.05631423653006</v>
      </c>
      <c r="D64" s="14">
        <v>773.09545477473603</v>
      </c>
      <c r="E64" s="14">
        <v>1057.03470844095</v>
      </c>
      <c r="F64" s="14">
        <v>1415.33376835733</v>
      </c>
      <c r="G64" s="14">
        <v>1633.8550559083299</v>
      </c>
      <c r="H64" s="14">
        <v>1714.1152166355009</v>
      </c>
      <c r="I64" s="14">
        <v>1739.903069834</v>
      </c>
      <c r="J64" s="14">
        <v>1139.76037658977</v>
      </c>
      <c r="K64" s="14">
        <v>1242.31335971005</v>
      </c>
      <c r="L64" s="14">
        <v>1351.748194</v>
      </c>
      <c r="M64" s="14">
        <v>1335.850567</v>
      </c>
      <c r="N64" s="14">
        <v>1243.6261030000001</v>
      </c>
      <c r="O64" s="14">
        <v>1354.865002</v>
      </c>
      <c r="P64" s="14">
        <v>1766.4998849999999</v>
      </c>
      <c r="Q64" s="14">
        <v>1914.7528170000001</v>
      </c>
      <c r="R64" s="14">
        <v>2078.5264780000002</v>
      </c>
      <c r="S64" s="14">
        <v>2643.1304970000001</v>
      </c>
      <c r="T64" s="14">
        <v>3404.9223270000002</v>
      </c>
      <c r="U64" s="14">
        <v>2461.8508470000002</v>
      </c>
      <c r="V64" s="14">
        <v>3346.7948270000002</v>
      </c>
      <c r="W64" s="14">
        <v>4645.1771609999996</v>
      </c>
      <c r="X64" s="14">
        <v>5252.9743340000005</v>
      </c>
      <c r="Y64" s="14">
        <v>5060.5119370000002</v>
      </c>
      <c r="Z64" s="14">
        <v>5385.4311180000004</v>
      </c>
      <c r="AA64" s="14">
        <v>3421.1079209999998</v>
      </c>
      <c r="AB64" s="14">
        <v>3899.1545780000001</v>
      </c>
      <c r="AC64" s="14">
        <v>4402.5700779999997</v>
      </c>
      <c r="AD64" s="14">
        <v>5503.3230169999997</v>
      </c>
      <c r="AE64" s="14">
        <v>6183.3543200000004</v>
      </c>
    </row>
    <row r="65" spans="1:31" ht="13.5" customHeight="1" x14ac:dyDescent="0.25">
      <c r="A65" s="1"/>
      <c r="B65" s="15" t="s">
        <v>89</v>
      </c>
      <c r="C65" s="10">
        <v>0.79725035708254011</v>
      </c>
      <c r="D65" s="11">
        <v>1.6664115059022602</v>
      </c>
      <c r="E65" s="11">
        <v>1.4548079742159001</v>
      </c>
      <c r="F65" s="11">
        <v>2.1865128838407997</v>
      </c>
      <c r="G65" s="11">
        <v>2.04432741544279</v>
      </c>
      <c r="H65" s="11">
        <v>2.80424073033823</v>
      </c>
      <c r="I65" s="11">
        <v>2.8180355864512401</v>
      </c>
      <c r="J65" s="11">
        <v>3.6798430000023785</v>
      </c>
      <c r="K65" s="11">
        <v>3.68340895034396</v>
      </c>
      <c r="L65" s="11">
        <v>4.4795550000000004</v>
      </c>
      <c r="M65" s="11">
        <v>8.6121370000000006</v>
      </c>
      <c r="N65" s="11">
        <v>13.442145</v>
      </c>
      <c r="O65" s="11">
        <v>9.8384359999999997</v>
      </c>
      <c r="P65" s="11">
        <v>14.773686</v>
      </c>
      <c r="Q65" s="11">
        <v>14.954113</v>
      </c>
      <c r="R65" s="11">
        <v>17.237327000000001</v>
      </c>
      <c r="S65" s="11">
        <v>20.278119</v>
      </c>
      <c r="T65" s="11">
        <v>21.489647000000001</v>
      </c>
      <c r="U65" s="11">
        <v>19.563918999999999</v>
      </c>
      <c r="V65" s="11">
        <v>23.644974000000001</v>
      </c>
      <c r="W65" s="11">
        <v>31.079336000000001</v>
      </c>
      <c r="X65" s="11">
        <v>26.144210999999999</v>
      </c>
      <c r="Y65" s="11">
        <v>28.209686000000001</v>
      </c>
      <c r="Z65" s="11">
        <v>32.234706000000003</v>
      </c>
      <c r="AA65" s="11">
        <v>26.802461999999998</v>
      </c>
      <c r="AB65" s="11">
        <v>23.210388999999999</v>
      </c>
      <c r="AC65" s="11">
        <v>32.621882999999997</v>
      </c>
      <c r="AD65" s="11">
        <v>34.355699999999999</v>
      </c>
      <c r="AE65" s="11">
        <v>41.216982000000002</v>
      </c>
    </row>
    <row r="66" spans="1:31" ht="13.5" customHeight="1" x14ac:dyDescent="0.25">
      <c r="A66" s="1"/>
      <c r="B66" s="15" t="s">
        <v>90</v>
      </c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>
        <v>6.6631499999999999</v>
      </c>
      <c r="AC66" s="14">
        <v>6.8398329999999996</v>
      </c>
      <c r="AD66" s="14">
        <v>3.2951190000000001</v>
      </c>
      <c r="AE66" s="14">
        <v>3.6450089999999999</v>
      </c>
    </row>
    <row r="67" spans="1:31" ht="13.5" customHeight="1" x14ac:dyDescent="0.25">
      <c r="A67" s="1"/>
      <c r="B67" s="15" t="s">
        <v>91</v>
      </c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5.3046490000000004</v>
      </c>
      <c r="AC67" s="11">
        <v>3.073588</v>
      </c>
      <c r="AD67" s="11">
        <v>4.7909079999999999</v>
      </c>
      <c r="AE67" s="11">
        <v>3.612838</v>
      </c>
    </row>
    <row r="68" spans="1:31" ht="13.5" customHeight="1" x14ac:dyDescent="0.25">
      <c r="A68" s="1"/>
      <c r="B68" s="15" t="s">
        <v>92</v>
      </c>
      <c r="C68" s="13">
        <v>3.6368313296512481E-2</v>
      </c>
      <c r="D68" s="14">
        <v>4.9534323769590001E-2</v>
      </c>
      <c r="E68" s="14">
        <v>1.51212340878143E-2</v>
      </c>
      <c r="F68" s="14">
        <v>4.7112171532349293E-3</v>
      </c>
      <c r="G68" s="14">
        <v>0.14138598975611399</v>
      </c>
      <c r="H68" s="14">
        <v>2.3261405305934298E-2</v>
      </c>
      <c r="I68" s="14">
        <v>0.77221699669643384</v>
      </c>
      <c r="J68" s="14">
        <v>0.32206307040234283</v>
      </c>
      <c r="K68" s="14">
        <v>0.43283266707965684</v>
      </c>
      <c r="L68" s="14">
        <v>1.1041700000000001</v>
      </c>
      <c r="M68" s="14">
        <v>1.0534330000000001</v>
      </c>
      <c r="N68" s="14">
        <v>10.193199</v>
      </c>
      <c r="O68" s="14">
        <v>16.018077999999999</v>
      </c>
      <c r="P68" s="14">
        <v>11.410479</v>
      </c>
      <c r="Q68" s="14">
        <v>10.448826</v>
      </c>
      <c r="R68" s="14">
        <v>12.170059</v>
      </c>
      <c r="S68" s="14">
        <v>13.590697</v>
      </c>
      <c r="T68" s="14">
        <v>16.113533</v>
      </c>
      <c r="U68" s="14">
        <v>7.9716839999999998</v>
      </c>
      <c r="V68" s="14">
        <v>22.494730000000001</v>
      </c>
      <c r="W68" s="14">
        <v>45.581901999999999</v>
      </c>
      <c r="X68" s="14">
        <v>35.606966999999997</v>
      </c>
      <c r="Y68" s="14">
        <v>23.504812000000001</v>
      </c>
      <c r="Z68" s="14">
        <v>9.2244770000000003</v>
      </c>
      <c r="AA68" s="14">
        <v>6.5884809999999998</v>
      </c>
      <c r="AB68" s="14">
        <v>9.0138510000000007</v>
      </c>
      <c r="AC68" s="14">
        <v>22.581709</v>
      </c>
      <c r="AD68" s="14">
        <v>29.056049999999999</v>
      </c>
      <c r="AE68" s="14">
        <v>33.424742000000002</v>
      </c>
    </row>
    <row r="69" spans="1:31" ht="13.5" customHeight="1" x14ac:dyDescent="0.25">
      <c r="A69" s="1"/>
      <c r="B69" s="15" t="s">
        <v>93</v>
      </c>
      <c r="C69" s="10">
        <v>3.10003238290762</v>
      </c>
      <c r="D69" s="11">
        <v>20.185609772160102</v>
      </c>
      <c r="E69" s="11">
        <v>6.3802573578812174</v>
      </c>
      <c r="F69" s="11">
        <v>2.3512257065437492</v>
      </c>
      <c r="G69" s="11">
        <v>5.5676587860593791</v>
      </c>
      <c r="H69" s="11">
        <v>12.105391604731999</v>
      </c>
      <c r="I69" s="11">
        <v>17.285468396448799</v>
      </c>
      <c r="J69" s="11">
        <v>11.1603661863321</v>
      </c>
      <c r="K69" s="11">
        <v>8.8011065347095574</v>
      </c>
      <c r="L69" s="11">
        <v>12.457428999999999</v>
      </c>
      <c r="M69" s="11">
        <v>19.568368</v>
      </c>
      <c r="N69" s="11">
        <v>8.8909549999999999</v>
      </c>
      <c r="O69" s="11">
        <v>7.9696680000000004</v>
      </c>
      <c r="P69" s="11">
        <v>20.380987999999999</v>
      </c>
      <c r="Q69" s="11">
        <v>30.72869</v>
      </c>
      <c r="R69" s="11">
        <v>26.082184999999999</v>
      </c>
      <c r="S69" s="11">
        <v>29.724171999999999</v>
      </c>
      <c r="T69" s="11">
        <v>27.168562000000001</v>
      </c>
      <c r="U69" s="11">
        <v>46.772627999999997</v>
      </c>
      <c r="V69" s="11">
        <v>75.904154000000005</v>
      </c>
      <c r="W69" s="11">
        <v>72.186708999999993</v>
      </c>
      <c r="X69" s="11">
        <v>88.178050999999996</v>
      </c>
      <c r="Y69" s="11">
        <v>111.85144</v>
      </c>
      <c r="Z69" s="11">
        <v>118.681686</v>
      </c>
      <c r="AA69" s="11">
        <v>107.989593</v>
      </c>
      <c r="AB69" s="11">
        <v>107.559359</v>
      </c>
      <c r="AC69" s="11">
        <v>134.70484200000001</v>
      </c>
      <c r="AD69" s="11">
        <v>120.96414</v>
      </c>
      <c r="AE69" s="11">
        <v>96.368717000000004</v>
      </c>
    </row>
    <row r="70" spans="1:31" ht="13.5" customHeight="1" x14ac:dyDescent="0.25">
      <c r="A70" s="1"/>
      <c r="B70" s="15" t="s">
        <v>94</v>
      </c>
      <c r="C70" s="13">
        <v>13.647426033908401</v>
      </c>
      <c r="D70" s="14">
        <v>22.873846452834101</v>
      </c>
      <c r="E70" s="14">
        <v>25.484806793535</v>
      </c>
      <c r="F70" s="14">
        <v>18.3543808541644</v>
      </c>
      <c r="G70" s="14">
        <v>21.461732048646585</v>
      </c>
      <c r="H70" s="14">
        <v>18.201215034711499</v>
      </c>
      <c r="I70" s="14">
        <v>17.3372749719456</v>
      </c>
      <c r="J70" s="14">
        <v>11.059290014107701</v>
      </c>
      <c r="K70" s="14">
        <v>13.1647049524151</v>
      </c>
      <c r="L70" s="14">
        <v>14.280461000000001</v>
      </c>
      <c r="M70" s="14">
        <v>12.284034</v>
      </c>
      <c r="N70" s="14">
        <v>17.081074999999998</v>
      </c>
      <c r="O70" s="14">
        <v>17.325368999999998</v>
      </c>
      <c r="P70" s="14">
        <v>12.209213</v>
      </c>
      <c r="Q70" s="14">
        <v>9.7629330000000003</v>
      </c>
      <c r="R70" s="14">
        <v>14.368378</v>
      </c>
      <c r="S70" s="14">
        <v>18.855022000000002</v>
      </c>
      <c r="T70" s="14">
        <v>18.030259999999998</v>
      </c>
      <c r="U70" s="14">
        <v>18.621158999999999</v>
      </c>
      <c r="V70" s="14">
        <v>13.137007000000001</v>
      </c>
      <c r="W70" s="14">
        <v>17.492989999999999</v>
      </c>
      <c r="X70" s="14">
        <v>26.281285</v>
      </c>
      <c r="Y70" s="14">
        <v>131.13824299999999</v>
      </c>
      <c r="Z70" s="14">
        <v>85.049042999999998</v>
      </c>
      <c r="AA70" s="14">
        <v>49.912275999999999</v>
      </c>
      <c r="AB70" s="14">
        <v>34.760171999999997</v>
      </c>
      <c r="AC70" s="14">
        <v>32.199497000000001</v>
      </c>
      <c r="AD70" s="14">
        <v>36.026510000000002</v>
      </c>
      <c r="AE70" s="14">
        <v>31.556442000000001</v>
      </c>
    </row>
    <row r="71" spans="1:31" ht="13.5" customHeight="1" x14ac:dyDescent="0.25">
      <c r="A71" s="1"/>
      <c r="B71" s="15" t="s">
        <v>95</v>
      </c>
      <c r="C71" s="10">
        <v>1.9296966504516295</v>
      </c>
      <c r="D71" s="11">
        <v>3.6492847472793102</v>
      </c>
      <c r="E71" s="11">
        <v>6.3582646820650295</v>
      </c>
      <c r="F71" s="11">
        <v>5.0699308407981238</v>
      </c>
      <c r="G71" s="11">
        <v>3.1470645765348997</v>
      </c>
      <c r="H71" s="11">
        <v>4.6926839185632527</v>
      </c>
      <c r="I71" s="11">
        <v>5.3093826747294068</v>
      </c>
      <c r="J71" s="11">
        <v>6.3064530609184777</v>
      </c>
      <c r="K71" s="11">
        <v>7.2170290030052087</v>
      </c>
      <c r="L71" s="11">
        <v>4.0400359999999997</v>
      </c>
      <c r="M71" s="11">
        <v>5.6895790000000002</v>
      </c>
      <c r="N71" s="11">
        <v>5.8015999999999996</v>
      </c>
      <c r="O71" s="11">
        <v>5.7016540000000004</v>
      </c>
      <c r="P71" s="11">
        <v>8.9439650000000004</v>
      </c>
      <c r="Q71" s="11">
        <v>5.5407849999999996</v>
      </c>
      <c r="R71" s="11">
        <v>5.5509659999999998</v>
      </c>
      <c r="S71" s="11">
        <v>27.453914999999999</v>
      </c>
      <c r="T71" s="11">
        <v>29.078894999999999</v>
      </c>
      <c r="U71" s="11">
        <v>51.036231999999998</v>
      </c>
      <c r="V71" s="11">
        <v>22.379031000000001</v>
      </c>
      <c r="W71" s="11">
        <v>11.502098999999999</v>
      </c>
      <c r="X71" s="11">
        <v>21.027441</v>
      </c>
      <c r="Y71" s="11">
        <v>13.641645</v>
      </c>
      <c r="Z71" s="11">
        <v>14.975441</v>
      </c>
      <c r="AA71" s="11">
        <v>28.442675999999999</v>
      </c>
      <c r="AB71" s="11">
        <v>31.497571000000001</v>
      </c>
      <c r="AC71" s="11">
        <v>39.427909999999997</v>
      </c>
      <c r="AD71" s="11">
        <v>35.069256000000003</v>
      </c>
      <c r="AE71" s="11">
        <v>27.919664000000001</v>
      </c>
    </row>
    <row r="72" spans="1:31" ht="13.5" customHeight="1" x14ac:dyDescent="0.25">
      <c r="A72" s="1"/>
      <c r="B72" s="15" t="s">
        <v>96</v>
      </c>
      <c r="C72" s="13">
        <v>81.394729108436621</v>
      </c>
      <c r="D72" s="14">
        <v>98.148422204835512</v>
      </c>
      <c r="E72" s="14">
        <v>112.521033394809</v>
      </c>
      <c r="F72" s="14">
        <v>104.72511658015401</v>
      </c>
      <c r="G72" s="14">
        <v>120.463056176253</v>
      </c>
      <c r="H72" s="14">
        <v>162.99238364245301</v>
      </c>
      <c r="I72" s="14">
        <v>144.19021207012202</v>
      </c>
      <c r="J72" s="14">
        <v>111.240625899335</v>
      </c>
      <c r="K72" s="14">
        <v>124.39051416771895</v>
      </c>
      <c r="L72" s="14">
        <v>119.90934300000001</v>
      </c>
      <c r="M72" s="14">
        <v>117.781396</v>
      </c>
      <c r="N72" s="14">
        <v>135.72393299999999</v>
      </c>
      <c r="O72" s="14">
        <v>136.34730400000001</v>
      </c>
      <c r="P72" s="14">
        <v>147.49807100000001</v>
      </c>
      <c r="Q72" s="14">
        <v>213.55671100000001</v>
      </c>
      <c r="R72" s="14">
        <v>206.905968</v>
      </c>
      <c r="S72" s="14">
        <v>285.39617800000002</v>
      </c>
      <c r="T72" s="14">
        <v>318.04560700000002</v>
      </c>
      <c r="U72" s="14">
        <v>264.098679</v>
      </c>
      <c r="V72" s="14">
        <v>329.04222499999997</v>
      </c>
      <c r="W72" s="14">
        <v>369.13164699999999</v>
      </c>
      <c r="X72" s="14">
        <v>332.13164599999999</v>
      </c>
      <c r="Y72" s="14">
        <v>274.268033</v>
      </c>
      <c r="Z72" s="14">
        <v>279.01432899999998</v>
      </c>
      <c r="AA72" s="14">
        <v>270.18431500000003</v>
      </c>
      <c r="AB72" s="14">
        <v>213.75066200000001</v>
      </c>
      <c r="AC72" s="14">
        <v>304.20403299999998</v>
      </c>
      <c r="AD72" s="14">
        <v>329.57759199999998</v>
      </c>
      <c r="AE72" s="14">
        <v>335.55829799999998</v>
      </c>
    </row>
    <row r="73" spans="1:31" ht="13.5" customHeight="1" x14ac:dyDescent="0.25">
      <c r="A73" s="1"/>
      <c r="B73" s="15" t="s">
        <v>97</v>
      </c>
      <c r="C73" s="10"/>
      <c r="D73" s="11"/>
      <c r="E73" s="11"/>
      <c r="F73" s="11"/>
      <c r="G73" s="11"/>
      <c r="H73" s="11"/>
      <c r="I73" s="11"/>
      <c r="J73" s="11"/>
      <c r="K73" s="11"/>
      <c r="L73" s="11">
        <v>3.0384999999999999E-2</v>
      </c>
      <c r="M73" s="11">
        <v>0.52433399999999997</v>
      </c>
      <c r="N73" s="11">
        <v>0.57186000000000003</v>
      </c>
      <c r="O73" s="11">
        <v>0.98899400000000004</v>
      </c>
      <c r="P73" s="11">
        <v>0.98173299999999997</v>
      </c>
      <c r="Q73" s="11">
        <v>1.850482</v>
      </c>
      <c r="R73" s="11">
        <v>0.965611</v>
      </c>
      <c r="S73" s="11">
        <v>0.90584500000000001</v>
      </c>
      <c r="T73" s="11">
        <v>0.74126099999999995</v>
      </c>
      <c r="U73" s="11">
        <v>0.504382</v>
      </c>
      <c r="V73" s="11">
        <v>0.64875400000000005</v>
      </c>
      <c r="W73" s="11">
        <v>0.87470599999999998</v>
      </c>
      <c r="X73" s="11">
        <v>2.122595</v>
      </c>
      <c r="Y73" s="11">
        <v>0.74791099999999999</v>
      </c>
      <c r="Z73" s="11">
        <v>1.072403</v>
      </c>
      <c r="AA73" s="11">
        <v>2.450075</v>
      </c>
      <c r="AB73" s="11">
        <v>1.5800829999999999</v>
      </c>
      <c r="AC73" s="11">
        <v>0.91028100000000001</v>
      </c>
      <c r="AD73" s="11">
        <v>1.14733</v>
      </c>
      <c r="AE73" s="11">
        <v>1.135777</v>
      </c>
    </row>
    <row r="74" spans="1:31" ht="13.5" customHeight="1" x14ac:dyDescent="0.25">
      <c r="A74" s="1"/>
      <c r="B74" s="15" t="s">
        <v>98</v>
      </c>
      <c r="C74" s="13">
        <v>684.56430940729592</v>
      </c>
      <c r="D74" s="14">
        <v>606.48097063021635</v>
      </c>
      <c r="E74" s="14">
        <v>610.78298978519183</v>
      </c>
      <c r="F74" s="14">
        <v>693.54232585807915</v>
      </c>
      <c r="G74" s="14">
        <v>673.41876173656544</v>
      </c>
      <c r="H74" s="14">
        <v>945.00277643137599</v>
      </c>
      <c r="I74" s="14">
        <v>884.62048672564435</v>
      </c>
      <c r="J74" s="14">
        <v>640.64039461089612</v>
      </c>
      <c r="K74" s="14">
        <v>607.73938948687919</v>
      </c>
      <c r="L74" s="14">
        <v>553.19448299999999</v>
      </c>
      <c r="M74" s="14">
        <v>521.90036199999997</v>
      </c>
      <c r="N74" s="14">
        <v>535.54714799999999</v>
      </c>
      <c r="O74" s="14">
        <v>547.30523500000004</v>
      </c>
      <c r="P74" s="14">
        <v>677.42336599999999</v>
      </c>
      <c r="Q74" s="14">
        <v>1002.920787</v>
      </c>
      <c r="R74" s="14">
        <v>1116.4076789999999</v>
      </c>
      <c r="S74" s="14">
        <v>1384.5087229999999</v>
      </c>
      <c r="T74" s="14">
        <v>1335.453702</v>
      </c>
      <c r="U74" s="14">
        <v>1473.2558819999999</v>
      </c>
      <c r="V74" s="14">
        <v>1879.88456</v>
      </c>
      <c r="W74" s="14">
        <v>2390.250755</v>
      </c>
      <c r="X74" s="14">
        <v>2947.7405570000001</v>
      </c>
      <c r="Y74" s="14">
        <v>2391.5111010000001</v>
      </c>
      <c r="Z74" s="14">
        <v>1950.957206</v>
      </c>
      <c r="AA74" s="14">
        <v>1280.024615</v>
      </c>
      <c r="AB74" s="14">
        <v>1549.239227</v>
      </c>
      <c r="AC74" s="14">
        <v>1356.6030459999999</v>
      </c>
      <c r="AD74" s="14">
        <v>1627.226328</v>
      </c>
      <c r="AE74" s="14">
        <v>1776.08059</v>
      </c>
    </row>
    <row r="75" spans="1:31" ht="13.5" customHeight="1" x14ac:dyDescent="0.25">
      <c r="A75" s="1"/>
      <c r="B75" s="15" t="s">
        <v>99</v>
      </c>
      <c r="C75" s="10">
        <v>374.44317936483196</v>
      </c>
      <c r="D75" s="11">
        <v>403.58677799359316</v>
      </c>
      <c r="E75" s="11">
        <v>430.15307154839991</v>
      </c>
      <c r="F75" s="11">
        <v>519.07145928462603</v>
      </c>
      <c r="G75" s="11">
        <v>738.89490952692847</v>
      </c>
      <c r="H75" s="11">
        <v>794.84556088921647</v>
      </c>
      <c r="I75" s="11">
        <v>982.26988718357552</v>
      </c>
      <c r="J75" s="11">
        <v>685.00668445750591</v>
      </c>
      <c r="K75" s="11">
        <v>777.30877527809355</v>
      </c>
      <c r="L75" s="11">
        <v>866.67415800000003</v>
      </c>
      <c r="M75" s="11">
        <v>672.68028300000003</v>
      </c>
      <c r="N75" s="11">
        <v>623.73728400000005</v>
      </c>
      <c r="O75" s="11">
        <v>618.985141</v>
      </c>
      <c r="P75" s="11">
        <v>711.62758299999996</v>
      </c>
      <c r="Q75" s="11">
        <v>634.60483499999998</v>
      </c>
      <c r="R75" s="11">
        <v>773.89961300000004</v>
      </c>
      <c r="S75" s="11">
        <v>919.864237</v>
      </c>
      <c r="T75" s="11">
        <v>1270.3627509999999</v>
      </c>
      <c r="U75" s="11">
        <v>908.33481600000005</v>
      </c>
      <c r="V75" s="11">
        <v>1143.941605</v>
      </c>
      <c r="W75" s="11">
        <v>1587.353482</v>
      </c>
      <c r="X75" s="11">
        <v>1883.255058</v>
      </c>
      <c r="Y75" s="11">
        <v>1340.865773</v>
      </c>
      <c r="Z75" s="11">
        <v>1460.3107030000001</v>
      </c>
      <c r="AA75" s="11">
        <v>1171.934287</v>
      </c>
      <c r="AB75" s="11">
        <v>1220.3181709999999</v>
      </c>
      <c r="AC75" s="11">
        <v>1756.292796</v>
      </c>
      <c r="AD75" s="11">
        <v>1611.429576</v>
      </c>
      <c r="AE75" s="11">
        <v>1946.9747620000001</v>
      </c>
    </row>
    <row r="76" spans="1:31" ht="13.5" customHeight="1" x14ac:dyDescent="0.25">
      <c r="A76" s="1"/>
      <c r="B76" s="15" t="s">
        <v>100</v>
      </c>
      <c r="C76" s="13">
        <v>19.3827214652657</v>
      </c>
      <c r="D76" s="14">
        <v>26.2014797349788</v>
      </c>
      <c r="E76" s="14">
        <v>30.703612416960702</v>
      </c>
      <c r="F76" s="14">
        <v>17.511601291532813</v>
      </c>
      <c r="G76" s="14">
        <v>25.0257044828024</v>
      </c>
      <c r="H76" s="14">
        <v>35.534174662100298</v>
      </c>
      <c r="I76" s="14">
        <v>33.13092329316499</v>
      </c>
      <c r="J76" s="14">
        <v>21.560266869948215</v>
      </c>
      <c r="K76" s="14">
        <v>21.401556039115398</v>
      </c>
      <c r="L76" s="14">
        <v>67.253089000000003</v>
      </c>
      <c r="M76" s="14">
        <v>32.128621000000003</v>
      </c>
      <c r="N76" s="14">
        <v>25.940301000000002</v>
      </c>
      <c r="O76" s="14">
        <v>35.571413999999997</v>
      </c>
      <c r="P76" s="14">
        <v>23.097294000000002</v>
      </c>
      <c r="Q76" s="14">
        <v>27.546319</v>
      </c>
      <c r="R76" s="14">
        <v>25.435362999999999</v>
      </c>
      <c r="S76" s="14">
        <v>24.902242000000001</v>
      </c>
      <c r="T76" s="14">
        <v>21.607220999999999</v>
      </c>
      <c r="U76" s="14">
        <v>30.602132999999998</v>
      </c>
      <c r="V76" s="14">
        <v>26.45431</v>
      </c>
      <c r="W76" s="14">
        <v>29.838014000000001</v>
      </c>
      <c r="X76" s="14">
        <v>26.990817</v>
      </c>
      <c r="Y76" s="14">
        <v>24.608492999999999</v>
      </c>
      <c r="Z76" s="14">
        <v>24.094085</v>
      </c>
      <c r="AA76" s="14">
        <v>24.402847999999999</v>
      </c>
      <c r="AB76" s="14">
        <v>22.982099000000002</v>
      </c>
      <c r="AC76" s="14">
        <v>24.903587000000002</v>
      </c>
      <c r="AD76" s="14">
        <v>28.694759000000001</v>
      </c>
      <c r="AE76" s="14">
        <v>36.654528999999997</v>
      </c>
    </row>
    <row r="77" spans="1:31" ht="13.5" customHeight="1" x14ac:dyDescent="0.25">
      <c r="A77" s="1"/>
      <c r="B77" s="15" t="s">
        <v>101</v>
      </c>
      <c r="C77" s="10">
        <v>31.305719881448002</v>
      </c>
      <c r="D77" s="11">
        <v>35.3365219776515</v>
      </c>
      <c r="E77" s="11">
        <v>41.950159653062386</v>
      </c>
      <c r="F77" s="11">
        <v>45.352047659949896</v>
      </c>
      <c r="G77" s="11">
        <v>60.198974966977126</v>
      </c>
      <c r="H77" s="11">
        <v>64.661382754720535</v>
      </c>
      <c r="I77" s="11">
        <v>66.249082264471397</v>
      </c>
      <c r="J77" s="11">
        <v>59.509459641004277</v>
      </c>
      <c r="K77" s="11">
        <v>62.021671147231523</v>
      </c>
      <c r="L77" s="11">
        <v>30.755666000000002</v>
      </c>
      <c r="M77" s="11">
        <v>30.119223999999999</v>
      </c>
      <c r="N77" s="11">
        <v>28.676940999999999</v>
      </c>
      <c r="O77" s="11">
        <v>34.215665999999999</v>
      </c>
      <c r="P77" s="11">
        <v>35.588199000000003</v>
      </c>
      <c r="Q77" s="11">
        <v>49.434719999999999</v>
      </c>
      <c r="R77" s="11">
        <v>59.330562</v>
      </c>
      <c r="S77" s="11">
        <v>77.310141000000002</v>
      </c>
      <c r="T77" s="11">
        <v>57.343263999999998</v>
      </c>
      <c r="U77" s="11">
        <v>63.216320000000003</v>
      </c>
      <c r="V77" s="11">
        <v>104.807614</v>
      </c>
      <c r="W77" s="11">
        <v>128.56478899999999</v>
      </c>
      <c r="X77" s="11">
        <v>132.870182</v>
      </c>
      <c r="Y77" s="11">
        <v>141.53209699999999</v>
      </c>
      <c r="Z77" s="11">
        <v>124.978165</v>
      </c>
      <c r="AA77" s="11">
        <v>117.178771</v>
      </c>
      <c r="AB77" s="11">
        <v>67.686965000000001</v>
      </c>
      <c r="AC77" s="11">
        <v>89.356120000000004</v>
      </c>
      <c r="AD77" s="11">
        <v>95.724615999999997</v>
      </c>
      <c r="AE77" s="11">
        <v>81.660400999999993</v>
      </c>
    </row>
    <row r="78" spans="1:31" ht="13.5" customHeight="1" x14ac:dyDescent="0.25">
      <c r="A78" s="1"/>
      <c r="B78" s="15" t="s">
        <v>102</v>
      </c>
      <c r="C78" s="13">
        <v>33.534946420078491</v>
      </c>
      <c r="D78" s="14">
        <v>45.732117123057094</v>
      </c>
      <c r="E78" s="14">
        <v>54.387398787892167</v>
      </c>
      <c r="F78" s="14">
        <v>110.40866459853899</v>
      </c>
      <c r="G78" s="14">
        <v>82.490819694251371</v>
      </c>
      <c r="H78" s="14">
        <v>177.45368567448801</v>
      </c>
      <c r="I78" s="14">
        <v>137.096686302406</v>
      </c>
      <c r="J78" s="14">
        <v>133.61518344264701</v>
      </c>
      <c r="K78" s="14">
        <v>136.51935959782401</v>
      </c>
      <c r="L78" s="14">
        <v>165.15721099999999</v>
      </c>
      <c r="M78" s="14">
        <v>177.49285599999999</v>
      </c>
      <c r="N78" s="14">
        <v>161.710047</v>
      </c>
      <c r="O78" s="14">
        <v>104.867198</v>
      </c>
      <c r="P78" s="14">
        <v>156.40459899999999</v>
      </c>
      <c r="Q78" s="14">
        <v>136.527883</v>
      </c>
      <c r="R78" s="14">
        <v>126.844818</v>
      </c>
      <c r="S78" s="14">
        <v>116.8656</v>
      </c>
      <c r="T78" s="14">
        <v>187.130582</v>
      </c>
      <c r="U78" s="14">
        <v>138.85533899999999</v>
      </c>
      <c r="V78" s="14">
        <v>185.92856</v>
      </c>
      <c r="W78" s="14">
        <v>252.37848600000001</v>
      </c>
      <c r="X78" s="14">
        <v>212.43045900000001</v>
      </c>
      <c r="Y78" s="14">
        <v>193.133352</v>
      </c>
      <c r="Z78" s="14">
        <v>216.29960800000001</v>
      </c>
      <c r="AA78" s="14">
        <v>240.846745</v>
      </c>
      <c r="AB78" s="14">
        <v>165.500688</v>
      </c>
      <c r="AC78" s="14">
        <v>215.309011</v>
      </c>
      <c r="AD78" s="14">
        <v>190.39155400000001</v>
      </c>
      <c r="AE78" s="14">
        <v>158.60242</v>
      </c>
    </row>
    <row r="79" spans="1:31" ht="13.5" customHeight="1" x14ac:dyDescent="0.25">
      <c r="A79" s="1"/>
      <c r="B79" s="15" t="s">
        <v>103</v>
      </c>
      <c r="C79" s="10">
        <v>535.8809013669968</v>
      </c>
      <c r="D79" s="11">
        <v>778.70705175524449</v>
      </c>
      <c r="E79" s="11">
        <v>841.02415385428549</v>
      </c>
      <c r="F79" s="11">
        <v>990.43916456257364</v>
      </c>
      <c r="G79" s="11">
        <v>1269.7526408624001</v>
      </c>
      <c r="H79" s="11">
        <v>1297.19597233986</v>
      </c>
      <c r="I79" s="11">
        <v>1226.3492852219802</v>
      </c>
      <c r="J79" s="11">
        <v>798.11236681193623</v>
      </c>
      <c r="K79" s="11">
        <v>923.33968179871385</v>
      </c>
      <c r="L79" s="11">
        <v>1126.086405</v>
      </c>
      <c r="M79" s="11">
        <v>1177.0289479999999</v>
      </c>
      <c r="N79" s="11">
        <v>1371.2749710000001</v>
      </c>
      <c r="O79" s="11">
        <v>1461.6978019999999</v>
      </c>
      <c r="P79" s="11">
        <v>2233.6623589999999</v>
      </c>
      <c r="Q79" s="11">
        <v>3144.187606</v>
      </c>
      <c r="R79" s="11">
        <v>3239.3552840000002</v>
      </c>
      <c r="S79" s="11">
        <v>3700.4976660000002</v>
      </c>
      <c r="T79" s="11">
        <v>4493.2773989999996</v>
      </c>
      <c r="U79" s="11">
        <v>3324.0115310000001</v>
      </c>
      <c r="V79" s="11">
        <v>5383.2031989999996</v>
      </c>
      <c r="W79" s="11">
        <v>6994.2646809999997</v>
      </c>
      <c r="X79" s="11">
        <v>5044.8888079999997</v>
      </c>
      <c r="Y79" s="11">
        <v>4788.7831800000004</v>
      </c>
      <c r="Z79" s="11">
        <v>4648.0571309999996</v>
      </c>
      <c r="AA79" s="11">
        <v>3274.5157559999998</v>
      </c>
      <c r="AB79" s="11">
        <v>4154.5609000000004</v>
      </c>
      <c r="AC79" s="11">
        <v>3392.41804</v>
      </c>
      <c r="AD79" s="11">
        <v>4858.766294</v>
      </c>
      <c r="AE79" s="11">
        <v>3110.4268499999998</v>
      </c>
    </row>
    <row r="80" spans="1:31" ht="13.5" customHeight="1" x14ac:dyDescent="0.25">
      <c r="A80" s="1"/>
      <c r="B80" s="15" t="s">
        <v>104</v>
      </c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>
        <v>1.493841</v>
      </c>
      <c r="R80" s="14">
        <v>19.086549999999999</v>
      </c>
      <c r="S80" s="14">
        <v>31.874905999999999</v>
      </c>
      <c r="T80" s="14">
        <v>29.250986000000001</v>
      </c>
      <c r="U80" s="14">
        <v>33.700690999999999</v>
      </c>
      <c r="V80" s="14">
        <v>58.426870999999998</v>
      </c>
      <c r="W80" s="14">
        <v>30.451635</v>
      </c>
      <c r="X80" s="14">
        <v>26.554893</v>
      </c>
      <c r="Y80" s="14">
        <v>21.440646000000001</v>
      </c>
      <c r="Z80" s="14">
        <v>32.003045999999998</v>
      </c>
      <c r="AA80" s="14">
        <v>20.708158999999998</v>
      </c>
      <c r="AB80" s="14">
        <v>26.412437000000001</v>
      </c>
      <c r="AC80" s="14">
        <v>22.652487000000001</v>
      </c>
      <c r="AD80" s="14">
        <v>14.975692</v>
      </c>
      <c r="AE80" s="14">
        <v>21.707481000000001</v>
      </c>
    </row>
    <row r="81" spans="1:31" ht="13.5" customHeight="1" x14ac:dyDescent="0.25">
      <c r="A81" s="1"/>
      <c r="B81" s="15" t="s">
        <v>105</v>
      </c>
      <c r="C81" s="10">
        <v>8.8444125172419668</v>
      </c>
      <c r="D81" s="11">
        <v>10.340456152774301</v>
      </c>
      <c r="E81" s="11">
        <v>8.7042895064889159</v>
      </c>
      <c r="F81" s="11">
        <v>12.098345278503601</v>
      </c>
      <c r="G81" s="11">
        <v>13.084594527151495</v>
      </c>
      <c r="H81" s="11">
        <v>11.051615600834699</v>
      </c>
      <c r="I81" s="11">
        <v>12.5769013907295</v>
      </c>
      <c r="J81" s="11">
        <v>9.4451275593089647</v>
      </c>
      <c r="K81" s="11">
        <v>10.230614481353999</v>
      </c>
      <c r="L81" s="11">
        <v>7.7164450000000002</v>
      </c>
      <c r="M81" s="11">
        <v>7.5489090000000001</v>
      </c>
      <c r="N81" s="11">
        <v>10.354384</v>
      </c>
      <c r="O81" s="11">
        <v>10.119876</v>
      </c>
      <c r="P81" s="11">
        <v>10.145846000000001</v>
      </c>
      <c r="Q81" s="11">
        <v>12.165198999999999</v>
      </c>
      <c r="R81" s="11">
        <v>9.5132429999999992</v>
      </c>
      <c r="S81" s="11">
        <v>10.797136</v>
      </c>
      <c r="T81" s="11">
        <v>13.011322</v>
      </c>
      <c r="U81" s="11">
        <v>10.38381</v>
      </c>
      <c r="V81" s="11">
        <v>10.588148</v>
      </c>
      <c r="W81" s="11">
        <v>6.6785880000000004</v>
      </c>
      <c r="X81" s="11">
        <v>6.8466509999999996</v>
      </c>
      <c r="Y81" s="11">
        <v>6.2183320000000002</v>
      </c>
      <c r="Z81" s="11">
        <v>9.616555</v>
      </c>
      <c r="AA81" s="11">
        <v>9.7378619999999998</v>
      </c>
      <c r="AB81" s="11">
        <v>13.324078999999999</v>
      </c>
      <c r="AC81" s="11">
        <v>11.691706999999999</v>
      </c>
      <c r="AD81" s="11">
        <v>17.157539</v>
      </c>
      <c r="AE81" s="11">
        <v>14.063294000000001</v>
      </c>
    </row>
    <row r="82" spans="1:31" ht="13.5" customHeight="1" x14ac:dyDescent="0.25">
      <c r="A82" s="1"/>
      <c r="B82" s="15" t="s">
        <v>106</v>
      </c>
      <c r="C82" s="13">
        <v>1.0029285702621</v>
      </c>
      <c r="D82" s="14">
        <v>1.6646002724922999</v>
      </c>
      <c r="E82" s="14">
        <v>2.5648248008055803</v>
      </c>
      <c r="F82" s="14">
        <v>6.0711705335144721</v>
      </c>
      <c r="G82" s="14">
        <v>2.3839902859171298</v>
      </c>
      <c r="H82" s="14">
        <v>1.9019874863050501</v>
      </c>
      <c r="I82" s="14">
        <v>1.55099704711759</v>
      </c>
      <c r="J82" s="14">
        <v>1.7126130476923906</v>
      </c>
      <c r="K82" s="14">
        <v>1.81127897196103</v>
      </c>
      <c r="L82" s="14">
        <v>2.3396520000000001</v>
      </c>
      <c r="M82" s="14">
        <v>2.1029089999999999</v>
      </c>
      <c r="N82" s="14">
        <v>2.1844239999999999</v>
      </c>
      <c r="O82" s="14">
        <v>3.0286249999999999</v>
      </c>
      <c r="P82" s="14">
        <v>2.6866119999999998</v>
      </c>
      <c r="Q82" s="14">
        <v>2.6962969999999999</v>
      </c>
      <c r="R82" s="14">
        <v>3.0135269999999998</v>
      </c>
      <c r="S82" s="14">
        <v>3.2080299999999999</v>
      </c>
      <c r="T82" s="14">
        <v>2.9535429999999998</v>
      </c>
      <c r="U82" s="14">
        <v>2.5947529999999999</v>
      </c>
      <c r="V82" s="14">
        <v>1.941638</v>
      </c>
      <c r="W82" s="14">
        <v>1.8436980000000001</v>
      </c>
      <c r="X82" s="14">
        <v>1.64537</v>
      </c>
      <c r="Y82" s="14">
        <v>1.7817860000000001</v>
      </c>
      <c r="Z82" s="14">
        <v>1.6493359999999999</v>
      </c>
      <c r="AA82" s="14">
        <v>5.1389659999999999</v>
      </c>
      <c r="AB82" s="14">
        <v>1.9181809999999999</v>
      </c>
      <c r="AC82" s="14">
        <v>2.918704</v>
      </c>
      <c r="AD82" s="14">
        <v>1.72454</v>
      </c>
      <c r="AE82" s="14">
        <v>3.4898750000000001</v>
      </c>
    </row>
    <row r="83" spans="1:31" ht="13.5" customHeight="1" x14ac:dyDescent="0.25">
      <c r="A83" s="1"/>
      <c r="B83" s="15" t="s">
        <v>107</v>
      </c>
      <c r="C83" s="10">
        <v>25.591178553455801</v>
      </c>
      <c r="D83" s="11">
        <v>24.809848647042202</v>
      </c>
      <c r="E83" s="11">
        <v>38.624951557409801</v>
      </c>
      <c r="F83" s="11">
        <v>30.740748183647099</v>
      </c>
      <c r="G83" s="11">
        <v>29.129549333982098</v>
      </c>
      <c r="H83" s="11">
        <v>34.048540409856024</v>
      </c>
      <c r="I83" s="11">
        <v>31.500253456187899</v>
      </c>
      <c r="J83" s="11">
        <v>27.897021554529303</v>
      </c>
      <c r="K83" s="11">
        <v>31.9057712199813</v>
      </c>
      <c r="L83" s="11">
        <v>28.247019999999999</v>
      </c>
      <c r="M83" s="11">
        <v>24.779036000000001</v>
      </c>
      <c r="N83" s="11">
        <v>26.663043999999999</v>
      </c>
      <c r="O83" s="11">
        <v>29.761669999999999</v>
      </c>
      <c r="P83" s="11">
        <v>34.814016000000002</v>
      </c>
      <c r="Q83" s="11">
        <v>44.824384999999999</v>
      </c>
      <c r="R83" s="11">
        <v>50.749513999999998</v>
      </c>
      <c r="S83" s="11">
        <v>59.901000000000003</v>
      </c>
      <c r="T83" s="11">
        <v>70.653931</v>
      </c>
      <c r="U83" s="11">
        <v>57.179948000000003</v>
      </c>
      <c r="V83" s="11">
        <v>67.072040000000001</v>
      </c>
      <c r="W83" s="11">
        <v>67.941726000000003</v>
      </c>
      <c r="X83" s="11">
        <v>68.809925000000007</v>
      </c>
      <c r="Y83" s="11">
        <v>64.761810999999994</v>
      </c>
      <c r="Z83" s="11">
        <v>67.842778999999993</v>
      </c>
      <c r="AA83" s="11">
        <v>63.252243999999997</v>
      </c>
      <c r="AB83" s="11">
        <v>55.697153999999998</v>
      </c>
      <c r="AC83" s="11">
        <v>58.210571999999999</v>
      </c>
      <c r="AD83" s="11">
        <v>62.245463999999998</v>
      </c>
      <c r="AE83" s="11">
        <v>58.060200000000002</v>
      </c>
    </row>
    <row r="84" spans="1:31" ht="13.5" customHeight="1" x14ac:dyDescent="0.25">
      <c r="A84" s="1"/>
      <c r="B84" s="15" t="s">
        <v>108</v>
      </c>
      <c r="C84" s="13">
        <v>39.854177678839427</v>
      </c>
      <c r="D84" s="14">
        <v>43.186611975356399</v>
      </c>
      <c r="E84" s="14">
        <v>77.116335401673766</v>
      </c>
      <c r="F84" s="14">
        <v>116.917478422728</v>
      </c>
      <c r="G84" s="14">
        <v>151.83708890069801</v>
      </c>
      <c r="H84" s="14">
        <v>164.15602821395399</v>
      </c>
      <c r="I84" s="14">
        <v>171.73422794864601</v>
      </c>
      <c r="J84" s="14">
        <v>240.79149799917201</v>
      </c>
      <c r="K84" s="14">
        <v>210.13362572163902</v>
      </c>
      <c r="L84" s="14">
        <v>263.399925</v>
      </c>
      <c r="M84" s="14">
        <v>255.09055799999999</v>
      </c>
      <c r="N84" s="14">
        <v>277.55667899999997</v>
      </c>
      <c r="O84" s="14">
        <v>274.98494699999998</v>
      </c>
      <c r="P84" s="14">
        <v>485.69200599999999</v>
      </c>
      <c r="Q84" s="14">
        <v>509.33603199999999</v>
      </c>
      <c r="R84" s="14">
        <v>1143.7727950000001</v>
      </c>
      <c r="S84" s="14">
        <v>1201.9410370000001</v>
      </c>
      <c r="T84" s="14">
        <v>1401.9271739999999</v>
      </c>
      <c r="U84" s="14">
        <v>1099.2182439999999</v>
      </c>
      <c r="V84" s="14">
        <v>1403.5337770000001</v>
      </c>
      <c r="W84" s="14">
        <v>2115.1796829999998</v>
      </c>
      <c r="X84" s="14">
        <v>1849.6016979999999</v>
      </c>
      <c r="Y84" s="14">
        <v>2045.547703</v>
      </c>
      <c r="Z84" s="14">
        <v>2744.7832090000002</v>
      </c>
      <c r="AA84" s="14">
        <v>2618.7356850000001</v>
      </c>
      <c r="AB84" s="14">
        <v>2937.2741759999999</v>
      </c>
      <c r="AC84" s="14">
        <v>3518.160793</v>
      </c>
      <c r="AD84" s="14">
        <v>3697.8983210000001</v>
      </c>
      <c r="AE84" s="14">
        <v>3210.7990220000002</v>
      </c>
    </row>
    <row r="85" spans="1:31" ht="13.5" customHeight="1" x14ac:dyDescent="0.25">
      <c r="A85" s="1"/>
      <c r="B85" s="15" t="s">
        <v>109</v>
      </c>
      <c r="C85" s="10">
        <v>81.597930070831694</v>
      </c>
      <c r="D85" s="11">
        <v>62.109841798018898</v>
      </c>
      <c r="E85" s="11">
        <v>81.396031614527402</v>
      </c>
      <c r="F85" s="11">
        <v>95.489664531457692</v>
      </c>
      <c r="G85" s="11">
        <v>84.431126292134508</v>
      </c>
      <c r="H85" s="11">
        <v>288.76044242577967</v>
      </c>
      <c r="I85" s="11">
        <v>275.19828236848878</v>
      </c>
      <c r="J85" s="11">
        <v>137.19895931185272</v>
      </c>
      <c r="K85" s="11">
        <v>479.585970927029</v>
      </c>
      <c r="L85" s="11">
        <v>694.36231499999997</v>
      </c>
      <c r="M85" s="11">
        <v>42.121904000000001</v>
      </c>
      <c r="N85" s="11">
        <v>64.200884000000002</v>
      </c>
      <c r="O85" s="11">
        <v>107.55700299999999</v>
      </c>
      <c r="P85" s="11">
        <v>166.694896</v>
      </c>
      <c r="Q85" s="11">
        <v>174.28766300000001</v>
      </c>
      <c r="R85" s="11">
        <v>112.980749</v>
      </c>
      <c r="S85" s="11">
        <v>151.84034</v>
      </c>
      <c r="T85" s="11">
        <v>122.091275</v>
      </c>
      <c r="U85" s="11">
        <v>121.95305999999999</v>
      </c>
      <c r="V85" s="11">
        <v>234.52555899999999</v>
      </c>
      <c r="W85" s="11">
        <v>158.05494400000001</v>
      </c>
      <c r="X85" s="11">
        <v>142.309155</v>
      </c>
      <c r="Y85" s="11">
        <v>139.392762</v>
      </c>
      <c r="Z85" s="11">
        <v>164.3091</v>
      </c>
      <c r="AA85" s="11">
        <v>84.631499000000005</v>
      </c>
      <c r="AB85" s="11">
        <v>467.29477900000001</v>
      </c>
      <c r="AC85" s="11">
        <v>76.855384000000001</v>
      </c>
      <c r="AD85" s="11">
        <v>74.718136000000001</v>
      </c>
      <c r="AE85" s="11">
        <v>94.173258000000004</v>
      </c>
    </row>
    <row r="86" spans="1:31" ht="13.5" customHeight="1" x14ac:dyDescent="0.25">
      <c r="A86" s="1"/>
      <c r="B86" s="12" t="s">
        <v>110</v>
      </c>
      <c r="C86" s="13">
        <v>565.59195006647462</v>
      </c>
      <c r="D86" s="14">
        <v>314.31684485087942</v>
      </c>
      <c r="E86" s="14">
        <v>374.31087436568504</v>
      </c>
      <c r="F86" s="14">
        <v>454.53560790160537</v>
      </c>
      <c r="G86" s="14">
        <v>446.34560534331177</v>
      </c>
      <c r="H86" s="14">
        <v>468.11097503065497</v>
      </c>
      <c r="I86" s="14">
        <v>673.04797391771172</v>
      </c>
      <c r="J86" s="14">
        <v>620.80897307907321</v>
      </c>
      <c r="K86" s="14">
        <v>335.3279350744599</v>
      </c>
      <c r="L86" s="14">
        <v>398.57144099999999</v>
      </c>
      <c r="M86" s="14">
        <v>349.310408</v>
      </c>
      <c r="N86" s="14">
        <v>348.81665299999997</v>
      </c>
      <c r="O86" s="14">
        <v>439.56557099999998</v>
      </c>
      <c r="P86" s="14">
        <v>494.38356599999997</v>
      </c>
      <c r="Q86" s="14">
        <v>716.98194599999999</v>
      </c>
      <c r="R86" s="14">
        <v>1028.978601</v>
      </c>
      <c r="S86" s="14">
        <v>1314.4513939999999</v>
      </c>
      <c r="T86" s="14">
        <v>2282.8331950000002</v>
      </c>
      <c r="U86" s="14">
        <v>836.378377</v>
      </c>
      <c r="V86" s="14">
        <v>1408.3695580000001</v>
      </c>
      <c r="W86" s="14">
        <v>1782.1189469999999</v>
      </c>
      <c r="X86" s="14">
        <v>1796.41752</v>
      </c>
      <c r="Y86" s="14">
        <v>1872.8003900000001</v>
      </c>
      <c r="Z86" s="14">
        <v>1503.50659</v>
      </c>
      <c r="AA86" s="14">
        <v>1260.3316870000001</v>
      </c>
      <c r="AB86" s="14">
        <v>1308.256605</v>
      </c>
      <c r="AC86" s="14">
        <v>1913.41164</v>
      </c>
      <c r="AD86" s="14">
        <v>1312.57194</v>
      </c>
      <c r="AE86" s="14">
        <v>1401.5752629999999</v>
      </c>
    </row>
    <row r="87" spans="1:31" ht="13.5" customHeight="1" x14ac:dyDescent="0.25">
      <c r="A87" s="1"/>
      <c r="B87" s="15" t="s">
        <v>111</v>
      </c>
      <c r="C87" s="10"/>
      <c r="D87" s="11">
        <v>7.2114289658028203E-3</v>
      </c>
      <c r="E87" s="11">
        <v>5.2168922972585009E-4</v>
      </c>
      <c r="F87" s="11">
        <v>7.3212124684029203E-3</v>
      </c>
      <c r="G87" s="11">
        <v>4.9500680895429208E-2</v>
      </c>
      <c r="H87" s="11"/>
      <c r="I87" s="11">
        <v>0.27396167635496399</v>
      </c>
      <c r="J87" s="11">
        <v>0.136960075489482</v>
      </c>
      <c r="K87" s="11">
        <v>0.82203453964586037</v>
      </c>
      <c r="L87" s="11">
        <v>0.27071000000000001</v>
      </c>
      <c r="M87" s="11">
        <v>3.1790720000000001</v>
      </c>
      <c r="N87" s="11">
        <v>0.33590399999999998</v>
      </c>
      <c r="O87" s="11">
        <v>6.5647130000000002</v>
      </c>
      <c r="P87" s="11">
        <v>0.90636300000000003</v>
      </c>
      <c r="Q87" s="11">
        <v>0.97820700000000005</v>
      </c>
      <c r="R87" s="11">
        <v>0.42486800000000002</v>
      </c>
      <c r="S87" s="11">
        <v>1.91557</v>
      </c>
      <c r="T87" s="11">
        <v>0.83076499999999998</v>
      </c>
      <c r="U87" s="11">
        <v>1.0370029999999999</v>
      </c>
      <c r="V87" s="11">
        <v>1.4660500000000001</v>
      </c>
      <c r="W87" s="11">
        <v>3.2120030000000002</v>
      </c>
      <c r="X87" s="11">
        <v>1.69289</v>
      </c>
      <c r="Y87" s="11">
        <v>2.2953489999999999</v>
      </c>
      <c r="Z87" s="11">
        <v>2.1069840000000002</v>
      </c>
      <c r="AA87" s="11">
        <v>2.2009219999999998</v>
      </c>
      <c r="AB87" s="11">
        <v>2.187881</v>
      </c>
      <c r="AC87" s="11">
        <v>3.159475</v>
      </c>
      <c r="AD87" s="11">
        <v>2.3105760000000002</v>
      </c>
      <c r="AE87" s="11">
        <v>1.410069</v>
      </c>
    </row>
    <row r="88" spans="1:31" ht="13.5" customHeight="1" x14ac:dyDescent="0.25">
      <c r="A88" s="1"/>
      <c r="B88" s="15" t="s">
        <v>112</v>
      </c>
      <c r="C88" s="13"/>
      <c r="D88" s="14"/>
      <c r="E88" s="14"/>
      <c r="F88" s="14">
        <v>17.412766392319789</v>
      </c>
      <c r="G88" s="14">
        <v>1.61802440529683E-2</v>
      </c>
      <c r="H88" s="14">
        <v>3.7584137603079305E-2</v>
      </c>
      <c r="I88" s="14">
        <v>0.20813362833477198</v>
      </c>
      <c r="J88" s="14">
        <v>3.7167993334995618E-2</v>
      </c>
      <c r="K88" s="14">
        <v>0.497770189645376</v>
      </c>
      <c r="L88" s="14">
        <v>0.14640300000000001</v>
      </c>
      <c r="M88" s="14">
        <v>0.82420199999999999</v>
      </c>
      <c r="N88" s="14">
        <v>0.161107</v>
      </c>
      <c r="O88" s="14">
        <v>0.25695600000000002</v>
      </c>
      <c r="P88" s="14">
        <v>0.200401</v>
      </c>
      <c r="Q88" s="14">
        <v>0.156997</v>
      </c>
      <c r="R88" s="14">
        <v>0.360176</v>
      </c>
      <c r="S88" s="14">
        <v>0.62276600000000004</v>
      </c>
      <c r="T88" s="14">
        <v>1.549153</v>
      </c>
      <c r="U88" s="14">
        <v>1.3527389999999999</v>
      </c>
      <c r="V88" s="14">
        <v>0.48397800000000002</v>
      </c>
      <c r="W88" s="14">
        <v>0.34240799999999999</v>
      </c>
      <c r="X88" s="14">
        <v>0.29749199999999998</v>
      </c>
      <c r="Y88" s="14">
        <v>0.33599400000000001</v>
      </c>
      <c r="Z88" s="14">
        <v>0.29232799999999998</v>
      </c>
      <c r="AA88" s="14">
        <v>0.244149</v>
      </c>
      <c r="AB88" s="14">
        <v>0.53940399999999999</v>
      </c>
      <c r="AC88" s="14">
        <v>0.35303499999999999</v>
      </c>
      <c r="AD88" s="14">
        <v>0.38913399999999998</v>
      </c>
      <c r="AE88" s="14">
        <v>3.0359020000000001</v>
      </c>
    </row>
    <row r="89" spans="1:31" ht="13.5" customHeight="1" x14ac:dyDescent="0.25">
      <c r="A89" s="1"/>
      <c r="B89" s="15" t="s">
        <v>113</v>
      </c>
      <c r="C89" s="10"/>
      <c r="D89" s="11"/>
      <c r="E89" s="11"/>
      <c r="F89" s="11">
        <v>0.23469501060945799</v>
      </c>
      <c r="G89" s="11">
        <v>0.32791385043291799</v>
      </c>
      <c r="H89" s="11">
        <v>0.15800998593348201</v>
      </c>
      <c r="I89" s="11">
        <v>1.4863911701999903</v>
      </c>
      <c r="J89" s="11">
        <v>2.6354197151838097</v>
      </c>
      <c r="K89" s="11">
        <v>2.4301125019023599</v>
      </c>
      <c r="L89" s="11">
        <v>2.9508049999999999</v>
      </c>
      <c r="M89" s="11">
        <v>0.15295600000000001</v>
      </c>
      <c r="N89" s="11">
        <v>1.5510949999999999</v>
      </c>
      <c r="O89" s="11">
        <v>0.42275299999999999</v>
      </c>
      <c r="P89" s="11">
        <v>2.6903229999999998</v>
      </c>
      <c r="Q89" s="11">
        <v>1.2016610000000001</v>
      </c>
      <c r="R89" s="11">
        <v>1.9324349999999999</v>
      </c>
      <c r="S89" s="11">
        <v>1.0304789999999999</v>
      </c>
      <c r="T89" s="11">
        <v>2.753625</v>
      </c>
      <c r="U89" s="11">
        <v>2.0458449999999999</v>
      </c>
      <c r="V89" s="11">
        <v>5.5740619999999996</v>
      </c>
      <c r="W89" s="11">
        <v>6.1739959999999998</v>
      </c>
      <c r="X89" s="11">
        <v>1.528813</v>
      </c>
      <c r="Y89" s="11">
        <v>0.94926100000000002</v>
      </c>
      <c r="Z89" s="11">
        <v>0.28925800000000002</v>
      </c>
      <c r="AA89" s="11">
        <v>0.47173199999999998</v>
      </c>
      <c r="AB89" s="11">
        <v>4.097302</v>
      </c>
      <c r="AC89" s="11">
        <v>0.52205599999999996</v>
      </c>
      <c r="AD89" s="11">
        <v>0.48412100000000002</v>
      </c>
      <c r="AE89" s="11">
        <v>0.44200299999999998</v>
      </c>
    </row>
    <row r="90" spans="1:31" ht="13.5" customHeight="1" x14ac:dyDescent="0.25">
      <c r="A90" s="1"/>
      <c r="B90" s="15" t="s">
        <v>114</v>
      </c>
      <c r="C90" s="13">
        <v>5.342503472528171</v>
      </c>
      <c r="D90" s="14">
        <v>6.2004021163549501</v>
      </c>
      <c r="E90" s="14">
        <v>8.0279028320009598</v>
      </c>
      <c r="F90" s="14">
        <v>16.745301899469204</v>
      </c>
      <c r="G90" s="14">
        <v>33.740849558543694</v>
      </c>
      <c r="H90" s="14">
        <v>12.719830893638193</v>
      </c>
      <c r="I90" s="14">
        <v>13.293107756663101</v>
      </c>
      <c r="J90" s="14">
        <v>23.135484634622102</v>
      </c>
      <c r="K90" s="14">
        <v>2.1705683088407799</v>
      </c>
      <c r="L90" s="14">
        <v>1.6493230000000001</v>
      </c>
      <c r="M90" s="14">
        <v>10.899006999999999</v>
      </c>
      <c r="N90" s="14">
        <v>25.332540999999999</v>
      </c>
      <c r="O90" s="14">
        <v>44.38984</v>
      </c>
      <c r="P90" s="14">
        <v>48.561776999999999</v>
      </c>
      <c r="Q90" s="14">
        <v>57.280064000000003</v>
      </c>
      <c r="R90" s="14">
        <v>29.142001</v>
      </c>
      <c r="S90" s="14">
        <v>45.484397000000001</v>
      </c>
      <c r="T90" s="14">
        <v>26.698702999999998</v>
      </c>
      <c r="U90" s="14">
        <v>8.7149619999999999</v>
      </c>
      <c r="V90" s="14">
        <v>6.5112319999999997</v>
      </c>
      <c r="W90" s="14">
        <v>8.8757900000000003</v>
      </c>
      <c r="X90" s="14">
        <v>114.938654</v>
      </c>
      <c r="Y90" s="14">
        <v>90.848830000000007</v>
      </c>
      <c r="Z90" s="14">
        <v>137.91991200000001</v>
      </c>
      <c r="AA90" s="14">
        <v>75.168560999999997</v>
      </c>
      <c r="AB90" s="14">
        <v>53.872911999999999</v>
      </c>
      <c r="AC90" s="14">
        <v>15.575620000000001</v>
      </c>
      <c r="AD90" s="14">
        <v>50.215533000000001</v>
      </c>
      <c r="AE90" s="14">
        <v>17.662158999999999</v>
      </c>
    </row>
    <row r="91" spans="1:31" ht="13.5" customHeight="1" x14ac:dyDescent="0.25">
      <c r="A91" s="1"/>
      <c r="B91" s="15" t="s">
        <v>115</v>
      </c>
      <c r="C91" s="10">
        <v>15.0637532559417</v>
      </c>
      <c r="D91" s="11">
        <v>16.2069149488192</v>
      </c>
      <c r="E91" s="11">
        <v>7.1842806676618496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ht="13.5" customHeight="1" x14ac:dyDescent="0.25">
      <c r="A92" s="1"/>
      <c r="B92" s="15" t="s">
        <v>116</v>
      </c>
      <c r="C92" s="13"/>
      <c r="D92" s="14">
        <v>1.5263547534970101</v>
      </c>
      <c r="E92" s="14">
        <v>1.00236350334225</v>
      </c>
      <c r="F92" s="14">
        <v>1.52116497921547E-3</v>
      </c>
      <c r="G92" s="14">
        <v>1.4486954788437201E-2</v>
      </c>
      <c r="H92" s="14">
        <v>5.8150167002044E-2</v>
      </c>
      <c r="I92" s="14">
        <v>3.3485079662459203</v>
      </c>
      <c r="J92" s="14">
        <v>17.903785020982198</v>
      </c>
      <c r="K92" s="14">
        <v>4.4653129901248603</v>
      </c>
      <c r="L92" s="14">
        <v>0.43117100000000003</v>
      </c>
      <c r="M92" s="14">
        <v>0.71356900000000001</v>
      </c>
      <c r="N92" s="14">
        <v>1.6074550000000001</v>
      </c>
      <c r="O92" s="14">
        <v>2.593664</v>
      </c>
      <c r="P92" s="14">
        <v>2.2951220000000001</v>
      </c>
      <c r="Q92" s="14">
        <v>3.672453</v>
      </c>
      <c r="R92" s="14">
        <v>1.8993629999999999</v>
      </c>
      <c r="S92" s="14">
        <v>1.5107120000000001</v>
      </c>
      <c r="T92" s="14">
        <v>1.832252</v>
      </c>
      <c r="U92" s="14">
        <v>6.8537160000000004</v>
      </c>
      <c r="V92" s="14">
        <v>15.267995000000001</v>
      </c>
      <c r="W92" s="14">
        <v>21.229140000000001</v>
      </c>
      <c r="X92" s="14">
        <v>0.86281600000000003</v>
      </c>
      <c r="Y92" s="14">
        <v>1.0847709999999999</v>
      </c>
      <c r="Z92" s="14">
        <v>0.21434500000000001</v>
      </c>
      <c r="AA92" s="14">
        <v>2.0902069999999999</v>
      </c>
      <c r="AB92" s="14">
        <v>2.4653999999999999E-2</v>
      </c>
      <c r="AC92" s="14">
        <v>2.1085E-2</v>
      </c>
      <c r="AD92" s="14">
        <v>6.4868999999999996E-2</v>
      </c>
      <c r="AE92" s="14">
        <v>0.10038999999999999</v>
      </c>
    </row>
    <row r="93" spans="1:31" ht="13.5" customHeight="1" x14ac:dyDescent="0.25">
      <c r="A93" s="1"/>
      <c r="B93" s="15" t="s">
        <v>117</v>
      </c>
      <c r="C93" s="10">
        <v>1.47058847484133</v>
      </c>
      <c r="D93" s="11">
        <v>11.9516094704646</v>
      </c>
      <c r="E93" s="11">
        <v>2.7552633662157198</v>
      </c>
      <c r="F93" s="11">
        <v>2.90560242162003</v>
      </c>
      <c r="G93" s="11">
        <v>3.1236112329217698</v>
      </c>
      <c r="H93" s="11">
        <v>4.4437559734339693</v>
      </c>
      <c r="I93" s="11">
        <v>5.4902090003920998</v>
      </c>
      <c r="J93" s="11">
        <v>7.9676399410162313</v>
      </c>
      <c r="K93" s="11">
        <v>2.7356922391832401</v>
      </c>
      <c r="L93" s="11">
        <v>5.1014840000000001</v>
      </c>
      <c r="M93" s="11">
        <v>12.962083</v>
      </c>
      <c r="N93" s="11">
        <v>13.758167</v>
      </c>
      <c r="O93" s="11">
        <v>16.448293</v>
      </c>
      <c r="P93" s="11">
        <v>11.57718</v>
      </c>
      <c r="Q93" s="11">
        <v>15.553141999999999</v>
      </c>
      <c r="R93" s="11">
        <v>17.669953</v>
      </c>
      <c r="S93" s="11">
        <v>9.7201029999999999</v>
      </c>
      <c r="T93" s="11">
        <v>14.550222</v>
      </c>
      <c r="U93" s="11">
        <v>8.875909</v>
      </c>
      <c r="V93" s="11">
        <v>11.314012</v>
      </c>
      <c r="W93" s="11">
        <v>15.566107000000001</v>
      </c>
      <c r="X93" s="11">
        <v>15.126908999999999</v>
      </c>
      <c r="Y93" s="11">
        <v>17.448283</v>
      </c>
      <c r="Z93" s="11">
        <v>15.88307</v>
      </c>
      <c r="AA93" s="11">
        <v>19.046112000000001</v>
      </c>
      <c r="AB93" s="11">
        <v>89.322687000000002</v>
      </c>
      <c r="AC93" s="11">
        <v>21.776441999999999</v>
      </c>
      <c r="AD93" s="11">
        <v>27.437887</v>
      </c>
      <c r="AE93" s="11">
        <v>43.093988000000003</v>
      </c>
    </row>
    <row r="94" spans="1:31" ht="13.5" customHeight="1" x14ac:dyDescent="0.25">
      <c r="A94" s="1"/>
      <c r="B94" s="15" t="s">
        <v>118</v>
      </c>
      <c r="C94" s="13"/>
      <c r="D94" s="14"/>
      <c r="E94" s="14"/>
      <c r="F94" s="14"/>
      <c r="G94" s="14">
        <v>0.28794463215905214</v>
      </c>
      <c r="H94" s="14"/>
      <c r="I94" s="14"/>
      <c r="J94" s="14">
        <v>2.4342984198723407E-2</v>
      </c>
      <c r="K94" s="14">
        <v>3.3980254505952719E-2</v>
      </c>
      <c r="L94" s="14">
        <v>5.2839999999999996E-3</v>
      </c>
      <c r="M94" s="14">
        <v>5.4460000000000003E-3</v>
      </c>
      <c r="N94" s="14">
        <v>2.8080999999999998E-2</v>
      </c>
      <c r="O94" s="14"/>
      <c r="P94" s="14">
        <v>0.37257200000000001</v>
      </c>
      <c r="Q94" s="14">
        <v>0.35234500000000002</v>
      </c>
      <c r="R94" s="14">
        <v>0.34996100000000002</v>
      </c>
      <c r="S94" s="14">
        <v>2.9687000000000002E-2</v>
      </c>
      <c r="T94" s="14">
        <v>9.3912999999999996E-2</v>
      </c>
      <c r="U94" s="14">
        <v>9.1080999999999995E-2</v>
      </c>
      <c r="V94" s="14">
        <v>9.8266999999999993E-2</v>
      </c>
      <c r="W94" s="14">
        <v>0.116324</v>
      </c>
      <c r="X94" s="14">
        <v>0.19250900000000001</v>
      </c>
      <c r="Y94" s="14">
        <v>1.6990879999999999</v>
      </c>
      <c r="Z94" s="14">
        <v>0.32094099999999998</v>
      </c>
      <c r="AA94" s="14">
        <v>9.6450999999999995E-2</v>
      </c>
      <c r="AB94" s="14">
        <v>0.16142899999999999</v>
      </c>
      <c r="AC94" s="14">
        <v>0.16175100000000001</v>
      </c>
      <c r="AD94" s="14">
        <v>2.1295000000000001E-2</v>
      </c>
      <c r="AE94" s="14">
        <v>2.6884999999999999E-2</v>
      </c>
    </row>
    <row r="95" spans="1:31" ht="13.5" customHeight="1" x14ac:dyDescent="0.25">
      <c r="A95" s="1"/>
      <c r="B95" s="15" t="s">
        <v>119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>
        <v>3.0798030000000001</v>
      </c>
      <c r="W95" s="11">
        <v>3.6337229999999998</v>
      </c>
      <c r="X95" s="11">
        <v>4.9976E-2</v>
      </c>
      <c r="Y95" s="11">
        <v>6.8614999999999995E-2</v>
      </c>
      <c r="Z95" s="11">
        <v>3.4784000000000002E-2</v>
      </c>
      <c r="AA95" s="11">
        <v>5.7604000000000002E-2</v>
      </c>
      <c r="AB95" s="11">
        <v>7.1210999999999997E-2</v>
      </c>
      <c r="AC95" s="11">
        <v>1.592865</v>
      </c>
      <c r="AD95" s="11">
        <v>0.116124</v>
      </c>
      <c r="AE95" s="11"/>
    </row>
    <row r="96" spans="1:31" ht="13.5" customHeight="1" x14ac:dyDescent="0.25">
      <c r="A96" s="1"/>
      <c r="B96" s="15" t="s">
        <v>120</v>
      </c>
      <c r="C96" s="13"/>
      <c r="D96" s="14"/>
      <c r="E96" s="14">
        <v>1.57161159320622</v>
      </c>
      <c r="F96" s="14">
        <v>0.41408726889081299</v>
      </c>
      <c r="G96" s="14">
        <v>1.3627917272969401</v>
      </c>
      <c r="H96" s="14">
        <v>1.9241340359811001</v>
      </c>
      <c r="I96" s="14">
        <v>1.4363851726291699</v>
      </c>
      <c r="J96" s="14">
        <v>2.8241984705926515</v>
      </c>
      <c r="K96" s="14">
        <v>0.97055835571059679</v>
      </c>
      <c r="L96" s="14">
        <v>1.0624130000000001</v>
      </c>
      <c r="M96" s="14">
        <v>1.391386</v>
      </c>
      <c r="N96" s="14">
        <v>1.4959469999999999</v>
      </c>
      <c r="O96" s="14">
        <v>1.288656</v>
      </c>
      <c r="P96" s="14">
        <v>0.35464099999999998</v>
      </c>
      <c r="Q96" s="14">
        <v>0.90661599999999998</v>
      </c>
      <c r="R96" s="14">
        <v>1.1463909999999999</v>
      </c>
      <c r="S96" s="14">
        <v>2.1586560000000001</v>
      </c>
      <c r="T96" s="14">
        <v>1.4018409999999999</v>
      </c>
      <c r="U96" s="14">
        <v>1.041471</v>
      </c>
      <c r="V96" s="14">
        <v>0.67278000000000004</v>
      </c>
      <c r="W96" s="14">
        <v>1.3460369999999999</v>
      </c>
      <c r="X96" s="14">
        <v>0.57708400000000004</v>
      </c>
      <c r="Y96" s="14">
        <v>0.50345300000000004</v>
      </c>
      <c r="Z96" s="14">
        <v>0.45840599999999998</v>
      </c>
      <c r="AA96" s="14">
        <v>0.28627399999999997</v>
      </c>
      <c r="AB96" s="14">
        <v>1.8587469999999999</v>
      </c>
      <c r="AC96" s="14">
        <v>0.64707000000000003</v>
      </c>
      <c r="AD96" s="14">
        <v>1.0852980000000001</v>
      </c>
      <c r="AE96" s="14">
        <v>1.279409</v>
      </c>
    </row>
    <row r="97" spans="1:31" ht="13.5" customHeight="1" x14ac:dyDescent="0.25">
      <c r="A97" s="1"/>
      <c r="B97" s="15" t="s">
        <v>121</v>
      </c>
      <c r="C97" s="10">
        <v>19.502324180697215</v>
      </c>
      <c r="D97" s="11">
        <v>9.6503081944585212</v>
      </c>
      <c r="E97" s="11">
        <v>11.982120020850303</v>
      </c>
      <c r="F97" s="11">
        <v>14.224552794668098</v>
      </c>
      <c r="G97" s="11">
        <v>20.1530808692414</v>
      </c>
      <c r="H97" s="11">
        <v>26.577891634100499</v>
      </c>
      <c r="I97" s="11">
        <v>60.687394963383227</v>
      </c>
      <c r="J97" s="11">
        <v>18.607650386290899</v>
      </c>
      <c r="K97" s="11">
        <v>12.4274517319746</v>
      </c>
      <c r="L97" s="11">
        <v>10.618522</v>
      </c>
      <c r="M97" s="11">
        <v>11.693242</v>
      </c>
      <c r="N97" s="11">
        <v>7.916156</v>
      </c>
      <c r="O97" s="11">
        <v>12.416577999999999</v>
      </c>
      <c r="P97" s="11">
        <v>20.385646999999999</v>
      </c>
      <c r="Q97" s="11">
        <v>37.376674000000001</v>
      </c>
      <c r="R97" s="11">
        <v>21.244396999999999</v>
      </c>
      <c r="S97" s="11">
        <v>22.826604</v>
      </c>
      <c r="T97" s="11">
        <v>34.020663999999996</v>
      </c>
      <c r="U97" s="11">
        <v>18.35764</v>
      </c>
      <c r="V97" s="11">
        <v>18.886824000000001</v>
      </c>
      <c r="W97" s="11">
        <v>28.931484000000001</v>
      </c>
      <c r="X97" s="11">
        <v>64.859087000000002</v>
      </c>
      <c r="Y97" s="11">
        <v>125.730266</v>
      </c>
      <c r="Z97" s="11">
        <v>283.24734000000001</v>
      </c>
      <c r="AA97" s="11">
        <v>246.21499900000001</v>
      </c>
      <c r="AB97" s="11">
        <v>322.429192</v>
      </c>
      <c r="AC97" s="11">
        <v>282.82873000000001</v>
      </c>
      <c r="AD97" s="11">
        <v>357.582809</v>
      </c>
      <c r="AE97" s="11">
        <v>406.71156500000001</v>
      </c>
    </row>
    <row r="98" spans="1:31" ht="13.5" customHeight="1" x14ac:dyDescent="0.25">
      <c r="A98" s="1"/>
      <c r="B98" s="15" t="s">
        <v>122</v>
      </c>
      <c r="C98" s="13">
        <v>46.732987988312892</v>
      </c>
      <c r="D98" s="14">
        <v>62.269199090315375</v>
      </c>
      <c r="E98" s="14">
        <v>32.501824393530697</v>
      </c>
      <c r="F98" s="14">
        <v>35.696014102479204</v>
      </c>
      <c r="G98" s="14">
        <v>63.918507243302706</v>
      </c>
      <c r="H98" s="14">
        <v>69.789567510117536</v>
      </c>
      <c r="I98" s="14">
        <v>79.844536479320126</v>
      </c>
      <c r="J98" s="14">
        <v>53.810519488698198</v>
      </c>
      <c r="K98" s="14">
        <v>48.059908278270996</v>
      </c>
      <c r="L98" s="14">
        <v>37.146552999999997</v>
      </c>
      <c r="M98" s="14">
        <v>28.565566</v>
      </c>
      <c r="N98" s="14">
        <v>16.972939</v>
      </c>
      <c r="O98" s="14">
        <v>39.118366999999999</v>
      </c>
      <c r="P98" s="14">
        <v>26.153842000000001</v>
      </c>
      <c r="Q98" s="14">
        <v>36.440564000000002</v>
      </c>
      <c r="R98" s="14">
        <v>79.293881999999996</v>
      </c>
      <c r="S98" s="14">
        <v>119.91631099999999</v>
      </c>
      <c r="T98" s="14">
        <v>159.576097</v>
      </c>
      <c r="U98" s="14">
        <v>26.639365999999999</v>
      </c>
      <c r="V98" s="14">
        <v>11.724308000000001</v>
      </c>
      <c r="W98" s="14">
        <v>12.122938</v>
      </c>
      <c r="X98" s="14">
        <v>26.906025</v>
      </c>
      <c r="Y98" s="14">
        <v>26.843048</v>
      </c>
      <c r="Z98" s="14">
        <v>40.699103000000001</v>
      </c>
      <c r="AA98" s="14">
        <v>41.618422000000002</v>
      </c>
      <c r="AB98" s="14">
        <v>51.348134000000002</v>
      </c>
      <c r="AC98" s="14">
        <v>57.834766999999999</v>
      </c>
      <c r="AD98" s="14">
        <v>35.117686999999997</v>
      </c>
      <c r="AE98" s="14">
        <v>22.783258</v>
      </c>
    </row>
    <row r="99" spans="1:31" ht="13.5" customHeight="1" x14ac:dyDescent="0.25">
      <c r="A99" s="1"/>
      <c r="B99" s="15" t="s">
        <v>123</v>
      </c>
      <c r="C99" s="10"/>
      <c r="D99" s="11"/>
      <c r="E99" s="11">
        <v>132.39838127697601</v>
      </c>
      <c r="F99" s="11">
        <v>198.08030107815293</v>
      </c>
      <c r="G99" s="11">
        <v>108.90728560955701</v>
      </c>
      <c r="H99" s="11">
        <v>54.579555660868571</v>
      </c>
      <c r="I99" s="11">
        <v>114.285083558891</v>
      </c>
      <c r="J99" s="11">
        <v>132.98123926761403</v>
      </c>
      <c r="K99" s="11">
        <v>104.607739905434</v>
      </c>
      <c r="L99" s="11">
        <v>146.01078899999999</v>
      </c>
      <c r="M99" s="11">
        <v>95.064722000000003</v>
      </c>
      <c r="N99" s="11">
        <v>89.270899999999997</v>
      </c>
      <c r="O99" s="11">
        <v>98.872922000000003</v>
      </c>
      <c r="P99" s="11">
        <v>121.046784</v>
      </c>
      <c r="Q99" s="11">
        <v>258.09938399999999</v>
      </c>
      <c r="R99" s="11">
        <v>505.54324000000003</v>
      </c>
      <c r="S99" s="11">
        <v>557.82962099999997</v>
      </c>
      <c r="T99" s="11">
        <v>960.26497800000004</v>
      </c>
      <c r="U99" s="11">
        <v>464.78012200000001</v>
      </c>
      <c r="V99" s="11">
        <v>790.62145499999997</v>
      </c>
      <c r="W99" s="11">
        <v>1016.7344450000001</v>
      </c>
      <c r="X99" s="11">
        <v>824.55892600000004</v>
      </c>
      <c r="Y99" s="11">
        <v>701.96601899999996</v>
      </c>
      <c r="Z99" s="11">
        <v>477.64688699999999</v>
      </c>
      <c r="AA99" s="11">
        <v>399.46037200000001</v>
      </c>
      <c r="AB99" s="11">
        <v>300.54618199999999</v>
      </c>
      <c r="AC99" s="11">
        <v>372.54616299999998</v>
      </c>
      <c r="AD99" s="11">
        <v>467.07228800000001</v>
      </c>
      <c r="AE99" s="11">
        <v>511.88318900000002</v>
      </c>
    </row>
    <row r="100" spans="1:31" ht="13.5" customHeight="1" x14ac:dyDescent="0.25">
      <c r="A100" s="1"/>
      <c r="B100" s="15" t="s">
        <v>124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>
        <v>1.0077</v>
      </c>
      <c r="V100" s="14">
        <v>1.1473230000000001</v>
      </c>
      <c r="W100" s="14">
        <v>1.4217390000000001</v>
      </c>
      <c r="X100" s="14">
        <v>3.8722989999999999</v>
      </c>
      <c r="Y100" s="14">
        <v>1.1874020000000001</v>
      </c>
      <c r="Z100" s="14">
        <v>0.69205399999999995</v>
      </c>
      <c r="AA100" s="14">
        <v>0.99982199999999999</v>
      </c>
      <c r="AB100" s="14">
        <v>3.8544200000000002</v>
      </c>
      <c r="AC100" s="14">
        <v>1.012634</v>
      </c>
      <c r="AD100" s="14">
        <v>1.5630550000000001</v>
      </c>
      <c r="AE100" s="14">
        <v>1.0390090000000001</v>
      </c>
    </row>
    <row r="101" spans="1:31" ht="13.5" customHeight="1" x14ac:dyDescent="0.25">
      <c r="A101" s="1"/>
      <c r="B101" s="15" t="s">
        <v>125</v>
      </c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>
        <v>1.592473</v>
      </c>
      <c r="O101" s="11">
        <v>0.76043499999999997</v>
      </c>
      <c r="P101" s="11">
        <v>1.595604</v>
      </c>
      <c r="Q101" s="11">
        <v>0.25811899999999999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ht="13.5" customHeight="1" x14ac:dyDescent="0.25">
      <c r="A102" s="1"/>
      <c r="B102" s="15" t="s">
        <v>126</v>
      </c>
      <c r="C102" s="13">
        <v>121.36994994849501</v>
      </c>
      <c r="D102" s="14">
        <v>143.56054655491212</v>
      </c>
      <c r="E102" s="14">
        <v>172.58927716503098</v>
      </c>
      <c r="F102" s="14">
        <v>161.57872116606899</v>
      </c>
      <c r="G102" s="14">
        <v>210.39711615803009</v>
      </c>
      <c r="H102" s="14">
        <v>288.98554699775718</v>
      </c>
      <c r="I102" s="14">
        <v>378.61192876980499</v>
      </c>
      <c r="J102" s="14">
        <v>353.10108760658596</v>
      </c>
      <c r="K102" s="14">
        <v>141.31374470253499</v>
      </c>
      <c r="L102" s="14">
        <v>170.89881099999999</v>
      </c>
      <c r="M102" s="14">
        <v>154.342839</v>
      </c>
      <c r="N102" s="14">
        <v>161.032298</v>
      </c>
      <c r="O102" s="14">
        <v>175.410414</v>
      </c>
      <c r="P102" s="14">
        <v>219.36298400000001</v>
      </c>
      <c r="Q102" s="14">
        <v>258.82829900000002</v>
      </c>
      <c r="R102" s="14">
        <v>308.78943099999998</v>
      </c>
      <c r="S102" s="14">
        <v>484.06753500000002</v>
      </c>
      <c r="T102" s="14">
        <v>802.13513</v>
      </c>
      <c r="U102" s="14">
        <v>237.125845</v>
      </c>
      <c r="V102" s="14">
        <v>427.91791000000001</v>
      </c>
      <c r="W102" s="14">
        <v>579.98695999999995</v>
      </c>
      <c r="X102" s="14">
        <v>674.54495099999997</v>
      </c>
      <c r="Y102" s="14">
        <v>868.78923099999997</v>
      </c>
      <c r="Z102" s="14">
        <v>441.68579499999998</v>
      </c>
      <c r="AA102" s="14">
        <v>357.89632699999999</v>
      </c>
      <c r="AB102" s="14">
        <v>441.38641699999999</v>
      </c>
      <c r="AC102" s="14">
        <v>1111.392523</v>
      </c>
      <c r="AD102" s="14">
        <v>318.56124299999999</v>
      </c>
      <c r="AE102" s="14">
        <v>333.31642799999997</v>
      </c>
    </row>
    <row r="103" spans="1:31" ht="13.5" customHeight="1" x14ac:dyDescent="0.25">
      <c r="A103" s="1"/>
      <c r="B103" s="15" t="s">
        <v>127</v>
      </c>
      <c r="C103" s="10">
        <v>32.737875328243497</v>
      </c>
      <c r="D103" s="11">
        <v>21.276509380574915</v>
      </c>
      <c r="E103" s="11">
        <v>0.116579171380245</v>
      </c>
      <c r="F103" s="11">
        <v>0.237307062982273</v>
      </c>
      <c r="G103" s="11">
        <v>0.70221455836772473</v>
      </c>
      <c r="H103" s="11">
        <v>0.87182023435078593</v>
      </c>
      <c r="I103" s="11">
        <v>5.275062223457728</v>
      </c>
      <c r="J103" s="11">
        <v>2.6781310570355501</v>
      </c>
      <c r="K103" s="11">
        <v>0.41937481134025323</v>
      </c>
      <c r="L103" s="11">
        <v>1.2978719999999999</v>
      </c>
      <c r="M103" s="11">
        <v>1.9150229999999999</v>
      </c>
      <c r="N103" s="11">
        <v>0.197662</v>
      </c>
      <c r="O103" s="11">
        <v>0.144288</v>
      </c>
      <c r="P103" s="11">
        <v>0.40343499999999999</v>
      </c>
      <c r="Q103" s="11">
        <v>0.428124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ht="13.5" customHeight="1" x14ac:dyDescent="0.25">
      <c r="A104" s="1"/>
      <c r="B104" s="15" t="s">
        <v>128</v>
      </c>
      <c r="C104" s="13"/>
      <c r="D104" s="14"/>
      <c r="E104" s="14">
        <v>4.18074868626013</v>
      </c>
      <c r="F104" s="14">
        <v>6.9974163268969569</v>
      </c>
      <c r="G104" s="14">
        <v>3.3441220237216593</v>
      </c>
      <c r="H104" s="14">
        <v>7.965127799868541</v>
      </c>
      <c r="I104" s="14">
        <v>8.8072715520347362</v>
      </c>
      <c r="J104" s="14">
        <v>4.9653464374283738</v>
      </c>
      <c r="K104" s="14">
        <v>14.373686265346</v>
      </c>
      <c r="L104" s="14">
        <v>20.981300999999998</v>
      </c>
      <c r="M104" s="14">
        <v>27.601295</v>
      </c>
      <c r="N104" s="14">
        <v>27.563928000000001</v>
      </c>
      <c r="O104" s="14">
        <v>40.877692000000003</v>
      </c>
      <c r="P104" s="14">
        <v>38.476891000000002</v>
      </c>
      <c r="Q104" s="14">
        <v>45.449297000000001</v>
      </c>
      <c r="R104" s="14">
        <v>61.182502999999997</v>
      </c>
      <c r="S104" s="14">
        <v>67.338953000000004</v>
      </c>
      <c r="T104" s="14">
        <v>277.12585200000001</v>
      </c>
      <c r="U104" s="14">
        <v>58.454977999999997</v>
      </c>
      <c r="V104" s="14">
        <v>113.603559</v>
      </c>
      <c r="W104" s="14">
        <v>82.425853000000004</v>
      </c>
      <c r="X104" s="14">
        <v>66.409088999999994</v>
      </c>
      <c r="Y104" s="14">
        <v>33.050780000000003</v>
      </c>
      <c r="Z104" s="14">
        <v>102.015383</v>
      </c>
      <c r="AA104" s="14">
        <v>114.479733</v>
      </c>
      <c r="AB104" s="14">
        <v>36.556032999999999</v>
      </c>
      <c r="AC104" s="14">
        <v>43.987423999999997</v>
      </c>
      <c r="AD104" s="14">
        <v>50.550021000000001</v>
      </c>
      <c r="AE104" s="14">
        <v>58.791009000000003</v>
      </c>
    </row>
    <row r="105" spans="1:31" ht="13.5" customHeight="1" x14ac:dyDescent="0.25">
      <c r="A105" s="1"/>
      <c r="B105" s="15" t="s">
        <v>129</v>
      </c>
      <c r="C105" s="10">
        <v>323.37196741741491</v>
      </c>
      <c r="D105" s="11">
        <v>41.667788912516912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ht="13.5" customHeight="1" x14ac:dyDescent="0.25">
      <c r="A106" s="1"/>
      <c r="B106" s="12" t="s">
        <v>130</v>
      </c>
      <c r="C106" s="13">
        <v>1463.6310014282524</v>
      </c>
      <c r="D106" s="14">
        <v>1363.1747335109067</v>
      </c>
      <c r="E106" s="14">
        <v>1620.0351190315598</v>
      </c>
      <c r="F106" s="14">
        <v>1555.9834466179861</v>
      </c>
      <c r="G106" s="14">
        <v>1414.2857727870839</v>
      </c>
      <c r="H106" s="14">
        <v>2382.4835695437637</v>
      </c>
      <c r="I106" s="14">
        <v>3167.5095764957155</v>
      </c>
      <c r="J106" s="14">
        <v>2780.8103546807679</v>
      </c>
      <c r="K106" s="14">
        <v>3063.6720517517506</v>
      </c>
      <c r="L106" s="14">
        <v>3423.0561010000001</v>
      </c>
      <c r="M106" s="14">
        <v>4215.6869930000003</v>
      </c>
      <c r="N106" s="14">
        <v>4135.8469530000002</v>
      </c>
      <c r="O106" s="14">
        <v>4115.8207359999997</v>
      </c>
      <c r="P106" s="14">
        <v>4953.8303530000003</v>
      </c>
      <c r="Q106" s="14">
        <v>4538.4874149999996</v>
      </c>
      <c r="R106" s="14">
        <v>5504.8207419999999</v>
      </c>
      <c r="S106" s="14">
        <v>6513.4335339999998</v>
      </c>
      <c r="T106" s="14">
        <v>8338.0200889999996</v>
      </c>
      <c r="U106" s="14">
        <v>6097.614165</v>
      </c>
      <c r="V106" s="14">
        <v>6699.34422</v>
      </c>
      <c r="W106" s="14">
        <v>8029.1807689999996</v>
      </c>
      <c r="X106" s="14">
        <v>8454.0596000000005</v>
      </c>
      <c r="Y106" s="14">
        <v>9463.8526569999995</v>
      </c>
      <c r="Z106" s="14">
        <v>8902.2348230000007</v>
      </c>
      <c r="AA106" s="14">
        <v>7884.721759</v>
      </c>
      <c r="AB106" s="14">
        <v>5822.1600630000003</v>
      </c>
      <c r="AC106" s="14">
        <v>7028.6903650000004</v>
      </c>
      <c r="AD106" s="14">
        <v>7387.1442719999995</v>
      </c>
      <c r="AE106" s="14">
        <v>6262.8108000000002</v>
      </c>
    </row>
    <row r="107" spans="1:31" ht="13.5" customHeight="1" x14ac:dyDescent="0.25">
      <c r="A107" s="1"/>
      <c r="B107" s="15" t="s">
        <v>131</v>
      </c>
      <c r="C107" s="10">
        <v>0.43850716529725992</v>
      </c>
      <c r="D107" s="11">
        <v>0.13969460963337399</v>
      </c>
      <c r="E107" s="11">
        <v>5.1994714651445298E-2</v>
      </c>
      <c r="F107" s="11">
        <v>0.16886728936388204</v>
      </c>
      <c r="G107" s="11">
        <v>2.1035793274472998</v>
      </c>
      <c r="H107" s="11">
        <v>1.0515115725169402</v>
      </c>
      <c r="I107" s="11">
        <v>0.79671672614442623</v>
      </c>
      <c r="J107" s="11">
        <v>0.200158407235101</v>
      </c>
      <c r="K107" s="11">
        <v>0.32175447506274102</v>
      </c>
      <c r="L107" s="11">
        <v>6.4728999999999995E-2</v>
      </c>
      <c r="M107" s="11">
        <v>0.376944</v>
      </c>
      <c r="N107" s="11">
        <v>1.672245</v>
      </c>
      <c r="O107" s="11">
        <v>2.2122660000000001</v>
      </c>
      <c r="P107" s="11">
        <v>5.3831600000000002</v>
      </c>
      <c r="Q107" s="11">
        <v>4.1433739999999997</v>
      </c>
      <c r="R107" s="11">
        <v>14.956315</v>
      </c>
      <c r="S107" s="11">
        <v>10.286564</v>
      </c>
      <c r="T107" s="11">
        <v>13.020194999999999</v>
      </c>
      <c r="U107" s="11">
        <v>22.968861</v>
      </c>
      <c r="V107" s="11">
        <v>9.3826509999999992</v>
      </c>
      <c r="W107" s="11">
        <v>17.130089000000002</v>
      </c>
      <c r="X107" s="11">
        <v>10.644698999999999</v>
      </c>
      <c r="Y107" s="11">
        <v>6.4821400000000002</v>
      </c>
      <c r="Z107" s="11">
        <v>6.3455300000000001</v>
      </c>
      <c r="AA107" s="11">
        <v>1.7203459999999999</v>
      </c>
      <c r="AB107" s="11">
        <v>10.411686</v>
      </c>
      <c r="AC107" s="11">
        <v>9.3182580000000002</v>
      </c>
      <c r="AD107" s="11">
        <v>4.9386859999999997</v>
      </c>
      <c r="AE107" s="11">
        <v>0.67311100000000001</v>
      </c>
    </row>
    <row r="108" spans="1:31" ht="13.5" customHeight="1" x14ac:dyDescent="0.25">
      <c r="A108" s="1"/>
      <c r="B108" s="15" t="s">
        <v>132</v>
      </c>
      <c r="C108" s="13">
        <v>39.542047196296501</v>
      </c>
      <c r="D108" s="14">
        <v>20.032710424448503</v>
      </c>
      <c r="E108" s="14">
        <v>16.564514270434202</v>
      </c>
      <c r="F108" s="14">
        <v>22.143891984163087</v>
      </c>
      <c r="G108" s="14">
        <v>7.937394913378613</v>
      </c>
      <c r="H108" s="14">
        <v>15.266158397798002</v>
      </c>
      <c r="I108" s="14">
        <v>21.253110641312187</v>
      </c>
      <c r="J108" s="14">
        <v>34.181881547832099</v>
      </c>
      <c r="K108" s="14">
        <v>40.0206671394278</v>
      </c>
      <c r="L108" s="14">
        <v>25.394179000000001</v>
      </c>
      <c r="M108" s="14">
        <v>32.919144000000003</v>
      </c>
      <c r="N108" s="14">
        <v>42.055872999999998</v>
      </c>
      <c r="O108" s="14">
        <v>34.865791000000002</v>
      </c>
      <c r="P108" s="14">
        <v>50.764347000000001</v>
      </c>
      <c r="Q108" s="14">
        <v>66.018806999999995</v>
      </c>
      <c r="R108" s="14">
        <v>76.870543999999995</v>
      </c>
      <c r="S108" s="14">
        <v>55.478833000000002</v>
      </c>
      <c r="T108" s="14">
        <v>74.880251000000001</v>
      </c>
      <c r="U108" s="14">
        <v>28.180710000000001</v>
      </c>
      <c r="V108" s="14">
        <v>19.795399</v>
      </c>
      <c r="W108" s="14">
        <v>23.408856</v>
      </c>
      <c r="X108" s="14">
        <v>4.5116829999999997</v>
      </c>
      <c r="Y108" s="14">
        <v>3.7066810000000001</v>
      </c>
      <c r="Z108" s="14">
        <v>44.288541000000002</v>
      </c>
      <c r="AA108" s="14">
        <v>9.9887669999999993</v>
      </c>
      <c r="AB108" s="14">
        <v>58.618448999999998</v>
      </c>
      <c r="AC108" s="14">
        <v>24.744730000000001</v>
      </c>
      <c r="AD108" s="14">
        <v>9.3850999999999996</v>
      </c>
      <c r="AE108" s="14">
        <v>3.0026440000000001</v>
      </c>
    </row>
    <row r="109" spans="1:31" ht="13.5" customHeight="1" x14ac:dyDescent="0.25">
      <c r="A109" s="1"/>
      <c r="B109" s="15" t="s">
        <v>133</v>
      </c>
      <c r="C109" s="10"/>
      <c r="D109" s="11"/>
      <c r="E109" s="11"/>
      <c r="F109" s="11"/>
      <c r="G109" s="11">
        <v>2.5856073930517202E-2</v>
      </c>
      <c r="H109" s="11">
        <v>0.24137335969057899</v>
      </c>
      <c r="I109" s="11">
        <v>0.34516790759760202</v>
      </c>
      <c r="J109" s="11">
        <v>0.28873066890588922</v>
      </c>
      <c r="K109" s="11">
        <v>0.55297723557092959</v>
      </c>
      <c r="L109" s="11">
        <v>0.37217800000000001</v>
      </c>
      <c r="M109" s="11">
        <v>0.67587600000000003</v>
      </c>
      <c r="N109" s="11">
        <v>0.148925</v>
      </c>
      <c r="O109" s="11">
        <v>1.1104769999999999</v>
      </c>
      <c r="P109" s="11">
        <v>1.3270090000000001</v>
      </c>
      <c r="Q109" s="11">
        <v>8.5569019999999991</v>
      </c>
      <c r="R109" s="11">
        <v>0.78948200000000002</v>
      </c>
      <c r="S109" s="11">
        <v>5.7351910000000004</v>
      </c>
      <c r="T109" s="11">
        <v>3.4369070000000002</v>
      </c>
      <c r="U109" s="11">
        <v>1.097942</v>
      </c>
      <c r="V109" s="11">
        <v>0.77140600000000004</v>
      </c>
      <c r="W109" s="11">
        <v>1.4278930000000001</v>
      </c>
      <c r="X109" s="11">
        <v>2.2283400000000002</v>
      </c>
      <c r="Y109" s="11">
        <v>5.3617509999999999</v>
      </c>
      <c r="Z109" s="11">
        <v>1.183468</v>
      </c>
      <c r="AA109" s="11">
        <v>0.82999199999999995</v>
      </c>
      <c r="AB109" s="11">
        <v>0.53970300000000004</v>
      </c>
      <c r="AC109" s="11">
        <v>1.566883</v>
      </c>
      <c r="AD109" s="11">
        <v>0.80376300000000001</v>
      </c>
      <c r="AE109" s="11">
        <v>0.74139999999999995</v>
      </c>
    </row>
    <row r="110" spans="1:31" ht="13.5" customHeight="1" x14ac:dyDescent="0.25">
      <c r="A110" s="1"/>
      <c r="B110" s="15" t="s">
        <v>134</v>
      </c>
      <c r="C110" s="13"/>
      <c r="D110" s="14"/>
      <c r="E110" s="14"/>
      <c r="F110" s="14">
        <v>3.68781731340719E-2</v>
      </c>
      <c r="G110" s="14">
        <v>0.14754465474289813</v>
      </c>
      <c r="H110" s="14">
        <v>0.20895896157508301</v>
      </c>
      <c r="I110" s="14">
        <v>1.17160253076195</v>
      </c>
      <c r="J110" s="14">
        <v>0.52013923910980708</v>
      </c>
      <c r="K110" s="14">
        <v>0.77133914888478217</v>
      </c>
      <c r="L110" s="14">
        <v>0.68623599999999996</v>
      </c>
      <c r="M110" s="14">
        <v>2.4150830000000001</v>
      </c>
      <c r="N110" s="14">
        <v>3.8665340000000001</v>
      </c>
      <c r="O110" s="14">
        <v>5.9446640000000004</v>
      </c>
      <c r="P110" s="14">
        <v>4.7969350000000004</v>
      </c>
      <c r="Q110" s="14">
        <v>2.3080069999999999</v>
      </c>
      <c r="R110" s="14">
        <v>4.7819979999999997</v>
      </c>
      <c r="S110" s="14">
        <v>7.1893560000000001</v>
      </c>
      <c r="T110" s="14">
        <v>4.0029279999999998</v>
      </c>
      <c r="U110" s="14">
        <v>8.4246040000000004</v>
      </c>
      <c r="V110" s="14">
        <v>13.325275</v>
      </c>
      <c r="W110" s="14">
        <v>9.4686669999999999</v>
      </c>
      <c r="X110" s="14">
        <v>17.372802</v>
      </c>
      <c r="Y110" s="14">
        <v>10.481669999999999</v>
      </c>
      <c r="Z110" s="14">
        <v>9.7994050000000001</v>
      </c>
      <c r="AA110" s="14">
        <v>5.8398389999999996</v>
      </c>
      <c r="AB110" s="14">
        <v>2.7370269999999999</v>
      </c>
      <c r="AC110" s="14">
        <v>3.554214</v>
      </c>
      <c r="AD110" s="14">
        <v>2.9649510000000001</v>
      </c>
      <c r="AE110" s="14">
        <v>1.026886</v>
      </c>
    </row>
    <row r="111" spans="1:31" ht="13.5" customHeight="1" x14ac:dyDescent="0.25">
      <c r="A111" s="1"/>
      <c r="B111" s="15" t="s">
        <v>135</v>
      </c>
      <c r="C111" s="10">
        <v>98.185365903839923</v>
      </c>
      <c r="D111" s="11">
        <v>35.475916439577105</v>
      </c>
      <c r="E111" s="11">
        <v>28.023995088996401</v>
      </c>
      <c r="F111" s="11">
        <v>40.921748003749279</v>
      </c>
      <c r="G111" s="11">
        <v>26.7286923166922</v>
      </c>
      <c r="H111" s="11">
        <v>43.438433703590569</v>
      </c>
      <c r="I111" s="11">
        <v>70.832206443020524</v>
      </c>
      <c r="J111" s="11">
        <v>64.648735944744573</v>
      </c>
      <c r="K111" s="11">
        <v>39.97716670003463</v>
      </c>
      <c r="L111" s="11">
        <v>46.755834</v>
      </c>
      <c r="M111" s="11">
        <v>51.508153</v>
      </c>
      <c r="N111" s="11">
        <v>53.395297999999997</v>
      </c>
      <c r="O111" s="11">
        <v>69.060668000000007</v>
      </c>
      <c r="P111" s="11">
        <v>82.138874999999999</v>
      </c>
      <c r="Q111" s="11">
        <v>87.615814999999998</v>
      </c>
      <c r="R111" s="11">
        <v>96.623993999999996</v>
      </c>
      <c r="S111" s="11">
        <v>112.491088</v>
      </c>
      <c r="T111" s="11">
        <v>147.54086100000001</v>
      </c>
      <c r="U111" s="11">
        <v>113.885752</v>
      </c>
      <c r="V111" s="11">
        <v>160.16390699999999</v>
      </c>
      <c r="W111" s="11">
        <v>171.25595899999999</v>
      </c>
      <c r="X111" s="11">
        <v>157.27695299999999</v>
      </c>
      <c r="Y111" s="11">
        <v>637.94215299999996</v>
      </c>
      <c r="Z111" s="11">
        <v>655.73883899999998</v>
      </c>
      <c r="AA111" s="11">
        <v>686.52555400000006</v>
      </c>
      <c r="AB111" s="11">
        <v>435.38496700000002</v>
      </c>
      <c r="AC111" s="11">
        <v>686.18941199999995</v>
      </c>
      <c r="AD111" s="11">
        <v>1043.7376119999999</v>
      </c>
      <c r="AE111" s="11">
        <v>826.922372</v>
      </c>
    </row>
    <row r="112" spans="1:31" ht="13.5" customHeight="1" x14ac:dyDescent="0.25">
      <c r="A112" s="1"/>
      <c r="B112" s="15" t="s">
        <v>136</v>
      </c>
      <c r="C112" s="13">
        <v>0.20062853266627401</v>
      </c>
      <c r="D112" s="14">
        <v>0.17512614214958111</v>
      </c>
      <c r="E112" s="14">
        <v>9.9926037215555208E-2</v>
      </c>
      <c r="F112" s="14">
        <v>0.238495279717092</v>
      </c>
      <c r="G112" s="14">
        <v>0.122205538143595</v>
      </c>
      <c r="H112" s="14">
        <v>0.61502678510322562</v>
      </c>
      <c r="I112" s="14">
        <v>0.134690086024569</v>
      </c>
      <c r="J112" s="14">
        <v>0.51948072575394399</v>
      </c>
      <c r="K112" s="14">
        <v>0.41494740322005103</v>
      </c>
      <c r="L112" s="14">
        <v>0.93645199999999995</v>
      </c>
      <c r="M112" s="14">
        <v>0.34166299999999999</v>
      </c>
      <c r="N112" s="14">
        <v>1.303242</v>
      </c>
      <c r="O112" s="14">
        <v>0.15825600000000001</v>
      </c>
      <c r="P112" s="14">
        <v>1.4883090000000001</v>
      </c>
      <c r="Q112" s="14">
        <v>1.5330950000000001</v>
      </c>
      <c r="R112" s="14">
        <v>1.265377</v>
      </c>
      <c r="S112" s="14">
        <v>2.4299629999999999</v>
      </c>
      <c r="T112" s="14">
        <v>3.2956470000000002</v>
      </c>
      <c r="U112" s="14">
        <v>2.2408640000000002</v>
      </c>
      <c r="V112" s="14">
        <v>6.1113169999999997</v>
      </c>
      <c r="W112" s="14">
        <v>4.4205769999999998</v>
      </c>
      <c r="X112" s="14">
        <v>3.7787109999999999</v>
      </c>
      <c r="Y112" s="14">
        <v>2.9199920000000001</v>
      </c>
      <c r="Z112" s="14">
        <v>2.391956</v>
      </c>
      <c r="AA112" s="14">
        <v>1.494761</v>
      </c>
      <c r="AB112" s="14">
        <v>3.3653770000000001</v>
      </c>
      <c r="AC112" s="14">
        <v>3.2172550000000002</v>
      </c>
      <c r="AD112" s="14">
        <v>1.890002</v>
      </c>
      <c r="AE112" s="14">
        <v>1.5883719999999999</v>
      </c>
    </row>
    <row r="113" spans="1:31" ht="13.5" customHeight="1" x14ac:dyDescent="0.25">
      <c r="A113" s="1"/>
      <c r="B113" s="15" t="s">
        <v>137</v>
      </c>
      <c r="C113" s="10">
        <v>207.54585201318099</v>
      </c>
      <c r="D113" s="11">
        <v>228.93186971924499</v>
      </c>
      <c r="E113" s="11">
        <v>239.82752180334595</v>
      </c>
      <c r="F113" s="11">
        <v>195.04490925372201</v>
      </c>
      <c r="G113" s="11">
        <v>87.117251049124093</v>
      </c>
      <c r="H113" s="11">
        <v>341.63135706951385</v>
      </c>
      <c r="I113" s="11">
        <v>344.55200000556005</v>
      </c>
      <c r="J113" s="11">
        <v>335.2580179488138</v>
      </c>
      <c r="K113" s="11">
        <v>298.67106571738219</v>
      </c>
      <c r="L113" s="11">
        <v>310.25330400000001</v>
      </c>
      <c r="M113" s="11">
        <v>372.56462499999998</v>
      </c>
      <c r="N113" s="11">
        <v>359.09347700000001</v>
      </c>
      <c r="O113" s="11">
        <v>158.01235800000001</v>
      </c>
      <c r="P113" s="11">
        <v>476.83388500000001</v>
      </c>
      <c r="Q113" s="11">
        <v>263.39743199999998</v>
      </c>
      <c r="R113" s="11">
        <v>314.52871099999999</v>
      </c>
      <c r="S113" s="11">
        <v>304.64476000000002</v>
      </c>
      <c r="T113" s="11">
        <v>305.25688000000002</v>
      </c>
      <c r="U113" s="11">
        <v>332.79591599999998</v>
      </c>
      <c r="V113" s="11">
        <v>456.79983499999997</v>
      </c>
      <c r="W113" s="11">
        <v>583.005945</v>
      </c>
      <c r="X113" s="11">
        <v>529.17850699999997</v>
      </c>
      <c r="Y113" s="11">
        <v>462.65219200000001</v>
      </c>
      <c r="Z113" s="11">
        <v>422.15266100000002</v>
      </c>
      <c r="AA113" s="11">
        <v>398.26465200000001</v>
      </c>
      <c r="AB113" s="11">
        <v>268.47595699999999</v>
      </c>
      <c r="AC113" s="11">
        <v>402.05187999999998</v>
      </c>
      <c r="AD113" s="11">
        <v>442.142315</v>
      </c>
      <c r="AE113" s="11">
        <v>372.84315800000002</v>
      </c>
    </row>
    <row r="114" spans="1:31" ht="13.5" customHeight="1" x14ac:dyDescent="0.25">
      <c r="A114" s="1"/>
      <c r="B114" s="15" t="s">
        <v>138</v>
      </c>
      <c r="C114" s="13"/>
      <c r="D114" s="14"/>
      <c r="E114" s="14"/>
      <c r="F114" s="14">
        <v>0.40811555952338197</v>
      </c>
      <c r="G114" s="14">
        <v>1.43155658613635</v>
      </c>
      <c r="H114" s="14">
        <v>0.39566121910834701</v>
      </c>
      <c r="I114" s="14">
        <v>0.89356611666864527</v>
      </c>
      <c r="J114" s="14">
        <v>0.88368908836743487</v>
      </c>
      <c r="K114" s="14">
        <v>1.98976593715367</v>
      </c>
      <c r="L114" s="14">
        <v>1.8755010000000001</v>
      </c>
      <c r="M114" s="14">
        <v>1.8553059999999999</v>
      </c>
      <c r="N114" s="14">
        <v>3.2838069999999999</v>
      </c>
      <c r="O114" s="14">
        <v>1.3080590000000001</v>
      </c>
      <c r="P114" s="14">
        <v>1.9347000000000001</v>
      </c>
      <c r="Q114" s="14">
        <v>4.9984760000000001</v>
      </c>
      <c r="R114" s="14">
        <v>5.0532389999999996</v>
      </c>
      <c r="S114" s="14">
        <v>2.5821339999999999</v>
      </c>
      <c r="T114" s="14">
        <v>13.801074</v>
      </c>
      <c r="U114" s="14">
        <v>19.160048</v>
      </c>
      <c r="V114" s="14">
        <v>48.767913999999998</v>
      </c>
      <c r="W114" s="14">
        <v>34.506720000000001</v>
      </c>
      <c r="X114" s="14">
        <v>15.856044000000001</v>
      </c>
      <c r="Y114" s="14">
        <v>27.781986</v>
      </c>
      <c r="Z114" s="14">
        <v>6.8756469999999998</v>
      </c>
      <c r="AA114" s="14">
        <v>5.0534220000000003</v>
      </c>
      <c r="AB114" s="14">
        <v>3.4651990000000001</v>
      </c>
      <c r="AC114" s="14">
        <v>8.5198820000000008</v>
      </c>
      <c r="AD114" s="14">
        <v>53.280873999999997</v>
      </c>
      <c r="AE114" s="14">
        <v>59.569738000000001</v>
      </c>
    </row>
    <row r="115" spans="1:31" ht="13.5" customHeight="1" x14ac:dyDescent="0.25">
      <c r="A115" s="1"/>
      <c r="B115" s="15" t="s">
        <v>139</v>
      </c>
      <c r="C115" s="10">
        <v>290.85231744427824</v>
      </c>
      <c r="D115" s="11">
        <v>165.07898084834</v>
      </c>
      <c r="E115" s="11">
        <v>297.07460402969303</v>
      </c>
      <c r="F115" s="11">
        <v>301.38617412157276</v>
      </c>
      <c r="G115" s="11">
        <v>258.357792663466</v>
      </c>
      <c r="H115" s="11">
        <v>505.928362948771</v>
      </c>
      <c r="I115" s="11">
        <v>534.71834537297207</v>
      </c>
      <c r="J115" s="11">
        <v>238.74873309238308</v>
      </c>
      <c r="K115" s="11">
        <v>286.31929045884527</v>
      </c>
      <c r="L115" s="11">
        <v>350.228791</v>
      </c>
      <c r="M115" s="11">
        <v>387.80743100000001</v>
      </c>
      <c r="N115" s="11">
        <v>332.23463199999998</v>
      </c>
      <c r="O115" s="11">
        <v>168.853228</v>
      </c>
      <c r="P115" s="11">
        <v>111.812074</v>
      </c>
      <c r="Q115" s="11">
        <v>132.48737700000001</v>
      </c>
      <c r="R115" s="11">
        <v>310.63254999999998</v>
      </c>
      <c r="S115" s="11">
        <v>162.928167</v>
      </c>
      <c r="T115" s="11">
        <v>163.37539200000001</v>
      </c>
      <c r="U115" s="11">
        <v>421.69052399999998</v>
      </c>
      <c r="V115" s="11">
        <v>155.62348600000001</v>
      </c>
      <c r="W115" s="11">
        <v>154.695087</v>
      </c>
      <c r="X115" s="11">
        <v>445.14095500000002</v>
      </c>
      <c r="Y115" s="11">
        <v>280.24706600000002</v>
      </c>
      <c r="Z115" s="11">
        <v>330.40862299999998</v>
      </c>
      <c r="AA115" s="11">
        <v>67.257745</v>
      </c>
      <c r="AB115" s="11">
        <v>55.006486000000002</v>
      </c>
      <c r="AC115" s="11">
        <v>115.350087</v>
      </c>
      <c r="AD115" s="11">
        <v>109.654369</v>
      </c>
      <c r="AE115" s="11">
        <v>43.237411999999999</v>
      </c>
    </row>
    <row r="116" spans="1:31" ht="13.5" customHeight="1" x14ac:dyDescent="0.25">
      <c r="A116" s="1"/>
      <c r="B116" s="15" t="s">
        <v>140</v>
      </c>
      <c r="C116" s="13">
        <v>16.411439057488298</v>
      </c>
      <c r="D116" s="14">
        <v>26.359134475226384</v>
      </c>
      <c r="E116" s="14">
        <v>16.930760424593906</v>
      </c>
      <c r="F116" s="14">
        <v>52.106506068078097</v>
      </c>
      <c r="G116" s="14">
        <v>4.84343064081615</v>
      </c>
      <c r="H116" s="14">
        <v>15.5157720136433</v>
      </c>
      <c r="I116" s="14">
        <v>219.820144668273</v>
      </c>
      <c r="J116" s="14">
        <v>196.350717810736</v>
      </c>
      <c r="K116" s="14">
        <v>165.28299404722398</v>
      </c>
      <c r="L116" s="14">
        <v>341.62054000000001</v>
      </c>
      <c r="M116" s="14">
        <v>438.87711200000001</v>
      </c>
      <c r="N116" s="14">
        <v>362.64176700000002</v>
      </c>
      <c r="O116" s="14">
        <v>162.56949900000001</v>
      </c>
      <c r="P116" s="14">
        <v>345.69923799999998</v>
      </c>
      <c r="Q116" s="14">
        <v>218.331591</v>
      </c>
      <c r="R116" s="14">
        <v>91.593247000000005</v>
      </c>
      <c r="S116" s="14">
        <v>8.1107659999999999</v>
      </c>
      <c r="T116" s="14">
        <v>140.78244900000001</v>
      </c>
      <c r="U116" s="14">
        <v>229.54745500000001</v>
      </c>
      <c r="V116" s="14">
        <v>73.810947999999996</v>
      </c>
      <c r="W116" s="14">
        <v>395.99794700000001</v>
      </c>
      <c r="X116" s="14">
        <v>170.843096</v>
      </c>
      <c r="Y116" s="14">
        <v>598.54257800000005</v>
      </c>
      <c r="Z116" s="14">
        <v>253.32225500000001</v>
      </c>
      <c r="AA116" s="14">
        <v>29.221983000000002</v>
      </c>
      <c r="AB116" s="14">
        <v>25.241613000000001</v>
      </c>
      <c r="AC116" s="14">
        <v>70.579873000000006</v>
      </c>
      <c r="AD116" s="14">
        <v>199.462357</v>
      </c>
      <c r="AE116" s="14">
        <v>17.942990000000002</v>
      </c>
    </row>
    <row r="117" spans="1:31" ht="13.5" customHeight="1" x14ac:dyDescent="0.25">
      <c r="A117" s="1"/>
      <c r="B117" s="15" t="s">
        <v>141</v>
      </c>
      <c r="C117" s="10">
        <v>18.550794679814086</v>
      </c>
      <c r="D117" s="11">
        <v>17.640700348178001</v>
      </c>
      <c r="E117" s="11">
        <v>41.442150123261804</v>
      </c>
      <c r="F117" s="11">
        <v>26.770467880451097</v>
      </c>
      <c r="G117" s="11">
        <v>55.500097120558124</v>
      </c>
      <c r="H117" s="11">
        <v>92.377603851519083</v>
      </c>
      <c r="I117" s="11">
        <v>37.846570379106282</v>
      </c>
      <c r="J117" s="11">
        <v>42.561476322491529</v>
      </c>
      <c r="K117" s="11">
        <v>61.434345834776124</v>
      </c>
      <c r="L117" s="11">
        <v>57.728769</v>
      </c>
      <c r="M117" s="11">
        <v>48.087237999999999</v>
      </c>
      <c r="N117" s="11">
        <v>64.209787000000006</v>
      </c>
      <c r="O117" s="11">
        <v>85.086200000000005</v>
      </c>
      <c r="P117" s="11">
        <v>88.683342999999994</v>
      </c>
      <c r="Q117" s="11">
        <v>68.930727000000005</v>
      </c>
      <c r="R117" s="11">
        <v>80.150513000000004</v>
      </c>
      <c r="S117" s="11">
        <v>60.504719000000001</v>
      </c>
      <c r="T117" s="11">
        <v>72.229027000000002</v>
      </c>
      <c r="U117" s="11">
        <v>122.874956</v>
      </c>
      <c r="V117" s="11">
        <v>127.35609700000001</v>
      </c>
      <c r="W117" s="11">
        <v>205.85801499999999</v>
      </c>
      <c r="X117" s="11">
        <v>187.93484000000001</v>
      </c>
      <c r="Y117" s="11">
        <v>193.54934900000001</v>
      </c>
      <c r="Z117" s="11">
        <v>195.520239</v>
      </c>
      <c r="AA117" s="11">
        <v>180.24503300000001</v>
      </c>
      <c r="AB117" s="11">
        <v>133.003028</v>
      </c>
      <c r="AC117" s="11">
        <v>107.571628</v>
      </c>
      <c r="AD117" s="11">
        <v>101.687327</v>
      </c>
      <c r="AE117" s="11">
        <v>106.566971</v>
      </c>
    </row>
    <row r="118" spans="1:31" ht="13.5" customHeight="1" x14ac:dyDescent="0.25">
      <c r="A118" s="1"/>
      <c r="B118" s="15" t="s">
        <v>142</v>
      </c>
      <c r="C118" s="13"/>
      <c r="D118" s="14"/>
      <c r="E118" s="14">
        <v>3.1290447699722099</v>
      </c>
      <c r="F118" s="14">
        <v>2.3011329544471715</v>
      </c>
      <c r="G118" s="14">
        <v>6.7930006584561564</v>
      </c>
      <c r="H118" s="14">
        <v>0.94484297202132672</v>
      </c>
      <c r="I118" s="14">
        <v>0.449871967252512</v>
      </c>
      <c r="J118" s="14">
        <v>0.85727640316709086</v>
      </c>
      <c r="K118" s="14">
        <v>0.524204210759183</v>
      </c>
      <c r="L118" s="14">
        <v>2.1686709999999998</v>
      </c>
      <c r="M118" s="14">
        <v>5.5280550000000002</v>
      </c>
      <c r="N118" s="14">
        <v>2.0748859999999998</v>
      </c>
      <c r="O118" s="14">
        <v>1.59229</v>
      </c>
      <c r="P118" s="14">
        <v>4.4972839999999996</v>
      </c>
      <c r="Q118" s="14">
        <v>8.2081540000000004</v>
      </c>
      <c r="R118" s="14">
        <v>5.159465</v>
      </c>
      <c r="S118" s="14">
        <v>11.874980000000001</v>
      </c>
      <c r="T118" s="14">
        <v>21.505972</v>
      </c>
      <c r="U118" s="14">
        <v>11.036398999999999</v>
      </c>
      <c r="V118" s="14">
        <v>18.867730000000002</v>
      </c>
      <c r="W118" s="14">
        <v>23.441054999999999</v>
      </c>
      <c r="X118" s="14">
        <v>38.049903999999998</v>
      </c>
      <c r="Y118" s="14">
        <v>35.392322</v>
      </c>
      <c r="Z118" s="14">
        <v>17.449093999999999</v>
      </c>
      <c r="AA118" s="14">
        <v>14.410721000000001</v>
      </c>
      <c r="AB118" s="14">
        <v>9.8282810000000005</v>
      </c>
      <c r="AC118" s="14">
        <v>9.5701169999999998</v>
      </c>
      <c r="AD118" s="14">
        <v>11.889994</v>
      </c>
      <c r="AE118" s="14">
        <v>17.719815000000001</v>
      </c>
    </row>
    <row r="119" spans="1:31" ht="13.5" customHeight="1" x14ac:dyDescent="0.25">
      <c r="A119" s="1"/>
      <c r="B119" s="15" t="s">
        <v>143</v>
      </c>
      <c r="C119" s="10">
        <v>16.8265909498448</v>
      </c>
      <c r="D119" s="11">
        <v>59.252766277332903</v>
      </c>
      <c r="E119" s="11">
        <v>60.407626715108997</v>
      </c>
      <c r="F119" s="11">
        <v>59.721330695330998</v>
      </c>
      <c r="G119" s="11">
        <v>60.754176491714404</v>
      </c>
      <c r="H119" s="11">
        <v>124.616453811027</v>
      </c>
      <c r="I119" s="11">
        <v>133.73250462795104</v>
      </c>
      <c r="J119" s="11">
        <v>119.98240311968499</v>
      </c>
      <c r="K119" s="11">
        <v>186.09011123551397</v>
      </c>
      <c r="L119" s="11">
        <v>182.754895</v>
      </c>
      <c r="M119" s="11">
        <v>251.417531</v>
      </c>
      <c r="N119" s="11">
        <v>285.914762</v>
      </c>
      <c r="O119" s="11">
        <v>364.13503400000002</v>
      </c>
      <c r="P119" s="11">
        <v>383.777424</v>
      </c>
      <c r="Q119" s="11">
        <v>359.60330199999999</v>
      </c>
      <c r="R119" s="11">
        <v>406.18841700000002</v>
      </c>
      <c r="S119" s="11">
        <v>447.20997999999997</v>
      </c>
      <c r="T119" s="11">
        <v>425.28327999999999</v>
      </c>
      <c r="U119" s="11">
        <v>394.60097100000002</v>
      </c>
      <c r="V119" s="11">
        <v>470.63779799999998</v>
      </c>
      <c r="W119" s="11">
        <v>635.17423699999995</v>
      </c>
      <c r="X119" s="11">
        <v>529.35383899999999</v>
      </c>
      <c r="Y119" s="11">
        <v>584.37591999999995</v>
      </c>
      <c r="Z119" s="11">
        <v>552.46597199999997</v>
      </c>
      <c r="AA119" s="11">
        <v>549.428673</v>
      </c>
      <c r="AB119" s="11">
        <v>432.44861400000002</v>
      </c>
      <c r="AC119" s="11">
        <v>430.14768700000002</v>
      </c>
      <c r="AD119" s="11">
        <v>287.93920200000002</v>
      </c>
      <c r="AE119" s="11">
        <v>315.401411</v>
      </c>
    </row>
    <row r="120" spans="1:31" ht="13.5" customHeight="1" x14ac:dyDescent="0.25">
      <c r="A120" s="1"/>
      <c r="B120" s="15" t="s">
        <v>144</v>
      </c>
      <c r="C120" s="13"/>
      <c r="D120" s="14"/>
      <c r="E120" s="14"/>
      <c r="F120" s="14">
        <v>1.8728155533414101E-2</v>
      </c>
      <c r="G120" s="14">
        <v>5.8787608243996821E-2</v>
      </c>
      <c r="H120" s="14">
        <v>1.07251974861087E-3</v>
      </c>
      <c r="I120" s="14">
        <v>0.25649100657107099</v>
      </c>
      <c r="J120" s="14">
        <v>1.67393225674072</v>
      </c>
      <c r="K120" s="14">
        <v>3.8137998579958997E-2</v>
      </c>
      <c r="L120" s="14">
        <v>8.0501000000000003E-2</v>
      </c>
      <c r="M120" s="14">
        <v>0.37777899999999998</v>
      </c>
      <c r="N120" s="14">
        <v>0.40240599999999999</v>
      </c>
      <c r="O120" s="14">
        <v>0.118465</v>
      </c>
      <c r="P120" s="14">
        <v>5.5015000000000001E-2</v>
      </c>
      <c r="Q120" s="14">
        <v>0.183696</v>
      </c>
      <c r="R120" s="14">
        <v>0.48597099999999999</v>
      </c>
      <c r="S120" s="14">
        <v>1.772019</v>
      </c>
      <c r="T120" s="14">
        <v>2.7273550000000002</v>
      </c>
      <c r="U120" s="14">
        <v>0.34438200000000002</v>
      </c>
      <c r="V120" s="14">
        <v>0.88410500000000003</v>
      </c>
      <c r="W120" s="14">
        <v>2.9393760000000002</v>
      </c>
      <c r="X120" s="14">
        <v>2.7705329999999999</v>
      </c>
      <c r="Y120" s="14">
        <v>2.7993030000000001</v>
      </c>
      <c r="Z120" s="14">
        <v>3.451282</v>
      </c>
      <c r="AA120" s="14">
        <v>1.9629479999999999</v>
      </c>
      <c r="AB120" s="14">
        <v>1.443929</v>
      </c>
      <c r="AC120" s="14">
        <v>1.6262859999999999</v>
      </c>
      <c r="AD120" s="14">
        <v>1.0372079999999999</v>
      </c>
      <c r="AE120" s="14">
        <v>4.0395719999999997</v>
      </c>
    </row>
    <row r="121" spans="1:31" ht="13.5" customHeight="1" x14ac:dyDescent="0.25">
      <c r="A121" s="1"/>
      <c r="B121" s="15" t="s">
        <v>145</v>
      </c>
      <c r="C121" s="10">
        <v>2.2960371606624901</v>
      </c>
      <c r="D121" s="11">
        <v>3.7866574776898103</v>
      </c>
      <c r="E121" s="11">
        <v>8.6634859423050248</v>
      </c>
      <c r="F121" s="11">
        <v>5.8568728574620508</v>
      </c>
      <c r="G121" s="11">
        <v>9.8306445956885913</v>
      </c>
      <c r="H121" s="11">
        <v>12.208634808119099</v>
      </c>
      <c r="I121" s="11">
        <v>32.295982529267498</v>
      </c>
      <c r="J121" s="11">
        <v>23.216708440403799</v>
      </c>
      <c r="K121" s="11">
        <v>21.8849857245104</v>
      </c>
      <c r="L121" s="11">
        <v>31.119537000000001</v>
      </c>
      <c r="M121" s="11">
        <v>22.661784999999998</v>
      </c>
      <c r="N121" s="11">
        <v>15.253667</v>
      </c>
      <c r="O121" s="11">
        <v>13.350968999999999</v>
      </c>
      <c r="P121" s="11">
        <v>26.894310999999998</v>
      </c>
      <c r="Q121" s="11">
        <v>20.286380000000001</v>
      </c>
      <c r="R121" s="11">
        <v>18.677403000000002</v>
      </c>
      <c r="S121" s="11">
        <v>17.015132000000001</v>
      </c>
      <c r="T121" s="11">
        <v>23.653873000000001</v>
      </c>
      <c r="U121" s="11">
        <v>25.730077999999999</v>
      </c>
      <c r="V121" s="11">
        <v>27.271832</v>
      </c>
      <c r="W121" s="11">
        <v>43.113064000000001</v>
      </c>
      <c r="X121" s="11">
        <v>31.593668999999998</v>
      </c>
      <c r="Y121" s="11">
        <v>40.195138999999998</v>
      </c>
      <c r="Z121" s="11">
        <v>38.985703000000001</v>
      </c>
      <c r="AA121" s="11">
        <v>40.435751000000003</v>
      </c>
      <c r="AB121" s="11">
        <v>28.126946</v>
      </c>
      <c r="AC121" s="11">
        <v>36.621844000000003</v>
      </c>
      <c r="AD121" s="11">
        <v>29.371337</v>
      </c>
      <c r="AE121" s="11">
        <v>29.404658000000001</v>
      </c>
    </row>
    <row r="122" spans="1:31" ht="13.5" customHeight="1" x14ac:dyDescent="0.25">
      <c r="A122" s="1"/>
      <c r="B122" s="15" t="s">
        <v>146</v>
      </c>
      <c r="C122" s="13">
        <v>9.0162963709546506</v>
      </c>
      <c r="D122" s="14">
        <v>3.1926380917956299</v>
      </c>
      <c r="E122" s="14">
        <v>9.6359322170425372</v>
      </c>
      <c r="F122" s="14">
        <v>6.6258040449798701</v>
      </c>
      <c r="G122" s="14">
        <v>5.7222513907162336</v>
      </c>
      <c r="H122" s="14">
        <v>15.8731862451257</v>
      </c>
      <c r="I122" s="14">
        <v>66.989483734305395</v>
      </c>
      <c r="J122" s="14">
        <v>56.736068346177902</v>
      </c>
      <c r="K122" s="14">
        <v>29.402769399132509</v>
      </c>
      <c r="L122" s="14">
        <v>19.323021000000001</v>
      </c>
      <c r="M122" s="14">
        <v>20.647835000000001</v>
      </c>
      <c r="N122" s="14">
        <v>49.048492000000003</v>
      </c>
      <c r="O122" s="14">
        <v>6.3364560000000001</v>
      </c>
      <c r="P122" s="14">
        <v>10.066352</v>
      </c>
      <c r="Q122" s="14">
        <v>11.542120000000001</v>
      </c>
      <c r="R122" s="14">
        <v>7.9114820000000003</v>
      </c>
      <c r="S122" s="14">
        <v>14.838119000000001</v>
      </c>
      <c r="T122" s="14">
        <v>45.702818000000001</v>
      </c>
      <c r="U122" s="14">
        <v>12.218139000000001</v>
      </c>
      <c r="V122" s="14">
        <v>28.857372999999999</v>
      </c>
      <c r="W122" s="14">
        <v>9.7134879999999999</v>
      </c>
      <c r="X122" s="14">
        <v>29.907288999999999</v>
      </c>
      <c r="Y122" s="14">
        <v>11.188025</v>
      </c>
      <c r="Z122" s="14">
        <v>21.189882000000001</v>
      </c>
      <c r="AA122" s="14">
        <v>4.1745770000000002</v>
      </c>
      <c r="AB122" s="14">
        <v>1.58074</v>
      </c>
      <c r="AC122" s="14">
        <v>1.188196</v>
      </c>
      <c r="AD122" s="14">
        <v>2.2393329999999998</v>
      </c>
      <c r="AE122" s="14">
        <v>2.9077980000000001</v>
      </c>
    </row>
    <row r="123" spans="1:31" ht="13.5" customHeight="1" x14ac:dyDescent="0.25">
      <c r="A123" s="1"/>
      <c r="B123" s="15" t="s">
        <v>147</v>
      </c>
      <c r="C123" s="10">
        <v>1.8938853087209702</v>
      </c>
      <c r="D123" s="11">
        <v>4.7408260956938504</v>
      </c>
      <c r="E123" s="11">
        <v>1.77240954530848</v>
      </c>
      <c r="F123" s="11">
        <v>0.45320759600098709</v>
      </c>
      <c r="G123" s="11">
        <v>0.3276866039060552</v>
      </c>
      <c r="H123" s="11">
        <v>0.38083844621514301</v>
      </c>
      <c r="I123" s="11">
        <v>0.129144489126581</v>
      </c>
      <c r="J123" s="11">
        <v>0.194147392395804</v>
      </c>
      <c r="K123" s="11">
        <v>0.21042654772220504</v>
      </c>
      <c r="L123" s="11">
        <v>0.47576099999999999</v>
      </c>
      <c r="M123" s="11">
        <v>3.339334</v>
      </c>
      <c r="N123" s="11">
        <v>1.72105</v>
      </c>
      <c r="O123" s="11">
        <v>1.393947</v>
      </c>
      <c r="P123" s="11">
        <v>1.44113</v>
      </c>
      <c r="Q123" s="11">
        <v>9.2270859999999999</v>
      </c>
      <c r="R123" s="11">
        <v>3.6595439999999999</v>
      </c>
      <c r="S123" s="11">
        <v>5.8470300000000002</v>
      </c>
      <c r="T123" s="11">
        <v>12.099761000000001</v>
      </c>
      <c r="U123" s="11">
        <v>11.794544999999999</v>
      </c>
      <c r="V123" s="11">
        <v>21.824686</v>
      </c>
      <c r="W123" s="11">
        <v>40.911692000000002</v>
      </c>
      <c r="X123" s="11">
        <v>19.331499000000001</v>
      </c>
      <c r="Y123" s="11">
        <v>22.341408000000001</v>
      </c>
      <c r="Z123" s="11">
        <v>7.8346530000000003</v>
      </c>
      <c r="AA123" s="11">
        <v>4.4514839999999998</v>
      </c>
      <c r="AB123" s="11">
        <v>7.4161679999999999</v>
      </c>
      <c r="AC123" s="11">
        <v>11.818796000000001</v>
      </c>
      <c r="AD123" s="11">
        <v>8.8293189999999999</v>
      </c>
      <c r="AE123" s="11">
        <v>6.6054830000000004</v>
      </c>
    </row>
    <row r="124" spans="1:31" ht="13.5" customHeight="1" x14ac:dyDescent="0.25">
      <c r="A124" s="1"/>
      <c r="B124" s="15" t="s">
        <v>148</v>
      </c>
      <c r="C124" s="13">
        <v>2.591106199457911</v>
      </c>
      <c r="D124" s="14">
        <v>1.81242894080196</v>
      </c>
      <c r="E124" s="14">
        <v>5.7121404448448398</v>
      </c>
      <c r="F124" s="14">
        <v>11.290792495853102</v>
      </c>
      <c r="G124" s="14">
        <v>3.2386410587780898</v>
      </c>
      <c r="H124" s="14">
        <v>20.919217893141212</v>
      </c>
      <c r="I124" s="14">
        <v>25.564004111397601</v>
      </c>
      <c r="J124" s="14">
        <v>31.892882251628109</v>
      </c>
      <c r="K124" s="14">
        <v>9.6051046340119619</v>
      </c>
      <c r="L124" s="14">
        <v>17.715748999999999</v>
      </c>
      <c r="M124" s="14">
        <v>24.033974000000001</v>
      </c>
      <c r="N124" s="14">
        <v>40.772247</v>
      </c>
      <c r="O124" s="14">
        <v>4.18668</v>
      </c>
      <c r="P124" s="14">
        <v>22.594138000000001</v>
      </c>
      <c r="Q124" s="14">
        <v>42.691512000000003</v>
      </c>
      <c r="R124" s="14">
        <v>25.637135000000001</v>
      </c>
      <c r="S124" s="14">
        <v>15.607908999999999</v>
      </c>
      <c r="T124" s="14">
        <v>19.711848</v>
      </c>
      <c r="U124" s="14">
        <v>32.436571000000001</v>
      </c>
      <c r="V124" s="14">
        <v>33.754600000000003</v>
      </c>
      <c r="W124" s="14">
        <v>15.630841999999999</v>
      </c>
      <c r="X124" s="14">
        <v>25.269686</v>
      </c>
      <c r="Y124" s="14">
        <v>32.231983</v>
      </c>
      <c r="Z124" s="14">
        <v>41.440289</v>
      </c>
      <c r="AA124" s="14">
        <v>10.254137</v>
      </c>
      <c r="AB124" s="14">
        <v>22.398108000000001</v>
      </c>
      <c r="AC124" s="14">
        <v>30.510473999999999</v>
      </c>
      <c r="AD124" s="14">
        <v>15.096882000000001</v>
      </c>
      <c r="AE124" s="14">
        <v>11.960684000000001</v>
      </c>
    </row>
    <row r="125" spans="1:31" ht="13.5" customHeight="1" x14ac:dyDescent="0.25">
      <c r="A125" s="1"/>
      <c r="B125" s="15" t="s">
        <v>149</v>
      </c>
      <c r="C125" s="10">
        <v>54.646549881544004</v>
      </c>
      <c r="D125" s="11">
        <v>53.891645273642794</v>
      </c>
      <c r="E125" s="11">
        <v>62.1828030363708</v>
      </c>
      <c r="F125" s="11">
        <v>66.700311644859596</v>
      </c>
      <c r="G125" s="11">
        <v>73.987999762053335</v>
      </c>
      <c r="H125" s="11">
        <v>84.715933364100351</v>
      </c>
      <c r="I125" s="11">
        <v>121.55051336159299</v>
      </c>
      <c r="J125" s="11">
        <v>109.11627355461299</v>
      </c>
      <c r="K125" s="11">
        <v>93.168952987791499</v>
      </c>
      <c r="L125" s="11">
        <v>114.14511899999999</v>
      </c>
      <c r="M125" s="11">
        <v>106.75515900000001</v>
      </c>
      <c r="N125" s="11">
        <v>95.296178999999995</v>
      </c>
      <c r="O125" s="11">
        <v>132.013667</v>
      </c>
      <c r="P125" s="11">
        <v>180.753916</v>
      </c>
      <c r="Q125" s="11">
        <v>176.29459199999999</v>
      </c>
      <c r="R125" s="11">
        <v>205.98522299999999</v>
      </c>
      <c r="S125" s="11">
        <v>306.05538300000001</v>
      </c>
      <c r="T125" s="11">
        <v>580.43622800000003</v>
      </c>
      <c r="U125" s="11">
        <v>295.98637600000001</v>
      </c>
      <c r="V125" s="11">
        <v>440.63267500000001</v>
      </c>
      <c r="W125" s="11">
        <v>430.683697</v>
      </c>
      <c r="X125" s="11">
        <v>476.83769000000001</v>
      </c>
      <c r="Y125" s="11">
        <v>372.55013400000001</v>
      </c>
      <c r="Z125" s="11">
        <v>333.666991</v>
      </c>
      <c r="AA125" s="11">
        <v>375.205422</v>
      </c>
      <c r="AB125" s="11">
        <v>290.116984</v>
      </c>
      <c r="AC125" s="11">
        <v>286.60156899999998</v>
      </c>
      <c r="AD125" s="11">
        <v>455.66678000000002</v>
      </c>
      <c r="AE125" s="11">
        <v>287.77662700000002</v>
      </c>
    </row>
    <row r="126" spans="1:31" ht="13.5" customHeight="1" x14ac:dyDescent="0.25">
      <c r="A126" s="1"/>
      <c r="B126" s="15" t="s">
        <v>150</v>
      </c>
      <c r="C126" s="13">
        <v>142.81754825277298</v>
      </c>
      <c r="D126" s="14">
        <v>152.34226484710101</v>
      </c>
      <c r="E126" s="14">
        <v>176.0529108238679</v>
      </c>
      <c r="F126" s="14">
        <v>145.82436736806102</v>
      </c>
      <c r="G126" s="14">
        <v>141.055877724114</v>
      </c>
      <c r="H126" s="14">
        <v>201.16797940229699</v>
      </c>
      <c r="I126" s="14">
        <v>382.68670281316901</v>
      </c>
      <c r="J126" s="14">
        <v>182.908921585934</v>
      </c>
      <c r="K126" s="14">
        <v>416.97617506066979</v>
      </c>
      <c r="L126" s="14">
        <v>215.980906</v>
      </c>
      <c r="M126" s="14">
        <v>222.33612400000001</v>
      </c>
      <c r="N126" s="14">
        <v>230.21878699999999</v>
      </c>
      <c r="O126" s="14">
        <v>237.377262</v>
      </c>
      <c r="P126" s="14">
        <v>379.53928000000002</v>
      </c>
      <c r="Q126" s="14">
        <v>359.97636599999998</v>
      </c>
      <c r="R126" s="14">
        <v>234.238687</v>
      </c>
      <c r="S126" s="14">
        <v>360.17941400000001</v>
      </c>
      <c r="T126" s="14">
        <v>364.77710500000001</v>
      </c>
      <c r="U126" s="14">
        <v>416.10341399999999</v>
      </c>
      <c r="V126" s="14">
        <v>489.964428</v>
      </c>
      <c r="W126" s="14">
        <v>427.76083999999997</v>
      </c>
      <c r="X126" s="14">
        <v>718.46839199999999</v>
      </c>
      <c r="Y126" s="14">
        <v>392.52968600000003</v>
      </c>
      <c r="Z126" s="14">
        <v>379.35759300000001</v>
      </c>
      <c r="AA126" s="14">
        <v>478.24159700000001</v>
      </c>
      <c r="AB126" s="14">
        <v>424.20486</v>
      </c>
      <c r="AC126" s="14">
        <v>545.30190400000004</v>
      </c>
      <c r="AD126" s="14">
        <v>347.21230400000002</v>
      </c>
      <c r="AE126" s="14">
        <v>232.410685</v>
      </c>
    </row>
    <row r="127" spans="1:31" ht="13.5" customHeight="1" x14ac:dyDescent="0.25">
      <c r="A127" s="1"/>
      <c r="B127" s="15" t="s">
        <v>151</v>
      </c>
      <c r="C127" s="10">
        <v>20.551730931432701</v>
      </c>
      <c r="D127" s="11">
        <v>31.610092703343099</v>
      </c>
      <c r="E127" s="11">
        <v>26.2205418105756</v>
      </c>
      <c r="F127" s="11">
        <v>22.947782268870998</v>
      </c>
      <c r="G127" s="11">
        <v>39.855300789708821</v>
      </c>
      <c r="H127" s="11">
        <v>38.846344254364297</v>
      </c>
      <c r="I127" s="11">
        <v>28.72428996960269</v>
      </c>
      <c r="J127" s="11">
        <v>42.531953771897072</v>
      </c>
      <c r="K127" s="11">
        <v>40.089808113800729</v>
      </c>
      <c r="L127" s="11">
        <v>47.974075999999997</v>
      </c>
      <c r="M127" s="11">
        <v>61.008235999999997</v>
      </c>
      <c r="N127" s="11">
        <v>44.826407000000003</v>
      </c>
      <c r="O127" s="11">
        <v>82.827787999999998</v>
      </c>
      <c r="P127" s="11">
        <v>89.617276000000004</v>
      </c>
      <c r="Q127" s="11">
        <v>99.069591000000003</v>
      </c>
      <c r="R127" s="11">
        <v>149.364925</v>
      </c>
      <c r="S127" s="11">
        <v>164.46176800000001</v>
      </c>
      <c r="T127" s="11">
        <v>156.728331</v>
      </c>
      <c r="U127" s="11">
        <v>142.80139399999999</v>
      </c>
      <c r="V127" s="11">
        <v>261.10214300000001</v>
      </c>
      <c r="W127" s="11">
        <v>421.77016300000003</v>
      </c>
      <c r="X127" s="11">
        <v>515.80641600000001</v>
      </c>
      <c r="Y127" s="11">
        <v>487.22851300000002</v>
      </c>
      <c r="Z127" s="11">
        <v>448.793542</v>
      </c>
      <c r="AA127" s="11">
        <v>494.79789799999998</v>
      </c>
      <c r="AB127" s="11">
        <v>386.22967399999999</v>
      </c>
      <c r="AC127" s="11">
        <v>393.721136</v>
      </c>
      <c r="AD127" s="11">
        <v>651.18247499999995</v>
      </c>
      <c r="AE127" s="11">
        <v>585.56811000000005</v>
      </c>
    </row>
    <row r="128" spans="1:31" ht="13.5" customHeight="1" x14ac:dyDescent="0.25">
      <c r="A128" s="1"/>
      <c r="B128" s="15" t="s">
        <v>152</v>
      </c>
      <c r="C128" s="13">
        <v>222.88255042225001</v>
      </c>
      <c r="D128" s="14">
        <v>260.95424938851812</v>
      </c>
      <c r="E128" s="14">
        <v>306.81409905409288</v>
      </c>
      <c r="F128" s="14">
        <v>260.76481012783501</v>
      </c>
      <c r="G128" s="14">
        <v>275.72640750163299</v>
      </c>
      <c r="H128" s="14">
        <v>342.07698786208903</v>
      </c>
      <c r="I128" s="14">
        <v>336.3666380505889</v>
      </c>
      <c r="J128" s="14">
        <v>452.82171276179395</v>
      </c>
      <c r="K128" s="14">
        <v>640.35306006430085</v>
      </c>
      <c r="L128" s="14">
        <v>909.05018099999995</v>
      </c>
      <c r="M128" s="14">
        <v>1352.454577</v>
      </c>
      <c r="N128" s="14">
        <v>1283.9613440000001</v>
      </c>
      <c r="O128" s="14">
        <v>1182.5500079999999</v>
      </c>
      <c r="P128" s="14">
        <v>1516.1662180000001</v>
      </c>
      <c r="Q128" s="14">
        <v>1323.913004</v>
      </c>
      <c r="R128" s="14">
        <v>1675.654959</v>
      </c>
      <c r="S128" s="14">
        <v>1641.8372959999999</v>
      </c>
      <c r="T128" s="14">
        <v>2091.6447450000001</v>
      </c>
      <c r="U128" s="14">
        <v>1327.9812770000001</v>
      </c>
      <c r="V128" s="14">
        <v>1436.162028</v>
      </c>
      <c r="W128" s="14">
        <v>1580.4196790000001</v>
      </c>
      <c r="X128" s="14">
        <v>1792.891024</v>
      </c>
      <c r="Y128" s="14">
        <v>2114.2338089999998</v>
      </c>
      <c r="Z128" s="14">
        <v>2021.1345060000001</v>
      </c>
      <c r="AA128" s="14">
        <v>1626.873419</v>
      </c>
      <c r="AB128" s="14">
        <v>1034.546511</v>
      </c>
      <c r="AC128" s="14">
        <v>971.27367500000003</v>
      </c>
      <c r="AD128" s="14">
        <v>550.00042900000005</v>
      </c>
      <c r="AE128" s="14">
        <v>578.48042099999998</v>
      </c>
    </row>
    <row r="129" spans="1:31" ht="13.5" customHeight="1" x14ac:dyDescent="0.25">
      <c r="A129" s="1"/>
      <c r="B129" s="15" t="s">
        <v>153</v>
      </c>
      <c r="C129" s="10">
        <v>2.3501913928747998E-2</v>
      </c>
      <c r="D129" s="11">
        <v>1.3897257324645909</v>
      </c>
      <c r="E129" s="11">
        <v>0.20442654025200699</v>
      </c>
      <c r="F129" s="11">
        <v>0.40341481728503314</v>
      </c>
      <c r="G129" s="11"/>
      <c r="H129" s="11">
        <v>5.0635011155531489</v>
      </c>
      <c r="I129" s="11">
        <v>9.5822656497910188</v>
      </c>
      <c r="J129" s="11">
        <v>4.6541262110783799E-2</v>
      </c>
      <c r="K129" s="11">
        <v>3.3356339731213179E-2</v>
      </c>
      <c r="L129" s="11">
        <v>3.5483000000000001E-2</v>
      </c>
      <c r="M129" s="11">
        <v>0.12209100000000001</v>
      </c>
      <c r="N129" s="11">
        <v>0.51656500000000005</v>
      </c>
      <c r="O129" s="11">
        <v>0.23608799999999999</v>
      </c>
      <c r="P129" s="11">
        <v>0.157996</v>
      </c>
      <c r="Q129" s="11">
        <v>8.1212999999999994E-2</v>
      </c>
      <c r="R129" s="11">
        <v>0.14643600000000001</v>
      </c>
      <c r="S129" s="11">
        <v>9.887E-2</v>
      </c>
      <c r="T129" s="11">
        <v>0.45408799999999999</v>
      </c>
      <c r="U129" s="11">
        <v>0.18965000000000001</v>
      </c>
      <c r="V129" s="11">
        <v>0.29647200000000001</v>
      </c>
      <c r="W129" s="11">
        <v>0.73050300000000001</v>
      </c>
      <c r="X129" s="11">
        <v>7.9612000000000002E-2</v>
      </c>
      <c r="Y129" s="11">
        <v>0.42240800000000001</v>
      </c>
      <c r="Z129" s="11">
        <v>0.188584</v>
      </c>
      <c r="AA129" s="11">
        <v>0.26986100000000002</v>
      </c>
      <c r="AB129" s="11">
        <v>0.36210399999999998</v>
      </c>
      <c r="AC129" s="11">
        <v>2.113442</v>
      </c>
      <c r="AD129" s="11">
        <v>0.94994999999999996</v>
      </c>
      <c r="AE129" s="11">
        <v>1.1728259999999999</v>
      </c>
    </row>
    <row r="130" spans="1:31" ht="13.5" customHeight="1" x14ac:dyDescent="0.25">
      <c r="A130" s="1"/>
      <c r="B130" s="15" t="s">
        <v>154</v>
      </c>
      <c r="C130" s="13">
        <v>1.9668027322627102</v>
      </c>
      <c r="D130" s="14">
        <v>3.6223772558128</v>
      </c>
      <c r="E130" s="14">
        <v>1.92288942625561</v>
      </c>
      <c r="F130" s="14">
        <v>4.7401620532275066</v>
      </c>
      <c r="G130" s="14">
        <v>2.6094934210840801</v>
      </c>
      <c r="H130" s="14">
        <v>7.8310930850458105</v>
      </c>
      <c r="I130" s="14">
        <v>27.396422928254708</v>
      </c>
      <c r="J130" s="14">
        <v>24.275806279124698</v>
      </c>
      <c r="K130" s="14">
        <v>39.236433618238301</v>
      </c>
      <c r="L130" s="14">
        <v>50.080019999999998</v>
      </c>
      <c r="M130" s="14">
        <v>67.654351000000005</v>
      </c>
      <c r="N130" s="14">
        <v>79.256326000000001</v>
      </c>
      <c r="O130" s="14">
        <v>95.035067999999995</v>
      </c>
      <c r="P130" s="14">
        <v>141.74668</v>
      </c>
      <c r="Q130" s="14">
        <v>164.45660100000001</v>
      </c>
      <c r="R130" s="14">
        <v>214.15577400000001</v>
      </c>
      <c r="S130" s="14">
        <v>119.332267</v>
      </c>
      <c r="T130" s="14">
        <v>215.28978499999999</v>
      </c>
      <c r="U130" s="14">
        <v>242.56522100000001</v>
      </c>
      <c r="V130" s="14">
        <v>169.34099800000001</v>
      </c>
      <c r="W130" s="14">
        <v>208.829442</v>
      </c>
      <c r="X130" s="14">
        <v>261.917687</v>
      </c>
      <c r="Y130" s="14">
        <v>282.47697899999997</v>
      </c>
      <c r="Z130" s="14">
        <v>171.51497900000001</v>
      </c>
      <c r="AA130" s="14">
        <v>57.614128000000001</v>
      </c>
      <c r="AB130" s="14">
        <v>5.8456210000000004</v>
      </c>
      <c r="AC130" s="14">
        <v>8.8627819999999993</v>
      </c>
      <c r="AD130" s="14">
        <v>11.940853000000001</v>
      </c>
      <c r="AE130" s="14">
        <v>6.2578659999999999</v>
      </c>
    </row>
    <row r="131" spans="1:31" ht="13.5" customHeight="1" x14ac:dyDescent="0.25">
      <c r="A131" s="1"/>
      <c r="B131" s="15" t="s">
        <v>155</v>
      </c>
      <c r="C131" s="10">
        <v>0.54728893931562939</v>
      </c>
      <c r="D131" s="11">
        <v>4.2527125272788124</v>
      </c>
      <c r="E131" s="11">
        <v>0.36622683473675011</v>
      </c>
      <c r="F131" s="11">
        <v>1.0401172735991902</v>
      </c>
      <c r="G131" s="11">
        <v>5.3074333922640404</v>
      </c>
      <c r="H131" s="11">
        <v>3.3030383573640516</v>
      </c>
      <c r="I131" s="11">
        <v>4.1984105956846403</v>
      </c>
      <c r="J131" s="11">
        <v>5.3402416793787326</v>
      </c>
      <c r="K131" s="11">
        <v>12.5207939116386</v>
      </c>
      <c r="L131" s="11">
        <v>10.862920000000001</v>
      </c>
      <c r="M131" s="11">
        <v>10.916878000000001</v>
      </c>
      <c r="N131" s="11">
        <v>12.006771000000001</v>
      </c>
      <c r="O131" s="11">
        <v>11.644451999999999</v>
      </c>
      <c r="P131" s="11">
        <v>9.3656860000000002</v>
      </c>
      <c r="Q131" s="11">
        <v>10.715824</v>
      </c>
      <c r="R131" s="11">
        <v>4.0530720000000002</v>
      </c>
      <c r="S131" s="11">
        <v>4.7940810000000003</v>
      </c>
      <c r="T131" s="11">
        <v>6.6439240000000002</v>
      </c>
      <c r="U131" s="11">
        <v>20.036028999999999</v>
      </c>
      <c r="V131" s="11">
        <v>7.5213660000000004</v>
      </c>
      <c r="W131" s="11">
        <v>17.391665</v>
      </c>
      <c r="X131" s="11">
        <v>7.3375269999999997</v>
      </c>
      <c r="Y131" s="11">
        <v>1.264796</v>
      </c>
      <c r="Z131" s="11">
        <v>2.944445</v>
      </c>
      <c r="AA131" s="11">
        <v>2.6613570000000002</v>
      </c>
      <c r="AB131" s="11">
        <v>0.93684400000000001</v>
      </c>
      <c r="AC131" s="11">
        <v>0.84578100000000001</v>
      </c>
      <c r="AD131" s="11">
        <v>0.98735799999999996</v>
      </c>
      <c r="AE131" s="11">
        <v>1.682013</v>
      </c>
    </row>
    <row r="132" spans="1:31" ht="13.5" customHeight="1" x14ac:dyDescent="0.25">
      <c r="A132" s="1"/>
      <c r="B132" s="15" t="s">
        <v>156</v>
      </c>
      <c r="C132" s="13"/>
      <c r="D132" s="14"/>
      <c r="E132" s="14"/>
      <c r="F132" s="14"/>
      <c r="G132" s="14">
        <v>0.878603197254056</v>
      </c>
      <c r="H132" s="14">
        <v>5.9910034264451994E-3</v>
      </c>
      <c r="I132" s="14">
        <v>2.3699113067455102E-3</v>
      </c>
      <c r="J132" s="14">
        <v>9.3837676884654997E-2</v>
      </c>
      <c r="K132" s="14">
        <v>0.181005457665842</v>
      </c>
      <c r="L132" s="14">
        <v>0.182198</v>
      </c>
      <c r="M132" s="14">
        <v>0.44756800000000002</v>
      </c>
      <c r="N132" s="14">
        <v>1.0709109999999999</v>
      </c>
      <c r="O132" s="14">
        <v>0.25938600000000001</v>
      </c>
      <c r="P132" s="14">
        <v>0.29004200000000002</v>
      </c>
      <c r="Q132" s="14">
        <v>0.69895799999999997</v>
      </c>
      <c r="R132" s="14">
        <v>0.246752</v>
      </c>
      <c r="S132" s="14">
        <v>3.2227359999999998</v>
      </c>
      <c r="T132" s="14">
        <v>0.27280100000000002</v>
      </c>
      <c r="U132" s="14">
        <v>3.0008E-2</v>
      </c>
      <c r="V132" s="14">
        <v>9.9600999999999995E-2</v>
      </c>
      <c r="W132" s="14">
        <v>0.79200599999999999</v>
      </c>
      <c r="X132" s="14">
        <v>2.0698180000000002</v>
      </c>
      <c r="Y132" s="14">
        <v>1.8071740000000001</v>
      </c>
      <c r="Z132" s="14">
        <v>2.6517369999999998</v>
      </c>
      <c r="AA132" s="14">
        <v>3.7263999999999999E-2</v>
      </c>
      <c r="AB132" s="14">
        <v>0.135738</v>
      </c>
      <c r="AC132" s="14">
        <v>0.20172599999999999</v>
      </c>
      <c r="AD132" s="14">
        <v>8.2561999999999997E-2</v>
      </c>
      <c r="AE132" s="14">
        <v>1.9073E-2</v>
      </c>
    </row>
    <row r="133" spans="1:31" ht="13.5" customHeight="1" x14ac:dyDescent="0.25">
      <c r="A133" s="1"/>
      <c r="B133" s="15" t="s">
        <v>157</v>
      </c>
      <c r="C133" s="10">
        <v>0.498680940993184</v>
      </c>
      <c r="D133" s="11">
        <v>0.83983433870124546</v>
      </c>
      <c r="E133" s="11">
        <v>0.70159400098782299</v>
      </c>
      <c r="F133" s="11">
        <v>2.3940454402181501</v>
      </c>
      <c r="G133" s="11">
        <v>4.1681668998643202</v>
      </c>
      <c r="H133" s="11">
        <v>0.58134797301797569</v>
      </c>
      <c r="I133" s="11">
        <v>2.1092398512070782</v>
      </c>
      <c r="J133" s="11">
        <v>2.2670974653740097</v>
      </c>
      <c r="K133" s="11">
        <v>9.9208136417043296</v>
      </c>
      <c r="L133" s="11">
        <v>4.5323359999999999</v>
      </c>
      <c r="M133" s="11">
        <v>2.564616</v>
      </c>
      <c r="N133" s="11">
        <v>7.3573779999999998</v>
      </c>
      <c r="O133" s="11">
        <v>3.5022880000000001</v>
      </c>
      <c r="P133" s="11">
        <v>2.5543629999999999</v>
      </c>
      <c r="Q133" s="11">
        <v>3.0424129999999998</v>
      </c>
      <c r="R133" s="11">
        <v>3.1667999999999998</v>
      </c>
      <c r="S133" s="11">
        <v>11.578530000000001</v>
      </c>
      <c r="T133" s="11">
        <v>6.3315390000000003</v>
      </c>
      <c r="U133" s="11">
        <v>7.930663</v>
      </c>
      <c r="V133" s="11">
        <v>3.052206</v>
      </c>
      <c r="W133" s="11">
        <v>3.5817770000000002</v>
      </c>
      <c r="X133" s="11">
        <v>3.7030150000000002</v>
      </c>
      <c r="Y133" s="11">
        <v>5.5944529999999997</v>
      </c>
      <c r="Z133" s="11">
        <v>5.961652</v>
      </c>
      <c r="AA133" s="11">
        <v>5.9244329999999996</v>
      </c>
      <c r="AB133" s="11">
        <v>10.704509</v>
      </c>
      <c r="AC133" s="11">
        <v>3.9186450000000002</v>
      </c>
      <c r="AD133" s="11">
        <v>1.334592</v>
      </c>
      <c r="AE133" s="11">
        <v>1.6367620000000001</v>
      </c>
    </row>
    <row r="134" spans="1:31" ht="13.5" customHeight="1" x14ac:dyDescent="0.25">
      <c r="A134" s="1"/>
      <c r="B134" s="15" t="s">
        <v>158</v>
      </c>
      <c r="C134" s="13"/>
      <c r="D134" s="14"/>
      <c r="E134" s="14"/>
      <c r="F134" s="14"/>
      <c r="G134" s="14"/>
      <c r="H134" s="14">
        <v>4.0758826425722505</v>
      </c>
      <c r="I134" s="14">
        <v>4.9464844906289005E-4</v>
      </c>
      <c r="J134" s="14">
        <v>3.3874361532776997E-3</v>
      </c>
      <c r="K134" s="14">
        <v>6.5829606037592792E-3</v>
      </c>
      <c r="L134" s="14">
        <v>0.36569699999999999</v>
      </c>
      <c r="M134" s="14">
        <v>4.1918999999999998E-2</v>
      </c>
      <c r="N134" s="14">
        <v>0.218137</v>
      </c>
      <c r="O134" s="14">
        <v>0.19372500000000001</v>
      </c>
      <c r="P134" s="14">
        <v>0.36291400000000001</v>
      </c>
      <c r="Q134" s="14">
        <v>0.263266</v>
      </c>
      <c r="R134" s="14">
        <v>0.54984</v>
      </c>
      <c r="S134" s="14">
        <v>0.66016200000000003</v>
      </c>
      <c r="T134" s="14">
        <v>0.27023599999999998</v>
      </c>
      <c r="U134" s="14">
        <v>3.2697569999999998</v>
      </c>
      <c r="V134" s="14">
        <v>1.2012350000000001</v>
      </c>
      <c r="W134" s="14">
        <v>0.38053399999999998</v>
      </c>
      <c r="X134" s="14">
        <v>0.55254999999999999</v>
      </c>
      <c r="Y134" s="14">
        <v>0.91635100000000003</v>
      </c>
      <c r="Z134" s="14">
        <v>1.177664</v>
      </c>
      <c r="AA134" s="14">
        <v>0.54899299999999995</v>
      </c>
      <c r="AB134" s="14">
        <v>0.33799499999999999</v>
      </c>
      <c r="AC134" s="14">
        <v>0.86274200000000001</v>
      </c>
      <c r="AD134" s="14">
        <v>0.38061099999999998</v>
      </c>
      <c r="AE134" s="14">
        <v>3.7281000000000002E-2</v>
      </c>
    </row>
    <row r="135" spans="1:31" ht="13.5" customHeight="1" x14ac:dyDescent="0.25">
      <c r="A135" s="1"/>
      <c r="B135" s="15" t="s">
        <v>159</v>
      </c>
      <c r="C135" s="10">
        <v>254.58610990640901</v>
      </c>
      <c r="D135" s="11">
        <v>235.14178048621889</v>
      </c>
      <c r="E135" s="11">
        <v>278.68103283846403</v>
      </c>
      <c r="F135" s="11">
        <v>288.86863278887597</v>
      </c>
      <c r="G135" s="11">
        <v>317.52845412211798</v>
      </c>
      <c r="H135" s="11">
        <v>445.54552923677602</v>
      </c>
      <c r="I135" s="11">
        <v>652.58715746476696</v>
      </c>
      <c r="J135" s="11">
        <v>729.05366170329751</v>
      </c>
      <c r="K135" s="11">
        <v>565.6486038488448</v>
      </c>
      <c r="L135" s="11">
        <v>602.715056</v>
      </c>
      <c r="M135" s="11">
        <v>657.61994200000004</v>
      </c>
      <c r="N135" s="11">
        <v>691.33349899999996</v>
      </c>
      <c r="O135" s="11">
        <v>1226.830001</v>
      </c>
      <c r="P135" s="11">
        <v>944.52533700000004</v>
      </c>
      <c r="Q135" s="11">
        <v>944.50285399999996</v>
      </c>
      <c r="R135" s="11">
        <v>1439.2580889999999</v>
      </c>
      <c r="S135" s="11">
        <v>2565.3234430000002</v>
      </c>
      <c r="T135" s="11">
        <v>3270.125783</v>
      </c>
      <c r="U135" s="11">
        <v>1651.425334</v>
      </c>
      <c r="V135" s="11">
        <v>1973.478149</v>
      </c>
      <c r="W135" s="11">
        <v>2316.8928679999999</v>
      </c>
      <c r="X135" s="11">
        <v>2162.8543289999998</v>
      </c>
      <c r="Y135" s="11">
        <v>2535.95084</v>
      </c>
      <c r="Z135" s="11">
        <v>2636.0318010000001</v>
      </c>
      <c r="AA135" s="11">
        <v>2536.6996840000002</v>
      </c>
      <c r="AB135" s="11">
        <v>2019.109678</v>
      </c>
      <c r="AC135" s="11">
        <v>2651.5055379999999</v>
      </c>
      <c r="AD135" s="11">
        <v>2902.3848680000001</v>
      </c>
      <c r="AE135" s="11">
        <v>2568.0641759999999</v>
      </c>
    </row>
    <row r="136" spans="1:31" ht="13.5" customHeight="1" x14ac:dyDescent="0.25">
      <c r="A136" s="1"/>
      <c r="B136" s="15" t="s">
        <v>160</v>
      </c>
      <c r="C136" s="13"/>
      <c r="D136" s="14"/>
      <c r="E136" s="14"/>
      <c r="F136" s="14">
        <v>8.7114802550867357E-2</v>
      </c>
      <c r="G136" s="14">
        <v>4.5593751655406717E-2</v>
      </c>
      <c r="H136" s="14">
        <v>0.34620734000451503</v>
      </c>
      <c r="I136" s="14">
        <v>0.57744417661103209</v>
      </c>
      <c r="J136" s="14">
        <v>1.7587997055596305</v>
      </c>
      <c r="K136" s="14">
        <v>11.893311282095</v>
      </c>
      <c r="L136" s="14">
        <v>0.20408000000000001</v>
      </c>
      <c r="M136" s="14">
        <v>1.7595940000000001</v>
      </c>
      <c r="N136" s="14">
        <v>0.575187</v>
      </c>
      <c r="O136" s="14">
        <v>1.3598920000000001</v>
      </c>
      <c r="P136" s="14">
        <v>1.464386</v>
      </c>
      <c r="Q136" s="14">
        <v>1.0340579999999999</v>
      </c>
      <c r="R136" s="14">
        <v>0.60491799999999996</v>
      </c>
      <c r="S136" s="14">
        <v>0.95433900000000005</v>
      </c>
      <c r="T136" s="14">
        <v>0.68883099999999997</v>
      </c>
      <c r="U136" s="14">
        <v>1.7841579999999999</v>
      </c>
      <c r="V136" s="14">
        <v>0.58486000000000005</v>
      </c>
      <c r="W136" s="14">
        <v>1.352206</v>
      </c>
      <c r="X136" s="14">
        <v>0.81645699999999999</v>
      </c>
      <c r="Y136" s="14">
        <v>5.5351359999999996</v>
      </c>
      <c r="Z136" s="14">
        <v>1.646477</v>
      </c>
      <c r="AA136" s="14">
        <v>1.8577509999999999</v>
      </c>
      <c r="AB136" s="14">
        <v>0.11053300000000001</v>
      </c>
      <c r="AC136" s="14">
        <v>2.1260729999999999</v>
      </c>
      <c r="AD136" s="14">
        <v>0.106932</v>
      </c>
      <c r="AE136" s="14">
        <v>0.52436700000000003</v>
      </c>
    </row>
    <row r="137" spans="1:31" ht="13.5" customHeight="1" x14ac:dyDescent="0.25">
      <c r="A137" s="1"/>
      <c r="B137" s="15" t="s">
        <v>161</v>
      </c>
      <c r="C137" s="10">
        <v>60.759369524841304</v>
      </c>
      <c r="D137" s="11">
        <v>52.510601067712976</v>
      </c>
      <c r="E137" s="11">
        <v>37.552488539181901</v>
      </c>
      <c r="F137" s="11">
        <v>36.718765619520717</v>
      </c>
      <c r="G137" s="11">
        <v>22.081852933395602</v>
      </c>
      <c r="H137" s="11">
        <v>56.452672866286299</v>
      </c>
      <c r="I137" s="11">
        <v>105.68352135266605</v>
      </c>
      <c r="J137" s="11">
        <v>81.70635196366085</v>
      </c>
      <c r="K137" s="11">
        <v>90.075625988751113</v>
      </c>
      <c r="L137" s="11">
        <v>76.687171000000006</v>
      </c>
      <c r="M137" s="11">
        <v>62.789852000000003</v>
      </c>
      <c r="N137" s="11">
        <v>67.713145999999995</v>
      </c>
      <c r="O137" s="11">
        <v>58.921796999999998</v>
      </c>
      <c r="P137" s="11">
        <v>67.098730000000003</v>
      </c>
      <c r="Q137" s="11">
        <v>144.37482199999999</v>
      </c>
      <c r="R137" s="11">
        <v>112.42988</v>
      </c>
      <c r="S137" s="11">
        <v>88.388535000000005</v>
      </c>
      <c r="T137" s="11">
        <v>152.050175</v>
      </c>
      <c r="U137" s="11">
        <v>196.482167</v>
      </c>
      <c r="V137" s="11">
        <v>241.90170000000001</v>
      </c>
      <c r="W137" s="11">
        <v>246.49588</v>
      </c>
      <c r="X137" s="11">
        <v>289.68203399999999</v>
      </c>
      <c r="Y137" s="11">
        <v>305.15071999999998</v>
      </c>
      <c r="Z137" s="11">
        <v>286.32081299999999</v>
      </c>
      <c r="AA137" s="11">
        <v>292.42956700000002</v>
      </c>
      <c r="AB137" s="11">
        <v>150.026734</v>
      </c>
      <c r="AC137" s="11">
        <v>207.20785000000001</v>
      </c>
      <c r="AD137" s="11">
        <v>138.56392700000001</v>
      </c>
      <c r="AE137" s="11">
        <v>177.026118</v>
      </c>
    </row>
    <row r="138" spans="1:31" ht="13.5" customHeight="1" x14ac:dyDescent="0.25">
      <c r="A138" s="1"/>
      <c r="B138" s="15" t="s">
        <v>162</v>
      </c>
      <c r="C138" s="13"/>
      <c r="D138" s="14"/>
      <c r="E138" s="14"/>
      <c r="F138" s="14"/>
      <c r="G138" s="14"/>
      <c r="H138" s="14">
        <v>0.85659446263852901</v>
      </c>
      <c r="I138" s="14">
        <v>4.2625023787118614</v>
      </c>
      <c r="J138" s="14">
        <v>0.17058882841421899</v>
      </c>
      <c r="K138" s="14">
        <v>5.5474628101483403E-2</v>
      </c>
      <c r="L138" s="14">
        <v>0.68620999999999999</v>
      </c>
      <c r="M138" s="14">
        <v>3.781218</v>
      </c>
      <c r="N138" s="14">
        <v>2.403219</v>
      </c>
      <c r="O138" s="14">
        <v>2.7740070000000001</v>
      </c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3.5" customHeight="1" x14ac:dyDescent="0.25">
      <c r="A139" s="1"/>
      <c r="B139" s="12" t="s">
        <v>163</v>
      </c>
      <c r="C139" s="10">
        <v>249.1901000698318</v>
      </c>
      <c r="D139" s="11">
        <v>386.26673273245365</v>
      </c>
      <c r="E139" s="11">
        <v>366.53622517339227</v>
      </c>
      <c r="F139" s="11">
        <v>428.79668787229718</v>
      </c>
      <c r="G139" s="11">
        <v>635.17943557233366</v>
      </c>
      <c r="H139" s="11">
        <v>983.98403057664268</v>
      </c>
      <c r="I139" s="11">
        <v>1070.8066058840998</v>
      </c>
      <c r="J139" s="11">
        <v>903.61823704830829</v>
      </c>
      <c r="K139" s="11">
        <v>888.02620188867252</v>
      </c>
      <c r="L139" s="11">
        <v>1085.247955</v>
      </c>
      <c r="M139" s="11">
        <v>1057.0863790000001</v>
      </c>
      <c r="N139" s="11">
        <v>1105.774232</v>
      </c>
      <c r="O139" s="11">
        <v>1253.9627350000001</v>
      </c>
      <c r="P139" s="11">
        <v>1754.905894</v>
      </c>
      <c r="Q139" s="11">
        <v>2065.6302070000002</v>
      </c>
      <c r="R139" s="11">
        <v>2342.5174750000001</v>
      </c>
      <c r="S139" s="11">
        <v>2825.4479019999999</v>
      </c>
      <c r="T139" s="11">
        <v>3013.8110139999999</v>
      </c>
      <c r="U139" s="11">
        <v>1917.5568000000001</v>
      </c>
      <c r="V139" s="11">
        <v>2593.061087</v>
      </c>
      <c r="W139" s="11">
        <v>2864.757302</v>
      </c>
      <c r="X139" s="11">
        <v>2729.276081</v>
      </c>
      <c r="Y139" s="11">
        <v>2607.8216389999998</v>
      </c>
      <c r="Z139" s="11">
        <v>2111.0272610000002</v>
      </c>
      <c r="AA139" s="11">
        <v>1886.989014</v>
      </c>
      <c r="AB139" s="11">
        <v>1603.3465570000001</v>
      </c>
      <c r="AC139" s="11">
        <v>2133.633961</v>
      </c>
      <c r="AD139" s="11">
        <v>2309.1873179999998</v>
      </c>
      <c r="AE139" s="11">
        <v>1855.9641180000001</v>
      </c>
    </row>
    <row r="140" spans="1:31" ht="13.5" customHeight="1" x14ac:dyDescent="0.25">
      <c r="A140" s="1"/>
      <c r="B140" s="15" t="s">
        <v>164</v>
      </c>
      <c r="C140" s="13">
        <v>0.78103179346477825</v>
      </c>
      <c r="D140" s="14">
        <v>1.45333248700494</v>
      </c>
      <c r="E140" s="14">
        <v>8.5387628368521082E-2</v>
      </c>
      <c r="F140" s="14">
        <v>0.77751922965280595</v>
      </c>
      <c r="G140" s="14">
        <v>6.1808948100401793</v>
      </c>
      <c r="H140" s="14">
        <v>2.6676440116134503</v>
      </c>
      <c r="I140" s="14">
        <v>3.3367823304353199</v>
      </c>
      <c r="J140" s="14">
        <v>0.99843008679302003</v>
      </c>
      <c r="K140" s="14">
        <v>1.2094874969493601</v>
      </c>
      <c r="L140" s="14">
        <v>1.3654949999999999</v>
      </c>
      <c r="M140" s="14">
        <v>1.923171</v>
      </c>
      <c r="N140" s="14">
        <v>1.943748</v>
      </c>
      <c r="O140" s="14">
        <v>3.381011</v>
      </c>
      <c r="P140" s="14">
        <v>1.9878849999999999</v>
      </c>
      <c r="Q140" s="14">
        <v>1.8197239999999999</v>
      </c>
      <c r="R140" s="14">
        <v>4.0938759999999998</v>
      </c>
      <c r="S140" s="14">
        <v>5.8076629999999998</v>
      </c>
      <c r="T140" s="14">
        <v>19.403918999999998</v>
      </c>
      <c r="U140" s="14">
        <v>8.3462429999999994</v>
      </c>
      <c r="V140" s="14">
        <v>9.1938320000000004</v>
      </c>
      <c r="W140" s="14">
        <v>6.9464119999999996</v>
      </c>
      <c r="X140" s="14">
        <v>8.1748480000000008</v>
      </c>
      <c r="Y140" s="14">
        <v>8.3433109999999999</v>
      </c>
      <c r="Z140" s="14">
        <v>10.360716999999999</v>
      </c>
      <c r="AA140" s="14">
        <v>4.4899469999999999</v>
      </c>
      <c r="AB140" s="14">
        <v>2.6787260000000002</v>
      </c>
      <c r="AC140" s="14">
        <v>5.6770670000000001</v>
      </c>
      <c r="AD140" s="14">
        <v>18.147393999999998</v>
      </c>
      <c r="AE140" s="14">
        <v>3.267871</v>
      </c>
    </row>
    <row r="141" spans="1:31" ht="13.5" customHeight="1" x14ac:dyDescent="0.25">
      <c r="A141" s="1"/>
      <c r="B141" s="15" t="s">
        <v>165</v>
      </c>
      <c r="C141" s="10">
        <v>1.22371290931973E-3</v>
      </c>
      <c r="D141" s="11">
        <v>0.33567402399772883</v>
      </c>
      <c r="E141" s="11">
        <v>0.52903567701167376</v>
      </c>
      <c r="F141" s="11">
        <v>0.21933988542229493</v>
      </c>
      <c r="G141" s="11">
        <v>3.8045331467404207E-2</v>
      </c>
      <c r="H141" s="11">
        <v>0.115025132754858</v>
      </c>
      <c r="I141" s="11">
        <v>0.9489353501252642</v>
      </c>
      <c r="J141" s="11">
        <v>0.178511084520735</v>
      </c>
      <c r="K141" s="11">
        <v>0.14415751720270598</v>
      </c>
      <c r="L141" s="11">
        <v>0.174678</v>
      </c>
      <c r="M141" s="11">
        <v>0.42997999999999997</v>
      </c>
      <c r="N141" s="11">
        <v>0.71543999999999996</v>
      </c>
      <c r="O141" s="11">
        <v>0.72480900000000004</v>
      </c>
      <c r="P141" s="11">
        <v>0.30139100000000002</v>
      </c>
      <c r="Q141" s="11">
        <v>0.27696399999999999</v>
      </c>
      <c r="R141" s="11">
        <v>1.2909379999999999</v>
      </c>
      <c r="S141" s="11">
        <v>1.0882559999999999</v>
      </c>
      <c r="T141" s="11">
        <v>11.033561000000001</v>
      </c>
      <c r="U141" s="11">
        <v>0.56165500000000002</v>
      </c>
      <c r="V141" s="11">
        <v>0.41950500000000002</v>
      </c>
      <c r="W141" s="11">
        <v>1.459346</v>
      </c>
      <c r="X141" s="11">
        <v>1.531406</v>
      </c>
      <c r="Y141" s="11">
        <v>1.822352</v>
      </c>
      <c r="Z141" s="11">
        <v>1.4956860000000001</v>
      </c>
      <c r="AA141" s="11">
        <v>1.1107720000000001</v>
      </c>
      <c r="AB141" s="11">
        <v>0.61157899999999998</v>
      </c>
      <c r="AC141" s="11">
        <v>0.72305200000000003</v>
      </c>
      <c r="AD141" s="11">
        <v>0.84868200000000005</v>
      </c>
      <c r="AE141" s="11">
        <v>0.51889300000000005</v>
      </c>
    </row>
    <row r="142" spans="1:31" ht="13.5" customHeight="1" x14ac:dyDescent="0.25">
      <c r="A142" s="1"/>
      <c r="B142" s="15" t="s">
        <v>166</v>
      </c>
      <c r="C142" s="13">
        <v>2.2600210837973198</v>
      </c>
      <c r="D142" s="14">
        <v>0.79580685137968499</v>
      </c>
      <c r="E142" s="14">
        <v>0.7986190637082341</v>
      </c>
      <c r="F142" s="14">
        <v>3.3805196157139696</v>
      </c>
      <c r="G142" s="14">
        <v>2.4630028326209414</v>
      </c>
      <c r="H142" s="14">
        <v>1.0428598590957601</v>
      </c>
      <c r="I142" s="14">
        <v>1.4101220938218599</v>
      </c>
      <c r="J142" s="14">
        <v>3.8766316497248203</v>
      </c>
      <c r="K142" s="14">
        <v>1.28760929732216</v>
      </c>
      <c r="L142" s="14">
        <v>1.0889359999999999</v>
      </c>
      <c r="M142" s="14">
        <v>1.682601</v>
      </c>
      <c r="N142" s="14">
        <v>2.1599279999999998</v>
      </c>
      <c r="O142" s="14">
        <v>1.395138</v>
      </c>
      <c r="P142" s="14">
        <v>4.2052430000000003</v>
      </c>
      <c r="Q142" s="14">
        <v>1.5813120000000001</v>
      </c>
      <c r="R142" s="14">
        <v>4.394075</v>
      </c>
      <c r="S142" s="14">
        <v>6.4242679999999996</v>
      </c>
      <c r="T142" s="14">
        <v>5.6044980000000004</v>
      </c>
      <c r="U142" s="14">
        <v>6.6647530000000001</v>
      </c>
      <c r="V142" s="14">
        <v>4.1142399999999997</v>
      </c>
      <c r="W142" s="14">
        <v>7.5954220000000001</v>
      </c>
      <c r="X142" s="14">
        <v>7.8756469999999998</v>
      </c>
      <c r="Y142" s="14">
        <v>5.7492400000000004</v>
      </c>
      <c r="Z142" s="14">
        <v>2.6633209999999998</v>
      </c>
      <c r="AA142" s="14">
        <v>6.7342620000000002</v>
      </c>
      <c r="AB142" s="14">
        <v>0.496056</v>
      </c>
      <c r="AC142" s="14">
        <v>1.8622749999999999</v>
      </c>
      <c r="AD142" s="14">
        <v>1.4769859999999999</v>
      </c>
      <c r="AE142" s="14">
        <v>12.451504</v>
      </c>
    </row>
    <row r="143" spans="1:31" ht="13.5" customHeight="1" x14ac:dyDescent="0.25">
      <c r="A143" s="1"/>
      <c r="B143" s="15" t="s">
        <v>167</v>
      </c>
      <c r="C143" s="10">
        <v>9.3218890892947711E-3</v>
      </c>
      <c r="D143" s="11">
        <v>1.03115107963284E-2</v>
      </c>
      <c r="E143" s="11">
        <v>2.561721530208181E-2</v>
      </c>
      <c r="F143" s="11">
        <v>0.49029107554863904</v>
      </c>
      <c r="G143" s="11">
        <v>0.11278585195506401</v>
      </c>
      <c r="H143" s="11">
        <v>0.62154272454136206</v>
      </c>
      <c r="I143" s="11">
        <v>1.3637105167363099</v>
      </c>
      <c r="J143" s="11">
        <v>0.38755049808721498</v>
      </c>
      <c r="K143" s="11">
        <v>0.25998693050096799</v>
      </c>
      <c r="L143" s="11">
        <v>6.5768999999999994E-2</v>
      </c>
      <c r="M143" s="11">
        <v>0.145597</v>
      </c>
      <c r="N143" s="11">
        <v>0.38047599999999998</v>
      </c>
      <c r="O143" s="11">
        <v>0.27277299999999999</v>
      </c>
      <c r="P143" s="11">
        <v>0.83764000000000005</v>
      </c>
      <c r="Q143" s="11">
        <v>1.1184730000000001</v>
      </c>
      <c r="R143" s="11">
        <v>1.3803160000000001</v>
      </c>
      <c r="S143" s="11">
        <v>5.8641649999999998</v>
      </c>
      <c r="T143" s="11">
        <v>2.3894929999999999</v>
      </c>
      <c r="U143" s="11">
        <v>6.5890170000000001</v>
      </c>
      <c r="V143" s="11">
        <v>4.2254189999999996</v>
      </c>
      <c r="W143" s="11">
        <v>9.3529579999999992</v>
      </c>
      <c r="X143" s="11">
        <v>23.870533999999999</v>
      </c>
      <c r="Y143" s="11">
        <v>7.69116</v>
      </c>
      <c r="Z143" s="11">
        <v>6.2984439999999999</v>
      </c>
      <c r="AA143" s="11">
        <v>13.774255999999999</v>
      </c>
      <c r="AB143" s="11">
        <v>8.7994420000000009</v>
      </c>
      <c r="AC143" s="11">
        <v>11.146538</v>
      </c>
      <c r="AD143" s="11">
        <v>10.141870000000001</v>
      </c>
      <c r="AE143" s="11">
        <v>8.7583179999999992</v>
      </c>
    </row>
    <row r="144" spans="1:31" ht="13.5" customHeight="1" x14ac:dyDescent="0.25">
      <c r="A144" s="1"/>
      <c r="B144" s="15" t="s">
        <v>168</v>
      </c>
      <c r="C144" s="13">
        <v>7.0678643600076601E-3</v>
      </c>
      <c r="D144" s="14">
        <v>3.3582665386762002E-2</v>
      </c>
      <c r="E144" s="14">
        <v>0.79458515173827848</v>
      </c>
      <c r="F144" s="14">
        <v>0.316620144393085</v>
      </c>
      <c r="G144" s="14">
        <v>0.28277871641319186</v>
      </c>
      <c r="H144" s="14">
        <v>0.44570500469399793</v>
      </c>
      <c r="I144" s="14">
        <v>0.13375515938295901</v>
      </c>
      <c r="J144" s="14">
        <v>0.75791455162313026</v>
      </c>
      <c r="K144" s="14">
        <v>0.11795252437394101</v>
      </c>
      <c r="L144" s="14">
        <v>8.5245000000000001E-2</v>
      </c>
      <c r="M144" s="14">
        <v>5.3684000000000003E-2</v>
      </c>
      <c r="N144" s="14">
        <v>5.1788000000000001E-2</v>
      </c>
      <c r="O144" s="14">
        <v>0.125079</v>
      </c>
      <c r="P144" s="14">
        <v>1.035077</v>
      </c>
      <c r="Q144" s="14">
        <v>0.54636399999999996</v>
      </c>
      <c r="R144" s="14">
        <v>0.10064099999999999</v>
      </c>
      <c r="S144" s="14">
        <v>1.1434E-2</v>
      </c>
      <c r="T144" s="14">
        <v>0.158636</v>
      </c>
      <c r="U144" s="14">
        <v>8.0282999999999993E-2</v>
      </c>
      <c r="V144" s="14">
        <v>8.6059999999999998E-2</v>
      </c>
      <c r="W144" s="14">
        <v>4.6163999999999997E-2</v>
      </c>
      <c r="X144" s="14">
        <v>0.25179800000000002</v>
      </c>
      <c r="Y144" s="14">
        <v>6.1400999999999997E-2</v>
      </c>
      <c r="Z144" s="14">
        <v>1.926941</v>
      </c>
      <c r="AA144" s="14">
        <v>0.66425999999999996</v>
      </c>
      <c r="AB144" s="14">
        <v>8.0041000000000001E-2</v>
      </c>
      <c r="AC144" s="14"/>
      <c r="AD144" s="14">
        <v>1.2813E-2</v>
      </c>
      <c r="AE144" s="14">
        <v>0.116886</v>
      </c>
    </row>
    <row r="145" spans="1:31" ht="13.5" customHeight="1" x14ac:dyDescent="0.25">
      <c r="A145" s="1"/>
      <c r="B145" s="15" t="s">
        <v>169</v>
      </c>
      <c r="C145" s="10"/>
      <c r="D145" s="11">
        <v>1.12503354616215E-2</v>
      </c>
      <c r="E145" s="11">
        <v>0.36815105873484888</v>
      </c>
      <c r="F145" s="11"/>
      <c r="G145" s="11">
        <v>0.25184748116540601</v>
      </c>
      <c r="H145" s="11"/>
      <c r="I145" s="11">
        <v>0.16539330330648899</v>
      </c>
      <c r="J145" s="11">
        <v>0.11126373626373601</v>
      </c>
      <c r="K145" s="11"/>
      <c r="L145" s="11">
        <v>4.7854000000000001E-2</v>
      </c>
      <c r="M145" s="11">
        <v>2.5569999999999998E-3</v>
      </c>
      <c r="N145" s="11">
        <v>2.3987999999999999E-2</v>
      </c>
      <c r="O145" s="11"/>
      <c r="P145" s="11">
        <v>0.30492799999999998</v>
      </c>
      <c r="Q145" s="11"/>
      <c r="R145" s="11">
        <v>1.4333E-2</v>
      </c>
      <c r="S145" s="11">
        <v>5.1679999999999999E-3</v>
      </c>
      <c r="T145" s="11">
        <v>1.2359999999999999E-2</v>
      </c>
      <c r="U145" s="11">
        <v>8.7480000000000006E-3</v>
      </c>
      <c r="V145" s="11">
        <v>8.4530000000000004E-3</v>
      </c>
      <c r="W145" s="11"/>
      <c r="X145" s="11">
        <v>6.0289999999999996E-3</v>
      </c>
      <c r="Y145" s="11">
        <v>3.558E-3</v>
      </c>
      <c r="Z145" s="11">
        <v>4.2389999999999997E-3</v>
      </c>
      <c r="AA145" s="11">
        <v>2.6289999999999998E-3</v>
      </c>
      <c r="AB145" s="11">
        <v>0.13364200000000001</v>
      </c>
      <c r="AC145" s="11">
        <v>1.949E-3</v>
      </c>
      <c r="AD145" s="11">
        <v>1.109E-3</v>
      </c>
      <c r="AE145" s="11">
        <v>0.62979099999999999</v>
      </c>
    </row>
    <row r="146" spans="1:31" ht="13.5" customHeight="1" x14ac:dyDescent="0.25">
      <c r="A146" s="1"/>
      <c r="B146" s="15" t="s">
        <v>170</v>
      </c>
      <c r="C146" s="13">
        <v>7.8605599560818799E-3</v>
      </c>
      <c r="D146" s="14">
        <v>3.9539398185748998E-3</v>
      </c>
      <c r="E146" s="14">
        <v>0.40297599395604183</v>
      </c>
      <c r="F146" s="14">
        <v>0.62145021514517795</v>
      </c>
      <c r="G146" s="14">
        <v>7.5980351554380585E-2</v>
      </c>
      <c r="H146" s="14">
        <v>0.31564016085315</v>
      </c>
      <c r="I146" s="14">
        <v>0.6895323336504251</v>
      </c>
      <c r="J146" s="14">
        <v>0.28528442191823677</v>
      </c>
      <c r="K146" s="14">
        <v>0.708824331973679</v>
      </c>
      <c r="L146" s="14">
        <v>0.21465000000000001</v>
      </c>
      <c r="M146" s="14">
        <v>1.581726</v>
      </c>
      <c r="N146" s="14">
        <v>1.3347880000000001</v>
      </c>
      <c r="O146" s="14">
        <v>1.653573</v>
      </c>
      <c r="P146" s="14">
        <v>0.76823300000000005</v>
      </c>
      <c r="Q146" s="14">
        <v>9.1148140000000009</v>
      </c>
      <c r="R146" s="14">
        <v>2.347388</v>
      </c>
      <c r="S146" s="14">
        <v>2.9785910000000002</v>
      </c>
      <c r="T146" s="14">
        <v>11.728607999999999</v>
      </c>
      <c r="U146" s="14">
        <v>2.219538</v>
      </c>
      <c r="V146" s="14">
        <v>2.0563579999999999</v>
      </c>
      <c r="W146" s="14">
        <v>2.9721790000000001</v>
      </c>
      <c r="X146" s="14">
        <v>2.4600279999999999</v>
      </c>
      <c r="Y146" s="14">
        <v>2.0468899999999999</v>
      </c>
      <c r="Z146" s="14">
        <v>1.8497319999999999</v>
      </c>
      <c r="AA146" s="14">
        <v>3.9349729999999998</v>
      </c>
      <c r="AB146" s="14">
        <v>2.8916650000000002</v>
      </c>
      <c r="AC146" s="14">
        <v>1.78407</v>
      </c>
      <c r="AD146" s="14">
        <v>1.008869</v>
      </c>
      <c r="AE146" s="14">
        <v>0.92485300000000004</v>
      </c>
    </row>
    <row r="147" spans="1:31" ht="13.5" customHeight="1" x14ac:dyDescent="0.25">
      <c r="A147" s="1"/>
      <c r="B147" s="15" t="s">
        <v>171</v>
      </c>
      <c r="C147" s="10">
        <v>9.2441928466162906E-2</v>
      </c>
      <c r="D147" s="11"/>
      <c r="E147" s="11">
        <v>3.2595299394648301E-2</v>
      </c>
      <c r="F147" s="11">
        <v>0.117956125583125</v>
      </c>
      <c r="G147" s="11">
        <v>0.17592101586807901</v>
      </c>
      <c r="H147" s="11">
        <v>5.181126011195418E-2</v>
      </c>
      <c r="I147" s="11">
        <v>3.4507148162827898E-2</v>
      </c>
      <c r="J147" s="11">
        <v>2.2437565376263399E-2</v>
      </c>
      <c r="K147" s="11">
        <v>2.9348322761630703E-2</v>
      </c>
      <c r="L147" s="11">
        <v>0.23804700000000001</v>
      </c>
      <c r="M147" s="11">
        <v>2.0565E-2</v>
      </c>
      <c r="N147" s="11">
        <v>0.575596</v>
      </c>
      <c r="O147" s="11">
        <v>6.6437999999999997E-2</v>
      </c>
      <c r="P147" s="11">
        <v>0.124144</v>
      </c>
      <c r="Q147" s="11">
        <v>0.182811</v>
      </c>
      <c r="R147" s="11">
        <v>8.4234000000000003E-2</v>
      </c>
      <c r="S147" s="11">
        <v>0.22867499999999999</v>
      </c>
      <c r="T147" s="11">
        <v>0.110709</v>
      </c>
      <c r="U147" s="11">
        <v>0.200603</v>
      </c>
      <c r="V147" s="11">
        <v>0.17918700000000001</v>
      </c>
      <c r="W147" s="11">
        <v>5.7036999999999997E-2</v>
      </c>
      <c r="X147" s="11">
        <v>4.3189999999999999E-2</v>
      </c>
      <c r="Y147" s="11">
        <v>2.3449999999999999E-3</v>
      </c>
      <c r="Z147" s="11">
        <v>0.596329</v>
      </c>
      <c r="AA147" s="11">
        <v>1.441748</v>
      </c>
      <c r="AB147" s="11">
        <v>2.7352820000000002</v>
      </c>
      <c r="AC147" s="11">
        <v>0.4002</v>
      </c>
      <c r="AD147" s="11">
        <v>0.58949700000000005</v>
      </c>
      <c r="AE147" s="11">
        <v>0.48649700000000001</v>
      </c>
    </row>
    <row r="148" spans="1:31" ht="13.5" customHeight="1" x14ac:dyDescent="0.25">
      <c r="A148" s="1"/>
      <c r="B148" s="15" t="s">
        <v>172</v>
      </c>
      <c r="C148" s="13">
        <v>1.668618441513631E-2</v>
      </c>
      <c r="D148" s="14">
        <v>1.7863970461368599E-2</v>
      </c>
      <c r="E148" s="14">
        <v>3.63813026580066E-3</v>
      </c>
      <c r="F148" s="14">
        <v>4.2964611998886612E-2</v>
      </c>
      <c r="G148" s="14">
        <v>6.162476516959299E-2</v>
      </c>
      <c r="H148" s="14">
        <v>1.0997916401498199E-2</v>
      </c>
      <c r="I148" s="14">
        <v>5.0946104829800096E-3</v>
      </c>
      <c r="J148" s="14">
        <v>0.14151619941235299</v>
      </c>
      <c r="K148" s="14">
        <v>0.52559619449870731</v>
      </c>
      <c r="L148" s="14">
        <v>8.9846999999999996E-2</v>
      </c>
      <c r="M148" s="14">
        <v>0.439357</v>
      </c>
      <c r="N148" s="14">
        <v>3.7024370000000002</v>
      </c>
      <c r="O148" s="14">
        <v>4.5234999999999997E-2</v>
      </c>
      <c r="P148" s="14">
        <v>0.70508199999999999</v>
      </c>
      <c r="Q148" s="14">
        <v>1.408946</v>
      </c>
      <c r="R148" s="14">
        <v>2.8488169999999999</v>
      </c>
      <c r="S148" s="14">
        <v>0.238375</v>
      </c>
      <c r="T148" s="14">
        <v>1.9645109999999999</v>
      </c>
      <c r="U148" s="14">
        <v>0.279673</v>
      </c>
      <c r="V148" s="14">
        <v>0.43984099999999998</v>
      </c>
      <c r="W148" s="14">
        <v>0.58149200000000001</v>
      </c>
      <c r="X148" s="14">
        <v>0.65733900000000001</v>
      </c>
      <c r="Y148" s="14">
        <v>2.4652319999999999</v>
      </c>
      <c r="Z148" s="14">
        <v>1.8040750000000001</v>
      </c>
      <c r="AA148" s="14">
        <v>0.73156399999999999</v>
      </c>
      <c r="AB148" s="14">
        <v>1.2885070000000001</v>
      </c>
      <c r="AC148" s="14">
        <v>1.1029070000000001</v>
      </c>
      <c r="AD148" s="14">
        <v>0.114785</v>
      </c>
      <c r="AE148" s="14">
        <v>2.9717E-2</v>
      </c>
    </row>
    <row r="149" spans="1:31" ht="13.5" customHeight="1" x14ac:dyDescent="0.25">
      <c r="A149" s="1"/>
      <c r="B149" s="15" t="s">
        <v>173</v>
      </c>
      <c r="C149" s="10">
        <v>7.3025876837069896E-3</v>
      </c>
      <c r="D149" s="11">
        <v>0.4550221543620141</v>
      </c>
      <c r="E149" s="11"/>
      <c r="F149" s="11">
        <v>3.8850627074529701E-2</v>
      </c>
      <c r="G149" s="11">
        <v>1.18368316147741E-2</v>
      </c>
      <c r="H149" s="11">
        <v>0.30000536126801319</v>
      </c>
      <c r="I149" s="11">
        <v>0.18402807638846</v>
      </c>
      <c r="J149" s="11">
        <v>0.25115986198005497</v>
      </c>
      <c r="K149" s="11">
        <v>0.10265436464882295</v>
      </c>
      <c r="L149" s="11">
        <v>3.1495000000000002</v>
      </c>
      <c r="M149" s="11">
        <v>9.5079999999999998E-2</v>
      </c>
      <c r="N149" s="11">
        <v>0.13832900000000001</v>
      </c>
      <c r="O149" s="11">
        <v>0.26771600000000001</v>
      </c>
      <c r="P149" s="11">
        <v>1.9130999999999999E-2</v>
      </c>
      <c r="Q149" s="11"/>
      <c r="R149" s="11">
        <v>1.6527E-2</v>
      </c>
      <c r="S149" s="11">
        <v>5.0606999999999999E-2</v>
      </c>
      <c r="T149" s="11">
        <v>6.4620999999999998E-2</v>
      </c>
      <c r="U149" s="11">
        <v>0.29827199999999998</v>
      </c>
      <c r="V149" s="11">
        <v>0.154305</v>
      </c>
      <c r="W149" s="11"/>
      <c r="X149" s="11">
        <v>0.148012</v>
      </c>
      <c r="Y149" s="11">
        <v>8.7462999999999999E-2</v>
      </c>
      <c r="Z149" s="11">
        <v>0.28919699999999998</v>
      </c>
      <c r="AA149" s="11">
        <v>2.6549999999999998E-3</v>
      </c>
      <c r="AB149" s="11">
        <v>2.9169999999999999E-3</v>
      </c>
      <c r="AC149" s="11"/>
      <c r="AD149" s="11"/>
      <c r="AE149" s="11"/>
    </row>
    <row r="150" spans="1:31" ht="13.5" customHeight="1" x14ac:dyDescent="0.25">
      <c r="A150" s="1"/>
      <c r="B150" s="15" t="s">
        <v>174</v>
      </c>
      <c r="C150" s="13">
        <v>3.5998125401485427E-2</v>
      </c>
      <c r="D150" s="14">
        <v>0.12139484558001799</v>
      </c>
      <c r="E150" s="14">
        <v>7.0815107581159414E-2</v>
      </c>
      <c r="F150" s="14">
        <v>0.24785492711461199</v>
      </c>
      <c r="G150" s="14">
        <v>6.5613470071695837E-2</v>
      </c>
      <c r="H150" s="14">
        <v>0.182089401650807</v>
      </c>
      <c r="I150" s="14">
        <v>0.62907138694303832</v>
      </c>
      <c r="J150" s="14">
        <v>0.59581501221825162</v>
      </c>
      <c r="K150" s="14">
        <v>0.121443352694106</v>
      </c>
      <c r="L150" s="14">
        <v>0.53587099999999999</v>
      </c>
      <c r="M150" s="14">
        <v>0.424211</v>
      </c>
      <c r="N150" s="14">
        <v>2.7390490000000001</v>
      </c>
      <c r="O150" s="14">
        <v>0.23272100000000001</v>
      </c>
      <c r="P150" s="14">
        <v>0.18890899999999999</v>
      </c>
      <c r="Q150" s="14">
        <v>1.9552860000000001</v>
      </c>
      <c r="R150" s="14">
        <v>0.97491099999999997</v>
      </c>
      <c r="S150" s="14">
        <v>5.6850860000000001</v>
      </c>
      <c r="T150" s="14">
        <v>1.4000170000000001</v>
      </c>
      <c r="U150" s="14">
        <v>2.1989740000000002</v>
      </c>
      <c r="V150" s="14">
        <v>1.097173</v>
      </c>
      <c r="W150" s="14">
        <v>4.0407900000000003</v>
      </c>
      <c r="X150" s="14">
        <v>7.2724679999999999</v>
      </c>
      <c r="Y150" s="14">
        <v>19.20656</v>
      </c>
      <c r="Z150" s="14">
        <v>11.692745</v>
      </c>
      <c r="AA150" s="14">
        <v>5.3315440000000001</v>
      </c>
      <c r="AB150" s="14">
        <v>2.1554739999999999</v>
      </c>
      <c r="AC150" s="14">
        <v>2.9736570000000002</v>
      </c>
      <c r="AD150" s="14">
        <v>2.6931600000000002</v>
      </c>
      <c r="AE150" s="14">
        <v>2.3438880000000002</v>
      </c>
    </row>
    <row r="151" spans="1:31" ht="13.5" customHeight="1" x14ac:dyDescent="0.25">
      <c r="A151" s="1"/>
      <c r="B151" s="15" t="s">
        <v>175</v>
      </c>
      <c r="C151" s="10">
        <v>9.1284330846165996E-4</v>
      </c>
      <c r="D151" s="11"/>
      <c r="E151" s="11">
        <v>1.03347068478622E-2</v>
      </c>
      <c r="F151" s="11">
        <v>2.46301512361616E-2</v>
      </c>
      <c r="G151" s="11">
        <v>0.96175646242310553</v>
      </c>
      <c r="H151" s="11">
        <v>0.95472030535326002</v>
      </c>
      <c r="I151" s="11">
        <v>0.460363652428116</v>
      </c>
      <c r="J151" s="11">
        <v>0.66844933224329206</v>
      </c>
      <c r="K151" s="11">
        <v>0.22191305665445601</v>
      </c>
      <c r="L151" s="11">
        <v>0.27362399999999998</v>
      </c>
      <c r="M151" s="11">
        <v>0.3221</v>
      </c>
      <c r="N151" s="11">
        <v>1.1610229999999999</v>
      </c>
      <c r="O151" s="11">
        <v>0.882687</v>
      </c>
      <c r="P151" s="11">
        <v>2.3269440000000001</v>
      </c>
      <c r="Q151" s="11">
        <v>0.52123399999999998</v>
      </c>
      <c r="R151" s="11">
        <v>1.7873619999999999</v>
      </c>
      <c r="S151" s="11">
        <v>4.6524599999999996</v>
      </c>
      <c r="T151" s="11">
        <v>1.544794</v>
      </c>
      <c r="U151" s="11">
        <v>2.3214980000000001</v>
      </c>
      <c r="V151" s="11">
        <v>13.884112</v>
      </c>
      <c r="W151" s="11">
        <v>5.9208129999999999</v>
      </c>
      <c r="X151" s="11">
        <v>5.4645979999999996</v>
      </c>
      <c r="Y151" s="11">
        <v>4.4426269999999999</v>
      </c>
      <c r="Z151" s="11">
        <v>1.8656779999999999</v>
      </c>
      <c r="AA151" s="11">
        <v>3.6939340000000001</v>
      </c>
      <c r="AB151" s="11">
        <v>45.361840999999998</v>
      </c>
      <c r="AC151" s="11">
        <v>0.879745</v>
      </c>
      <c r="AD151" s="11">
        <v>0.883413</v>
      </c>
      <c r="AE151" s="11">
        <v>0.16919300000000001</v>
      </c>
    </row>
    <row r="152" spans="1:31" ht="13.5" customHeight="1" x14ac:dyDescent="0.25">
      <c r="A152" s="1"/>
      <c r="B152" s="15" t="s">
        <v>176</v>
      </c>
      <c r="C152" s="13">
        <v>6.5991263971093408E-2</v>
      </c>
      <c r="D152" s="14">
        <v>1.3873046981233099</v>
      </c>
      <c r="E152" s="14">
        <v>0.36437706352818588</v>
      </c>
      <c r="F152" s="14">
        <v>1.74101249911223</v>
      </c>
      <c r="G152" s="14">
        <v>0.45134858710347214</v>
      </c>
      <c r="H152" s="14">
        <v>0.23279305739698</v>
      </c>
      <c r="I152" s="14">
        <v>0.76345922150363443</v>
      </c>
      <c r="J152" s="14">
        <v>1.1860019117387601</v>
      </c>
      <c r="K152" s="14">
        <v>4.2009634901456918</v>
      </c>
      <c r="L152" s="14">
        <v>30.085142000000001</v>
      </c>
      <c r="M152" s="14">
        <v>1.162018</v>
      </c>
      <c r="N152" s="14">
        <v>2.1647159999999999</v>
      </c>
      <c r="O152" s="14">
        <v>0.93970600000000004</v>
      </c>
      <c r="P152" s="14">
        <v>2.7625099999999998</v>
      </c>
      <c r="Q152" s="14">
        <v>2.1402450000000002</v>
      </c>
      <c r="R152" s="14">
        <v>2.1502910000000002</v>
      </c>
      <c r="S152" s="14">
        <v>11.761450999999999</v>
      </c>
      <c r="T152" s="14">
        <v>9.1639040000000005</v>
      </c>
      <c r="U152" s="14">
        <v>10.920279000000001</v>
      </c>
      <c r="V152" s="14">
        <v>9.8119219999999991</v>
      </c>
      <c r="W152" s="14">
        <v>7.2667609999999998</v>
      </c>
      <c r="X152" s="14">
        <v>12.278119999999999</v>
      </c>
      <c r="Y152" s="14">
        <v>23.073167999999999</v>
      </c>
      <c r="Z152" s="14">
        <v>6.3717110000000003</v>
      </c>
      <c r="AA152" s="14">
        <v>12.426351</v>
      </c>
      <c r="AB152" s="14">
        <v>16.670147</v>
      </c>
      <c r="AC152" s="14">
        <v>45.501179999999998</v>
      </c>
      <c r="AD152" s="14">
        <v>57.620345999999998</v>
      </c>
      <c r="AE152" s="14">
        <v>53.652133999999997</v>
      </c>
    </row>
    <row r="153" spans="1:31" ht="13.5" customHeight="1" x14ac:dyDescent="0.25">
      <c r="A153" s="1"/>
      <c r="B153" s="15" t="s">
        <v>177</v>
      </c>
      <c r="C153" s="10">
        <v>9.812502268909909E-3</v>
      </c>
      <c r="D153" s="11"/>
      <c r="E153" s="11"/>
      <c r="F153" s="11"/>
      <c r="G153" s="11"/>
      <c r="H153" s="11">
        <v>0.52233262918275003</v>
      </c>
      <c r="I153" s="11">
        <v>1.990254683431E-2</v>
      </c>
      <c r="J153" s="11"/>
      <c r="K153" s="11"/>
      <c r="L153" s="11">
        <v>3.9599999999999998E-4</v>
      </c>
      <c r="M153" s="11">
        <v>1.0166E-2</v>
      </c>
      <c r="N153" s="11">
        <v>1.1729E-2</v>
      </c>
      <c r="O153" s="11">
        <v>0.18467700000000001</v>
      </c>
      <c r="P153" s="11">
        <v>9.8724000000000006E-2</v>
      </c>
      <c r="Q153" s="11">
        <v>2.5937999999999999E-2</v>
      </c>
      <c r="R153" s="11">
        <v>0.71826000000000001</v>
      </c>
      <c r="S153" s="11">
        <v>0.22777500000000001</v>
      </c>
      <c r="T153" s="11">
        <v>0.50425399999999998</v>
      </c>
      <c r="U153" s="11">
        <v>0.38626300000000002</v>
      </c>
      <c r="V153" s="11">
        <v>0.24748000000000001</v>
      </c>
      <c r="W153" s="11">
        <v>1.0202450000000001</v>
      </c>
      <c r="X153" s="11">
        <v>0.68488000000000004</v>
      </c>
      <c r="Y153" s="11">
        <v>7.9939999999999997E-2</v>
      </c>
      <c r="Z153" s="11">
        <v>0.96641100000000002</v>
      </c>
      <c r="AA153" s="11">
        <v>4.3498530000000004</v>
      </c>
      <c r="AB153" s="11">
        <v>27.841363999999999</v>
      </c>
      <c r="AC153" s="11">
        <v>0.31110399999999999</v>
      </c>
      <c r="AD153" s="11">
        <v>0.68903800000000004</v>
      </c>
      <c r="AE153" s="11">
        <v>0.376141</v>
      </c>
    </row>
    <row r="154" spans="1:31" ht="13.5" customHeight="1" x14ac:dyDescent="0.25">
      <c r="A154" s="1"/>
      <c r="B154" s="15" t="s">
        <v>178</v>
      </c>
      <c r="C154" s="13"/>
      <c r="D154" s="14"/>
      <c r="E154" s="14"/>
      <c r="F154" s="14"/>
      <c r="G154" s="14">
        <v>3.6782654961481899E-2</v>
      </c>
      <c r="H154" s="14">
        <v>0.17411165787974495</v>
      </c>
      <c r="I154" s="14">
        <v>0.24132441100207699</v>
      </c>
      <c r="J154" s="14">
        <v>2.6425681307932197E-2</v>
      </c>
      <c r="K154" s="14">
        <v>0.217337913597973</v>
      </c>
      <c r="L154" s="14">
        <v>1.0114590000000001</v>
      </c>
      <c r="M154" s="14">
        <v>0.37921700000000003</v>
      </c>
      <c r="N154" s="14">
        <v>0.42986799999999997</v>
      </c>
      <c r="O154" s="14">
        <v>3.5242249999999999</v>
      </c>
      <c r="P154" s="14">
        <v>0.59404000000000001</v>
      </c>
      <c r="Q154" s="14">
        <v>0.40937699999999999</v>
      </c>
      <c r="R154" s="14">
        <v>0.70575200000000005</v>
      </c>
      <c r="S154" s="14">
        <v>0.71931</v>
      </c>
      <c r="T154" s="14">
        <v>0.66535500000000003</v>
      </c>
      <c r="U154" s="14">
        <v>0.38770900000000003</v>
      </c>
      <c r="V154" s="14">
        <v>2.9801090000000001</v>
      </c>
      <c r="W154" s="14">
        <v>3.326981</v>
      </c>
      <c r="X154" s="14">
        <v>1.8435859999999999</v>
      </c>
      <c r="Y154" s="14">
        <v>1.3130219999999999</v>
      </c>
      <c r="Z154" s="14">
        <v>1.795069</v>
      </c>
      <c r="AA154" s="14">
        <v>6.4131499999999999</v>
      </c>
      <c r="AB154" s="14">
        <v>1.444623</v>
      </c>
      <c r="AC154" s="14">
        <v>1.9816290000000001</v>
      </c>
      <c r="AD154" s="14">
        <v>7.0516649999999998</v>
      </c>
      <c r="AE154" s="14">
        <v>3.66418</v>
      </c>
    </row>
    <row r="155" spans="1:31" ht="13.5" customHeight="1" x14ac:dyDescent="0.25">
      <c r="A155" s="1"/>
      <c r="B155" s="15" t="s">
        <v>179</v>
      </c>
      <c r="C155" s="10">
        <v>4.2008333282942703</v>
      </c>
      <c r="D155" s="11">
        <v>0.20262471546219002</v>
      </c>
      <c r="E155" s="11">
        <v>5.1571337307578007E-2</v>
      </c>
      <c r="F155" s="11">
        <v>0.10387376363966</v>
      </c>
      <c r="G155" s="11">
        <v>0.68841116772670563</v>
      </c>
      <c r="H155" s="11">
        <v>0.104259994269693</v>
      </c>
      <c r="I155" s="11">
        <v>1.17839060051696</v>
      </c>
      <c r="J155" s="11">
        <v>0.47006950243185402</v>
      </c>
      <c r="K155" s="11">
        <v>0.36841249635977819</v>
      </c>
      <c r="L155" s="11">
        <v>0.25863999999999998</v>
      </c>
      <c r="M155" s="11">
        <v>0.63447799999999999</v>
      </c>
      <c r="N155" s="11">
        <v>0.312303</v>
      </c>
      <c r="O155" s="11">
        <v>0.19816300000000001</v>
      </c>
      <c r="P155" s="11">
        <v>0.87464900000000001</v>
      </c>
      <c r="Q155" s="11">
        <v>0.44079200000000002</v>
      </c>
      <c r="R155" s="11">
        <v>0.24649599999999999</v>
      </c>
      <c r="S155" s="11">
        <v>0.38021500000000003</v>
      </c>
      <c r="T155" s="11">
        <v>0.35057700000000003</v>
      </c>
      <c r="U155" s="11">
        <v>0.38438899999999998</v>
      </c>
      <c r="V155" s="11">
        <v>0.58440899999999996</v>
      </c>
      <c r="W155" s="11">
        <v>0.21440899999999999</v>
      </c>
      <c r="X155" s="11">
        <v>0.31711800000000001</v>
      </c>
      <c r="Y155" s="11">
        <v>0.21588499999999999</v>
      </c>
      <c r="Z155" s="11">
        <v>0.242257</v>
      </c>
      <c r="AA155" s="11">
        <v>0.30725200000000003</v>
      </c>
      <c r="AB155" s="11">
        <v>0.39518999999999999</v>
      </c>
      <c r="AC155" s="11">
        <v>6.4727000000000007E-2</v>
      </c>
      <c r="AD155" s="11">
        <v>5.0266999999999999E-2</v>
      </c>
      <c r="AE155" s="11">
        <v>4.5881999999999999E-2</v>
      </c>
    </row>
    <row r="156" spans="1:31" ht="13.5" customHeight="1" x14ac:dyDescent="0.25">
      <c r="A156" s="1"/>
      <c r="B156" s="15" t="s">
        <v>180</v>
      </c>
      <c r="C156" s="13">
        <v>0.447743704007453</v>
      </c>
      <c r="D156" s="14">
        <v>15.228516381155201</v>
      </c>
      <c r="E156" s="14">
        <v>4.4855231424372395</v>
      </c>
      <c r="F156" s="14">
        <v>6.8735953955795184</v>
      </c>
      <c r="G156" s="14">
        <v>8.8473356345376128</v>
      </c>
      <c r="H156" s="14">
        <v>2.9174182497996695</v>
      </c>
      <c r="I156" s="14">
        <v>1.5315059372012101</v>
      </c>
      <c r="J156" s="14">
        <v>13.277373664914601</v>
      </c>
      <c r="K156" s="14">
        <v>8.0478163589169398</v>
      </c>
      <c r="L156" s="14">
        <v>6.2033659999999999</v>
      </c>
      <c r="M156" s="14">
        <v>3.0707429999999998</v>
      </c>
      <c r="N156" s="14">
        <v>4.4673299999999996</v>
      </c>
      <c r="O156" s="14">
        <v>4.5216279999999998</v>
      </c>
      <c r="P156" s="14">
        <v>4.9983829999999996</v>
      </c>
      <c r="Q156" s="14">
        <v>2.5972369999999998</v>
      </c>
      <c r="R156" s="14">
        <v>2.5876600000000001</v>
      </c>
      <c r="S156" s="14">
        <v>2.0046940000000002</v>
      </c>
      <c r="T156" s="14">
        <v>1.1882539999999999</v>
      </c>
      <c r="U156" s="14">
        <v>4.2448730000000001</v>
      </c>
      <c r="V156" s="14">
        <v>2.7192349999999998</v>
      </c>
      <c r="W156" s="14">
        <v>3.2671410000000001</v>
      </c>
      <c r="X156" s="14">
        <v>1.9683489999999999</v>
      </c>
      <c r="Y156" s="14">
        <v>2.2341139999999999</v>
      </c>
      <c r="Z156" s="14">
        <v>3.50048</v>
      </c>
      <c r="AA156" s="14">
        <v>1.557741</v>
      </c>
      <c r="AB156" s="14">
        <v>7.9055600000000004</v>
      </c>
      <c r="AC156" s="14">
        <v>1.8569279999999999</v>
      </c>
      <c r="AD156" s="14">
        <v>4.2450549999999998</v>
      </c>
      <c r="AE156" s="14">
        <v>1.2974810000000001</v>
      </c>
    </row>
    <row r="157" spans="1:31" ht="13.5" customHeight="1" x14ac:dyDescent="0.25">
      <c r="A157" s="1"/>
      <c r="B157" s="15" t="s">
        <v>181</v>
      </c>
      <c r="C157" s="10">
        <v>8.9790891962662253E-2</v>
      </c>
      <c r="D157" s="11"/>
      <c r="E157" s="11">
        <v>8.8769578556434706E-3</v>
      </c>
      <c r="F157" s="11">
        <v>5.1632358052881903E-2</v>
      </c>
      <c r="G157" s="11">
        <v>2.5539193456764E-2</v>
      </c>
      <c r="H157" s="11">
        <v>0.226494253552465</v>
      </c>
      <c r="I157" s="11">
        <v>0.60488753253814309</v>
      </c>
      <c r="J157" s="11">
        <v>0.75385383353335733</v>
      </c>
      <c r="K157" s="11">
        <v>0.54821357271218008</v>
      </c>
      <c r="L157" s="11">
        <v>0.78118500000000002</v>
      </c>
      <c r="M157" s="11">
        <v>0.73071299999999995</v>
      </c>
      <c r="N157" s="11">
        <v>0.29516700000000001</v>
      </c>
      <c r="O157" s="11">
        <v>0.246334</v>
      </c>
      <c r="P157" s="11">
        <v>0.54271000000000003</v>
      </c>
      <c r="Q157" s="11">
        <v>0.54934700000000003</v>
      </c>
      <c r="R157" s="11">
        <v>0.90508699999999997</v>
      </c>
      <c r="S157" s="11">
        <v>0.93927099999999997</v>
      </c>
      <c r="T157" s="11">
        <v>2.0161959999999999</v>
      </c>
      <c r="U157" s="11">
        <v>2.2232409999999998</v>
      </c>
      <c r="V157" s="11">
        <v>1.886077</v>
      </c>
      <c r="W157" s="11">
        <v>2.6857069999999998</v>
      </c>
      <c r="X157" s="11">
        <v>3.5502359999999999</v>
      </c>
      <c r="Y157" s="11">
        <v>3.679764</v>
      </c>
      <c r="Z157" s="11">
        <v>4.354813</v>
      </c>
      <c r="AA157" s="11">
        <v>2.9990570000000001</v>
      </c>
      <c r="AB157" s="11">
        <v>99.691702000000006</v>
      </c>
      <c r="AC157" s="11">
        <v>1.4916290000000001</v>
      </c>
      <c r="AD157" s="11">
        <v>1.7063820000000001</v>
      </c>
      <c r="AE157" s="11">
        <v>1.4851160000000001</v>
      </c>
    </row>
    <row r="158" spans="1:31" ht="13.5" customHeight="1" x14ac:dyDescent="0.25">
      <c r="A158" s="1"/>
      <c r="B158" s="15" t="s">
        <v>182</v>
      </c>
      <c r="C158" s="13">
        <v>4.3494729305084801E-2</v>
      </c>
      <c r="D158" s="14">
        <v>5.0123381437933101E-2</v>
      </c>
      <c r="E158" s="14">
        <v>9.9046793173765001E-4</v>
      </c>
      <c r="F158" s="14">
        <v>8.8630876535969128E-2</v>
      </c>
      <c r="G158" s="14">
        <v>6.0862941934212798E-3</v>
      </c>
      <c r="H158" s="14">
        <v>2.72411411027879E-2</v>
      </c>
      <c r="I158" s="14">
        <v>0.22081116891647201</v>
      </c>
      <c r="J158" s="14">
        <v>0.28717798317745397</v>
      </c>
      <c r="K158" s="14">
        <v>3.0405364699552902E-2</v>
      </c>
      <c r="L158" s="14">
        <v>0.68551700000000004</v>
      </c>
      <c r="M158" s="14">
        <v>2.4896000000000001E-2</v>
      </c>
      <c r="N158" s="14">
        <v>0.109587</v>
      </c>
      <c r="O158" s="14">
        <v>0.21928600000000001</v>
      </c>
      <c r="P158" s="14">
        <v>0.18732599999999999</v>
      </c>
      <c r="Q158" s="14">
        <v>4.9069229999999999</v>
      </c>
      <c r="R158" s="14">
        <v>0.168822</v>
      </c>
      <c r="S158" s="14">
        <v>4.3579E-2</v>
      </c>
      <c r="T158" s="14">
        <v>0.12560099999999999</v>
      </c>
      <c r="U158" s="14">
        <v>8.1899E-2</v>
      </c>
      <c r="V158" s="14">
        <v>0.16459099999999999</v>
      </c>
      <c r="W158" s="14">
        <v>0.609236</v>
      </c>
      <c r="X158" s="14">
        <v>0.122484</v>
      </c>
      <c r="Y158" s="14">
        <v>1.8081E-2</v>
      </c>
      <c r="Z158" s="14"/>
      <c r="AA158" s="14">
        <v>8.9795E-2</v>
      </c>
      <c r="AB158" s="14">
        <v>1.3559E-2</v>
      </c>
      <c r="AC158" s="14">
        <v>2.3237000000000001E-2</v>
      </c>
      <c r="AD158" s="14">
        <v>4.4193000000000003E-2</v>
      </c>
      <c r="AE158" s="14">
        <v>0.114241</v>
      </c>
    </row>
    <row r="159" spans="1:31" ht="13.5" customHeight="1" x14ac:dyDescent="0.25">
      <c r="A159" s="1"/>
      <c r="B159" s="15" t="s">
        <v>183</v>
      </c>
      <c r="C159" s="10">
        <v>14.5370479866938</v>
      </c>
      <c r="D159" s="11">
        <v>17.135937671248399</v>
      </c>
      <c r="E159" s="11">
        <v>33.176246317568612</v>
      </c>
      <c r="F159" s="11">
        <v>19.155512932574801</v>
      </c>
      <c r="G159" s="11">
        <v>24.401336275130202</v>
      </c>
      <c r="H159" s="11">
        <v>26.930344261353298</v>
      </c>
      <c r="I159" s="11">
        <v>54.695118746201324</v>
      </c>
      <c r="J159" s="11">
        <v>32.241408145851601</v>
      </c>
      <c r="K159" s="11">
        <v>36.142069005945302</v>
      </c>
      <c r="L159" s="11">
        <v>32.723286999999999</v>
      </c>
      <c r="M159" s="11">
        <v>34.049705000000003</v>
      </c>
      <c r="N159" s="11">
        <v>31.308453</v>
      </c>
      <c r="O159" s="11">
        <v>43.917516999999997</v>
      </c>
      <c r="P159" s="11">
        <v>68.735409000000004</v>
      </c>
      <c r="Q159" s="11">
        <v>75.419179999999997</v>
      </c>
      <c r="R159" s="11">
        <v>70.398545999999996</v>
      </c>
      <c r="S159" s="11">
        <v>88.016881999999995</v>
      </c>
      <c r="T159" s="11">
        <v>145.864136</v>
      </c>
      <c r="U159" s="11">
        <v>97.372658999999999</v>
      </c>
      <c r="V159" s="11">
        <v>133.80584200000001</v>
      </c>
      <c r="W159" s="11">
        <v>179.007733</v>
      </c>
      <c r="X159" s="11">
        <v>210.538589</v>
      </c>
      <c r="Y159" s="11">
        <v>120.282538</v>
      </c>
      <c r="Z159" s="11">
        <v>47.355404</v>
      </c>
      <c r="AA159" s="11">
        <v>45.604869000000001</v>
      </c>
      <c r="AB159" s="11">
        <v>69.691041999999996</v>
      </c>
      <c r="AC159" s="11">
        <v>77.840446</v>
      </c>
      <c r="AD159" s="11">
        <v>64.684790000000007</v>
      </c>
      <c r="AE159" s="11">
        <v>65.647733000000002</v>
      </c>
    </row>
    <row r="160" spans="1:31" ht="13.5" customHeight="1" x14ac:dyDescent="0.25">
      <c r="A160" s="1"/>
      <c r="B160" s="15" t="s">
        <v>184</v>
      </c>
      <c r="C160" s="13">
        <v>0.74600531051430896</v>
      </c>
      <c r="D160" s="14">
        <v>1.6738448550190499</v>
      </c>
      <c r="E160" s="14">
        <v>0.76663607023233149</v>
      </c>
      <c r="F160" s="14">
        <v>0.90424823513282604</v>
      </c>
      <c r="G160" s="14">
        <v>0.57614417867937551</v>
      </c>
      <c r="H160" s="14">
        <v>0.92023148585287495</v>
      </c>
      <c r="I160" s="14">
        <v>0.65884836471223041</v>
      </c>
      <c r="J160" s="14">
        <v>1.4151419501423701</v>
      </c>
      <c r="K160" s="14">
        <v>3.6005955431130099</v>
      </c>
      <c r="L160" s="14">
        <v>1.7593209999999999</v>
      </c>
      <c r="M160" s="14">
        <v>5.516953</v>
      </c>
      <c r="N160" s="14">
        <v>3.5892810000000002</v>
      </c>
      <c r="O160" s="14">
        <v>7.5419400000000003</v>
      </c>
      <c r="P160" s="14">
        <v>7.163106</v>
      </c>
      <c r="Q160" s="14">
        <v>5.9821859999999996</v>
      </c>
      <c r="R160" s="14">
        <v>13.251084000000001</v>
      </c>
      <c r="S160" s="14">
        <v>26.665517999999999</v>
      </c>
      <c r="T160" s="14">
        <v>35.323304999999998</v>
      </c>
      <c r="U160" s="14">
        <v>14.378904</v>
      </c>
      <c r="V160" s="14">
        <v>21.645257999999998</v>
      </c>
      <c r="W160" s="14">
        <v>26.679905000000002</v>
      </c>
      <c r="X160" s="14">
        <v>19.298482</v>
      </c>
      <c r="Y160" s="14">
        <v>5.4452939999999996</v>
      </c>
      <c r="Z160" s="14">
        <v>2.2537440000000002</v>
      </c>
      <c r="AA160" s="14">
        <v>3.4466570000000001</v>
      </c>
      <c r="AB160" s="14">
        <v>2.7350509999999999</v>
      </c>
      <c r="AC160" s="14">
        <v>5.968629</v>
      </c>
      <c r="AD160" s="14">
        <v>8.8279420000000002</v>
      </c>
      <c r="AE160" s="14">
        <v>3.866752</v>
      </c>
    </row>
    <row r="161" spans="1:31" ht="13.5" customHeight="1" x14ac:dyDescent="0.25">
      <c r="A161" s="1"/>
      <c r="B161" s="15" t="s">
        <v>185</v>
      </c>
      <c r="C161" s="10">
        <v>7.0256584187955396E-3</v>
      </c>
      <c r="D161" s="11">
        <v>0.25645919406023598</v>
      </c>
      <c r="E161" s="11">
        <v>4.1283195604051E-4</v>
      </c>
      <c r="F161" s="11">
        <v>0.67370215908597308</v>
      </c>
      <c r="G161" s="11">
        <v>4.1567301642649802E-2</v>
      </c>
      <c r="H161" s="11">
        <v>5.0815135512314299E-2</v>
      </c>
      <c r="I161" s="11">
        <v>1.60497212998102E-2</v>
      </c>
      <c r="J161" s="11"/>
      <c r="K161" s="11">
        <v>9.9419736518797115E-3</v>
      </c>
      <c r="L161" s="11">
        <v>2.421E-3</v>
      </c>
      <c r="M161" s="11">
        <v>2.9211000000000001E-2</v>
      </c>
      <c r="N161" s="11">
        <v>2.4317999999999999E-2</v>
      </c>
      <c r="O161" s="11">
        <v>0.19686200000000001</v>
      </c>
      <c r="P161" s="11">
        <v>1.7642999999999999E-2</v>
      </c>
      <c r="Q161" s="11">
        <v>3.8345999999999998E-2</v>
      </c>
      <c r="R161" s="11">
        <v>0.61348800000000003</v>
      </c>
      <c r="S161" s="11">
        <v>0.13989399999999999</v>
      </c>
      <c r="T161" s="11">
        <v>2.4627E-2</v>
      </c>
      <c r="U161" s="11">
        <v>2.8851999999999999E-2</v>
      </c>
      <c r="V161" s="11">
        <v>9.3414999999999998E-2</v>
      </c>
      <c r="W161" s="11">
        <v>0.18524399999999999</v>
      </c>
      <c r="X161" s="11"/>
      <c r="Y161" s="11"/>
      <c r="Z161" s="11"/>
      <c r="AA161" s="11"/>
      <c r="AB161" s="11">
        <v>2.1433000000000001E-2</v>
      </c>
      <c r="AC161" s="11"/>
      <c r="AD161" s="11"/>
      <c r="AE161" s="11">
        <v>8.3710999999999994E-2</v>
      </c>
    </row>
    <row r="162" spans="1:31" ht="13.5" customHeight="1" x14ac:dyDescent="0.25">
      <c r="A162" s="1"/>
      <c r="B162" s="15" t="s">
        <v>186</v>
      </c>
      <c r="C162" s="13">
        <v>8.4196636792948549</v>
      </c>
      <c r="D162" s="14">
        <v>4.7456040886313673</v>
      </c>
      <c r="E162" s="14">
        <v>4.3147900607053495</v>
      </c>
      <c r="F162" s="14">
        <v>7.0920209207907261</v>
      </c>
      <c r="G162" s="14">
        <v>11.2771069490164</v>
      </c>
      <c r="H162" s="14">
        <v>33.595140411167399</v>
      </c>
      <c r="I162" s="14">
        <v>32.109886661882484</v>
      </c>
      <c r="J162" s="14">
        <v>25.185501664093497</v>
      </c>
      <c r="K162" s="14">
        <v>49.131941832631632</v>
      </c>
      <c r="L162" s="14">
        <v>58.030794</v>
      </c>
      <c r="M162" s="14">
        <v>49.430081999999999</v>
      </c>
      <c r="N162" s="14">
        <v>43.657729000000003</v>
      </c>
      <c r="O162" s="14">
        <v>18.882501000000001</v>
      </c>
      <c r="P162" s="14">
        <v>28.872471000000001</v>
      </c>
      <c r="Q162" s="14">
        <v>32.278517000000001</v>
      </c>
      <c r="R162" s="14">
        <v>43.146611</v>
      </c>
      <c r="S162" s="14">
        <v>44.326419999999999</v>
      </c>
      <c r="T162" s="14">
        <v>52.350669000000003</v>
      </c>
      <c r="U162" s="14">
        <v>25.106535999999998</v>
      </c>
      <c r="V162" s="14">
        <v>35.776617000000002</v>
      </c>
      <c r="W162" s="14">
        <v>57.731577999999999</v>
      </c>
      <c r="X162" s="14">
        <v>52.232410000000002</v>
      </c>
      <c r="Y162" s="14">
        <v>95.943933999999999</v>
      </c>
      <c r="Z162" s="14">
        <v>78.705444</v>
      </c>
      <c r="AA162" s="14">
        <v>56.900531999999998</v>
      </c>
      <c r="AB162" s="14">
        <v>43.440418999999999</v>
      </c>
      <c r="AC162" s="14">
        <v>93.788497000000007</v>
      </c>
      <c r="AD162" s="14">
        <v>58.238681999999997</v>
      </c>
      <c r="AE162" s="14">
        <v>50.718722999999997</v>
      </c>
    </row>
    <row r="163" spans="1:31" ht="13.5" customHeight="1" x14ac:dyDescent="0.25">
      <c r="A163" s="1"/>
      <c r="B163" s="15" t="s">
        <v>187</v>
      </c>
      <c r="C163" s="10">
        <v>1.2579289523511198E-2</v>
      </c>
      <c r="D163" s="11">
        <v>3.7115782459010904E-3</v>
      </c>
      <c r="E163" s="11">
        <v>6.4205215271655208E-2</v>
      </c>
      <c r="F163" s="11">
        <v>2.7614868876435399E-3</v>
      </c>
      <c r="G163" s="11">
        <v>5.7935572150166E-4</v>
      </c>
      <c r="H163" s="11">
        <v>3.6027431106890102</v>
      </c>
      <c r="I163" s="11">
        <v>1.8733532764221099</v>
      </c>
      <c r="J163" s="11">
        <v>1.5538875233910501</v>
      </c>
      <c r="K163" s="11">
        <v>5.6697899085832906E-2</v>
      </c>
      <c r="L163" s="11">
        <v>3.6541999999999998E-2</v>
      </c>
      <c r="M163" s="11"/>
      <c r="N163" s="11">
        <v>1.1663E-2</v>
      </c>
      <c r="O163" s="11">
        <v>0.37020799999999998</v>
      </c>
      <c r="P163" s="11">
        <v>0.265293</v>
      </c>
      <c r="Q163" s="11">
        <v>0.195605</v>
      </c>
      <c r="R163" s="11">
        <v>8.5077E-2</v>
      </c>
      <c r="S163" s="11">
        <v>8.7140999999999996E-2</v>
      </c>
      <c r="T163" s="11">
        <v>1.8676000000000002E-2</v>
      </c>
      <c r="U163" s="11">
        <v>5.3926000000000002E-2</v>
      </c>
      <c r="V163" s="11">
        <v>0.27135799999999999</v>
      </c>
      <c r="W163" s="11"/>
      <c r="X163" s="11">
        <v>0.13634599999999999</v>
      </c>
      <c r="Y163" s="11">
        <v>9.8779999999999996E-3</v>
      </c>
      <c r="Z163" s="11"/>
      <c r="AA163" s="11">
        <v>1.7769E-2</v>
      </c>
      <c r="AB163" s="11">
        <v>0.49424600000000002</v>
      </c>
      <c r="AC163" s="11">
        <v>2.4428999999999999E-2</v>
      </c>
      <c r="AD163" s="11">
        <v>7.339E-3</v>
      </c>
      <c r="AE163" s="11">
        <v>2.1867000000000001E-2</v>
      </c>
    </row>
    <row r="164" spans="1:31" ht="13.5" customHeight="1" x14ac:dyDescent="0.25">
      <c r="A164" s="1"/>
      <c r="B164" s="15" t="s">
        <v>188</v>
      </c>
      <c r="C164" s="13">
        <v>9.8650262631983496E-2</v>
      </c>
      <c r="D164" s="14">
        <v>1.6768916111812999</v>
      </c>
      <c r="E164" s="14"/>
      <c r="F164" s="14">
        <v>9.6839168339813597E-2</v>
      </c>
      <c r="G164" s="14">
        <v>0.169473736961717</v>
      </c>
      <c r="H164" s="14">
        <v>8.411970474240511E-3</v>
      </c>
      <c r="I164" s="14">
        <v>0.51160377459092898</v>
      </c>
      <c r="J164" s="14">
        <v>0.44713841773906504</v>
      </c>
      <c r="K164" s="14">
        <v>8.523608784925675E-2</v>
      </c>
      <c r="L164" s="14">
        <v>0.13569999999999999</v>
      </c>
      <c r="M164" s="14">
        <v>0.26319199999999998</v>
      </c>
      <c r="N164" s="14">
        <v>5.9909999999999998E-2</v>
      </c>
      <c r="O164" s="14">
        <v>0.28068799999999999</v>
      </c>
      <c r="P164" s="14">
        <v>4.1584700000000003</v>
      </c>
      <c r="Q164" s="14">
        <v>3.5091399999999999</v>
      </c>
      <c r="R164" s="14">
        <v>0.52445200000000003</v>
      </c>
      <c r="S164" s="14">
        <v>1.979031</v>
      </c>
      <c r="T164" s="14">
        <v>1.6430290000000001</v>
      </c>
      <c r="U164" s="14">
        <v>1.390639</v>
      </c>
      <c r="V164" s="14">
        <v>2.6421939999999999</v>
      </c>
      <c r="W164" s="14">
        <v>3.3137799999999999</v>
      </c>
      <c r="X164" s="14">
        <v>2.6984789999999998</v>
      </c>
      <c r="Y164" s="14">
        <v>3.9768819999999998</v>
      </c>
      <c r="Z164" s="14">
        <v>13.1365</v>
      </c>
      <c r="AA164" s="14">
        <v>1.795507</v>
      </c>
      <c r="AB164" s="14">
        <v>0.72287500000000005</v>
      </c>
      <c r="AC164" s="14">
        <v>0.99666500000000002</v>
      </c>
      <c r="AD164" s="14">
        <v>1.2519629999999999</v>
      </c>
      <c r="AE164" s="14">
        <v>0.54653600000000002</v>
      </c>
    </row>
    <row r="165" spans="1:31" ht="13.5" customHeight="1" x14ac:dyDescent="0.25">
      <c r="A165" s="1"/>
      <c r="B165" s="15" t="s">
        <v>189</v>
      </c>
      <c r="C165" s="10">
        <v>0.83652789266511707</v>
      </c>
      <c r="D165" s="11">
        <v>0.32321596634790095</v>
      </c>
      <c r="E165" s="11">
        <v>2.43624253407775</v>
      </c>
      <c r="F165" s="11">
        <v>1.1673229383717989</v>
      </c>
      <c r="G165" s="11">
        <v>1.3693927081070001</v>
      </c>
      <c r="H165" s="11">
        <v>2.2732545522519385</v>
      </c>
      <c r="I165" s="11">
        <v>2.9370477417361185</v>
      </c>
      <c r="J165" s="11">
        <v>2.69273567308253</v>
      </c>
      <c r="K165" s="11">
        <v>3.1528201329374212</v>
      </c>
      <c r="L165" s="11">
        <v>4.2666449999999996</v>
      </c>
      <c r="M165" s="11">
        <v>3.279868</v>
      </c>
      <c r="N165" s="11">
        <v>3.0590839999999999</v>
      </c>
      <c r="O165" s="11">
        <v>7.4061519999999996</v>
      </c>
      <c r="P165" s="11">
        <v>3.6202960000000002</v>
      </c>
      <c r="Q165" s="11">
        <v>3.1979679999999999</v>
      </c>
      <c r="R165" s="11">
        <v>5.1777629999999997</v>
      </c>
      <c r="S165" s="11">
        <v>8.7473179999999999</v>
      </c>
      <c r="T165" s="11">
        <v>7.0201419999999999</v>
      </c>
      <c r="U165" s="11">
        <v>17.481762</v>
      </c>
      <c r="V165" s="11">
        <v>25.083750999999999</v>
      </c>
      <c r="W165" s="11">
        <v>15.411275</v>
      </c>
      <c r="X165" s="11">
        <v>17.472299</v>
      </c>
      <c r="Y165" s="11">
        <v>13.151422</v>
      </c>
      <c r="Z165" s="11">
        <v>14.093201000000001</v>
      </c>
      <c r="AA165" s="11">
        <v>6.8265019999999996</v>
      </c>
      <c r="AB165" s="11">
        <v>7.3774319999999998</v>
      </c>
      <c r="AC165" s="11">
        <v>15.110616</v>
      </c>
      <c r="AD165" s="11">
        <v>16.07648</v>
      </c>
      <c r="AE165" s="11">
        <v>18.689905</v>
      </c>
    </row>
    <row r="166" spans="1:31" ht="13.5" customHeight="1" x14ac:dyDescent="0.25">
      <c r="A166" s="1"/>
      <c r="B166" s="15" t="s">
        <v>190</v>
      </c>
      <c r="C166" s="13">
        <v>0.8644920364429497</v>
      </c>
      <c r="D166" s="14">
        <v>70.908451902218772</v>
      </c>
      <c r="E166" s="14">
        <v>0.33636820173198601</v>
      </c>
      <c r="F166" s="14">
        <v>0.19875186012718701</v>
      </c>
      <c r="G166" s="14">
        <v>0.156793938081592</v>
      </c>
      <c r="H166" s="14">
        <v>1.240837599886661</v>
      </c>
      <c r="I166" s="14">
        <v>1.5110310653913002</v>
      </c>
      <c r="J166" s="14">
        <v>1.7184720707886898</v>
      </c>
      <c r="K166" s="14">
        <v>0.26960520542857097</v>
      </c>
      <c r="L166" s="14">
        <v>2.0527679999999999</v>
      </c>
      <c r="M166" s="14">
        <v>1.242669</v>
      </c>
      <c r="N166" s="14">
        <v>11.154679</v>
      </c>
      <c r="O166" s="14">
        <v>0.95033800000000002</v>
      </c>
      <c r="P166" s="14">
        <v>0.41824899999999998</v>
      </c>
      <c r="Q166" s="14">
        <v>0.97136400000000001</v>
      </c>
      <c r="R166" s="14">
        <v>0.46011600000000002</v>
      </c>
      <c r="S166" s="14">
        <v>0.82247800000000004</v>
      </c>
      <c r="T166" s="14">
        <v>0.65707300000000002</v>
      </c>
      <c r="U166" s="14">
        <v>3.4171469999999999</v>
      </c>
      <c r="V166" s="14">
        <v>5.3221109999999996</v>
      </c>
      <c r="W166" s="14">
        <v>9.910641</v>
      </c>
      <c r="X166" s="14">
        <v>1.266079</v>
      </c>
      <c r="Y166" s="14">
        <v>29.972169000000001</v>
      </c>
      <c r="Z166" s="14">
        <v>11.922416</v>
      </c>
      <c r="AA166" s="14">
        <v>13.307473999999999</v>
      </c>
      <c r="AB166" s="14">
        <v>13.63326</v>
      </c>
      <c r="AC166" s="14">
        <v>4.8493630000000003</v>
      </c>
      <c r="AD166" s="14">
        <v>0.26738000000000001</v>
      </c>
      <c r="AE166" s="14">
        <v>0.20769599999999999</v>
      </c>
    </row>
    <row r="167" spans="1:31" ht="13.5" customHeight="1" x14ac:dyDescent="0.25">
      <c r="A167" s="1"/>
      <c r="B167" s="15" t="s">
        <v>191</v>
      </c>
      <c r="C167" s="10">
        <v>0.14533926010450288</v>
      </c>
      <c r="D167" s="11">
        <v>0.36152043028317099</v>
      </c>
      <c r="E167" s="11">
        <v>0.13829280623889798</v>
      </c>
      <c r="F167" s="11">
        <v>0.34740292136517997</v>
      </c>
      <c r="G167" s="11">
        <v>1.4710501548149499</v>
      </c>
      <c r="H167" s="11">
        <v>0.769932676419119</v>
      </c>
      <c r="I167" s="11">
        <v>1.19016740543114</v>
      </c>
      <c r="J167" s="11">
        <v>0.57842813044770969</v>
      </c>
      <c r="K167" s="11">
        <v>1.0094079475815501</v>
      </c>
      <c r="L167" s="11">
        <v>1.9210039999999999</v>
      </c>
      <c r="M167" s="11">
        <v>1.137456</v>
      </c>
      <c r="N167" s="11">
        <v>1.7162679999999999</v>
      </c>
      <c r="O167" s="11">
        <v>8.1197459999999992</v>
      </c>
      <c r="P167" s="11">
        <v>8.8215970000000006</v>
      </c>
      <c r="Q167" s="11">
        <v>8.5214470000000002</v>
      </c>
      <c r="R167" s="11">
        <v>10.204325000000001</v>
      </c>
      <c r="S167" s="11">
        <v>21.750444000000002</v>
      </c>
      <c r="T167" s="11">
        <v>17.212275999999999</v>
      </c>
      <c r="U167" s="11">
        <v>16.726053</v>
      </c>
      <c r="V167" s="11">
        <v>20.550204000000001</v>
      </c>
      <c r="W167" s="11">
        <v>21.911849</v>
      </c>
      <c r="X167" s="11">
        <v>25.687555</v>
      </c>
      <c r="Y167" s="11">
        <v>35.461772000000003</v>
      </c>
      <c r="Z167" s="11">
        <v>13.297086</v>
      </c>
      <c r="AA167" s="11">
        <v>11.294112999999999</v>
      </c>
      <c r="AB167" s="11">
        <v>7.588012</v>
      </c>
      <c r="AC167" s="11">
        <v>10.377075</v>
      </c>
      <c r="AD167" s="11">
        <v>10.607324</v>
      </c>
      <c r="AE167" s="11">
        <v>6.2737059999999998</v>
      </c>
    </row>
    <row r="168" spans="1:31" ht="13.5" customHeight="1" x14ac:dyDescent="0.25">
      <c r="A168" s="1"/>
      <c r="B168" s="15" t="s">
        <v>192</v>
      </c>
      <c r="C168" s="13">
        <v>40.939215864613104</v>
      </c>
      <c r="D168" s="14">
        <v>49.347115051741198</v>
      </c>
      <c r="E168" s="14">
        <v>47.375196907166924</v>
      </c>
      <c r="F168" s="14">
        <v>47.0950557751544</v>
      </c>
      <c r="G168" s="14">
        <v>55.375018043568524</v>
      </c>
      <c r="H168" s="14">
        <v>78.629724810049822</v>
      </c>
      <c r="I168" s="14">
        <v>65.452851656119904</v>
      </c>
      <c r="J168" s="14">
        <v>62.6177472346954</v>
      </c>
      <c r="K168" s="14">
        <v>67.111881062054522</v>
      </c>
      <c r="L168" s="14">
        <v>67.286756999999994</v>
      </c>
      <c r="M168" s="14">
        <v>68.724075999999997</v>
      </c>
      <c r="N168" s="14">
        <v>75.649030999999994</v>
      </c>
      <c r="O168" s="14">
        <v>65.855611999999994</v>
      </c>
      <c r="P168" s="14">
        <v>93.958611000000005</v>
      </c>
      <c r="Q168" s="14">
        <v>77.337194999999994</v>
      </c>
      <c r="R168" s="14">
        <v>90.399604999999994</v>
      </c>
      <c r="S168" s="14">
        <v>71.733869999999996</v>
      </c>
      <c r="T168" s="14">
        <v>90.893153999999996</v>
      </c>
      <c r="U168" s="14">
        <v>77.002019000000004</v>
      </c>
      <c r="V168" s="14">
        <v>89.787728999999999</v>
      </c>
      <c r="W168" s="14">
        <v>103.362503</v>
      </c>
      <c r="X168" s="14">
        <v>109.078371</v>
      </c>
      <c r="Y168" s="14">
        <v>90.105485999999999</v>
      </c>
      <c r="Z168" s="14">
        <v>99.238968999999997</v>
      </c>
      <c r="AA168" s="14">
        <v>76.091819000000001</v>
      </c>
      <c r="AB168" s="14">
        <v>59.661445000000001</v>
      </c>
      <c r="AC168" s="14">
        <v>79.896074999999996</v>
      </c>
      <c r="AD168" s="14">
        <v>73.323839000000007</v>
      </c>
      <c r="AE168" s="14">
        <v>69.090620000000001</v>
      </c>
    </row>
    <row r="169" spans="1:31" ht="13.5" customHeight="1" x14ac:dyDescent="0.25">
      <c r="A169" s="1"/>
      <c r="B169" s="15" t="s">
        <v>193</v>
      </c>
      <c r="C169" s="10">
        <v>7.8903807579869376</v>
      </c>
      <c r="D169" s="11">
        <v>10.4954753663863</v>
      </c>
      <c r="E169" s="11">
        <v>6.6224625980477505</v>
      </c>
      <c r="F169" s="11">
        <v>6.8439630231001098</v>
      </c>
      <c r="G169" s="11">
        <v>6.3812378103287335</v>
      </c>
      <c r="H169" s="11">
        <v>7.4335046918641217</v>
      </c>
      <c r="I169" s="11">
        <v>11.4372708934611</v>
      </c>
      <c r="J169" s="11">
        <v>13.109338485667401</v>
      </c>
      <c r="K169" s="11">
        <v>15.7501511465564</v>
      </c>
      <c r="L169" s="11">
        <v>49.99091</v>
      </c>
      <c r="M169" s="11">
        <v>98.957959000000002</v>
      </c>
      <c r="N169" s="11">
        <v>97.007695999999996</v>
      </c>
      <c r="O169" s="11">
        <v>147.95651000000001</v>
      </c>
      <c r="P169" s="11">
        <v>239.537736</v>
      </c>
      <c r="Q169" s="11">
        <v>308.40034700000001</v>
      </c>
      <c r="R169" s="11">
        <v>237.46135000000001</v>
      </c>
      <c r="S169" s="11">
        <v>292.40076699999997</v>
      </c>
      <c r="T169" s="11">
        <v>355.667979</v>
      </c>
      <c r="U169" s="11">
        <v>254.560036</v>
      </c>
      <c r="V169" s="11">
        <v>348.71535899999998</v>
      </c>
      <c r="W169" s="11">
        <v>420.00456600000001</v>
      </c>
      <c r="X169" s="11">
        <v>339.93928899999997</v>
      </c>
      <c r="Y169" s="11">
        <v>410.00447400000002</v>
      </c>
      <c r="Z169" s="11">
        <v>361.572834</v>
      </c>
      <c r="AA169" s="11">
        <v>338.84520500000002</v>
      </c>
      <c r="AB169" s="11">
        <v>239.77276699999999</v>
      </c>
      <c r="AC169" s="11">
        <v>430.10296699999998</v>
      </c>
      <c r="AD169" s="11">
        <v>523.89597700000002</v>
      </c>
      <c r="AE169" s="11">
        <v>352.88206200000002</v>
      </c>
    </row>
    <row r="170" spans="1:31" ht="13.5" customHeight="1" x14ac:dyDescent="0.25">
      <c r="A170" s="1"/>
      <c r="B170" s="15" t="s">
        <v>194</v>
      </c>
      <c r="C170" s="13">
        <v>0.15283552820989998</v>
      </c>
      <c r="D170" s="14">
        <v>1.9581420988923599</v>
      </c>
      <c r="E170" s="14">
        <v>0.70423851057119546</v>
      </c>
      <c r="F170" s="14">
        <v>0.26810458016112299</v>
      </c>
      <c r="G170" s="14">
        <v>1.1380367542073802</v>
      </c>
      <c r="H170" s="14">
        <v>2.07619890400683</v>
      </c>
      <c r="I170" s="14">
        <v>1.3391402266405599</v>
      </c>
      <c r="J170" s="14">
        <v>0.67023302867067491</v>
      </c>
      <c r="K170" s="14">
        <v>28.873410537621897</v>
      </c>
      <c r="L170" s="14">
        <v>13.03862</v>
      </c>
      <c r="M170" s="14">
        <v>1.3809689999999999</v>
      </c>
      <c r="N170" s="14">
        <v>2.2402769999999999</v>
      </c>
      <c r="O170" s="14">
        <v>1.4550209999999999</v>
      </c>
      <c r="P170" s="14">
        <v>1.9316310000000001</v>
      </c>
      <c r="Q170" s="14">
        <v>3.0687790000000001</v>
      </c>
      <c r="R170" s="14">
        <v>3.0215239999999999</v>
      </c>
      <c r="S170" s="14">
        <v>7.082891</v>
      </c>
      <c r="T170" s="14">
        <v>7.5936490000000001</v>
      </c>
      <c r="U170" s="14">
        <v>6.557639</v>
      </c>
      <c r="V170" s="14">
        <v>11.220029</v>
      </c>
      <c r="W170" s="14">
        <v>8.7396419999999999</v>
      </c>
      <c r="X170" s="14">
        <v>13.264665000000001</v>
      </c>
      <c r="Y170" s="14">
        <v>13.680896000000001</v>
      </c>
      <c r="Z170" s="14">
        <v>18.540690999999999</v>
      </c>
      <c r="AA170" s="14">
        <v>7.5852539999999999</v>
      </c>
      <c r="AB170" s="14">
        <v>6.2515999999999998</v>
      </c>
      <c r="AC170" s="14">
        <v>7.5128360000000001</v>
      </c>
      <c r="AD170" s="14">
        <v>7.952617</v>
      </c>
      <c r="AE170" s="14">
        <v>7.6549719999999999</v>
      </c>
    </row>
    <row r="171" spans="1:31" ht="13.5" customHeight="1" x14ac:dyDescent="0.25">
      <c r="A171" s="1"/>
      <c r="B171" s="15" t="s">
        <v>195</v>
      </c>
      <c r="C171" s="10">
        <v>0.171463355235869</v>
      </c>
      <c r="D171" s="11">
        <v>0.217726197888852</v>
      </c>
      <c r="E171" s="11">
        <v>1.4371047688146799</v>
      </c>
      <c r="F171" s="11">
        <v>0.3525216306981328</v>
      </c>
      <c r="G171" s="11">
        <v>0.85029078034506611</v>
      </c>
      <c r="H171" s="11">
        <v>0.49693505035373992</v>
      </c>
      <c r="I171" s="11">
        <v>1.31892478088856</v>
      </c>
      <c r="J171" s="11">
        <v>2.3040780542741586</v>
      </c>
      <c r="K171" s="11">
        <v>0.85932261717415304</v>
      </c>
      <c r="L171" s="11">
        <v>0.626718</v>
      </c>
      <c r="M171" s="11">
        <v>1.7523439999999999</v>
      </c>
      <c r="N171" s="11">
        <v>0.39988499999999999</v>
      </c>
      <c r="O171" s="11">
        <v>0.86463999999999996</v>
      </c>
      <c r="P171" s="11">
        <v>1.7090289999999999</v>
      </c>
      <c r="Q171" s="11">
        <v>1.9625030000000001</v>
      </c>
      <c r="R171" s="11">
        <v>4.4568219999999998</v>
      </c>
      <c r="S171" s="11">
        <v>2.606217</v>
      </c>
      <c r="T171" s="11">
        <v>1.780036</v>
      </c>
      <c r="U171" s="11">
        <v>0.28731800000000002</v>
      </c>
      <c r="V171" s="11">
        <v>9.9571999999999994E-2</v>
      </c>
      <c r="W171" s="11">
        <v>0.312726</v>
      </c>
      <c r="X171" s="11">
        <v>0.61648599999999998</v>
      </c>
      <c r="Y171" s="11">
        <v>0.34593099999999999</v>
      </c>
      <c r="Z171" s="11">
        <v>0.59662899999999996</v>
      </c>
      <c r="AA171" s="11">
        <v>0.23619999999999999</v>
      </c>
      <c r="AB171" s="11">
        <v>1.8800650000000001</v>
      </c>
      <c r="AC171" s="11">
        <v>2.9574669999999998</v>
      </c>
      <c r="AD171" s="11">
        <v>0.30126399999999998</v>
      </c>
      <c r="AE171" s="11">
        <v>8.2570000000000005E-2</v>
      </c>
    </row>
    <row r="172" spans="1:31" ht="13.5" customHeight="1" x14ac:dyDescent="0.25">
      <c r="A172" s="1"/>
      <c r="B172" s="15" t="s">
        <v>196</v>
      </c>
      <c r="C172" s="13">
        <v>2.3039646576283603</v>
      </c>
      <c r="D172" s="14">
        <v>3.2839607667699711</v>
      </c>
      <c r="E172" s="14">
        <v>7.4868553250151093</v>
      </c>
      <c r="F172" s="14">
        <v>4.2694221141303235</v>
      </c>
      <c r="G172" s="14">
        <v>5.4015955038299097</v>
      </c>
      <c r="H172" s="14">
        <v>6.1821878151653413</v>
      </c>
      <c r="I172" s="14">
        <v>15.3569132341563</v>
      </c>
      <c r="J172" s="14">
        <v>6.9506001426378106</v>
      </c>
      <c r="K172" s="14">
        <v>13.4171615940861</v>
      </c>
      <c r="L172" s="14">
        <v>10.444554</v>
      </c>
      <c r="M172" s="14">
        <v>20.860786000000001</v>
      </c>
      <c r="N172" s="14">
        <v>22.010165000000001</v>
      </c>
      <c r="O172" s="14">
        <v>20.074867999999999</v>
      </c>
      <c r="P172" s="14">
        <v>20.979821999999999</v>
      </c>
      <c r="Q172" s="14">
        <v>21.800588000000001</v>
      </c>
      <c r="R172" s="14">
        <v>33.723396999999999</v>
      </c>
      <c r="S172" s="14">
        <v>28.283280000000001</v>
      </c>
      <c r="T172" s="14">
        <v>35.771276</v>
      </c>
      <c r="U172" s="14">
        <v>44.383504000000002</v>
      </c>
      <c r="V172" s="14">
        <v>50.737822000000001</v>
      </c>
      <c r="W172" s="14">
        <v>46.683008000000001</v>
      </c>
      <c r="X172" s="14">
        <v>77.919914000000006</v>
      </c>
      <c r="Y172" s="14">
        <v>159.15972300000001</v>
      </c>
      <c r="Z172" s="14">
        <v>199.702043</v>
      </c>
      <c r="AA172" s="14">
        <v>187.43661299999999</v>
      </c>
      <c r="AB172" s="14">
        <v>129.09553600000001</v>
      </c>
      <c r="AC172" s="14">
        <v>167.448756</v>
      </c>
      <c r="AD172" s="14">
        <v>108.152489</v>
      </c>
      <c r="AE172" s="14">
        <v>59.114382999999997</v>
      </c>
    </row>
    <row r="173" spans="1:31" ht="13.5" customHeight="1" x14ac:dyDescent="0.25">
      <c r="A173" s="1"/>
      <c r="B173" s="15" t="s">
        <v>197</v>
      </c>
      <c r="C173" s="10">
        <v>1.74599652940104E-2</v>
      </c>
      <c r="D173" s="11">
        <v>1.6910345879571399E-2</v>
      </c>
      <c r="E173" s="11">
        <v>2.9376581086172603E-2</v>
      </c>
      <c r="F173" s="11">
        <v>0.53758566808537334</v>
      </c>
      <c r="G173" s="11">
        <v>0.62319958528133346</v>
      </c>
      <c r="H173" s="11">
        <v>3.5162856676257697</v>
      </c>
      <c r="I173" s="11">
        <v>0.57805413480902956</v>
      </c>
      <c r="J173" s="11">
        <v>8.4793466596831679E-2</v>
      </c>
      <c r="K173" s="11">
        <v>5.58057226544246E-2</v>
      </c>
      <c r="L173" s="11">
        <v>0.15798100000000001</v>
      </c>
      <c r="M173" s="11">
        <v>0.69281599999999999</v>
      </c>
      <c r="N173" s="11">
        <v>0.16175200000000001</v>
      </c>
      <c r="O173" s="11">
        <v>6.8631999999999999E-2</v>
      </c>
      <c r="P173" s="11">
        <v>0.270951</v>
      </c>
      <c r="Q173" s="11">
        <v>0.19342799999999999</v>
      </c>
      <c r="R173" s="11">
        <v>9.9965999999999999E-2</v>
      </c>
      <c r="S173" s="11">
        <v>0.157109</v>
      </c>
      <c r="T173" s="11">
        <v>0.459428</v>
      </c>
      <c r="U173" s="11">
        <v>0.82660199999999995</v>
      </c>
      <c r="V173" s="11">
        <v>9.6933000000000005E-2</v>
      </c>
      <c r="W173" s="11">
        <v>2.2963550000000001</v>
      </c>
      <c r="X173" s="11">
        <v>3.7366160000000002</v>
      </c>
      <c r="Y173" s="11">
        <v>16.875547000000001</v>
      </c>
      <c r="Z173" s="11">
        <v>2.8530989999999998</v>
      </c>
      <c r="AA173" s="11">
        <v>2.0937420000000002</v>
      </c>
      <c r="AB173" s="11">
        <v>1.544546</v>
      </c>
      <c r="AC173" s="11">
        <v>0.41397499999999998</v>
      </c>
      <c r="AD173" s="11">
        <v>0.39422299999999999</v>
      </c>
      <c r="AE173" s="11">
        <v>0.26441100000000001</v>
      </c>
    </row>
    <row r="174" spans="1:31" ht="13.5" customHeight="1" x14ac:dyDescent="0.25">
      <c r="A174" s="1"/>
      <c r="B174" s="15" t="s">
        <v>198</v>
      </c>
      <c r="C174" s="13">
        <v>1.7619806451374599E-2</v>
      </c>
      <c r="D174" s="14">
        <v>1.39022995080654E-2</v>
      </c>
      <c r="E174" s="14"/>
      <c r="F174" s="14">
        <v>1.5474615633359799E-2</v>
      </c>
      <c r="G174" s="14">
        <v>0.10361734365193</v>
      </c>
      <c r="H174" s="14">
        <v>1.3193873417789301</v>
      </c>
      <c r="I174" s="14">
        <v>10.1193807067297</v>
      </c>
      <c r="J174" s="14">
        <v>0.26160558591192801</v>
      </c>
      <c r="K174" s="14">
        <v>3.02927499254892E-2</v>
      </c>
      <c r="L174" s="14"/>
      <c r="M174" s="14"/>
      <c r="N174" s="14">
        <v>6.5991999999999995E-2</v>
      </c>
      <c r="O174" s="14">
        <v>6.6880000000000004E-3</v>
      </c>
      <c r="P174" s="14"/>
      <c r="Q174" s="14">
        <v>7.7024999999999996E-2</v>
      </c>
      <c r="R174" s="14">
        <v>1.2138</v>
      </c>
      <c r="S174" s="14">
        <v>7.3204000000000005E-2</v>
      </c>
      <c r="T174" s="14">
        <v>7.0270000000000003E-3</v>
      </c>
      <c r="U174" s="14">
        <v>2.9190000000000002E-3</v>
      </c>
      <c r="V174" s="14"/>
      <c r="W174" s="14"/>
      <c r="X174" s="14"/>
      <c r="Y174" s="14">
        <v>9.4935000000000005E-2</v>
      </c>
      <c r="Z174" s="14"/>
      <c r="AA174" s="14"/>
      <c r="AB174" s="14">
        <v>6.391E-3</v>
      </c>
      <c r="AC174" s="14">
        <v>0.19194800000000001</v>
      </c>
      <c r="AD174" s="14"/>
      <c r="AE174" s="14"/>
    </row>
    <row r="175" spans="1:31" ht="13.5" customHeight="1" x14ac:dyDescent="0.25">
      <c r="A175" s="1"/>
      <c r="B175" s="15" t="s">
        <v>199</v>
      </c>
      <c r="C175" s="10">
        <v>0.206136646735847</v>
      </c>
      <c r="D175" s="11">
        <v>0.42629367747366709</v>
      </c>
      <c r="E175" s="11">
        <v>4.140110239748037E-2</v>
      </c>
      <c r="F175" s="11">
        <v>9.6405171630873351E-2</v>
      </c>
      <c r="G175" s="11">
        <v>0.66188498586143296</v>
      </c>
      <c r="H175" s="11">
        <v>18.559317955339701</v>
      </c>
      <c r="I175" s="11">
        <v>32.010309162409307</v>
      </c>
      <c r="J175" s="11">
        <v>1.8141338928829498</v>
      </c>
      <c r="K175" s="11">
        <v>1.95821917753638</v>
      </c>
      <c r="L175" s="11">
        <v>2.4913349999999999</v>
      </c>
      <c r="M175" s="11">
        <v>4.1470580000000004</v>
      </c>
      <c r="N175" s="11">
        <v>9.2759999999999998</v>
      </c>
      <c r="O175" s="11">
        <v>2.9181859999999999</v>
      </c>
      <c r="P175" s="11">
        <v>3.2237469999999999</v>
      </c>
      <c r="Q175" s="11">
        <v>9.9242209999999993</v>
      </c>
      <c r="R175" s="11">
        <v>9.5826139999999995</v>
      </c>
      <c r="S175" s="11">
        <v>13.783894999999999</v>
      </c>
      <c r="T175" s="11">
        <v>34.264490000000002</v>
      </c>
      <c r="U175" s="11">
        <v>17.747546</v>
      </c>
      <c r="V175" s="11">
        <v>16.953657</v>
      </c>
      <c r="W175" s="11">
        <v>50.824987999999998</v>
      </c>
      <c r="X175" s="11">
        <v>61.325105999999998</v>
      </c>
      <c r="Y175" s="11">
        <v>53.443852</v>
      </c>
      <c r="Z175" s="11">
        <v>12.263954</v>
      </c>
      <c r="AA175" s="11">
        <v>17.877780000000001</v>
      </c>
      <c r="AB175" s="11">
        <v>14.004778</v>
      </c>
      <c r="AC175" s="11">
        <v>38.169615999999998</v>
      </c>
      <c r="AD175" s="11">
        <v>19.753767</v>
      </c>
      <c r="AE175" s="11">
        <v>18.884463</v>
      </c>
    </row>
    <row r="176" spans="1:31" ht="13.5" customHeight="1" x14ac:dyDescent="0.25">
      <c r="A176" s="1"/>
      <c r="B176" s="15" t="s">
        <v>200</v>
      </c>
      <c r="C176" s="13">
        <v>1.5086042987438899</v>
      </c>
      <c r="D176" s="14">
        <v>1.7310805730786001</v>
      </c>
      <c r="E176" s="14">
        <v>2.0904250649800704</v>
      </c>
      <c r="F176" s="14">
        <v>2.3442964285520502</v>
      </c>
      <c r="G176" s="14">
        <v>2.32257631515317</v>
      </c>
      <c r="H176" s="14">
        <v>2.9445726694059018</v>
      </c>
      <c r="I176" s="14">
        <v>4.7118277011662473</v>
      </c>
      <c r="J176" s="14">
        <v>6.24461394250861</v>
      </c>
      <c r="K176" s="14">
        <v>3.4240678703882796</v>
      </c>
      <c r="L176" s="14">
        <v>2.3171119999999998</v>
      </c>
      <c r="M176" s="14">
        <v>2.857917</v>
      </c>
      <c r="N176" s="14">
        <v>3.3408150000000001</v>
      </c>
      <c r="O176" s="14">
        <v>3.6553450000000001</v>
      </c>
      <c r="P176" s="14">
        <v>2.7256</v>
      </c>
      <c r="Q176" s="14">
        <v>3.0017420000000001</v>
      </c>
      <c r="R176" s="14">
        <v>4.5130540000000003</v>
      </c>
      <c r="S176" s="14">
        <v>11.297762000000001</v>
      </c>
      <c r="T176" s="14">
        <v>4.5369679999999999</v>
      </c>
      <c r="U176" s="14">
        <v>4.1583110000000003</v>
      </c>
      <c r="V176" s="14">
        <v>3.3751099999999998</v>
      </c>
      <c r="W176" s="14">
        <v>12.136754</v>
      </c>
      <c r="X176" s="14">
        <v>5.3772419999999999</v>
      </c>
      <c r="Y176" s="14">
        <v>4.3828100000000001</v>
      </c>
      <c r="Z176" s="14">
        <v>5.9748960000000002</v>
      </c>
      <c r="AA176" s="14">
        <v>7.6629440000000004</v>
      </c>
      <c r="AB176" s="14">
        <v>4.6240670000000001</v>
      </c>
      <c r="AC176" s="14">
        <v>5.1405519999999996</v>
      </c>
      <c r="AD176" s="14">
        <v>6.1533509999999998</v>
      </c>
      <c r="AE176" s="14">
        <v>6.9257770000000001</v>
      </c>
    </row>
    <row r="177" spans="1:31" ht="13.5" customHeight="1" x14ac:dyDescent="0.25">
      <c r="A177" s="1"/>
      <c r="B177" s="15" t="s">
        <v>201</v>
      </c>
      <c r="C177" s="10">
        <v>0.201322757954915</v>
      </c>
      <c r="D177" s="11">
        <v>0.4816368057653419</v>
      </c>
      <c r="E177" s="11">
        <v>0.51602601153795302</v>
      </c>
      <c r="F177" s="11">
        <v>1.3664918091515099</v>
      </c>
      <c r="G177" s="11">
        <v>0.8077676333469781</v>
      </c>
      <c r="H177" s="11">
        <v>0.45407388858570896</v>
      </c>
      <c r="I177" s="11">
        <v>0.20520680592632298</v>
      </c>
      <c r="J177" s="11">
        <v>0.37190765929995173</v>
      </c>
      <c r="K177" s="11">
        <v>8.525596092093439E-2</v>
      </c>
      <c r="L177" s="11">
        <v>0.10353999999999999</v>
      </c>
      <c r="M177" s="11">
        <v>0.557751</v>
      </c>
      <c r="N177" s="11">
        <v>0.22520799999999999</v>
      </c>
      <c r="O177" s="11">
        <v>0.51239299999999999</v>
      </c>
      <c r="P177" s="11">
        <v>0.71359799999999995</v>
      </c>
      <c r="Q177" s="11">
        <v>2.3977170000000001</v>
      </c>
      <c r="R177" s="11">
        <v>3.4262549999999998</v>
      </c>
      <c r="S177" s="11">
        <v>4.4872649999999998</v>
      </c>
      <c r="T177" s="11">
        <v>2.7196020000000001</v>
      </c>
      <c r="U177" s="11">
        <v>1.932355</v>
      </c>
      <c r="V177" s="11">
        <v>8.0987469999999995</v>
      </c>
      <c r="W177" s="11">
        <v>18.913436999999998</v>
      </c>
      <c r="X177" s="11">
        <v>11.253849000000001</v>
      </c>
      <c r="Y177" s="11">
        <v>7.4051280000000004</v>
      </c>
      <c r="Z177" s="11">
        <v>4.7536610000000001</v>
      </c>
      <c r="AA177" s="11">
        <v>3.9299810000000002</v>
      </c>
      <c r="AB177" s="11">
        <v>1.513711</v>
      </c>
      <c r="AC177" s="11">
        <v>2.6799219999999999</v>
      </c>
      <c r="AD177" s="11">
        <v>2.109035</v>
      </c>
      <c r="AE177" s="11">
        <v>1.3291310000000001</v>
      </c>
    </row>
    <row r="178" spans="1:31" ht="13.5" customHeight="1" x14ac:dyDescent="0.25">
      <c r="A178" s="1"/>
      <c r="B178" s="15" t="s">
        <v>202</v>
      </c>
      <c r="C178" s="13">
        <v>139.32433126018896</v>
      </c>
      <c r="D178" s="14">
        <v>149.17058525936801</v>
      </c>
      <c r="E178" s="14">
        <v>231.96135982715199</v>
      </c>
      <c r="F178" s="14">
        <v>308.68231074437119</v>
      </c>
      <c r="G178" s="14">
        <v>482.59900425559499</v>
      </c>
      <c r="H178" s="14">
        <v>732.9701635371282</v>
      </c>
      <c r="I178" s="14">
        <v>747.39192185837646</v>
      </c>
      <c r="J178" s="14">
        <v>671.62587800104291</v>
      </c>
      <c r="K178" s="14">
        <v>581.29897366019873</v>
      </c>
      <c r="L178" s="14">
        <v>729.184664</v>
      </c>
      <c r="M178" s="14">
        <v>672.16087500000003</v>
      </c>
      <c r="N178" s="14">
        <v>708.53305399999999</v>
      </c>
      <c r="O178" s="14">
        <v>863.011662</v>
      </c>
      <c r="P178" s="14">
        <v>1178.2021709999999</v>
      </c>
      <c r="Q178" s="14">
        <v>1434.5938719999999</v>
      </c>
      <c r="R178" s="14">
        <v>1743.7374199999999</v>
      </c>
      <c r="S178" s="14">
        <v>2108.2284669999999</v>
      </c>
      <c r="T178" s="14">
        <v>2058.270896</v>
      </c>
      <c r="U178" s="14">
        <v>1191.9263169999999</v>
      </c>
      <c r="V178" s="14">
        <v>1655.5172239999999</v>
      </c>
      <c r="W178" s="14">
        <v>1691.3095370000001</v>
      </c>
      <c r="X178" s="14">
        <v>1576.722548</v>
      </c>
      <c r="Y178" s="14">
        <v>1278.8086969999999</v>
      </c>
      <c r="Z178" s="14">
        <v>1070.2634619999999</v>
      </c>
      <c r="AA178" s="14">
        <v>920.12228000000005</v>
      </c>
      <c r="AB178" s="14">
        <v>727.22101299999997</v>
      </c>
      <c r="AC178" s="14">
        <v>1044.7649690000001</v>
      </c>
      <c r="AD178" s="14">
        <v>1232.967903</v>
      </c>
      <c r="AE178" s="14">
        <v>1050.509198</v>
      </c>
    </row>
    <row r="179" spans="1:31" ht="13.5" customHeight="1" x14ac:dyDescent="0.25">
      <c r="A179" s="1"/>
      <c r="B179" s="15" t="s">
        <v>203</v>
      </c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>
        <v>0.57694599999999996</v>
      </c>
      <c r="Y179" s="11">
        <v>0.209623</v>
      </c>
      <c r="Z179" s="11">
        <v>6.8026000000000003E-2</v>
      </c>
      <c r="AA179" s="11">
        <v>0.25950400000000001</v>
      </c>
      <c r="AB179" s="11">
        <v>0.20580499999999999</v>
      </c>
      <c r="AC179" s="11">
        <v>0.19950200000000001</v>
      </c>
      <c r="AD179" s="11">
        <v>0.13994400000000001</v>
      </c>
      <c r="AE179" s="11">
        <v>9.1416999999999998E-2</v>
      </c>
    </row>
    <row r="180" spans="1:31" ht="13.5" customHeight="1" x14ac:dyDescent="0.25">
      <c r="A180" s="1"/>
      <c r="B180" s="15" t="s">
        <v>204</v>
      </c>
      <c r="C180" s="13">
        <v>6.632146450461109</v>
      </c>
      <c r="D180" s="14">
        <v>5.4275138337086508</v>
      </c>
      <c r="E180" s="14">
        <v>5.3051541834293667</v>
      </c>
      <c r="F180" s="14">
        <v>2.8131182432188298</v>
      </c>
      <c r="G180" s="14">
        <v>6.3976511614608196</v>
      </c>
      <c r="H180" s="14">
        <v>9.897086686707615</v>
      </c>
      <c r="I180" s="14">
        <v>29.50163775961849</v>
      </c>
      <c r="J180" s="14">
        <v>30.788797789087386</v>
      </c>
      <c r="K180" s="14">
        <v>52.785946097135998</v>
      </c>
      <c r="L180" s="14">
        <v>54.639713999999998</v>
      </c>
      <c r="M180" s="14">
        <v>65.295593999999994</v>
      </c>
      <c r="N180" s="14">
        <v>61.360999</v>
      </c>
      <c r="O180" s="14">
        <v>34.506532</v>
      </c>
      <c r="P180" s="14">
        <v>54.52158</v>
      </c>
      <c r="Q180" s="14">
        <v>30.821621</v>
      </c>
      <c r="R180" s="14">
        <v>24.534044000000002</v>
      </c>
      <c r="S180" s="14">
        <v>23.418948</v>
      </c>
      <c r="T180" s="14">
        <v>58.990386999999998</v>
      </c>
      <c r="U180" s="14">
        <v>79.720510000000004</v>
      </c>
      <c r="V180" s="14">
        <v>92.926711999999995</v>
      </c>
      <c r="W180" s="14">
        <v>100.86906999999999</v>
      </c>
      <c r="X180" s="14">
        <v>81.714917</v>
      </c>
      <c r="Y180" s="14">
        <v>125.07396</v>
      </c>
      <c r="Z180" s="14">
        <v>52.570048999999997</v>
      </c>
      <c r="AA180" s="14">
        <v>88.784519000000003</v>
      </c>
      <c r="AB180" s="14">
        <v>32.929094999999997</v>
      </c>
      <c r="AC180" s="14">
        <v>35.0565</v>
      </c>
      <c r="AD180" s="14">
        <v>39.859532999999999</v>
      </c>
      <c r="AE180" s="14">
        <v>34.790309999999998</v>
      </c>
    </row>
    <row r="181" spans="1:31" ht="13.5" customHeight="1" x14ac:dyDescent="0.25">
      <c r="A181" s="1"/>
      <c r="B181" s="15" t="s">
        <v>205</v>
      </c>
      <c r="C181" s="10">
        <v>2.0077372153935702</v>
      </c>
      <c r="D181" s="11">
        <v>2.4005103838590318</v>
      </c>
      <c r="E181" s="11">
        <v>4.29893936007403</v>
      </c>
      <c r="F181" s="11">
        <v>0.39302527407426885</v>
      </c>
      <c r="G181" s="11">
        <v>0.38550322986941493</v>
      </c>
      <c r="H181" s="11">
        <v>0.30555137599999799</v>
      </c>
      <c r="I181" s="11">
        <v>0.22069133928350687</v>
      </c>
      <c r="J181" s="11">
        <v>0.14681725373934598</v>
      </c>
      <c r="K181" s="11">
        <v>5.7994903518015097E-2</v>
      </c>
      <c r="L181" s="11">
        <v>6.3449000000000005E-2</v>
      </c>
      <c r="M181" s="11">
        <v>0.406754</v>
      </c>
      <c r="N181" s="11">
        <v>1.042403</v>
      </c>
      <c r="O181" s="11">
        <v>0.139406</v>
      </c>
      <c r="P181" s="11">
        <v>0.29189799999999999</v>
      </c>
      <c r="Q181" s="11">
        <v>0.86296200000000001</v>
      </c>
      <c r="R181" s="11">
        <v>2.7682449999999998</v>
      </c>
      <c r="S181" s="11">
        <v>2.306079</v>
      </c>
      <c r="T181" s="11">
        <v>2.992721</v>
      </c>
      <c r="U181" s="11">
        <v>2.0559949999999998</v>
      </c>
      <c r="V181" s="11">
        <v>1.7699560000000001</v>
      </c>
      <c r="W181" s="11">
        <v>7.8286959999999999</v>
      </c>
      <c r="X181" s="11">
        <v>2.4356499999999999</v>
      </c>
      <c r="Y181" s="11">
        <v>3.202007</v>
      </c>
      <c r="Z181" s="11">
        <v>0.97032099999999999</v>
      </c>
      <c r="AA181" s="11">
        <v>3.1502949999999998</v>
      </c>
      <c r="AB181" s="11">
        <v>3.299401</v>
      </c>
      <c r="AC181" s="11">
        <v>4.0487019999999996</v>
      </c>
      <c r="AD181" s="11">
        <v>9.6225159999999992</v>
      </c>
      <c r="AE181" s="11">
        <v>5.6609239999999996</v>
      </c>
    </row>
    <row r="182" spans="1:31" ht="13.5" customHeight="1" x14ac:dyDescent="0.25">
      <c r="A182" s="1"/>
      <c r="B182" s="15" t="s">
        <v>206</v>
      </c>
      <c r="C182" s="13">
        <v>0.35365959135550695</v>
      </c>
      <c r="D182" s="14">
        <v>0.84572857770863386</v>
      </c>
      <c r="E182" s="14">
        <v>1.39580981221422</v>
      </c>
      <c r="F182" s="14">
        <v>0.78086655575788622</v>
      </c>
      <c r="G182" s="14">
        <v>1.2501113216484501</v>
      </c>
      <c r="H182" s="14">
        <v>1.688276520513881</v>
      </c>
      <c r="I182" s="14">
        <v>2.29176241661267</v>
      </c>
      <c r="J182" s="14">
        <v>2.6266189852391308</v>
      </c>
      <c r="K182" s="14">
        <v>3.2327324879496699</v>
      </c>
      <c r="L182" s="14">
        <v>1.452353</v>
      </c>
      <c r="M182" s="14">
        <v>6.6698550000000001</v>
      </c>
      <c r="N182" s="14">
        <v>0.96719599999999994</v>
      </c>
      <c r="O182" s="14">
        <v>1.3742719999999999</v>
      </c>
      <c r="P182" s="14">
        <v>3.1940029999999999</v>
      </c>
      <c r="Q182" s="14">
        <v>2.2117089999999999</v>
      </c>
      <c r="R182" s="14">
        <v>4.0286179999999998</v>
      </c>
      <c r="S182" s="14">
        <v>4.4406100000000004</v>
      </c>
      <c r="T182" s="14">
        <v>9.0322820000000004</v>
      </c>
      <c r="U182" s="14">
        <v>2.4547500000000002</v>
      </c>
      <c r="V182" s="14">
        <v>2.626897</v>
      </c>
      <c r="W182" s="14">
        <v>4.2979469999999997</v>
      </c>
      <c r="X182" s="14">
        <v>2.072991</v>
      </c>
      <c r="Y182" s="14">
        <v>34.087446999999997</v>
      </c>
      <c r="Z182" s="14">
        <v>16.898454999999998</v>
      </c>
      <c r="AA182" s="14">
        <v>7.7124170000000003</v>
      </c>
      <c r="AB182" s="14">
        <v>4.7594200000000004</v>
      </c>
      <c r="AC182" s="14">
        <v>12.533623</v>
      </c>
      <c r="AD182" s="14">
        <v>3.2501479999999998</v>
      </c>
      <c r="AE182" s="14">
        <v>1.475427</v>
      </c>
    </row>
    <row r="183" spans="1:31" ht="13.5" customHeight="1" x14ac:dyDescent="0.25">
      <c r="A183" s="1"/>
      <c r="B183" s="15" t="s">
        <v>207</v>
      </c>
      <c r="C183" s="10">
        <v>1.51183372936158</v>
      </c>
      <c r="D183" s="11">
        <v>1.6955583648253201</v>
      </c>
      <c r="E183" s="11">
        <v>1.16870005638263</v>
      </c>
      <c r="F183" s="11">
        <v>1.1969467282167903</v>
      </c>
      <c r="G183" s="11">
        <v>4.55602085804267</v>
      </c>
      <c r="H183" s="11">
        <v>0.87660224016731225</v>
      </c>
      <c r="I183" s="11">
        <v>1.0320549945481701</v>
      </c>
      <c r="J183" s="11">
        <v>2.2334767170493501</v>
      </c>
      <c r="K183" s="11">
        <v>0.42773173394653602</v>
      </c>
      <c r="L183" s="11">
        <v>1.33097</v>
      </c>
      <c r="M183" s="11">
        <v>1.236332</v>
      </c>
      <c r="N183" s="11">
        <v>2.7497289999999999</v>
      </c>
      <c r="O183" s="11">
        <v>1.468429</v>
      </c>
      <c r="P183" s="11">
        <v>3.6895730000000002</v>
      </c>
      <c r="Q183" s="11">
        <v>5.7557270000000003</v>
      </c>
      <c r="R183" s="11">
        <v>7.12873</v>
      </c>
      <c r="S183" s="11">
        <v>12.127665</v>
      </c>
      <c r="T183" s="11">
        <v>19.623379</v>
      </c>
      <c r="U183" s="11">
        <v>7.30783</v>
      </c>
      <c r="V183" s="11">
        <v>9.2096180000000007</v>
      </c>
      <c r="W183" s="11">
        <v>23.497261999999999</v>
      </c>
      <c r="X183" s="11">
        <v>26.215236999999998</v>
      </c>
      <c r="Y183" s="11">
        <v>17.358194000000001</v>
      </c>
      <c r="Z183" s="11">
        <v>24.062608000000001</v>
      </c>
      <c r="AA183" s="11">
        <v>14.496964999999999</v>
      </c>
      <c r="AB183" s="11">
        <v>7.7754050000000001</v>
      </c>
      <c r="AC183" s="11">
        <v>14.055104</v>
      </c>
      <c r="AD183" s="11">
        <v>10.867524</v>
      </c>
      <c r="AE183" s="11">
        <v>8.2639759999999995</v>
      </c>
    </row>
    <row r="184" spans="1:31" ht="13.5" customHeight="1" x14ac:dyDescent="0.25">
      <c r="A184" s="1"/>
      <c r="B184" s="15" t="s">
        <v>208</v>
      </c>
      <c r="C184" s="13">
        <v>5.5650272921433777</v>
      </c>
      <c r="D184" s="14">
        <v>5.6578497227212798</v>
      </c>
      <c r="E184" s="14">
        <v>6.8368870247705278</v>
      </c>
      <c r="F184" s="14">
        <v>6.7058307007708295</v>
      </c>
      <c r="G184" s="14">
        <v>5.9574007535273692</v>
      </c>
      <c r="H184" s="14">
        <v>36.1163988488928</v>
      </c>
      <c r="I184" s="14">
        <v>38.3537247268657</v>
      </c>
      <c r="J184" s="14">
        <v>11.418713654831599</v>
      </c>
      <c r="K184" s="14">
        <v>6.695765655577147</v>
      </c>
      <c r="L184" s="14">
        <v>4.218356</v>
      </c>
      <c r="M184" s="14">
        <v>3.0443419999999999</v>
      </c>
      <c r="N184" s="14">
        <v>3.3407390000000001</v>
      </c>
      <c r="O184" s="14">
        <v>3.5227270000000002</v>
      </c>
      <c r="P184" s="14">
        <v>2.810184</v>
      </c>
      <c r="Q184" s="14">
        <v>2.645635</v>
      </c>
      <c r="R184" s="14">
        <v>1.693478</v>
      </c>
      <c r="S184" s="14">
        <v>1.1876930000000001</v>
      </c>
      <c r="T184" s="14">
        <v>1.4379150000000001</v>
      </c>
      <c r="U184" s="14">
        <v>2.2660960000000001</v>
      </c>
      <c r="V184" s="14">
        <v>2.320039</v>
      </c>
      <c r="W184" s="14">
        <v>1.6198429999999999</v>
      </c>
      <c r="X184" s="14">
        <v>9.0645349999999993</v>
      </c>
      <c r="Y184" s="14">
        <v>6.6041239999999997</v>
      </c>
      <c r="Z184" s="14">
        <v>1.657341</v>
      </c>
      <c r="AA184" s="14">
        <v>1.1522749999999999</v>
      </c>
      <c r="AB184" s="14">
        <v>1.523714</v>
      </c>
      <c r="AC184" s="14">
        <v>1.0821769999999999</v>
      </c>
      <c r="AD184" s="14">
        <v>2.8282590000000001</v>
      </c>
      <c r="AE184" s="14">
        <v>1.8350770000000001</v>
      </c>
    </row>
    <row r="185" spans="1:31" ht="13.5" customHeight="1" x14ac:dyDescent="0.25">
      <c r="A185" s="1"/>
      <c r="B185" s="15" t="s">
        <v>209</v>
      </c>
      <c r="C185" s="10">
        <v>6.6414945231224101</v>
      </c>
      <c r="D185" s="11">
        <v>35.904344149215</v>
      </c>
      <c r="E185" s="11"/>
      <c r="F185" s="11">
        <v>0.25996468511064225</v>
      </c>
      <c r="G185" s="11">
        <v>0.16748318611669988</v>
      </c>
      <c r="H185" s="11">
        <v>0.21335924792788596</v>
      </c>
      <c r="I185" s="11">
        <v>6.0249348443532205E-2</v>
      </c>
      <c r="J185" s="11">
        <v>0.2403030013710824</v>
      </c>
      <c r="K185" s="11">
        <v>0.36105069719066901</v>
      </c>
      <c r="L185" s="11">
        <v>0.61721899999999996</v>
      </c>
      <c r="M185" s="11">
        <v>0.25895499999999999</v>
      </c>
      <c r="N185" s="11">
        <v>0.104616</v>
      </c>
      <c r="O185" s="11">
        <v>2.4660999999999999E-2</v>
      </c>
      <c r="P185" s="11">
        <v>2.210277</v>
      </c>
      <c r="Q185" s="11">
        <v>0.86559600000000003</v>
      </c>
      <c r="R185" s="11">
        <v>5.1305000000000003E-2</v>
      </c>
      <c r="S185" s="11">
        <v>0.18601100000000001</v>
      </c>
      <c r="T185" s="11">
        <v>0.226024</v>
      </c>
      <c r="U185" s="11">
        <v>1.2664999999999999E-2</v>
      </c>
      <c r="V185" s="11">
        <v>0.16262499999999999</v>
      </c>
      <c r="W185" s="11">
        <v>0.54586999999999997</v>
      </c>
      <c r="X185" s="11">
        <v>0.11081000000000001</v>
      </c>
      <c r="Y185" s="11">
        <v>0.19880300000000001</v>
      </c>
      <c r="Z185" s="11">
        <v>0.19858300000000001</v>
      </c>
      <c r="AA185" s="11">
        <v>0.30205500000000002</v>
      </c>
      <c r="AB185" s="11">
        <v>0.37671100000000002</v>
      </c>
      <c r="AC185" s="11">
        <v>0.641656</v>
      </c>
      <c r="AD185" s="11">
        <v>0.32750499999999999</v>
      </c>
      <c r="AE185" s="11">
        <v>0.72018499999999996</v>
      </c>
    </row>
    <row r="186" spans="1:31" ht="13.5" customHeight="1" x14ac:dyDescent="0.25">
      <c r="A186" s="1"/>
      <c r="B186" s="12" t="s">
        <v>210</v>
      </c>
      <c r="C186" s="13">
        <v>381.63061790820404</v>
      </c>
      <c r="D186" s="14">
        <v>425.70727783161823</v>
      </c>
      <c r="E186" s="14">
        <v>563.30222083753097</v>
      </c>
      <c r="F186" s="14">
        <v>614.22443178923402</v>
      </c>
      <c r="G186" s="14">
        <v>573.46475981921174</v>
      </c>
      <c r="H186" s="14">
        <v>723.40002881206192</v>
      </c>
      <c r="I186" s="14">
        <v>779.46779789321454</v>
      </c>
      <c r="J186" s="14">
        <v>872.6989647731582</v>
      </c>
      <c r="K186" s="14">
        <v>771.89612720783884</v>
      </c>
      <c r="L186" s="14">
        <v>813.91096400000004</v>
      </c>
      <c r="M186" s="14">
        <v>724.01422600000001</v>
      </c>
      <c r="N186" s="14">
        <v>776.00133300000005</v>
      </c>
      <c r="O186" s="14">
        <v>940.92738199999997</v>
      </c>
      <c r="P186" s="14">
        <v>1131.152869</v>
      </c>
      <c r="Q186" s="14">
        <v>1746.0410710000001</v>
      </c>
      <c r="R186" s="14">
        <v>1904.0731880000001</v>
      </c>
      <c r="S186" s="14">
        <v>1919.436618</v>
      </c>
      <c r="T186" s="14">
        <v>2732.7109099999998</v>
      </c>
      <c r="U186" s="14">
        <v>2071.264345</v>
      </c>
      <c r="V186" s="14">
        <v>3022.5221620000002</v>
      </c>
      <c r="W186" s="14">
        <v>3923.4560449999999</v>
      </c>
      <c r="X186" s="14">
        <v>3045.2557109999998</v>
      </c>
      <c r="Y186" s="14">
        <v>1888.445796</v>
      </c>
      <c r="Z186" s="14">
        <v>1982.4080100000001</v>
      </c>
      <c r="AA186" s="14">
        <v>2011.314075</v>
      </c>
      <c r="AB186" s="14">
        <v>2229.3899289999999</v>
      </c>
      <c r="AC186" s="14">
        <v>1984.8141089999999</v>
      </c>
      <c r="AD186" s="14">
        <v>1982.4321420000001</v>
      </c>
      <c r="AE186" s="14">
        <v>1605.960452</v>
      </c>
    </row>
    <row r="187" spans="1:31" ht="13.5" customHeight="1" x14ac:dyDescent="0.25">
      <c r="A187" s="1"/>
      <c r="B187" s="15" t="s">
        <v>211</v>
      </c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>
        <v>4.2500000000000003E-3</v>
      </c>
      <c r="AE187" s="11"/>
    </row>
    <row r="188" spans="1:31" ht="13.5" customHeight="1" x14ac:dyDescent="0.25">
      <c r="A188" s="1"/>
      <c r="B188" s="15" t="s">
        <v>212</v>
      </c>
      <c r="C188" s="13">
        <v>3.6029895971501885E-2</v>
      </c>
      <c r="D188" s="14">
        <v>3.4005983501597913E-2</v>
      </c>
      <c r="E188" s="14">
        <v>4.549161414876747E-2</v>
      </c>
      <c r="F188" s="14">
        <v>9.6075835859771991E-4</v>
      </c>
      <c r="G188" s="14">
        <v>0.46556796991911797</v>
      </c>
      <c r="H188" s="14">
        <v>0.11417028094207399</v>
      </c>
      <c r="I188" s="14">
        <v>2.2848760758956092E-2</v>
      </c>
      <c r="J188" s="14">
        <v>0.12978706794790601</v>
      </c>
      <c r="K188" s="14">
        <v>0.97439246337759278</v>
      </c>
      <c r="L188" s="14">
        <v>0.46956500000000001</v>
      </c>
      <c r="M188" s="14">
        <v>0.49959799999999999</v>
      </c>
      <c r="N188" s="14">
        <v>0.77146199999999998</v>
      </c>
      <c r="O188" s="14">
        <v>0.658219</v>
      </c>
      <c r="P188" s="14">
        <v>1.446151</v>
      </c>
      <c r="Q188" s="14">
        <v>8.2091999999999998E-2</v>
      </c>
      <c r="R188" s="14">
        <v>0.52613299999999996</v>
      </c>
      <c r="S188" s="14">
        <v>1.215314</v>
      </c>
      <c r="T188" s="14">
        <v>0.61714199999999997</v>
      </c>
      <c r="U188" s="14">
        <v>0.365782</v>
      </c>
      <c r="V188" s="14">
        <v>0.60312399999999999</v>
      </c>
      <c r="W188" s="14">
        <v>0.70395099999999999</v>
      </c>
      <c r="X188" s="14">
        <v>0.72453800000000002</v>
      </c>
      <c r="Y188" s="14">
        <v>1.9370700000000001</v>
      </c>
      <c r="Z188" s="14">
        <v>0.26477499999999998</v>
      </c>
      <c r="AA188" s="14">
        <v>0.24743499999999999</v>
      </c>
      <c r="AB188" s="14">
        <v>0.40008100000000002</v>
      </c>
      <c r="AC188" s="14">
        <v>0.66821900000000001</v>
      </c>
      <c r="AD188" s="14">
        <v>0.78905099999999995</v>
      </c>
      <c r="AE188" s="14">
        <v>0.58263900000000002</v>
      </c>
    </row>
    <row r="189" spans="1:31" ht="13.5" customHeight="1" x14ac:dyDescent="0.25">
      <c r="A189" s="1"/>
      <c r="B189" s="15" t="s">
        <v>213</v>
      </c>
      <c r="C189" s="10">
        <v>78.876901991729582</v>
      </c>
      <c r="D189" s="11">
        <v>59.89136374776492</v>
      </c>
      <c r="E189" s="11">
        <v>71.538986041380738</v>
      </c>
      <c r="F189" s="11">
        <v>68.087817095155771</v>
      </c>
      <c r="G189" s="11">
        <v>95.931126218458274</v>
      </c>
      <c r="H189" s="11">
        <v>77.385872554455602</v>
      </c>
      <c r="I189" s="11">
        <v>87.739031409096896</v>
      </c>
      <c r="J189" s="11">
        <v>105.24981160462301</v>
      </c>
      <c r="K189" s="11">
        <v>73.441667592294962</v>
      </c>
      <c r="L189" s="11">
        <v>56.213160999999999</v>
      </c>
      <c r="M189" s="11">
        <v>43.062576</v>
      </c>
      <c r="N189" s="11">
        <v>34.434054000000003</v>
      </c>
      <c r="O189" s="11">
        <v>56.294206000000003</v>
      </c>
      <c r="P189" s="11">
        <v>58.777996000000002</v>
      </c>
      <c r="Q189" s="11">
        <v>113.055117</v>
      </c>
      <c r="R189" s="11">
        <v>129.20036899999999</v>
      </c>
      <c r="S189" s="11">
        <v>96.228820999999996</v>
      </c>
      <c r="T189" s="11">
        <v>244.23734200000001</v>
      </c>
      <c r="U189" s="11">
        <v>156.92570799999999</v>
      </c>
      <c r="V189" s="11">
        <v>312.46329700000001</v>
      </c>
      <c r="W189" s="11">
        <v>392.11053299999998</v>
      </c>
      <c r="X189" s="11">
        <v>283.32721199999997</v>
      </c>
      <c r="Y189" s="11">
        <v>174.04164399999999</v>
      </c>
      <c r="Z189" s="11">
        <v>122.605963</v>
      </c>
      <c r="AA189" s="11">
        <v>257.11826400000001</v>
      </c>
      <c r="AB189" s="11">
        <v>211.22433100000001</v>
      </c>
      <c r="AC189" s="11">
        <v>236.35400300000001</v>
      </c>
      <c r="AD189" s="11">
        <v>325.550431</v>
      </c>
      <c r="AE189" s="11">
        <v>213.74643399999999</v>
      </c>
    </row>
    <row r="190" spans="1:31" ht="13.5" customHeight="1" x14ac:dyDescent="0.25">
      <c r="A190" s="1"/>
      <c r="B190" s="15" t="s">
        <v>214</v>
      </c>
      <c r="C190" s="13">
        <v>0.59294509831382591</v>
      </c>
      <c r="D190" s="14">
        <v>1.38611779398583</v>
      </c>
      <c r="E190" s="14">
        <v>0.86867390482685247</v>
      </c>
      <c r="F190" s="14">
        <v>3.2017790727639897</v>
      </c>
      <c r="G190" s="14">
        <v>3.6180481977898302</v>
      </c>
      <c r="H190" s="14">
        <v>1.00737641896449</v>
      </c>
      <c r="I190" s="14">
        <v>1.4065056912012301</v>
      </c>
      <c r="J190" s="14">
        <v>2.9509935738317798</v>
      </c>
      <c r="K190" s="14">
        <v>1.3995588503964105</v>
      </c>
      <c r="L190" s="14">
        <v>3.8253840000000001</v>
      </c>
      <c r="M190" s="14">
        <v>4.7098659999999999</v>
      </c>
      <c r="N190" s="14">
        <v>3.4847929999999998</v>
      </c>
      <c r="O190" s="14">
        <v>8.2978290000000001</v>
      </c>
      <c r="P190" s="14">
        <v>11.544943999999999</v>
      </c>
      <c r="Q190" s="14">
        <v>5.0266130000000002</v>
      </c>
      <c r="R190" s="14">
        <v>3.0472760000000001</v>
      </c>
      <c r="S190" s="14">
        <v>2.8138779999999999</v>
      </c>
      <c r="T190" s="14">
        <v>8.8411489999999997</v>
      </c>
      <c r="U190" s="14">
        <v>3.6695280000000001</v>
      </c>
      <c r="V190" s="14">
        <v>2.1402420000000002</v>
      </c>
      <c r="W190" s="14">
        <v>1.749093</v>
      </c>
      <c r="X190" s="14">
        <v>2.4004279999999998</v>
      </c>
      <c r="Y190" s="14">
        <v>3.2567620000000002</v>
      </c>
      <c r="Z190" s="14">
        <v>3.193098</v>
      </c>
      <c r="AA190" s="14">
        <v>2.8205170000000002</v>
      </c>
      <c r="AB190" s="14">
        <v>3.4274260000000001</v>
      </c>
      <c r="AC190" s="14">
        <v>7.875318</v>
      </c>
      <c r="AD190" s="14">
        <v>3.3647320000000001</v>
      </c>
      <c r="AE190" s="14">
        <v>2.6193819999999999</v>
      </c>
    </row>
    <row r="191" spans="1:31" ht="13.5" customHeight="1" x14ac:dyDescent="0.25">
      <c r="A191" s="1"/>
      <c r="B191" s="15" t="s">
        <v>215</v>
      </c>
      <c r="C191" s="10">
        <v>1.49167289718719</v>
      </c>
      <c r="D191" s="11">
        <v>1.3906212731119389</v>
      </c>
      <c r="E191" s="11">
        <v>1.20101512670188</v>
      </c>
      <c r="F191" s="11">
        <v>1.22705041903245</v>
      </c>
      <c r="G191" s="11">
        <v>1.63839908767422</v>
      </c>
      <c r="H191" s="11">
        <v>2.2253245767009306</v>
      </c>
      <c r="I191" s="11">
        <v>2.5410646262183598</v>
      </c>
      <c r="J191" s="11">
        <v>2.5340386212068102</v>
      </c>
      <c r="K191" s="11">
        <v>4.9017614191617183</v>
      </c>
      <c r="L191" s="11">
        <v>4.1044450000000001</v>
      </c>
      <c r="M191" s="11">
        <v>2.3978060000000001</v>
      </c>
      <c r="N191" s="11">
        <v>2.4806879999999998</v>
      </c>
      <c r="O191" s="11">
        <v>3.9637630000000001</v>
      </c>
      <c r="P191" s="11">
        <v>2.2109920000000001</v>
      </c>
      <c r="Q191" s="11">
        <v>2.0306199999999999</v>
      </c>
      <c r="R191" s="11">
        <v>2.35764</v>
      </c>
      <c r="S191" s="11">
        <v>5.6674939999999996</v>
      </c>
      <c r="T191" s="11">
        <v>7.2979890000000003</v>
      </c>
      <c r="U191" s="11">
        <v>3.320513</v>
      </c>
      <c r="V191" s="11">
        <v>3.2735050000000001</v>
      </c>
      <c r="W191" s="11">
        <v>5.9461050000000002</v>
      </c>
      <c r="X191" s="11">
        <v>1.267085</v>
      </c>
      <c r="Y191" s="11">
        <v>1.8782430000000001</v>
      </c>
      <c r="Z191" s="11">
        <v>2.5265930000000001</v>
      </c>
      <c r="AA191" s="11">
        <v>2.745895</v>
      </c>
      <c r="AB191" s="11">
        <v>2.6353879999999998</v>
      </c>
      <c r="AC191" s="11">
        <v>1.1477569999999999</v>
      </c>
      <c r="AD191" s="11">
        <v>1.540896</v>
      </c>
      <c r="AE191" s="11">
        <v>2.0372620000000001</v>
      </c>
    </row>
    <row r="192" spans="1:31" ht="13.5" customHeight="1" x14ac:dyDescent="0.25">
      <c r="A192" s="1"/>
      <c r="B192" s="15" t="s">
        <v>216</v>
      </c>
      <c r="C192" s="13">
        <v>2.3732531558751203E-2</v>
      </c>
      <c r="D192" s="14">
        <v>3.9575624732083099E-2</v>
      </c>
      <c r="E192" s="14">
        <v>0.42814826274836276</v>
      </c>
      <c r="F192" s="14">
        <v>0.35979805516480717</v>
      </c>
      <c r="G192" s="14">
        <v>7.2983696653203811E-2</v>
      </c>
      <c r="H192" s="14">
        <v>0.15018090383301799</v>
      </c>
      <c r="I192" s="14">
        <v>4.955534682236077E-2</v>
      </c>
      <c r="J192" s="14">
        <v>6.6588713220504275E-2</v>
      </c>
      <c r="K192" s="14">
        <v>1.0293524854733999E-2</v>
      </c>
      <c r="L192" s="14">
        <v>4.4292999999999999E-2</v>
      </c>
      <c r="M192" s="14">
        <v>0.29399799999999998</v>
      </c>
      <c r="N192" s="14">
        <v>0.76817800000000003</v>
      </c>
      <c r="O192" s="14">
        <v>0.20283699999999999</v>
      </c>
      <c r="P192" s="14">
        <v>4.6050000000000001E-2</v>
      </c>
      <c r="Q192" s="14">
        <v>0.62802400000000003</v>
      </c>
      <c r="R192" s="14">
        <v>0.10344399999999999</v>
      </c>
      <c r="S192" s="14">
        <v>0.80189299999999997</v>
      </c>
      <c r="T192" s="14">
        <v>0.73833199999999999</v>
      </c>
      <c r="U192" s="14">
        <v>0.13078000000000001</v>
      </c>
      <c r="V192" s="14">
        <v>0.42029</v>
      </c>
      <c r="W192" s="14">
        <v>0.101158</v>
      </c>
      <c r="X192" s="14">
        <v>0.20684</v>
      </c>
      <c r="Y192" s="14">
        <v>0.202012</v>
      </c>
      <c r="Z192" s="14">
        <v>0.53103999999999996</v>
      </c>
      <c r="AA192" s="14">
        <v>0.103655</v>
      </c>
      <c r="AB192" s="14">
        <v>0.683307</v>
      </c>
      <c r="AC192" s="14">
        <v>0.18257000000000001</v>
      </c>
      <c r="AD192" s="14">
        <v>1.3116209999999999</v>
      </c>
      <c r="AE192" s="14">
        <v>0.244725</v>
      </c>
    </row>
    <row r="193" spans="1:31" ht="13.5" customHeight="1" x14ac:dyDescent="0.25">
      <c r="A193" s="1"/>
      <c r="B193" s="15" t="s">
        <v>217</v>
      </c>
      <c r="C193" s="10">
        <v>0.13119515078409208</v>
      </c>
      <c r="D193" s="11">
        <v>7.2740272276039936E-2</v>
      </c>
      <c r="E193" s="11">
        <v>0.20410979645246899</v>
      </c>
      <c r="F193" s="11">
        <v>0.37617302903438998</v>
      </c>
      <c r="G193" s="11">
        <v>0.25259233506928502</v>
      </c>
      <c r="H193" s="11">
        <v>0.102894279543346</v>
      </c>
      <c r="I193" s="11">
        <v>3.6820326619831398</v>
      </c>
      <c r="J193" s="11">
        <v>0.85216978521368325</v>
      </c>
      <c r="K193" s="11">
        <v>1.5233416294895599</v>
      </c>
      <c r="L193" s="11">
        <v>1.796079</v>
      </c>
      <c r="M193" s="11">
        <v>0.52699499999999999</v>
      </c>
      <c r="N193" s="11">
        <v>0.55304699999999996</v>
      </c>
      <c r="O193" s="11">
        <v>0.45032499999999998</v>
      </c>
      <c r="P193" s="11">
        <v>5.6646270000000003</v>
      </c>
      <c r="Q193" s="11">
        <v>1.229006</v>
      </c>
      <c r="R193" s="11">
        <v>1.5845910000000001</v>
      </c>
      <c r="S193" s="11">
        <v>2.005071</v>
      </c>
      <c r="T193" s="11">
        <v>1.8397920000000001</v>
      </c>
      <c r="U193" s="11">
        <v>1.2227330000000001</v>
      </c>
      <c r="V193" s="11">
        <v>1.2298150000000001</v>
      </c>
      <c r="W193" s="11">
        <v>1.254316</v>
      </c>
      <c r="X193" s="11">
        <v>0.886521</v>
      </c>
      <c r="Y193" s="11">
        <v>0.35120400000000002</v>
      </c>
      <c r="Z193" s="11">
        <v>0.52236300000000002</v>
      </c>
      <c r="AA193" s="11">
        <v>0.65859999999999996</v>
      </c>
      <c r="AB193" s="11">
        <v>0.52118699999999996</v>
      </c>
      <c r="AC193" s="11">
        <v>0.53108</v>
      </c>
      <c r="AD193" s="11">
        <v>0.41587000000000002</v>
      </c>
      <c r="AE193" s="11">
        <v>1.4476560000000001</v>
      </c>
    </row>
    <row r="194" spans="1:31" ht="13.5" customHeight="1" x14ac:dyDescent="0.25">
      <c r="A194" s="1"/>
      <c r="B194" s="15" t="s">
        <v>218</v>
      </c>
      <c r="C194" s="13">
        <v>0.10628240424942201</v>
      </c>
      <c r="D194" s="14">
        <v>0.48478567098383013</v>
      </c>
      <c r="E194" s="14">
        <v>0.18304896483736402</v>
      </c>
      <c r="F194" s="14">
        <v>1.09047812152905</v>
      </c>
      <c r="G194" s="14">
        <v>0.45315677753892175</v>
      </c>
      <c r="H194" s="14">
        <v>0.45860003637189084</v>
      </c>
      <c r="I194" s="14">
        <v>1.64015715453549</v>
      </c>
      <c r="J194" s="14">
        <v>1.16172199121979</v>
      </c>
      <c r="K194" s="14">
        <v>0.91656843580530767</v>
      </c>
      <c r="L194" s="14">
        <v>0.45167099999999999</v>
      </c>
      <c r="M194" s="14">
        <v>0.29470099999999999</v>
      </c>
      <c r="N194" s="14">
        <v>0.182311</v>
      </c>
      <c r="O194" s="14">
        <v>0.108955</v>
      </c>
      <c r="P194" s="14">
        <v>0.16516400000000001</v>
      </c>
      <c r="Q194" s="14">
        <v>0.69534600000000002</v>
      </c>
      <c r="R194" s="14">
        <v>0.52379500000000001</v>
      </c>
      <c r="S194" s="14">
        <v>1.5093099999999999</v>
      </c>
      <c r="T194" s="14">
        <v>3.2249439999999998</v>
      </c>
      <c r="U194" s="14">
        <v>0.87842299999999995</v>
      </c>
      <c r="V194" s="14">
        <v>1.661519</v>
      </c>
      <c r="W194" s="14">
        <v>0.68943900000000002</v>
      </c>
      <c r="X194" s="14">
        <v>1.1044750000000001</v>
      </c>
      <c r="Y194" s="14">
        <v>2.197101</v>
      </c>
      <c r="Z194" s="14">
        <v>0.62167899999999998</v>
      </c>
      <c r="AA194" s="14">
        <v>1.337901</v>
      </c>
      <c r="AB194" s="14">
        <v>2.4255779999999998</v>
      </c>
      <c r="AC194" s="14">
        <v>1.610007</v>
      </c>
      <c r="AD194" s="14">
        <v>1.6179319999999999</v>
      </c>
      <c r="AE194" s="14">
        <v>0.51998</v>
      </c>
    </row>
    <row r="195" spans="1:31" ht="13.5" customHeight="1" x14ac:dyDescent="0.25">
      <c r="A195" s="1"/>
      <c r="B195" s="15" t="s">
        <v>219</v>
      </c>
      <c r="C195" s="10">
        <v>128.03899312934601</v>
      </c>
      <c r="D195" s="11">
        <v>174.68088986935999</v>
      </c>
      <c r="E195" s="11">
        <v>258.54145073858803</v>
      </c>
      <c r="F195" s="11">
        <v>200.18649389622109</v>
      </c>
      <c r="G195" s="11">
        <v>241.288947735102</v>
      </c>
      <c r="H195" s="11">
        <v>308.27712082237298</v>
      </c>
      <c r="I195" s="11">
        <v>276.22331161881817</v>
      </c>
      <c r="J195" s="11">
        <v>263.274947363531</v>
      </c>
      <c r="K195" s="11">
        <v>240.001677877253</v>
      </c>
      <c r="L195" s="11">
        <v>324.017248</v>
      </c>
      <c r="M195" s="11">
        <v>244.65911600000001</v>
      </c>
      <c r="N195" s="11">
        <v>219.34039999999999</v>
      </c>
      <c r="O195" s="11">
        <v>301.95330000000001</v>
      </c>
      <c r="P195" s="11">
        <v>407.57048400000002</v>
      </c>
      <c r="Q195" s="11">
        <v>642.91487500000005</v>
      </c>
      <c r="R195" s="11">
        <v>695.578575</v>
      </c>
      <c r="S195" s="11">
        <v>761.50902900000006</v>
      </c>
      <c r="T195" s="11">
        <v>1312.0723350000001</v>
      </c>
      <c r="U195" s="11">
        <v>748.97081100000003</v>
      </c>
      <c r="V195" s="11">
        <v>1417.6824690000001</v>
      </c>
      <c r="W195" s="11">
        <v>1448.324946</v>
      </c>
      <c r="X195" s="11">
        <v>1026.822042</v>
      </c>
      <c r="Y195" s="11">
        <v>693.69696599999997</v>
      </c>
      <c r="Z195" s="11">
        <v>934.05299100000002</v>
      </c>
      <c r="AA195" s="11">
        <v>845.50167499999998</v>
      </c>
      <c r="AB195" s="11">
        <v>765.22660399999995</v>
      </c>
      <c r="AC195" s="11">
        <v>1007.294675</v>
      </c>
      <c r="AD195" s="11">
        <v>941.48836700000004</v>
      </c>
      <c r="AE195" s="11">
        <v>676.15445799999998</v>
      </c>
    </row>
    <row r="196" spans="1:31" ht="13.5" customHeight="1" x14ac:dyDescent="0.25">
      <c r="A196" s="1"/>
      <c r="B196" s="15" t="s">
        <v>220</v>
      </c>
      <c r="C196" s="13">
        <v>43.256413672872718</v>
      </c>
      <c r="D196" s="14">
        <v>42.194250616401099</v>
      </c>
      <c r="E196" s="14">
        <v>75.102538228988521</v>
      </c>
      <c r="F196" s="14">
        <v>82.283988669097056</v>
      </c>
      <c r="G196" s="14">
        <v>105.43249369691101</v>
      </c>
      <c r="H196" s="14">
        <v>139.139526298307</v>
      </c>
      <c r="I196" s="14">
        <v>121.46259935594399</v>
      </c>
      <c r="J196" s="14">
        <v>148.00398939584602</v>
      </c>
      <c r="K196" s="14">
        <v>81.615964798096513</v>
      </c>
      <c r="L196" s="14">
        <v>87.415334000000001</v>
      </c>
      <c r="M196" s="14">
        <v>68.675989999999999</v>
      </c>
      <c r="N196" s="14">
        <v>79.683468000000005</v>
      </c>
      <c r="O196" s="14">
        <v>79.705117000000001</v>
      </c>
      <c r="P196" s="14">
        <v>111.254558</v>
      </c>
      <c r="Q196" s="14">
        <v>138.09490099999999</v>
      </c>
      <c r="R196" s="14">
        <v>183.11892700000001</v>
      </c>
      <c r="S196" s="14">
        <v>169.12590599999999</v>
      </c>
      <c r="T196" s="14">
        <v>259.16321099999999</v>
      </c>
      <c r="U196" s="14">
        <v>166.52654200000001</v>
      </c>
      <c r="V196" s="14">
        <v>256.65107</v>
      </c>
      <c r="W196" s="14">
        <v>497.398259</v>
      </c>
      <c r="X196" s="14">
        <v>447.57448199999999</v>
      </c>
      <c r="Y196" s="14">
        <v>342.731649</v>
      </c>
      <c r="Z196" s="14">
        <v>231.66490099999999</v>
      </c>
      <c r="AA196" s="14">
        <v>240.03278800000001</v>
      </c>
      <c r="AB196" s="14">
        <v>350.74721699999998</v>
      </c>
      <c r="AC196" s="14">
        <v>285.35931299999999</v>
      </c>
      <c r="AD196" s="14">
        <v>228.83668</v>
      </c>
      <c r="AE196" s="14">
        <v>237.711769</v>
      </c>
    </row>
    <row r="197" spans="1:31" ht="13.5" customHeight="1" x14ac:dyDescent="0.25">
      <c r="A197" s="1"/>
      <c r="B197" s="15" t="s">
        <v>221</v>
      </c>
      <c r="C197" s="10">
        <v>7.236897296370663</v>
      </c>
      <c r="D197" s="11">
        <v>6.7448664971065204</v>
      </c>
      <c r="E197" s="11">
        <v>12.5778877431749</v>
      </c>
      <c r="F197" s="11">
        <v>41.233060467165593</v>
      </c>
      <c r="G197" s="11">
        <v>15.6591487527529</v>
      </c>
      <c r="H197" s="11">
        <v>28.908190807729099</v>
      </c>
      <c r="I197" s="11">
        <v>46.784310557530794</v>
      </c>
      <c r="J197" s="11">
        <v>12.040560453516692</v>
      </c>
      <c r="K197" s="11">
        <v>17.730128290094299</v>
      </c>
      <c r="L197" s="11">
        <v>7.3630810000000002</v>
      </c>
      <c r="M197" s="11">
        <v>14.368498000000001</v>
      </c>
      <c r="N197" s="11">
        <v>17.252531000000001</v>
      </c>
      <c r="O197" s="11">
        <v>49.678130000000003</v>
      </c>
      <c r="P197" s="11">
        <v>26.545038000000002</v>
      </c>
      <c r="Q197" s="11">
        <v>14.818921</v>
      </c>
      <c r="R197" s="11">
        <v>25.549064000000001</v>
      </c>
      <c r="S197" s="11">
        <v>24.405166999999999</v>
      </c>
      <c r="T197" s="11">
        <v>35.873612999999999</v>
      </c>
      <c r="U197" s="11">
        <v>42.531027999999999</v>
      </c>
      <c r="V197" s="11">
        <v>31.327601000000001</v>
      </c>
      <c r="W197" s="11">
        <v>42.463664999999999</v>
      </c>
      <c r="X197" s="11">
        <v>29.343557000000001</v>
      </c>
      <c r="Y197" s="11">
        <v>45.316034000000002</v>
      </c>
      <c r="Z197" s="11">
        <v>29.216009</v>
      </c>
      <c r="AA197" s="11">
        <v>23.110948</v>
      </c>
      <c r="AB197" s="11">
        <v>42.108764999999998</v>
      </c>
      <c r="AC197" s="11">
        <v>39.268501000000001</v>
      </c>
      <c r="AD197" s="11">
        <v>38.930506999999999</v>
      </c>
      <c r="AE197" s="11">
        <v>25.604412</v>
      </c>
    </row>
    <row r="198" spans="1:31" ht="13.5" customHeight="1" x14ac:dyDescent="0.25">
      <c r="A198" s="1"/>
      <c r="B198" s="15" t="s">
        <v>222</v>
      </c>
      <c r="C198" s="13">
        <v>0.15444399955536289</v>
      </c>
      <c r="D198" s="14">
        <v>0.2040473685469589</v>
      </c>
      <c r="E198" s="14">
        <v>0.621560726241697</v>
      </c>
      <c r="F198" s="14">
        <v>0.31562792141239199</v>
      </c>
      <c r="G198" s="14">
        <v>0.42461659981952005</v>
      </c>
      <c r="H198" s="14">
        <v>0.6548481987859297</v>
      </c>
      <c r="I198" s="14">
        <v>1.7625879665022999</v>
      </c>
      <c r="J198" s="14">
        <v>1.6130158108625601</v>
      </c>
      <c r="K198" s="14">
        <v>1.9235803443442701</v>
      </c>
      <c r="L198" s="14">
        <v>3.2430319999999999</v>
      </c>
      <c r="M198" s="14">
        <v>3.770416</v>
      </c>
      <c r="N198" s="14">
        <v>1.691862</v>
      </c>
      <c r="O198" s="14">
        <v>1.739463</v>
      </c>
      <c r="P198" s="14">
        <v>4.2999809999999998</v>
      </c>
      <c r="Q198" s="14">
        <v>5.0930749999999998</v>
      </c>
      <c r="R198" s="14">
        <v>11.506271</v>
      </c>
      <c r="S198" s="14">
        <v>34.740634</v>
      </c>
      <c r="T198" s="14">
        <v>23.790544000000001</v>
      </c>
      <c r="U198" s="14">
        <v>45.557730999999997</v>
      </c>
      <c r="V198" s="14">
        <v>11.097954</v>
      </c>
      <c r="W198" s="14">
        <v>14.527298999999999</v>
      </c>
      <c r="X198" s="14">
        <v>6.9379330000000001</v>
      </c>
      <c r="Y198" s="14">
        <v>3.0194009999999998</v>
      </c>
      <c r="Z198" s="14">
        <v>2.877615</v>
      </c>
      <c r="AA198" s="14">
        <v>3.6401340000000002</v>
      </c>
      <c r="AB198" s="14">
        <v>24.867383</v>
      </c>
      <c r="AC198" s="14">
        <v>4.0595840000000001</v>
      </c>
      <c r="AD198" s="14">
        <v>5.0979330000000003</v>
      </c>
      <c r="AE198" s="14">
        <v>2.3620719999999999</v>
      </c>
    </row>
    <row r="199" spans="1:31" ht="13.5" customHeight="1" x14ac:dyDescent="0.25">
      <c r="A199" s="1"/>
      <c r="B199" s="15" t="s">
        <v>223</v>
      </c>
      <c r="C199" s="10">
        <v>0.14035687157177898</v>
      </c>
      <c r="D199" s="11">
        <v>2.0301928028261799E-2</v>
      </c>
      <c r="E199" s="11">
        <v>1.64976656221867E-3</v>
      </c>
      <c r="F199" s="11">
        <v>7.3051709439396993E-4</v>
      </c>
      <c r="G199" s="11">
        <v>3.6391691049099699E-3</v>
      </c>
      <c r="H199" s="11">
        <v>7.5312904925898289E-2</v>
      </c>
      <c r="I199" s="11">
        <v>0.25004528919202101</v>
      </c>
      <c r="J199" s="11">
        <v>1.6226807188051999</v>
      </c>
      <c r="K199" s="11">
        <v>0.23938323839543202</v>
      </c>
      <c r="L199" s="11">
        <v>0.120698</v>
      </c>
      <c r="M199" s="11">
        <v>7.2898000000000004E-2</v>
      </c>
      <c r="N199" s="11">
        <v>4.1341000000000003E-2</v>
      </c>
      <c r="O199" s="11">
        <v>3.5210999999999999E-2</v>
      </c>
      <c r="P199" s="11">
        <v>7.7418000000000001E-2</v>
      </c>
      <c r="Q199" s="11">
        <v>0.51733899999999999</v>
      </c>
      <c r="R199" s="11">
        <v>0.73836500000000005</v>
      </c>
      <c r="S199" s="11">
        <v>0.15368299999999999</v>
      </c>
      <c r="T199" s="11">
        <v>0.23144300000000001</v>
      </c>
      <c r="U199" s="11">
        <v>5.5400999999999999E-2</v>
      </c>
      <c r="V199" s="11">
        <v>0.26910899999999999</v>
      </c>
      <c r="W199" s="11">
        <v>0.30497400000000002</v>
      </c>
      <c r="X199" s="11">
        <v>4.9181999999999997E-2</v>
      </c>
      <c r="Y199" s="11">
        <v>0.13819000000000001</v>
      </c>
      <c r="Z199" s="11">
        <v>9.8752000000000006E-2</v>
      </c>
      <c r="AA199" s="11">
        <v>0.37342599999999998</v>
      </c>
      <c r="AB199" s="11">
        <v>0.20583099999999999</v>
      </c>
      <c r="AC199" s="11">
        <v>4.6512999999999999E-2</v>
      </c>
      <c r="AD199" s="11">
        <v>0.41331899999999999</v>
      </c>
      <c r="AE199" s="11">
        <v>0.27269599999999999</v>
      </c>
    </row>
    <row r="200" spans="1:31" ht="13.5" customHeight="1" x14ac:dyDescent="0.25">
      <c r="A200" s="1"/>
      <c r="B200" s="15" t="s">
        <v>224</v>
      </c>
      <c r="C200" s="13"/>
      <c r="D200" s="14">
        <v>0.33663546035385788</v>
      </c>
      <c r="E200" s="14">
        <v>8.077986447662594E-2</v>
      </c>
      <c r="F200" s="14">
        <v>9.7107240735827813E-2</v>
      </c>
      <c r="G200" s="14">
        <v>0.220680471997487</v>
      </c>
      <c r="H200" s="14">
        <v>0.18441589665654298</v>
      </c>
      <c r="I200" s="14">
        <v>1.5932942680073101</v>
      </c>
      <c r="J200" s="14">
        <v>10.447401108488499</v>
      </c>
      <c r="K200" s="14">
        <v>5.6565906318947476</v>
      </c>
      <c r="L200" s="14">
        <v>9.5185639999999996</v>
      </c>
      <c r="M200" s="14">
        <v>5.3859459999999997</v>
      </c>
      <c r="N200" s="14">
        <v>10.367279999999999</v>
      </c>
      <c r="O200" s="14">
        <v>3.6124830000000001</v>
      </c>
      <c r="P200" s="14">
        <v>2.9954869999999998</v>
      </c>
      <c r="Q200" s="14">
        <v>4.5364420000000001</v>
      </c>
      <c r="R200" s="14">
        <v>5.6111599999999999</v>
      </c>
      <c r="S200" s="14">
        <v>7.1052200000000001</v>
      </c>
      <c r="T200" s="14">
        <v>9.5160450000000001</v>
      </c>
      <c r="U200" s="14">
        <v>6.5190679999999999</v>
      </c>
      <c r="V200" s="14">
        <v>12.224987</v>
      </c>
      <c r="W200" s="14">
        <v>14.043626</v>
      </c>
      <c r="X200" s="14">
        <v>10.231566000000001</v>
      </c>
      <c r="Y200" s="14">
        <v>7.7394020000000001</v>
      </c>
      <c r="Z200" s="14">
        <v>8.2881970000000003</v>
      </c>
      <c r="AA200" s="14">
        <v>7.3630649999999997</v>
      </c>
      <c r="AB200" s="14">
        <v>11.020110000000001</v>
      </c>
      <c r="AC200" s="14">
        <v>7.6881110000000001</v>
      </c>
      <c r="AD200" s="14">
        <v>12.449786</v>
      </c>
      <c r="AE200" s="14">
        <v>11.127363000000001</v>
      </c>
    </row>
    <row r="201" spans="1:31" ht="13.5" customHeight="1" x14ac:dyDescent="0.25">
      <c r="A201" s="1"/>
      <c r="B201" s="15" t="s">
        <v>225</v>
      </c>
      <c r="C201" s="10">
        <v>3.8694472981466701</v>
      </c>
      <c r="D201" s="11">
        <v>3.98929663392689</v>
      </c>
      <c r="E201" s="11">
        <v>3.5073317408831799</v>
      </c>
      <c r="F201" s="11">
        <v>27.951974570887689</v>
      </c>
      <c r="G201" s="11">
        <v>1.03593722672031</v>
      </c>
      <c r="H201" s="11">
        <v>12.3315410175598</v>
      </c>
      <c r="I201" s="11">
        <v>20.771463802523801</v>
      </c>
      <c r="J201" s="11">
        <v>10.777555184301599</v>
      </c>
      <c r="K201" s="11">
        <v>2.7981385423675702</v>
      </c>
      <c r="L201" s="11">
        <v>2.9966569999999999</v>
      </c>
      <c r="M201" s="11">
        <v>8.0517470000000007</v>
      </c>
      <c r="N201" s="11">
        <v>5.9034219999999999</v>
      </c>
      <c r="O201" s="11">
        <v>9.380763</v>
      </c>
      <c r="P201" s="11">
        <v>18.153200999999999</v>
      </c>
      <c r="Q201" s="11">
        <v>4.0538109999999996</v>
      </c>
      <c r="R201" s="11">
        <v>6.3496759999999997</v>
      </c>
      <c r="S201" s="11">
        <v>7.1139619999999999</v>
      </c>
      <c r="T201" s="11">
        <v>11.061847</v>
      </c>
      <c r="U201" s="11">
        <v>4.1117210000000002</v>
      </c>
      <c r="V201" s="11">
        <v>6.5921640000000004</v>
      </c>
      <c r="W201" s="11">
        <v>11.377204000000001</v>
      </c>
      <c r="X201" s="11">
        <v>16.538412000000001</v>
      </c>
      <c r="Y201" s="11">
        <v>13.63945</v>
      </c>
      <c r="Z201" s="11">
        <v>16.856698000000002</v>
      </c>
      <c r="AA201" s="11">
        <v>10.217459</v>
      </c>
      <c r="AB201" s="11">
        <v>16.093198000000001</v>
      </c>
      <c r="AC201" s="11">
        <v>15.309666999999999</v>
      </c>
      <c r="AD201" s="11">
        <v>16.581612</v>
      </c>
      <c r="AE201" s="11">
        <v>9.1697860000000002</v>
      </c>
    </row>
    <row r="202" spans="1:31" ht="13.5" customHeight="1" x14ac:dyDescent="0.25">
      <c r="A202" s="1"/>
      <c r="B202" s="15" t="s">
        <v>226</v>
      </c>
      <c r="C202" s="13">
        <v>2.49041495186248E-2</v>
      </c>
      <c r="D202" s="14">
        <v>8.6819328446098187E-2</v>
      </c>
      <c r="E202" s="14">
        <v>2.2535436422982003E-2</v>
      </c>
      <c r="F202" s="14">
        <v>0.116213821714443</v>
      </c>
      <c r="G202" s="14">
        <v>7.4529937113138836E-2</v>
      </c>
      <c r="H202" s="14">
        <v>0.30753761411432701</v>
      </c>
      <c r="I202" s="14">
        <v>9.1711441103951338E-2</v>
      </c>
      <c r="J202" s="14">
        <v>2.5030176805375981</v>
      </c>
      <c r="K202" s="14">
        <v>4.738240671632294</v>
      </c>
      <c r="L202" s="14">
        <v>7.0214670000000003</v>
      </c>
      <c r="M202" s="14">
        <v>6.5933279999999996</v>
      </c>
      <c r="N202" s="14">
        <v>4.7056950000000004</v>
      </c>
      <c r="O202" s="14">
        <v>6.0814260000000004</v>
      </c>
      <c r="P202" s="14">
        <v>6.6752450000000003</v>
      </c>
      <c r="Q202" s="14">
        <v>8.3391559999999991</v>
      </c>
      <c r="R202" s="14">
        <v>13.106960000000001</v>
      </c>
      <c r="S202" s="14">
        <v>32.598526999999997</v>
      </c>
      <c r="T202" s="14">
        <v>30.167752</v>
      </c>
      <c r="U202" s="14">
        <v>19.420321999999999</v>
      </c>
      <c r="V202" s="14">
        <v>26.629200000000001</v>
      </c>
      <c r="W202" s="14">
        <v>31.273847</v>
      </c>
      <c r="X202" s="14">
        <v>22.337817999999999</v>
      </c>
      <c r="Y202" s="14">
        <v>19.393279</v>
      </c>
      <c r="Z202" s="14">
        <v>21.896388000000002</v>
      </c>
      <c r="AA202" s="14">
        <v>14.275971</v>
      </c>
      <c r="AB202" s="14">
        <v>13.939457000000001</v>
      </c>
      <c r="AC202" s="14">
        <v>12.114865</v>
      </c>
      <c r="AD202" s="14">
        <v>16.543541000000001</v>
      </c>
      <c r="AE202" s="14">
        <v>6.2289300000000001</v>
      </c>
    </row>
    <row r="203" spans="1:31" ht="13.5" customHeight="1" x14ac:dyDescent="0.25">
      <c r="A203" s="1"/>
      <c r="B203" s="15" t="s">
        <v>227</v>
      </c>
      <c r="C203" s="10">
        <v>5.7399593149019122E-2</v>
      </c>
      <c r="D203" s="11">
        <v>0.70496558373550056</v>
      </c>
      <c r="E203" s="11">
        <v>4.2520458367741092E-2</v>
      </c>
      <c r="F203" s="11">
        <v>0.24131899345485108</v>
      </c>
      <c r="G203" s="11">
        <v>1.3031748730015402E-2</v>
      </c>
      <c r="H203" s="11">
        <v>4.2799795001669534E-2</v>
      </c>
      <c r="I203" s="11">
        <v>2.4978789177951502E-2</v>
      </c>
      <c r="J203" s="11">
        <v>1.96666928013122E-2</v>
      </c>
      <c r="K203" s="11">
        <v>0.109922093279315</v>
      </c>
      <c r="L203" s="11">
        <v>0.121029</v>
      </c>
      <c r="M203" s="11">
        <v>0.10913399999999999</v>
      </c>
      <c r="N203" s="11">
        <v>0.16303300000000001</v>
      </c>
      <c r="O203" s="11">
        <v>7.8741000000000005E-2</v>
      </c>
      <c r="P203" s="11">
        <v>7.4685000000000001E-2</v>
      </c>
      <c r="Q203" s="11">
        <v>0.51476599999999995</v>
      </c>
      <c r="R203" s="11">
        <v>0.29916799999999999</v>
      </c>
      <c r="S203" s="11">
        <v>0.56127400000000005</v>
      </c>
      <c r="T203" s="11">
        <v>0.24507599999999999</v>
      </c>
      <c r="U203" s="11">
        <v>0.146319</v>
      </c>
      <c r="V203" s="11">
        <v>0.12768599999999999</v>
      </c>
      <c r="W203" s="11">
        <v>0.16414699999999999</v>
      </c>
      <c r="X203" s="11">
        <v>9.7347000000000003E-2</v>
      </c>
      <c r="Y203" s="11">
        <v>0.10284600000000001</v>
      </c>
      <c r="Z203" s="11">
        <v>2.070208</v>
      </c>
      <c r="AA203" s="11">
        <v>9.3309979999999992</v>
      </c>
      <c r="AB203" s="11">
        <v>8.4150000000000003E-2</v>
      </c>
      <c r="AC203" s="11">
        <v>0.191383</v>
      </c>
      <c r="AD203" s="11">
        <v>9.0927999999999995E-2</v>
      </c>
      <c r="AE203" s="11">
        <v>0.17342399999999999</v>
      </c>
    </row>
    <row r="204" spans="1:31" ht="13.5" customHeight="1" x14ac:dyDescent="0.25">
      <c r="A204" s="1"/>
      <c r="B204" s="15" t="s">
        <v>228</v>
      </c>
      <c r="C204" s="13">
        <v>2.7999755820606688E-2</v>
      </c>
      <c r="D204" s="14">
        <v>5.1923004953543996E-2</v>
      </c>
      <c r="E204" s="14">
        <v>1.6910557045290302E-2</v>
      </c>
      <c r="F204" s="14">
        <v>3.28598119754441E-3</v>
      </c>
      <c r="G204" s="14">
        <v>5.4814073949256303E-2</v>
      </c>
      <c r="H204" s="14">
        <v>5.5131830108897703E-2</v>
      </c>
      <c r="I204" s="14">
        <v>2.1880005607088197E-2</v>
      </c>
      <c r="J204" s="14">
        <v>0.19610213881553701</v>
      </c>
      <c r="K204" s="14">
        <v>0.93081825316572331</v>
      </c>
      <c r="L204" s="14">
        <v>1.390549</v>
      </c>
      <c r="M204" s="14">
        <v>0.66578400000000004</v>
      </c>
      <c r="N204" s="14">
        <v>0.75463000000000002</v>
      </c>
      <c r="O204" s="14">
        <v>1.68868</v>
      </c>
      <c r="P204" s="14">
        <v>1.0032909999999999</v>
      </c>
      <c r="Q204" s="14">
        <v>0.26443800000000001</v>
      </c>
      <c r="R204" s="14">
        <v>0.114563</v>
      </c>
      <c r="S204" s="14">
        <v>0.28062399999999998</v>
      </c>
      <c r="T204" s="14">
        <v>0.117684</v>
      </c>
      <c r="U204" s="14">
        <v>0.14579600000000001</v>
      </c>
      <c r="V204" s="14">
        <v>0.14491000000000001</v>
      </c>
      <c r="W204" s="14">
        <v>0.186779</v>
      </c>
      <c r="X204" s="14">
        <v>0.33327600000000002</v>
      </c>
      <c r="Y204" s="14"/>
      <c r="Z204" s="14">
        <v>1.8034000000000001E-2</v>
      </c>
      <c r="AA204" s="14">
        <v>0.27606799999999998</v>
      </c>
      <c r="AB204" s="14">
        <v>2.4943E-2</v>
      </c>
      <c r="AC204" s="14">
        <v>0.28378100000000001</v>
      </c>
      <c r="AD204" s="14">
        <v>0.26284400000000002</v>
      </c>
      <c r="AE204" s="14">
        <v>0.31374600000000002</v>
      </c>
    </row>
    <row r="205" spans="1:31" ht="13.5" customHeight="1" x14ac:dyDescent="0.25">
      <c r="A205" s="1"/>
      <c r="B205" s="15" t="s">
        <v>229</v>
      </c>
      <c r="C205" s="10">
        <v>0.35116327304031014</v>
      </c>
      <c r="D205" s="11">
        <v>2.0933884842327402</v>
      </c>
      <c r="E205" s="11">
        <v>2.1304369799331702</v>
      </c>
      <c r="F205" s="11">
        <v>0.76509545004370716</v>
      </c>
      <c r="G205" s="11">
        <v>1.1430594477927001</v>
      </c>
      <c r="H205" s="11">
        <v>0.85771974996232847</v>
      </c>
      <c r="I205" s="11">
        <v>5.4041531399316423</v>
      </c>
      <c r="J205" s="11">
        <v>6.6726642586759404</v>
      </c>
      <c r="K205" s="11">
        <v>10.938875782308699</v>
      </c>
      <c r="L205" s="11">
        <v>5.3528830000000003</v>
      </c>
      <c r="M205" s="11">
        <v>4.9449959999999997</v>
      </c>
      <c r="N205" s="11">
        <v>7.0112940000000004</v>
      </c>
      <c r="O205" s="11">
        <v>6.041283</v>
      </c>
      <c r="P205" s="11">
        <v>6.7385970000000004</v>
      </c>
      <c r="Q205" s="11">
        <v>12.120843000000001</v>
      </c>
      <c r="R205" s="11">
        <v>17.248245000000001</v>
      </c>
      <c r="S205" s="11">
        <v>27.349547000000001</v>
      </c>
      <c r="T205" s="11">
        <v>30.804645000000001</v>
      </c>
      <c r="U205" s="11">
        <v>14.845476</v>
      </c>
      <c r="V205" s="11">
        <v>12.828396</v>
      </c>
      <c r="W205" s="11">
        <v>24.385587999999998</v>
      </c>
      <c r="X205" s="11">
        <v>16.41291</v>
      </c>
      <c r="Y205" s="11">
        <v>10.330436000000001</v>
      </c>
      <c r="Z205" s="11">
        <v>6.2971389999999996</v>
      </c>
      <c r="AA205" s="11">
        <v>11.574099</v>
      </c>
      <c r="AB205" s="11">
        <v>6.4096919999999997</v>
      </c>
      <c r="AC205" s="11">
        <v>2.580422</v>
      </c>
      <c r="AD205" s="11">
        <v>4.1430809999999996</v>
      </c>
      <c r="AE205" s="11">
        <v>3.1912020000000001</v>
      </c>
    </row>
    <row r="206" spans="1:31" ht="13.5" customHeight="1" x14ac:dyDescent="0.25">
      <c r="A206" s="1"/>
      <c r="B206" s="15" t="s">
        <v>230</v>
      </c>
      <c r="C206" s="13">
        <v>7.3502470146181983E-2</v>
      </c>
      <c r="D206" s="14">
        <v>0.20626144190386711</v>
      </c>
      <c r="E206" s="14">
        <v>0.51690897743768294</v>
      </c>
      <c r="F206" s="14">
        <v>1.93484637185552</v>
      </c>
      <c r="G206" s="14">
        <v>0.53316588439938239</v>
      </c>
      <c r="H206" s="14">
        <v>0.25717335249296897</v>
      </c>
      <c r="I206" s="14">
        <v>0.35223841552017798</v>
      </c>
      <c r="J206" s="14">
        <v>2.3836286795198021</v>
      </c>
      <c r="K206" s="14">
        <v>1.8279030277147106</v>
      </c>
      <c r="L206" s="14">
        <v>2.4780479999999998</v>
      </c>
      <c r="M206" s="14">
        <v>1.3883840000000001</v>
      </c>
      <c r="N206" s="14">
        <v>1.133213</v>
      </c>
      <c r="O206" s="14">
        <v>3.7096140000000002</v>
      </c>
      <c r="P206" s="14">
        <v>0.85559700000000005</v>
      </c>
      <c r="Q206" s="14">
        <v>1.0683609999999999</v>
      </c>
      <c r="R206" s="14">
        <v>1.4700340000000001</v>
      </c>
      <c r="S206" s="14">
        <v>5.4337330000000001</v>
      </c>
      <c r="T206" s="14">
        <v>0.88989399999999996</v>
      </c>
      <c r="U206" s="14">
        <v>1.915511</v>
      </c>
      <c r="V206" s="14">
        <v>1.855288</v>
      </c>
      <c r="W206" s="14">
        <v>5.0800559999999999</v>
      </c>
      <c r="X206" s="14">
        <v>1.6790149999999999</v>
      </c>
      <c r="Y206" s="14">
        <v>1.4115390000000001</v>
      </c>
      <c r="Z206" s="14">
        <v>8.6797599999999999</v>
      </c>
      <c r="AA206" s="14">
        <v>1.573896</v>
      </c>
      <c r="AB206" s="14">
        <v>1.5585089999999999</v>
      </c>
      <c r="AC206" s="14">
        <v>3.3679749999999999</v>
      </c>
      <c r="AD206" s="14">
        <v>2.7335910000000001</v>
      </c>
      <c r="AE206" s="14">
        <v>3.9782989999999998</v>
      </c>
    </row>
    <row r="207" spans="1:31" ht="13.5" customHeight="1" x14ac:dyDescent="0.25">
      <c r="A207" s="1"/>
      <c r="B207" s="15" t="s">
        <v>231</v>
      </c>
      <c r="C207" s="10">
        <v>2.28337746098526E-2</v>
      </c>
      <c r="D207" s="11">
        <v>8.0301983074244951E-2</v>
      </c>
      <c r="E207" s="11">
        <v>2.33254961700693E-2</v>
      </c>
      <c r="F207" s="11">
        <v>3.7128748714829803E-2</v>
      </c>
      <c r="G207" s="11">
        <v>6.1825045951402625E-2</v>
      </c>
      <c r="H207" s="11">
        <v>0.20801988872167099</v>
      </c>
      <c r="I207" s="11">
        <v>4.8545742240429617E-2</v>
      </c>
      <c r="J207" s="11">
        <v>0.46724488159320299</v>
      </c>
      <c r="K207" s="11">
        <v>9.6192993047786599E-2</v>
      </c>
      <c r="L207" s="11">
        <v>4.7197999999999997E-2</v>
      </c>
      <c r="M207" s="11">
        <v>4.0705099999999996</v>
      </c>
      <c r="N207" s="11">
        <v>7.2172E-2</v>
      </c>
      <c r="O207" s="11">
        <v>0.13295799999999999</v>
      </c>
      <c r="P207" s="11">
        <v>0.91652299999999998</v>
      </c>
      <c r="Q207" s="11">
        <v>0.275557</v>
      </c>
      <c r="R207" s="11">
        <v>0.37012099999999998</v>
      </c>
      <c r="S207" s="11">
        <v>1.1055900000000001</v>
      </c>
      <c r="T207" s="11">
        <v>2.4587539999999999</v>
      </c>
      <c r="U207" s="11">
        <v>0.30803900000000001</v>
      </c>
      <c r="V207" s="11">
        <v>0.17376</v>
      </c>
      <c r="W207" s="11">
        <v>1.4072290000000001</v>
      </c>
      <c r="X207" s="11">
        <v>0.14973700000000001</v>
      </c>
      <c r="Y207" s="11">
        <v>0.50736899999999996</v>
      </c>
      <c r="Z207" s="11">
        <v>0.14237900000000001</v>
      </c>
      <c r="AA207" s="11">
        <v>0.61563100000000004</v>
      </c>
      <c r="AB207" s="11">
        <v>2.0010439999999998</v>
      </c>
      <c r="AC207" s="11">
        <v>0.14992900000000001</v>
      </c>
      <c r="AD207" s="11">
        <v>0.55906699999999998</v>
      </c>
      <c r="AE207" s="11">
        <v>0.166659</v>
      </c>
    </row>
    <row r="208" spans="1:31" ht="13.5" customHeight="1" x14ac:dyDescent="0.25">
      <c r="A208" s="1"/>
      <c r="B208" s="15" t="s">
        <v>232</v>
      </c>
      <c r="C208" s="13">
        <v>3.1575345491622601E-2</v>
      </c>
      <c r="D208" s="14">
        <v>0.17643913142761</v>
      </c>
      <c r="E208" s="14">
        <v>0.18910608674833498</v>
      </c>
      <c r="F208" s="14">
        <v>0.24045608256000001</v>
      </c>
      <c r="G208" s="14">
        <v>0.11544200066674599</v>
      </c>
      <c r="H208" s="14">
        <v>1.9252551213501702E-2</v>
      </c>
      <c r="I208" s="14">
        <v>1.05838834473001</v>
      </c>
      <c r="J208" s="14">
        <v>4.0941784875008596</v>
      </c>
      <c r="K208" s="14">
        <v>1.00915734286896</v>
      </c>
      <c r="L208" s="14">
        <v>2.1754069999999999</v>
      </c>
      <c r="M208" s="14">
        <v>3.5151050000000001</v>
      </c>
      <c r="N208" s="14">
        <v>5.5121229999999999</v>
      </c>
      <c r="O208" s="14">
        <v>5.5861219999999996</v>
      </c>
      <c r="P208" s="14">
        <v>3.4826489999999999</v>
      </c>
      <c r="Q208" s="14">
        <v>3.967597</v>
      </c>
      <c r="R208" s="14">
        <v>5.4545760000000003</v>
      </c>
      <c r="S208" s="14">
        <v>11.024918</v>
      </c>
      <c r="T208" s="14">
        <v>5.304265</v>
      </c>
      <c r="U208" s="14">
        <v>2.6928839999999998</v>
      </c>
      <c r="V208" s="14">
        <v>1.6338619999999999</v>
      </c>
      <c r="W208" s="14">
        <v>2.557747</v>
      </c>
      <c r="X208" s="14">
        <v>2.7785000000000002</v>
      </c>
      <c r="Y208" s="14">
        <v>1.627742</v>
      </c>
      <c r="Z208" s="14">
        <v>1.74318</v>
      </c>
      <c r="AA208" s="14">
        <v>0.73965400000000003</v>
      </c>
      <c r="AB208" s="14">
        <v>4.753063</v>
      </c>
      <c r="AC208" s="14">
        <v>1.372573</v>
      </c>
      <c r="AD208" s="14">
        <v>0.98661299999999996</v>
      </c>
      <c r="AE208" s="14">
        <v>1.692399</v>
      </c>
    </row>
    <row r="209" spans="1:31" ht="13.5" customHeight="1" x14ac:dyDescent="0.25">
      <c r="A209" s="1"/>
      <c r="B209" s="15" t="s">
        <v>233</v>
      </c>
      <c r="C209" s="10">
        <v>0.642448354380878</v>
      </c>
      <c r="D209" s="11">
        <v>0.8501879629844965</v>
      </c>
      <c r="E209" s="11">
        <v>2.1741224818076992</v>
      </c>
      <c r="F209" s="11">
        <v>3.1301714280482691</v>
      </c>
      <c r="G209" s="11">
        <v>3.12268864837454</v>
      </c>
      <c r="H209" s="11">
        <v>4.3679399004430062</v>
      </c>
      <c r="I209" s="11">
        <v>7.3563543293202605</v>
      </c>
      <c r="J209" s="11">
        <v>11.026070711514897</v>
      </c>
      <c r="K209" s="11">
        <v>20.768067685939201</v>
      </c>
      <c r="L209" s="11">
        <v>22.720759999999999</v>
      </c>
      <c r="M209" s="11">
        <v>15.834318</v>
      </c>
      <c r="N209" s="11">
        <v>15.631284000000001</v>
      </c>
      <c r="O209" s="11">
        <v>17.675508000000001</v>
      </c>
      <c r="P209" s="11">
        <v>18.343209000000002</v>
      </c>
      <c r="Q209" s="11">
        <v>16.659917</v>
      </c>
      <c r="R209" s="11">
        <v>24.437059000000001</v>
      </c>
      <c r="S209" s="11">
        <v>27.353601000000001</v>
      </c>
      <c r="T209" s="11">
        <v>15.475648</v>
      </c>
      <c r="U209" s="11">
        <v>16.776980999999999</v>
      </c>
      <c r="V209" s="11">
        <v>18.486052999999998</v>
      </c>
      <c r="W209" s="11">
        <v>15.668988000000001</v>
      </c>
      <c r="X209" s="11">
        <v>10.543900000000001</v>
      </c>
      <c r="Y209" s="11">
        <v>9.0567039999999999</v>
      </c>
      <c r="Z209" s="11">
        <v>11.369564</v>
      </c>
      <c r="AA209" s="11">
        <v>28.111236000000002</v>
      </c>
      <c r="AB209" s="11">
        <v>8.8036519999999996</v>
      </c>
      <c r="AC209" s="11">
        <v>13.778639999999999</v>
      </c>
      <c r="AD209" s="11">
        <v>19.606936000000001</v>
      </c>
      <c r="AE209" s="11">
        <v>22.722981000000001</v>
      </c>
    </row>
    <row r="210" spans="1:31" ht="13.5" customHeight="1" x14ac:dyDescent="0.25">
      <c r="A210" s="1"/>
      <c r="B210" s="15" t="s">
        <v>234</v>
      </c>
      <c r="C210" s="13">
        <v>64.224319944800627</v>
      </c>
      <c r="D210" s="14">
        <v>63.585194265968788</v>
      </c>
      <c r="E210" s="14">
        <v>100.99064571806801</v>
      </c>
      <c r="F210" s="14">
        <v>143.74030659117702</v>
      </c>
      <c r="G210" s="14">
        <v>56.635640851817122</v>
      </c>
      <c r="H210" s="14">
        <v>93.226913489760847</v>
      </c>
      <c r="I210" s="14">
        <v>112.524428205155</v>
      </c>
      <c r="J210" s="14">
        <v>178.57317573693109</v>
      </c>
      <c r="K210" s="14">
        <v>174.21930581671</v>
      </c>
      <c r="L210" s="14">
        <v>189.53522100000001</v>
      </c>
      <c r="M210" s="14">
        <v>209.574084</v>
      </c>
      <c r="N210" s="14">
        <v>239.95313200000001</v>
      </c>
      <c r="O210" s="14">
        <v>295.09627</v>
      </c>
      <c r="P210" s="14">
        <v>316.66428100000002</v>
      </c>
      <c r="Q210" s="14">
        <v>632.51411900000005</v>
      </c>
      <c r="R210" s="14">
        <v>632.11575400000004</v>
      </c>
      <c r="S210" s="14">
        <v>554.083305</v>
      </c>
      <c r="T210" s="14">
        <v>556.88106300000004</v>
      </c>
      <c r="U210" s="14">
        <v>655.08776599999999</v>
      </c>
      <c r="V210" s="14">
        <v>669.623966</v>
      </c>
      <c r="W210" s="14">
        <v>1179.3600939999999</v>
      </c>
      <c r="X210" s="14">
        <v>912.14149099999997</v>
      </c>
      <c r="Y210" s="14">
        <v>381.69806899999998</v>
      </c>
      <c r="Z210" s="14">
        <v>446.18904800000001</v>
      </c>
      <c r="AA210" s="14">
        <v>393.21977099999998</v>
      </c>
      <c r="AB210" s="14">
        <v>610.48805400000003</v>
      </c>
      <c r="AC210" s="14">
        <v>168.16923700000001</v>
      </c>
      <c r="AD210" s="14">
        <v>180.012551</v>
      </c>
      <c r="AE210" s="14">
        <v>193.27775199999999</v>
      </c>
    </row>
    <row r="211" spans="1:31" ht="13.5" customHeight="1" x14ac:dyDescent="0.25">
      <c r="A211" s="1"/>
      <c r="B211" s="15" t="s">
        <v>235</v>
      </c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>
        <v>1.2137E-2</v>
      </c>
      <c r="AC211" s="11">
        <v>6.6519999999999999E-3</v>
      </c>
      <c r="AD211" s="11">
        <v>1.286389</v>
      </c>
      <c r="AE211" s="11"/>
    </row>
    <row r="212" spans="1:31" ht="13.5" customHeight="1" x14ac:dyDescent="0.25">
      <c r="A212" s="1"/>
      <c r="B212" s="15" t="s">
        <v>236</v>
      </c>
      <c r="C212" s="13">
        <v>0.74115150157254395</v>
      </c>
      <c r="D212" s="14">
        <v>1.22633888906783</v>
      </c>
      <c r="E212" s="14">
        <v>0.6464923029151971</v>
      </c>
      <c r="F212" s="14">
        <v>1.0879950924764499</v>
      </c>
      <c r="G212" s="14">
        <v>2.2436566770539699</v>
      </c>
      <c r="H212" s="14">
        <v>2.4548971205949099</v>
      </c>
      <c r="I212" s="14">
        <v>5.478437498069793</v>
      </c>
      <c r="J212" s="14">
        <v>4.4421427511977978</v>
      </c>
      <c r="K212" s="14">
        <v>42.137606437760475</v>
      </c>
      <c r="L212" s="14">
        <v>2.1913670000000001</v>
      </c>
      <c r="M212" s="14">
        <v>3.0411480000000002</v>
      </c>
      <c r="N212" s="14">
        <v>1.6720010000000001</v>
      </c>
      <c r="O212" s="14">
        <v>4.0416379999999998</v>
      </c>
      <c r="P212" s="14">
        <v>1.554597</v>
      </c>
      <c r="Q212" s="14">
        <v>7.9211910000000003</v>
      </c>
      <c r="R212" s="14">
        <v>5.8534860000000002</v>
      </c>
      <c r="S212" s="14">
        <v>4.3241620000000003</v>
      </c>
      <c r="T212" s="14">
        <v>2.318022</v>
      </c>
      <c r="U212" s="14">
        <v>1.5128280000000001</v>
      </c>
      <c r="V212" s="14">
        <v>0.76998200000000006</v>
      </c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3.5" customHeight="1" x14ac:dyDescent="0.25">
      <c r="A213" s="1"/>
      <c r="B213" s="15" t="s">
        <v>237</v>
      </c>
      <c r="C213" s="10">
        <v>0.24736757238520302</v>
      </c>
      <c r="D213" s="11">
        <v>0.232351594227206</v>
      </c>
      <c r="E213" s="11">
        <v>6.3681709736562297E-3</v>
      </c>
      <c r="F213" s="11">
        <v>3.6639418306751402E-2</v>
      </c>
      <c r="G213" s="11">
        <v>0.163698680408491</v>
      </c>
      <c r="H213" s="11">
        <v>0.19600514277199399</v>
      </c>
      <c r="I213" s="11">
        <v>0.169726800398846</v>
      </c>
      <c r="J213" s="11">
        <v>3.0191474004660406</v>
      </c>
      <c r="K213" s="11">
        <v>0.50128474781410404</v>
      </c>
      <c r="L213" s="11">
        <v>0.38100299999999998</v>
      </c>
      <c r="M213" s="11">
        <v>3.485646</v>
      </c>
      <c r="N213" s="11">
        <v>1.158353</v>
      </c>
      <c r="O213" s="11">
        <v>0.59052499999999997</v>
      </c>
      <c r="P213" s="11">
        <v>0.51318600000000003</v>
      </c>
      <c r="Q213" s="11">
        <v>0.413082</v>
      </c>
      <c r="R213" s="11">
        <v>1.6670700000000001</v>
      </c>
      <c r="S213" s="11">
        <v>0.95579499999999995</v>
      </c>
      <c r="T213" s="11">
        <v>0.39101900000000001</v>
      </c>
      <c r="U213" s="11">
        <v>0.113689</v>
      </c>
      <c r="V213" s="11">
        <v>0.73569200000000001</v>
      </c>
      <c r="W213" s="11">
        <v>0.42154700000000001</v>
      </c>
      <c r="X213" s="11">
        <v>2.397545</v>
      </c>
      <c r="Y213" s="11">
        <v>1.117758</v>
      </c>
      <c r="Z213" s="11">
        <v>1.4449970000000001</v>
      </c>
      <c r="AA213" s="11">
        <v>2.37256</v>
      </c>
      <c r="AB213" s="11">
        <v>4.9337520000000001</v>
      </c>
      <c r="AC213" s="11">
        <v>1.758921</v>
      </c>
      <c r="AD213" s="11">
        <v>1.0901400000000001</v>
      </c>
      <c r="AE213" s="11">
        <v>0.59610399999999997</v>
      </c>
    </row>
    <row r="214" spans="1:31" ht="13.5" customHeight="1" x14ac:dyDescent="0.25">
      <c r="A214" s="1"/>
      <c r="B214" s="15" t="s">
        <v>238</v>
      </c>
      <c r="C214" s="13">
        <v>19.630608325051302</v>
      </c>
      <c r="D214" s="14">
        <v>0.93666686525833598</v>
      </c>
      <c r="E214" s="14">
        <v>0.4471580505736909</v>
      </c>
      <c r="F214" s="14">
        <v>0.80676400410183602</v>
      </c>
      <c r="G214" s="14">
        <v>0.6774186321711182</v>
      </c>
      <c r="H214" s="14">
        <v>2.3686643591645202</v>
      </c>
      <c r="I214" s="14">
        <v>1.84037463729338</v>
      </c>
      <c r="J214" s="14">
        <v>3.7060012172467496</v>
      </c>
      <c r="K214" s="14">
        <v>4.529257862766956</v>
      </c>
      <c r="L214" s="14">
        <v>11.678893</v>
      </c>
      <c r="M214" s="14">
        <v>1.5873889999999999</v>
      </c>
      <c r="N214" s="14">
        <v>1.800513</v>
      </c>
      <c r="O214" s="14">
        <v>4.0376839999999996</v>
      </c>
      <c r="P214" s="14">
        <v>7.9031310000000001</v>
      </c>
      <c r="Q214" s="14">
        <v>11.806979999999999</v>
      </c>
      <c r="R214" s="14">
        <v>5.8742669999999997</v>
      </c>
      <c r="S214" s="14">
        <v>9.8980610000000002</v>
      </c>
      <c r="T214" s="14">
        <v>11.023508</v>
      </c>
      <c r="U214" s="14">
        <v>10.723932</v>
      </c>
      <c r="V214" s="14">
        <v>13.266818000000001</v>
      </c>
      <c r="W214" s="14">
        <v>22.225985999999999</v>
      </c>
      <c r="X214" s="14">
        <v>36.370328999999998</v>
      </c>
      <c r="Y214" s="14">
        <v>51.548068999999998</v>
      </c>
      <c r="Z214" s="14">
        <v>38.348885000000003</v>
      </c>
      <c r="AA214" s="14">
        <v>40.900655</v>
      </c>
      <c r="AB214" s="14">
        <v>28.560448999999998</v>
      </c>
      <c r="AC214" s="14">
        <v>89.692957000000007</v>
      </c>
      <c r="AD214" s="14">
        <v>103.445081</v>
      </c>
      <c r="AE214" s="14">
        <v>62.230170000000001</v>
      </c>
    </row>
    <row r="215" spans="1:31" ht="13.5" customHeight="1" x14ac:dyDescent="0.25">
      <c r="A215" s="1"/>
      <c r="B215" s="15" t="s">
        <v>239</v>
      </c>
      <c r="C215" s="10">
        <v>9.7185335404557371E-2</v>
      </c>
      <c r="D215" s="11">
        <v>3.533861183310362E-2</v>
      </c>
      <c r="E215" s="11">
        <v>0.40085075210233312</v>
      </c>
      <c r="F215" s="11">
        <v>0.40425197331381013</v>
      </c>
      <c r="G215" s="11">
        <v>1.3673161277282799</v>
      </c>
      <c r="H215" s="11">
        <v>0.69462132023619894</v>
      </c>
      <c r="I215" s="11">
        <v>0.13522873924897694</v>
      </c>
      <c r="J215" s="11">
        <v>0.17380978641696601</v>
      </c>
      <c r="K215" s="11">
        <v>7.9301852203009393E-2</v>
      </c>
      <c r="L215" s="11">
        <v>9.4894000000000006E-2</v>
      </c>
      <c r="M215" s="11">
        <v>0.33052500000000001</v>
      </c>
      <c r="N215" s="11">
        <v>0.43895600000000001</v>
      </c>
      <c r="O215" s="11">
        <v>0.143649</v>
      </c>
      <c r="P215" s="11">
        <v>0.34937000000000001</v>
      </c>
      <c r="Q215" s="11">
        <v>0.88763499999999995</v>
      </c>
      <c r="R215" s="11">
        <v>5.0744610000000003</v>
      </c>
      <c r="S215" s="11">
        <v>1.3581840000000001</v>
      </c>
      <c r="T215" s="11">
        <v>1.1524190000000001</v>
      </c>
      <c r="U215" s="11">
        <v>1.0797399999999999</v>
      </c>
      <c r="V215" s="11">
        <v>0.93537099999999995</v>
      </c>
      <c r="W215" s="11">
        <v>3.1748829999999999</v>
      </c>
      <c r="X215" s="11">
        <v>2.480839</v>
      </c>
      <c r="Y215" s="11">
        <v>2.0283350000000002</v>
      </c>
      <c r="Z215" s="11">
        <v>0.59121500000000005</v>
      </c>
      <c r="AA215" s="11">
        <v>0.68289500000000003</v>
      </c>
      <c r="AB215" s="11">
        <v>0.97151699999999996</v>
      </c>
      <c r="AC215" s="11">
        <v>2.350603</v>
      </c>
      <c r="AD215" s="11">
        <v>0.99878699999999998</v>
      </c>
      <c r="AE215" s="11">
        <v>0.78905599999999998</v>
      </c>
    </row>
    <row r="216" spans="1:31" ht="13.5" customHeight="1" x14ac:dyDescent="0.25">
      <c r="A216" s="1"/>
      <c r="B216" s="15" t="s">
        <v>240</v>
      </c>
      <c r="C216" s="13">
        <v>10.505988357099401</v>
      </c>
      <c r="D216" s="14">
        <v>10.6710558180192</v>
      </c>
      <c r="E216" s="14">
        <v>12.5302322705086</v>
      </c>
      <c r="F216" s="14">
        <v>15.174031027435095</v>
      </c>
      <c r="G216" s="14">
        <v>13.780311994132999</v>
      </c>
      <c r="H216" s="14">
        <v>22.735208323583116</v>
      </c>
      <c r="I216" s="14">
        <v>37.824428726961422</v>
      </c>
      <c r="J216" s="14">
        <v>44.129062072085112</v>
      </c>
      <c r="K216" s="14">
        <v>23.330320125331099</v>
      </c>
      <c r="L216" s="14">
        <v>25.140436000000001</v>
      </c>
      <c r="M216" s="14">
        <v>31.938151999999999</v>
      </c>
      <c r="N216" s="14">
        <v>32.384937999999998</v>
      </c>
      <c r="O216" s="14">
        <v>35.086883</v>
      </c>
      <c r="P216" s="14">
        <v>52.142190999999997</v>
      </c>
      <c r="Q216" s="14">
        <v>52.156607999999999</v>
      </c>
      <c r="R216" s="14">
        <v>69.320846000000003</v>
      </c>
      <c r="S216" s="14">
        <v>70.559819000000005</v>
      </c>
      <c r="T216" s="14">
        <v>86.835139999999996</v>
      </c>
      <c r="U216" s="14">
        <v>82.892083999999997</v>
      </c>
      <c r="V216" s="14">
        <v>91.787229999999994</v>
      </c>
      <c r="W216" s="14">
        <v>115.40349999999999</v>
      </c>
      <c r="X216" s="14">
        <v>145.91902899999999</v>
      </c>
      <c r="Y216" s="14">
        <v>75.849869999999996</v>
      </c>
      <c r="Z216" s="14">
        <v>51.551057</v>
      </c>
      <c r="AA216" s="14">
        <v>60.394762999999998</v>
      </c>
      <c r="AB216" s="14">
        <v>84.637669000000002</v>
      </c>
      <c r="AC216" s="14">
        <v>49.661284000000002</v>
      </c>
      <c r="AD216" s="14">
        <v>40.897224999999999</v>
      </c>
      <c r="AE216" s="14">
        <v>63.114196</v>
      </c>
    </row>
    <row r="217" spans="1:31" ht="13.5" customHeight="1" x14ac:dyDescent="0.25">
      <c r="A217" s="1"/>
      <c r="B217" s="15" t="s">
        <v>241</v>
      </c>
      <c r="C217" s="10">
        <v>8.8996523886304787E-2</v>
      </c>
      <c r="D217" s="11">
        <v>6.0513174491376519E-2</v>
      </c>
      <c r="E217" s="11">
        <v>0.11772540539659301</v>
      </c>
      <c r="F217" s="11">
        <v>7.8797063520624419E-2</v>
      </c>
      <c r="G217" s="11">
        <v>7.025932306152699E-2</v>
      </c>
      <c r="H217" s="11">
        <v>6.4170819575120701</v>
      </c>
      <c r="I217" s="11">
        <v>16.182748018419598</v>
      </c>
      <c r="J217" s="11">
        <v>0.22552199443113802</v>
      </c>
      <c r="K217" s="11">
        <v>0.22395743947129801</v>
      </c>
      <c r="L217" s="11">
        <v>0.100842</v>
      </c>
      <c r="M217" s="11">
        <v>0.17238500000000001</v>
      </c>
      <c r="N217" s="11">
        <v>8.0803E-2</v>
      </c>
      <c r="O217" s="11">
        <v>0.103301</v>
      </c>
      <c r="P217" s="11">
        <v>0.198376</v>
      </c>
      <c r="Q217" s="11">
        <v>0.34393899999999999</v>
      </c>
      <c r="R217" s="11">
        <v>0.160191</v>
      </c>
      <c r="S217" s="11">
        <v>0.16469900000000001</v>
      </c>
      <c r="T217" s="11">
        <v>0.23927100000000001</v>
      </c>
      <c r="U217" s="11">
        <v>0.18495</v>
      </c>
      <c r="V217" s="11">
        <v>0.42860700000000002</v>
      </c>
      <c r="W217" s="11">
        <v>0.105375</v>
      </c>
      <c r="X217" s="11">
        <v>0.22784199999999999</v>
      </c>
      <c r="Y217" s="11">
        <v>0.34332699999999999</v>
      </c>
      <c r="Z217" s="11">
        <v>0.36676999999999998</v>
      </c>
      <c r="AA217" s="11">
        <v>0.49882500000000002</v>
      </c>
      <c r="AB217" s="11">
        <v>0.38885799999999998</v>
      </c>
      <c r="AC217" s="11">
        <v>0.37538100000000002</v>
      </c>
      <c r="AD217" s="11">
        <v>0.74295199999999995</v>
      </c>
      <c r="AE217" s="11">
        <v>0.73070100000000004</v>
      </c>
    </row>
    <row r="218" spans="1:31" ht="13.5" customHeight="1" x14ac:dyDescent="0.25">
      <c r="A218" s="1"/>
      <c r="B218" s="15" t="s">
        <v>242</v>
      </c>
      <c r="C218" s="13">
        <v>0.20521835318843798</v>
      </c>
      <c r="D218" s="14">
        <v>0.24031121508066</v>
      </c>
      <c r="E218" s="14">
        <v>0.170021713359638</v>
      </c>
      <c r="F218" s="14">
        <v>0.30852252332170088</v>
      </c>
      <c r="G218" s="14">
        <v>0.45649176504388322</v>
      </c>
      <c r="H218" s="14">
        <v>0.45351104222772803</v>
      </c>
      <c r="I218" s="14">
        <v>0.78682750971011328</v>
      </c>
      <c r="J218" s="14">
        <v>0.87715255373119216</v>
      </c>
      <c r="K218" s="14">
        <v>1.7035919634871699</v>
      </c>
      <c r="L218" s="14">
        <v>1.3206519999999999</v>
      </c>
      <c r="M218" s="14">
        <v>1.0125249999999999</v>
      </c>
      <c r="N218" s="14">
        <v>1.718729</v>
      </c>
      <c r="O218" s="14">
        <v>1.8421099999999999</v>
      </c>
      <c r="P218" s="14">
        <v>1.5093909999999999</v>
      </c>
      <c r="Q218" s="14">
        <v>1.035309</v>
      </c>
      <c r="R218" s="14">
        <v>1.705198</v>
      </c>
      <c r="S218" s="14">
        <v>0.93741099999999999</v>
      </c>
      <c r="T218" s="14">
        <v>2.9693130000000001</v>
      </c>
      <c r="U218" s="14">
        <v>1.067069</v>
      </c>
      <c r="V218" s="14">
        <v>1.88289</v>
      </c>
      <c r="W218" s="14">
        <v>1.5380389999999999</v>
      </c>
      <c r="X218" s="14">
        <v>0.84021299999999999</v>
      </c>
      <c r="Y218" s="14">
        <v>0.749332</v>
      </c>
      <c r="Z218" s="14">
        <v>0.58385399999999998</v>
      </c>
      <c r="AA218" s="14">
        <v>0.81377999999999995</v>
      </c>
      <c r="AB218" s="14">
        <v>0.70555500000000004</v>
      </c>
      <c r="AC218" s="14">
        <v>1.1648320000000001</v>
      </c>
      <c r="AD218" s="14">
        <v>1.46787</v>
      </c>
      <c r="AE218" s="14">
        <v>1.499422</v>
      </c>
    </row>
    <row r="219" spans="1:31" ht="13.5" customHeight="1" x14ac:dyDescent="0.25">
      <c r="A219" s="1"/>
      <c r="B219" s="15" t="s">
        <v>243</v>
      </c>
      <c r="C219" s="10">
        <v>4.4943097005829886E-2</v>
      </c>
      <c r="D219" s="11">
        <v>3.8855723109838E-4</v>
      </c>
      <c r="E219" s="11">
        <v>1.5801802651274399E-2</v>
      </c>
      <c r="F219" s="11">
        <v>4.6842755093041699E-2</v>
      </c>
      <c r="G219" s="11">
        <v>8.7229278865737517E-2</v>
      </c>
      <c r="H219" s="11">
        <v>7.39212995534691E-2</v>
      </c>
      <c r="I219" s="11">
        <v>0.12535327282117201</v>
      </c>
      <c r="J219" s="11">
        <v>1.27773141850492</v>
      </c>
      <c r="K219" s="11">
        <v>1.3294190324258099</v>
      </c>
      <c r="L219" s="11">
        <v>1.7314780000000001</v>
      </c>
      <c r="M219" s="11">
        <v>1.6374070000000001</v>
      </c>
      <c r="N219" s="11">
        <v>1.2655909999999999</v>
      </c>
      <c r="O219" s="11">
        <v>1.5085310000000001</v>
      </c>
      <c r="P219" s="11">
        <v>0.72847799999999996</v>
      </c>
      <c r="Q219" s="11">
        <v>1.356609</v>
      </c>
      <c r="R219" s="11">
        <v>0.474607</v>
      </c>
      <c r="S219" s="11">
        <v>1.261733</v>
      </c>
      <c r="T219" s="11">
        <v>2.3467310000000001</v>
      </c>
      <c r="U219" s="11">
        <v>0.73122500000000001</v>
      </c>
      <c r="V219" s="11">
        <v>2.0850659999999999</v>
      </c>
      <c r="W219" s="11">
        <v>1.7335529999999999</v>
      </c>
      <c r="X219" s="11">
        <v>0.88719000000000003</v>
      </c>
      <c r="Y219" s="11">
        <v>0.31070500000000001</v>
      </c>
      <c r="Z219" s="11">
        <v>5.2893000000000003E-2</v>
      </c>
      <c r="AA219" s="11">
        <v>0.243057</v>
      </c>
      <c r="AB219" s="11">
        <v>9.6192E-2</v>
      </c>
      <c r="AC219" s="11">
        <v>0.63026400000000005</v>
      </c>
      <c r="AD219" s="11">
        <v>1.485587</v>
      </c>
      <c r="AE219" s="11">
        <v>0.90829199999999999</v>
      </c>
    </row>
    <row r="220" spans="1:31" ht="13.5" customHeight="1" x14ac:dyDescent="0.25">
      <c r="A220" s="1"/>
      <c r="B220" s="15" t="s">
        <v>244</v>
      </c>
      <c r="C220" s="13"/>
      <c r="D220" s="14"/>
      <c r="E220" s="14">
        <v>6.9743531103588385E-2</v>
      </c>
      <c r="F220" s="14"/>
      <c r="G220" s="14"/>
      <c r="H220" s="14">
        <v>4.0247949930653101E-2</v>
      </c>
      <c r="I220" s="14">
        <v>3.4592019102893699</v>
      </c>
      <c r="J220" s="14">
        <v>0.52876886942990953</v>
      </c>
      <c r="K220" s="14">
        <v>0.42488721090961495</v>
      </c>
      <c r="L220" s="14">
        <v>1.5557019999999999</v>
      </c>
      <c r="M220" s="14">
        <v>0.50511399999999995</v>
      </c>
      <c r="N220" s="14">
        <v>0.53716399999999997</v>
      </c>
      <c r="O220" s="14">
        <v>0.74417</v>
      </c>
      <c r="P220" s="14">
        <v>1.173108</v>
      </c>
      <c r="Q220" s="14">
        <v>1.00474</v>
      </c>
      <c r="R220" s="14">
        <v>1.8357969999999999</v>
      </c>
      <c r="S220" s="14">
        <v>2.0283099999999998</v>
      </c>
      <c r="T220" s="14">
        <v>0.70878600000000003</v>
      </c>
      <c r="U220" s="14">
        <v>2.0392589999999999</v>
      </c>
      <c r="V220" s="14">
        <v>0.52862500000000001</v>
      </c>
      <c r="W220" s="14">
        <v>3.0639780000000001</v>
      </c>
      <c r="X220" s="14">
        <v>3.177435</v>
      </c>
      <c r="Y220" s="14">
        <v>4.1775969999999996</v>
      </c>
      <c r="Z220" s="14">
        <v>1.9856100000000001</v>
      </c>
      <c r="AA220" s="14">
        <v>2.3581089999999998</v>
      </c>
      <c r="AB220" s="14">
        <v>0.70869000000000004</v>
      </c>
      <c r="AC220" s="14">
        <v>2.5764330000000002</v>
      </c>
      <c r="AD220" s="14">
        <v>3.2726030000000002</v>
      </c>
      <c r="AE220" s="14">
        <v>12.578749</v>
      </c>
    </row>
    <row r="221" spans="1:31" ht="13.5" customHeight="1" x14ac:dyDescent="0.25">
      <c r="A221" s="1"/>
      <c r="B221" s="15" t="s">
        <v>245</v>
      </c>
      <c r="C221" s="10">
        <v>4.3110438345869309</v>
      </c>
      <c r="D221" s="11">
        <v>4.5700152184034613</v>
      </c>
      <c r="E221" s="11">
        <v>3.8052272424933604</v>
      </c>
      <c r="F221" s="11">
        <v>3.4583301837013898</v>
      </c>
      <c r="G221" s="11">
        <v>4.5800809715495312</v>
      </c>
      <c r="H221" s="11">
        <v>2.9381073359628198</v>
      </c>
      <c r="I221" s="11">
        <v>10.3720115413328</v>
      </c>
      <c r="J221" s="11">
        <v>21.967747441886392</v>
      </c>
      <c r="K221" s="11">
        <v>20.471521110509396</v>
      </c>
      <c r="L221" s="11">
        <v>20.626441</v>
      </c>
      <c r="M221" s="11">
        <v>19.372042</v>
      </c>
      <c r="N221" s="11">
        <v>16.324031000000002</v>
      </c>
      <c r="O221" s="11">
        <v>24.137346999999998</v>
      </c>
      <c r="P221" s="11">
        <v>17.605689000000002</v>
      </c>
      <c r="Q221" s="11">
        <v>10.090748</v>
      </c>
      <c r="R221" s="11">
        <v>17.201464999999999</v>
      </c>
      <c r="S221" s="11">
        <v>17.433413999999999</v>
      </c>
      <c r="T221" s="11">
        <v>15.079981999999999</v>
      </c>
      <c r="U221" s="11">
        <v>41.518929999999997</v>
      </c>
      <c r="V221" s="11">
        <v>90.170027000000005</v>
      </c>
      <c r="W221" s="11">
        <v>24.916211000000001</v>
      </c>
      <c r="X221" s="11">
        <v>18.063234000000001</v>
      </c>
      <c r="Y221" s="11">
        <v>15.364331999999999</v>
      </c>
      <c r="Z221" s="11">
        <v>18.477015999999999</v>
      </c>
      <c r="AA221" s="11">
        <v>15.734226</v>
      </c>
      <c r="AB221" s="11">
        <v>11.803658</v>
      </c>
      <c r="AC221" s="11">
        <v>18.871918999999998</v>
      </c>
      <c r="AD221" s="11">
        <v>14.374625999999999</v>
      </c>
      <c r="AE221" s="11">
        <v>24.701277999999999</v>
      </c>
    </row>
    <row r="222" spans="1:31" ht="13.5" customHeight="1" x14ac:dyDescent="0.25">
      <c r="A222" s="1"/>
      <c r="B222" s="15" t="s">
        <v>246</v>
      </c>
      <c r="C222" s="13">
        <v>2.4293017385432401</v>
      </c>
      <c r="D222" s="14">
        <v>31.2275655607469</v>
      </c>
      <c r="E222" s="14">
        <v>2.10572141688451</v>
      </c>
      <c r="F222" s="14">
        <v>8.7610304210011165</v>
      </c>
      <c r="G222" s="14">
        <v>3.5333203974860199</v>
      </c>
      <c r="H222" s="14">
        <v>8.3725785510270789</v>
      </c>
      <c r="I222" s="14">
        <v>4.3429114127876458</v>
      </c>
      <c r="J222" s="14">
        <v>7.5278399964411902</v>
      </c>
      <c r="K222" s="14">
        <v>4.8730219994804171</v>
      </c>
      <c r="L222" s="14">
        <v>7.7207350000000003</v>
      </c>
      <c r="M222" s="14">
        <v>8.8169070000000005</v>
      </c>
      <c r="N222" s="14">
        <v>12.712419000000001</v>
      </c>
      <c r="O222" s="14">
        <v>7.5359259999999999</v>
      </c>
      <c r="P222" s="14">
        <v>8.8784360000000007</v>
      </c>
      <c r="Q222" s="14">
        <v>8.8214330000000007</v>
      </c>
      <c r="R222" s="14">
        <v>13.753691999999999</v>
      </c>
      <c r="S222" s="14">
        <v>16.814109999999999</v>
      </c>
      <c r="T222" s="14">
        <v>19.315169999999998</v>
      </c>
      <c r="U222" s="14">
        <v>7.9041579999999998</v>
      </c>
      <c r="V222" s="14">
        <v>11.609273999999999</v>
      </c>
      <c r="W222" s="14">
        <v>10.833162</v>
      </c>
      <c r="X222" s="14">
        <v>7.9007889999999996</v>
      </c>
      <c r="Y222" s="14">
        <v>15.410351</v>
      </c>
      <c r="Z222" s="14">
        <v>8.7354590000000005</v>
      </c>
      <c r="AA222" s="14">
        <v>6.6620530000000002</v>
      </c>
      <c r="AB222" s="14">
        <v>9.4881829999999994</v>
      </c>
      <c r="AC222" s="14">
        <v>6.0370109999999997</v>
      </c>
      <c r="AD222" s="14">
        <v>7.4640420000000001</v>
      </c>
      <c r="AE222" s="14">
        <v>18.316637</v>
      </c>
    </row>
    <row r="223" spans="1:31" ht="13.5" customHeight="1" x14ac:dyDescent="0.25">
      <c r="A223" s="1"/>
      <c r="B223" s="15" t="s">
        <v>247</v>
      </c>
      <c r="C223" s="10">
        <v>12.170126387284201</v>
      </c>
      <c r="D223" s="11">
        <v>16.5225803504974</v>
      </c>
      <c r="E223" s="11">
        <v>10.898288768820001</v>
      </c>
      <c r="F223" s="11">
        <v>7.068196581112649</v>
      </c>
      <c r="G223" s="11">
        <v>8.9512429923569705</v>
      </c>
      <c r="H223" s="11">
        <v>5.8660244203907475</v>
      </c>
      <c r="I223" s="11">
        <v>5.4752607620497704</v>
      </c>
      <c r="J223" s="11">
        <v>9.4437295307779578</v>
      </c>
      <c r="K223" s="11">
        <v>9.8809097299058664</v>
      </c>
      <c r="L223" s="11">
        <v>6.0313410000000003</v>
      </c>
      <c r="M223" s="11">
        <v>7.3276659999999998</v>
      </c>
      <c r="N223" s="11">
        <v>50.828100999999997</v>
      </c>
      <c r="O223" s="11">
        <v>3.9658380000000002</v>
      </c>
      <c r="P223" s="11">
        <v>9.0721810000000005</v>
      </c>
      <c r="Q223" s="11">
        <v>15.0139</v>
      </c>
      <c r="R223" s="11">
        <v>18.351175000000001</v>
      </c>
      <c r="S223" s="11">
        <v>14.705413</v>
      </c>
      <c r="T223" s="11">
        <v>23.989349000000001</v>
      </c>
      <c r="U223" s="11">
        <v>26.828757</v>
      </c>
      <c r="V223" s="11">
        <v>15.334868999999999</v>
      </c>
      <c r="W223" s="11">
        <v>10.251526999999999</v>
      </c>
      <c r="X223" s="11">
        <v>15.222742</v>
      </c>
      <c r="Y223" s="11">
        <v>6.0731000000000002</v>
      </c>
      <c r="Z223" s="11">
        <v>6.957757</v>
      </c>
      <c r="AA223" s="11">
        <v>23.789459999999998</v>
      </c>
      <c r="AB223" s="11">
        <v>5.2053330000000004</v>
      </c>
      <c r="AC223" s="11">
        <v>1.0338050000000001</v>
      </c>
      <c r="AD223" s="11">
        <v>1.840522</v>
      </c>
      <c r="AE223" s="11">
        <v>4.3887409999999996</v>
      </c>
    </row>
    <row r="224" spans="1:31" ht="13.5" customHeight="1" x14ac:dyDescent="0.25">
      <c r="A224" s="1"/>
      <c r="B224" s="15" t="s">
        <v>248</v>
      </c>
      <c r="C224" s="13">
        <v>1.74722798358079</v>
      </c>
      <c r="D224" s="14">
        <v>0.67917204995495395</v>
      </c>
      <c r="E224" s="14">
        <v>1.07940469773589</v>
      </c>
      <c r="F224" s="14">
        <v>0.37116744343026375</v>
      </c>
      <c r="G224" s="14">
        <v>9.30219740504781</v>
      </c>
      <c r="H224" s="14">
        <v>0.43129682013915799</v>
      </c>
      <c r="I224" s="14">
        <v>0.46380014191016683</v>
      </c>
      <c r="J224" s="14">
        <v>8.7192990800371621</v>
      </c>
      <c r="K224" s="14">
        <v>14.639516391280999</v>
      </c>
      <c r="L224" s="14">
        <v>2.9154059999999999</v>
      </c>
      <c r="M224" s="14">
        <v>1.321526</v>
      </c>
      <c r="N224" s="14">
        <v>3.1883210000000002</v>
      </c>
      <c r="O224" s="14">
        <v>5.0185769999999996</v>
      </c>
      <c r="P224" s="14">
        <v>24.018567000000001</v>
      </c>
      <c r="Q224" s="14">
        <v>26.687961000000001</v>
      </c>
      <c r="R224" s="14">
        <v>2.389167</v>
      </c>
      <c r="S224" s="14">
        <v>4.8090060000000001</v>
      </c>
      <c r="T224" s="14">
        <v>5.4916910000000003</v>
      </c>
      <c r="U224" s="14">
        <v>2.5428609999999998</v>
      </c>
      <c r="V224" s="14">
        <v>3.8474439999999999</v>
      </c>
      <c r="W224" s="14">
        <v>38.709240999999999</v>
      </c>
      <c r="X224" s="14">
        <v>17.880257</v>
      </c>
      <c r="Y224" s="14">
        <v>1.199908</v>
      </c>
      <c r="Z224" s="14">
        <v>1.5861229999999999</v>
      </c>
      <c r="AA224" s="14">
        <v>1.874606</v>
      </c>
      <c r="AB224" s="14">
        <v>2.2289659999999998</v>
      </c>
      <c r="AC224" s="14">
        <v>1.249924</v>
      </c>
      <c r="AD224" s="14">
        <v>0.73417900000000003</v>
      </c>
      <c r="AE224" s="14">
        <v>0.76107999999999998</v>
      </c>
    </row>
    <row r="225" spans="1:31" ht="13.5" customHeight="1" x14ac:dyDescent="0.25">
      <c r="A225" s="1"/>
      <c r="B225" s="16" t="s">
        <v>249</v>
      </c>
      <c r="C225" s="10">
        <v>22.744273725846732</v>
      </c>
      <c r="D225" s="11">
        <v>6.1622578384911515</v>
      </c>
      <c r="E225" s="11">
        <v>4.4544462620190348</v>
      </c>
      <c r="F225" s="11">
        <v>0.21231477868800253</v>
      </c>
      <c r="G225" s="11">
        <v>5.6655645920041966</v>
      </c>
      <c r="H225" s="11">
        <v>12.613881684486788</v>
      </c>
      <c r="I225" s="11">
        <v>1.1281891193164573</v>
      </c>
      <c r="J225" s="11">
        <v>1.5804945448204148</v>
      </c>
      <c r="K225" s="11">
        <v>4.0279130463652013</v>
      </c>
      <c r="L225" s="11">
        <v>3.9252699999999998</v>
      </c>
      <c r="M225" s="11">
        <v>14.251091000000001</v>
      </c>
      <c r="N225" s="11">
        <v>14.602422000000001</v>
      </c>
      <c r="O225" s="11">
        <v>5.4445870000000003</v>
      </c>
      <c r="P225" s="11">
        <v>10.593048</v>
      </c>
      <c r="Q225" s="11">
        <v>6.6039859999999999</v>
      </c>
      <c r="R225" s="11">
        <v>6.1852429999999998</v>
      </c>
      <c r="S225" s="11">
        <v>12.802523000000001</v>
      </c>
      <c r="T225" s="11">
        <v>5.5589490000000001</v>
      </c>
      <c r="U225" s="11">
        <v>2.0363959999999999</v>
      </c>
      <c r="V225" s="11">
        <v>10.754151</v>
      </c>
      <c r="W225" s="11">
        <v>13.641472</v>
      </c>
      <c r="X225" s="11">
        <v>8.4438239999999993</v>
      </c>
      <c r="Y225" s="11">
        <v>2.5738129999999999</v>
      </c>
      <c r="Z225" s="11">
        <v>4.0403019999999996</v>
      </c>
      <c r="AA225" s="11">
        <v>0.52932900000000005</v>
      </c>
      <c r="AB225" s="11">
        <v>2.4868380000000001</v>
      </c>
      <c r="AC225" s="11">
        <v>0.711036</v>
      </c>
      <c r="AD225" s="11">
        <v>0.50580199999999997</v>
      </c>
      <c r="AE225" s="11">
        <v>0.413323</v>
      </c>
    </row>
    <row r="226" spans="1:31" ht="13.5" customHeight="1" x14ac:dyDescent="0.25">
      <c r="A226" s="1"/>
      <c r="B226" s="9" t="s">
        <v>250</v>
      </c>
      <c r="C226" s="13">
        <v>0.29039087818831599</v>
      </c>
      <c r="D226" s="14">
        <v>1.3459825068592999E-2</v>
      </c>
      <c r="E226" s="14">
        <v>0.13416077331710399</v>
      </c>
      <c r="F226" s="14">
        <v>0.21139380036574701</v>
      </c>
      <c r="G226" s="14">
        <v>0.52119512890344488</v>
      </c>
      <c r="H226" s="14">
        <v>4.540775901513868</v>
      </c>
      <c r="I226" s="14">
        <v>1.0296331823781799</v>
      </c>
      <c r="J226" s="14">
        <v>1.57726450218503</v>
      </c>
      <c r="K226" s="14">
        <v>0.95108359354121275</v>
      </c>
      <c r="L226" s="14">
        <v>1.2084710000000001</v>
      </c>
      <c r="M226" s="14">
        <v>10.981007999999999</v>
      </c>
      <c r="N226" s="14">
        <v>11.827731999999999</v>
      </c>
      <c r="O226" s="14">
        <v>3.263611</v>
      </c>
      <c r="P226" s="14">
        <v>2.2419479999999998</v>
      </c>
      <c r="Q226" s="14">
        <v>6.2735099999999999</v>
      </c>
      <c r="R226" s="14">
        <v>6.1852429999999998</v>
      </c>
      <c r="S226" s="14">
        <v>12.802523000000001</v>
      </c>
      <c r="T226" s="14">
        <v>5.5589490000000001</v>
      </c>
      <c r="U226" s="14">
        <v>2.0363959999999999</v>
      </c>
      <c r="V226" s="14">
        <v>10.754151</v>
      </c>
      <c r="W226" s="14">
        <v>7.0077660000000002</v>
      </c>
      <c r="X226" s="14">
        <v>8.4438239999999993</v>
      </c>
      <c r="Y226" s="14">
        <v>2.5738129999999999</v>
      </c>
      <c r="Z226" s="14">
        <v>4.0403019999999996</v>
      </c>
      <c r="AA226" s="14">
        <v>0.52932900000000005</v>
      </c>
      <c r="AB226" s="14">
        <v>2.4868380000000001</v>
      </c>
      <c r="AC226" s="14">
        <v>0.711036</v>
      </c>
      <c r="AD226" s="14">
        <v>0.50580199999999997</v>
      </c>
      <c r="AE226" s="14">
        <v>0.413323</v>
      </c>
    </row>
    <row r="227" spans="1:31" ht="13.5" customHeight="1" x14ac:dyDescent="0.25">
      <c r="A227" s="1"/>
      <c r="B227" s="9" t="s">
        <v>251</v>
      </c>
      <c r="C227" s="10">
        <v>22.453882847658413</v>
      </c>
      <c r="D227" s="11">
        <v>6.1487980134225584</v>
      </c>
      <c r="E227" s="11">
        <v>4.3202854887019306</v>
      </c>
      <c r="F227" s="11">
        <v>9.2097832225551993E-4</v>
      </c>
      <c r="G227" s="11">
        <v>5.1443694631007517</v>
      </c>
      <c r="H227" s="11">
        <v>8.0731057829729203</v>
      </c>
      <c r="I227" s="11">
        <v>9.8555936938277286E-2</v>
      </c>
      <c r="J227" s="11">
        <v>3.2300426353850096E-3</v>
      </c>
      <c r="K227" s="11">
        <v>3.0768294528239886</v>
      </c>
      <c r="L227" s="11">
        <v>2.716799</v>
      </c>
      <c r="M227" s="11">
        <v>3.2700830000000001</v>
      </c>
      <c r="N227" s="11">
        <v>2.7746900000000001</v>
      </c>
      <c r="O227" s="11">
        <v>2.1809759999999998</v>
      </c>
      <c r="P227" s="11">
        <v>8.3511000000000006</v>
      </c>
      <c r="Q227" s="11">
        <v>0.33047599999999999</v>
      </c>
      <c r="R227" s="11"/>
      <c r="S227" s="11"/>
      <c r="T227" s="11"/>
      <c r="U227" s="11"/>
      <c r="V227" s="11"/>
      <c r="W227" s="11">
        <v>6.6337060000000001</v>
      </c>
      <c r="X227" s="11"/>
      <c r="Y227" s="11"/>
      <c r="Z227" s="11"/>
      <c r="AA227" s="11"/>
      <c r="AB227" s="11"/>
      <c r="AC227" s="11"/>
      <c r="AD227" s="11"/>
      <c r="AE227" s="11"/>
    </row>
    <row r="228" spans="1:31" ht="13.5" customHeight="1" x14ac:dyDescent="0.25">
      <c r="A228" s="1"/>
      <c r="B228" s="16" t="s">
        <v>252</v>
      </c>
      <c r="C228" s="13">
        <v>473.20498437636007</v>
      </c>
      <c r="D228" s="14">
        <v>531.25894709522993</v>
      </c>
      <c r="E228" s="14">
        <v>451.46191192572104</v>
      </c>
      <c r="F228" s="14">
        <v>563.79773049115875</v>
      </c>
      <c r="G228" s="14">
        <v>455.52984545035599</v>
      </c>
      <c r="H228" s="14">
        <v>464.71831973994102</v>
      </c>
      <c r="I228" s="14">
        <v>538.61253852174673</v>
      </c>
      <c r="J228" s="14">
        <v>313.98841005895298</v>
      </c>
      <c r="K228" s="14">
        <v>360.03603877674595</v>
      </c>
      <c r="L228" s="14">
        <v>476.09955600000001</v>
      </c>
      <c r="M228" s="14">
        <v>495.71389699999997</v>
      </c>
      <c r="N228" s="14">
        <v>491.82461599999999</v>
      </c>
      <c r="O228" s="14">
        <v>625.813536</v>
      </c>
      <c r="P228" s="14">
        <v>792.32791399999996</v>
      </c>
      <c r="Q228" s="14">
        <v>931.63050399999997</v>
      </c>
      <c r="R228" s="14">
        <v>1091.96759</v>
      </c>
      <c r="S228" s="14">
        <v>1172.280289</v>
      </c>
      <c r="T228" s="14">
        <v>1482.0843010000001</v>
      </c>
      <c r="U228" s="14">
        <v>1055.3375840000001</v>
      </c>
      <c r="V228" s="14">
        <v>1507.9949630000001</v>
      </c>
      <c r="W228" s="14">
        <v>2332.16383</v>
      </c>
      <c r="X228" s="14">
        <v>2064.2684250000002</v>
      </c>
      <c r="Y228" s="14">
        <v>1656.685438</v>
      </c>
      <c r="Z228" s="14">
        <v>1610.6972270000001</v>
      </c>
      <c r="AA228" s="14">
        <v>1143.07035</v>
      </c>
      <c r="AB228" s="14">
        <v>979.45578799999998</v>
      </c>
      <c r="AC228" s="14">
        <v>1038.045793</v>
      </c>
      <c r="AD228" s="14"/>
      <c r="AE228" s="14"/>
    </row>
    <row r="229" spans="1:31" ht="13.5" customHeight="1" x14ac:dyDescent="0.25">
      <c r="A229" s="1"/>
      <c r="B229" s="16" t="s">
        <v>253</v>
      </c>
      <c r="C229" s="10">
        <v>398.71984842181701</v>
      </c>
      <c r="D229" s="11">
        <v>431.38096212431503</v>
      </c>
      <c r="E229" s="11">
        <v>545.80287342262216</v>
      </c>
      <c r="F229" s="11">
        <v>733.05743907921885</v>
      </c>
      <c r="G229" s="11">
        <v>698.68250071446789</v>
      </c>
      <c r="H229" s="11">
        <v>673.361274749431</v>
      </c>
      <c r="I229" s="11">
        <v>486.95353579004882</v>
      </c>
      <c r="J229" s="11">
        <v>711.78650557950471</v>
      </c>
      <c r="K229" s="11">
        <v>775.04283744304587</v>
      </c>
      <c r="L229" s="11">
        <v>615.07821200000001</v>
      </c>
      <c r="M229" s="11">
        <v>1169.2367059999999</v>
      </c>
      <c r="N229" s="11">
        <v>851.64857500000005</v>
      </c>
      <c r="O229" s="11">
        <v>576.79698900000005</v>
      </c>
      <c r="P229" s="11">
        <v>699.67704400000002</v>
      </c>
      <c r="Q229" s="11">
        <v>491.22037</v>
      </c>
      <c r="R229" s="11">
        <v>606.32779800000003</v>
      </c>
      <c r="S229" s="11">
        <v>664.01587900000004</v>
      </c>
      <c r="T229" s="11">
        <v>918.947856</v>
      </c>
      <c r="U229" s="11">
        <v>407.19539200000003</v>
      </c>
      <c r="V229" s="11">
        <v>233.44319200000001</v>
      </c>
      <c r="W229" s="11">
        <v>5.3876350000000004</v>
      </c>
      <c r="X229" s="11">
        <v>5.0435160000000003</v>
      </c>
      <c r="Y229" s="11">
        <v>3490.7188000000001</v>
      </c>
      <c r="Z229" s="11">
        <v>5381.8213919999998</v>
      </c>
      <c r="AA229" s="11">
        <v>4608.9737429999996</v>
      </c>
      <c r="AB229" s="11">
        <v>5714.3100969999996</v>
      </c>
      <c r="AC229" s="11">
        <v>4782.7133880000001</v>
      </c>
      <c r="AD229" s="11">
        <v>5062.9773080000004</v>
      </c>
      <c r="AE229" s="11">
        <v>4915.0784030000004</v>
      </c>
    </row>
    <row r="230" spans="1:31" ht="13.5" customHeight="1" x14ac:dyDescent="0.25">
      <c r="A230" s="1"/>
      <c r="B230" s="16" t="s">
        <v>254</v>
      </c>
      <c r="C230" s="13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3.5" customHeight="1" x14ac:dyDescent="0.25">
      <c r="A231" s="1"/>
      <c r="B231" s="9" t="s">
        <v>255</v>
      </c>
      <c r="C231" s="10">
        <v>512.46890127829363</v>
      </c>
      <c r="D231" s="11">
        <v>651.00426947356664</v>
      </c>
      <c r="E231" s="11">
        <v>642.97757945907927</v>
      </c>
      <c r="F231" s="11">
        <v>672.13141083746405</v>
      </c>
      <c r="G231" s="11">
        <v>746.42252644732866</v>
      </c>
      <c r="H231" s="11">
        <v>1392.1457575871566</v>
      </c>
      <c r="I231" s="11">
        <v>1568.5169673810788</v>
      </c>
      <c r="J231" s="11">
        <v>1388.9901602675193</v>
      </c>
      <c r="K231" s="11">
        <v>1315.541786329243</v>
      </c>
      <c r="L231" s="11">
        <v>1513.9942599999999</v>
      </c>
      <c r="M231" s="11">
        <v>1581.2740120000001</v>
      </c>
      <c r="N231" s="11">
        <v>1686.898882</v>
      </c>
      <c r="O231" s="11">
        <v>1557.6896670000001</v>
      </c>
      <c r="P231" s="11">
        <v>2462.5530939999999</v>
      </c>
      <c r="Q231" s="11">
        <v>2627.6204859999998</v>
      </c>
      <c r="R231" s="11">
        <v>2989.8592779999999</v>
      </c>
      <c r="S231" s="11">
        <v>3355.3041830000002</v>
      </c>
      <c r="T231" s="11">
        <v>3696.833631</v>
      </c>
      <c r="U231" s="11">
        <v>2587.909079</v>
      </c>
      <c r="V231" s="11">
        <v>3332.8939730000002</v>
      </c>
      <c r="W231" s="11">
        <v>3754.9904240000001</v>
      </c>
      <c r="X231" s="11">
        <v>3606.9537700000001</v>
      </c>
      <c r="Y231" s="11">
        <v>3431.3557599999999</v>
      </c>
      <c r="Z231" s="11">
        <v>2827.9904580000002</v>
      </c>
      <c r="AA231" s="11">
        <v>2379.4258140000002</v>
      </c>
      <c r="AB231" s="11">
        <v>1982.1135899999999</v>
      </c>
      <c r="AC231" s="11">
        <v>2622.0601609999999</v>
      </c>
      <c r="AD231" s="11">
        <v>2802.995664</v>
      </c>
      <c r="AE231" s="11">
        <v>2263.939711</v>
      </c>
    </row>
    <row r="232" spans="1:31" ht="13.5" customHeight="1" x14ac:dyDescent="0.25">
      <c r="A232" s="1"/>
      <c r="B232" s="9" t="s">
        <v>256</v>
      </c>
      <c r="C232" s="13">
        <v>1273.6582931858563</v>
      </c>
      <c r="D232" s="14">
        <v>1178.0797451240994</v>
      </c>
      <c r="E232" s="14">
        <v>1413.8232684577697</v>
      </c>
      <c r="F232" s="14">
        <v>1365.4742326489074</v>
      </c>
      <c r="G232" s="14">
        <v>1243.3417847699486</v>
      </c>
      <c r="H232" s="14">
        <v>2123.3869048549286</v>
      </c>
      <c r="I232" s="14">
        <v>2694.1602709340696</v>
      </c>
      <c r="J232" s="14">
        <v>2498.2436452884908</v>
      </c>
      <c r="K232" s="14">
        <v>2530.9750486606476</v>
      </c>
      <c r="L232" s="14">
        <v>3101.905424</v>
      </c>
      <c r="M232" s="14">
        <v>3848.8975719999999</v>
      </c>
      <c r="N232" s="14">
        <v>3719.3324469999998</v>
      </c>
      <c r="O232" s="14">
        <v>3724.966132</v>
      </c>
      <c r="P232" s="14">
        <v>4333.4326650000003</v>
      </c>
      <c r="Q232" s="14">
        <v>3861.065431</v>
      </c>
      <c r="R232" s="14">
        <v>4913.0524649999998</v>
      </c>
      <c r="S232" s="14">
        <v>5898.6032370000003</v>
      </c>
      <c r="T232" s="14">
        <v>7581.4537659999996</v>
      </c>
      <c r="U232" s="14">
        <v>5288.0563679999996</v>
      </c>
      <c r="V232" s="14">
        <v>5861.3193369999999</v>
      </c>
      <c r="W232" s="14">
        <v>7212.4676939999999</v>
      </c>
      <c r="X232" s="14">
        <v>7326.6381680000004</v>
      </c>
      <c r="Y232" s="14">
        <v>8625.0712339999991</v>
      </c>
      <c r="Z232" s="14">
        <v>8198.6762720000006</v>
      </c>
      <c r="AA232" s="14">
        <v>7284.2213149999998</v>
      </c>
      <c r="AB232" s="14">
        <v>5260.2347760000002</v>
      </c>
      <c r="AC232" s="14">
        <v>6360.8561559999998</v>
      </c>
      <c r="AD232" s="14">
        <v>6915.0196889999997</v>
      </c>
      <c r="AE232" s="14">
        <v>5913.824235</v>
      </c>
    </row>
    <row r="233" spans="1:31" ht="13.5" customHeight="1" x14ac:dyDescent="0.25">
      <c r="A233" s="1"/>
      <c r="B233" s="9" t="s">
        <v>257</v>
      </c>
      <c r="C233" s="10">
        <v>3840.8960405768075</v>
      </c>
      <c r="D233" s="11">
        <v>4061.3513928775869</v>
      </c>
      <c r="E233" s="11">
        <v>3187.5780384861632</v>
      </c>
      <c r="F233" s="11">
        <v>3665.4601113337217</v>
      </c>
      <c r="G233" s="11">
        <v>4225.257838757112</v>
      </c>
      <c r="H233" s="11">
        <v>4544.1064600310792</v>
      </c>
      <c r="I233" s="11">
        <v>4849.0600674614416</v>
      </c>
      <c r="J233" s="11">
        <v>4962.2358515239448</v>
      </c>
      <c r="K233" s="11">
        <v>4701.2337019882225</v>
      </c>
      <c r="L233" s="11">
        <v>5213.5800870000003</v>
      </c>
      <c r="M233" s="11">
        <v>5005.5123359999998</v>
      </c>
      <c r="N233" s="11">
        <v>5136.882079</v>
      </c>
      <c r="O233" s="11">
        <v>5360.3641109999999</v>
      </c>
      <c r="P233" s="11">
        <v>6037.8373380000003</v>
      </c>
      <c r="Q233" s="11">
        <v>7596.8681120000001</v>
      </c>
      <c r="R233" s="11">
        <v>9108.9748070000005</v>
      </c>
      <c r="S233" s="11">
        <v>10251.885693</v>
      </c>
      <c r="T233" s="11">
        <v>11940.308499000001</v>
      </c>
      <c r="U233" s="11">
        <v>6557.6202219999996</v>
      </c>
      <c r="V233" s="11">
        <v>9486.9966559999993</v>
      </c>
      <c r="W233" s="11">
        <v>12462.522870000001</v>
      </c>
      <c r="X233" s="11">
        <v>10763.218615</v>
      </c>
      <c r="Y233" s="11">
        <v>8685.9650340000007</v>
      </c>
      <c r="Z233" s="11">
        <v>7529.4306310000002</v>
      </c>
      <c r="AA233" s="11">
        <v>6865.1984910000001</v>
      </c>
      <c r="AB233" s="11">
        <v>11390.667414</v>
      </c>
      <c r="AC233" s="11">
        <v>7745.867585</v>
      </c>
      <c r="AD233" s="11">
        <v>8890.9808069999999</v>
      </c>
      <c r="AE233" s="11">
        <v>8360.8472089999996</v>
      </c>
    </row>
    <row r="234" spans="1:31" ht="13.5" customHeight="1" x14ac:dyDescent="0.25">
      <c r="A234" s="1"/>
      <c r="B234" s="9" t="s">
        <v>258</v>
      </c>
      <c r="C234" s="13">
        <v>1444.788508908513</v>
      </c>
      <c r="D234" s="14">
        <v>1042.2748111700453</v>
      </c>
      <c r="E234" s="14">
        <v>1340.6893068539662</v>
      </c>
      <c r="F234" s="14">
        <v>1441.5531403599309</v>
      </c>
      <c r="G234" s="14">
        <v>1283.8517500551845</v>
      </c>
      <c r="H234" s="14">
        <v>1833.7975612899672</v>
      </c>
      <c r="I234" s="14">
        <v>2507.3896666588917</v>
      </c>
      <c r="J234" s="14">
        <v>2340.6305449543352</v>
      </c>
      <c r="K234" s="14">
        <v>2361.326081153939</v>
      </c>
      <c r="L234" s="14">
        <v>2932.7129220000002</v>
      </c>
      <c r="M234" s="14">
        <v>3609.3774210000001</v>
      </c>
      <c r="N234" s="14">
        <v>3534.1436600000002</v>
      </c>
      <c r="O234" s="14">
        <v>3686.1195809999999</v>
      </c>
      <c r="P234" s="14">
        <v>4013.9525600000002</v>
      </c>
      <c r="Q234" s="14">
        <v>3912.069011</v>
      </c>
      <c r="R234" s="14">
        <v>5214.3644729999996</v>
      </c>
      <c r="S234" s="14">
        <v>6281.874409</v>
      </c>
      <c r="T234" s="14">
        <v>8400.3829779999996</v>
      </c>
      <c r="U234" s="14">
        <v>5493.4891870000001</v>
      </c>
      <c r="V234" s="14">
        <v>6363.85592</v>
      </c>
      <c r="W234" s="14">
        <v>7615.3798280000001</v>
      </c>
      <c r="X234" s="14">
        <v>7665.6051200000002</v>
      </c>
      <c r="Y234" s="14">
        <v>8962.5936369999999</v>
      </c>
      <c r="Z234" s="14">
        <v>8420.9851789999993</v>
      </c>
      <c r="AA234" s="14">
        <v>7402.6048110000002</v>
      </c>
      <c r="AB234" s="14">
        <v>5623.9253500000004</v>
      </c>
      <c r="AC234" s="14">
        <v>6491.9915039999996</v>
      </c>
      <c r="AD234" s="14">
        <v>7049.0305680000001</v>
      </c>
      <c r="AE234" s="14">
        <v>6097.5368760000001</v>
      </c>
    </row>
    <row r="235" spans="1:31" ht="13.5" customHeight="1" x14ac:dyDescent="0.25">
      <c r="A235" s="1"/>
      <c r="B235" s="17" t="s">
        <v>259</v>
      </c>
      <c r="C235" s="10">
        <v>7109.3479387585021</v>
      </c>
      <c r="D235" s="11">
        <v>8009.3561756205918</v>
      </c>
      <c r="E235" s="11">
        <v>8765.7690999260976</v>
      </c>
      <c r="F235" s="11">
        <v>10437.404348629672</v>
      </c>
      <c r="G235" s="11">
        <v>12128.595930283702</v>
      </c>
      <c r="H235" s="11">
        <v>15629.461222959058</v>
      </c>
      <c r="I235" s="11">
        <v>16479.842423635575</v>
      </c>
      <c r="J235" s="11">
        <v>12576.153661296663</v>
      </c>
      <c r="K235" s="11">
        <v>12922.25109760401</v>
      </c>
      <c r="L235" s="11">
        <v>15157.295495</v>
      </c>
      <c r="M235" s="11">
        <v>14669.918486</v>
      </c>
      <c r="N235" s="11">
        <v>15692.163253999999</v>
      </c>
      <c r="O235" s="11">
        <v>18575.066792000001</v>
      </c>
      <c r="P235" s="11">
        <v>25857.400174999999</v>
      </c>
      <c r="Q235" s="11">
        <v>34002.495905999996</v>
      </c>
      <c r="R235" s="11">
        <v>40305.524243</v>
      </c>
      <c r="S235" s="11">
        <v>48803.790983999999</v>
      </c>
      <c r="T235" s="11">
        <v>63524.891517999997</v>
      </c>
      <c r="U235" s="11">
        <v>64625.303302</v>
      </c>
      <c r="V235" s="11">
        <v>94937.250828000004</v>
      </c>
      <c r="W235" s="11">
        <v>124555.30669500001</v>
      </c>
      <c r="X235" s="11">
        <v>121135.886749</v>
      </c>
      <c r="Y235" s="11">
        <v>129809.336391</v>
      </c>
      <c r="Z235" s="11">
        <v>118013.738478</v>
      </c>
      <c r="AA235" s="11">
        <v>91874.624677</v>
      </c>
      <c r="AB235" s="11">
        <v>91919.479221000001</v>
      </c>
      <c r="AC235" s="11">
        <v>116679.08894099999</v>
      </c>
      <c r="AD235" s="11">
        <v>128913.72760499999</v>
      </c>
      <c r="AE235" s="11">
        <v>141506.56623999999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38"/>
  <sheetViews>
    <sheetView showGridLines="0" showRowColHeaders="0" topLeftCell="A36" workbookViewId="0">
      <selection activeCell="B47" sqref="B47"/>
    </sheetView>
  </sheetViews>
  <sheetFormatPr baseColWidth="10" defaultColWidth="10.1796875" defaultRowHeight="14.5" customHeight="1" x14ac:dyDescent="0.25"/>
  <cols>
    <col min="1" max="1" width="3.54296875" customWidth="1"/>
    <col min="2" max="2" width="63" customWidth="1"/>
    <col min="3" max="15" width="9.7265625" customWidth="1"/>
    <col min="16" max="31" width="10.54296875" customWidth="1"/>
  </cols>
  <sheetData>
    <row r="1" spans="1:3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5">
      <c r="A2" s="1"/>
      <c r="B2" s="18" t="s">
        <v>260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2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25">
      <c r="A4" s="1"/>
      <c r="B4" s="19" t="s">
        <v>261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5">
      <c r="A5" s="1"/>
      <c r="B5" s="1" t="s">
        <v>262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25">
      <c r="A7" s="1"/>
      <c r="B7" s="2"/>
      <c r="C7" s="3" t="s">
        <v>263</v>
      </c>
      <c r="D7" s="4" t="s">
        <v>264</v>
      </c>
      <c r="E7" s="4" t="s">
        <v>265</v>
      </c>
      <c r="F7" s="4" t="s">
        <v>266</v>
      </c>
      <c r="G7" s="4" t="s">
        <v>267</v>
      </c>
      <c r="H7" s="4" t="s">
        <v>268</v>
      </c>
      <c r="I7" s="4" t="s">
        <v>269</v>
      </c>
      <c r="J7" s="4" t="s">
        <v>270</v>
      </c>
      <c r="K7" s="4" t="s">
        <v>271</v>
      </c>
      <c r="L7" s="4" t="s">
        <v>272</v>
      </c>
      <c r="M7" s="4" t="s">
        <v>273</v>
      </c>
      <c r="N7" s="4" t="s">
        <v>274</v>
      </c>
      <c r="O7" s="4" t="s">
        <v>275</v>
      </c>
      <c r="P7" s="4" t="s">
        <v>276</v>
      </c>
      <c r="Q7" s="4" t="s">
        <v>277</v>
      </c>
      <c r="R7" s="4" t="s">
        <v>278</v>
      </c>
      <c r="S7" s="4" t="s">
        <v>279</v>
      </c>
      <c r="T7" s="4" t="s">
        <v>280</v>
      </c>
      <c r="U7" s="4" t="s">
        <v>281</v>
      </c>
      <c r="V7" s="4" t="s">
        <v>282</v>
      </c>
      <c r="W7" s="4" t="s">
        <v>283</v>
      </c>
      <c r="X7" s="4" t="s">
        <v>284</v>
      </c>
      <c r="Y7" s="4" t="s">
        <v>285</v>
      </c>
      <c r="Z7" s="4" t="s">
        <v>286</v>
      </c>
      <c r="AA7" s="4" t="s">
        <v>287</v>
      </c>
      <c r="AB7" s="4" t="s">
        <v>288</v>
      </c>
      <c r="AC7" s="4" t="s">
        <v>289</v>
      </c>
      <c r="AD7" s="4" t="s">
        <v>290</v>
      </c>
      <c r="AE7" s="5" t="s">
        <v>291</v>
      </c>
    </row>
    <row r="8" spans="1:31" ht="13.5" customHeight="1" x14ac:dyDescent="0.25">
      <c r="A8" s="1"/>
      <c r="B8" s="6" t="s">
        <v>292</v>
      </c>
      <c r="C8" s="7">
        <v>42630.287852255504</v>
      </c>
      <c r="D8" s="8">
        <v>44815.930983905928</v>
      </c>
      <c r="E8" s="8">
        <v>46720.892761048926</v>
      </c>
      <c r="F8" s="8">
        <v>55089.829893808113</v>
      </c>
      <c r="G8" s="8">
        <v>63229.77737402507</v>
      </c>
      <c r="H8" s="8">
        <v>67716.448639344628</v>
      </c>
      <c r="I8" s="8">
        <v>67974.478980894695</v>
      </c>
      <c r="J8" s="8">
        <v>66851.563414347853</v>
      </c>
      <c r="K8" s="8">
        <v>71931.85121259166</v>
      </c>
      <c r="L8" s="8">
        <v>71574.287689999997</v>
      </c>
      <c r="M8" s="8">
        <v>64425.658235000003</v>
      </c>
      <c r="N8" s="8">
        <v>73731.415359000006</v>
      </c>
      <c r="O8" s="8">
        <v>89818.867666999999</v>
      </c>
      <c r="P8" s="8">
        <v>109948.43264</v>
      </c>
      <c r="Q8" s="8">
        <v>126185.63652499999</v>
      </c>
      <c r="R8" s="8">
        <v>140757.18800699999</v>
      </c>
      <c r="S8" s="8">
        <v>167230.88227500001</v>
      </c>
      <c r="T8" s="8">
        <v>202489.260828</v>
      </c>
      <c r="U8" s="8">
        <v>168598.58979100001</v>
      </c>
      <c r="V8" s="8">
        <v>204749.527802</v>
      </c>
      <c r="W8" s="8">
        <v>248594.31478099999</v>
      </c>
      <c r="X8" s="8">
        <v>265748.48064600001</v>
      </c>
      <c r="Y8" s="8">
        <v>246749.562848</v>
      </c>
      <c r="Z8" s="8">
        <v>241427.02901100001</v>
      </c>
      <c r="AA8" s="8">
        <v>212946.47763899999</v>
      </c>
      <c r="AB8" s="8">
        <v>201105.364527</v>
      </c>
      <c r="AC8" s="8">
        <v>227498.054745</v>
      </c>
      <c r="AD8" s="8">
        <v>240911.00687099999</v>
      </c>
      <c r="AE8" s="8">
        <v>226955.18772799999</v>
      </c>
    </row>
    <row r="9" spans="1:31" ht="13.5" customHeight="1" x14ac:dyDescent="0.25">
      <c r="A9" s="1"/>
      <c r="B9" s="9" t="s">
        <v>293</v>
      </c>
      <c r="C9" s="10">
        <v>35767.615501309527</v>
      </c>
      <c r="D9" s="11">
        <v>36760.932873056707</v>
      </c>
      <c r="E9" s="11">
        <v>38030.044531820859</v>
      </c>
      <c r="F9" s="11">
        <v>45291.704383280536</v>
      </c>
      <c r="G9" s="11">
        <v>51739.933393224732</v>
      </c>
      <c r="H9" s="11">
        <v>54471.792025309725</v>
      </c>
      <c r="I9" s="11">
        <v>53557.291745568153</v>
      </c>
      <c r="J9" s="11">
        <v>52626.798142754684</v>
      </c>
      <c r="K9" s="11">
        <v>55371.323752996446</v>
      </c>
      <c r="L9" s="11">
        <v>52421.406306999997</v>
      </c>
      <c r="M9" s="11">
        <v>46573.207001000002</v>
      </c>
      <c r="N9" s="11">
        <v>52631.359099000001</v>
      </c>
      <c r="O9" s="11">
        <v>62473.741144</v>
      </c>
      <c r="P9" s="11">
        <v>74575.540930000003</v>
      </c>
      <c r="Q9" s="11">
        <v>83306.942863000004</v>
      </c>
      <c r="R9" s="11">
        <v>89153.477612999995</v>
      </c>
      <c r="S9" s="11">
        <v>103357.38415500001</v>
      </c>
      <c r="T9" s="11">
        <v>122468.790975</v>
      </c>
      <c r="U9" s="11">
        <v>94196.522056999995</v>
      </c>
      <c r="V9" s="11">
        <v>110979.12348900001</v>
      </c>
      <c r="W9" s="11">
        <v>134844.340517</v>
      </c>
      <c r="X9" s="11">
        <v>144856.68616899999</v>
      </c>
      <c r="Y9" s="11">
        <v>130453.764633</v>
      </c>
      <c r="Z9" s="11">
        <v>125375.493046</v>
      </c>
      <c r="AA9" s="11">
        <v>110173.72347500001</v>
      </c>
      <c r="AB9" s="11">
        <v>104767.233089</v>
      </c>
      <c r="AC9" s="11">
        <v>112770.461321</v>
      </c>
      <c r="AD9" s="11">
        <v>121239.71327399999</v>
      </c>
      <c r="AE9" s="11">
        <v>115456.941318</v>
      </c>
    </row>
    <row r="10" spans="1:31" ht="13.5" customHeight="1" x14ac:dyDescent="0.25">
      <c r="A10" s="1"/>
      <c r="B10" s="12" t="s">
        <v>294</v>
      </c>
      <c r="C10" s="13">
        <v>6488.0117151428221</v>
      </c>
      <c r="D10" s="14">
        <v>6615.2341059444298</v>
      </c>
      <c r="E10" s="14">
        <v>6749.8658484633625</v>
      </c>
      <c r="F10" s="14">
        <v>8415.294015487405</v>
      </c>
      <c r="G10" s="14">
        <v>10539.372717346219</v>
      </c>
      <c r="H10" s="14">
        <v>10874.969068675538</v>
      </c>
      <c r="I10" s="14">
        <v>10666.473454257253</v>
      </c>
      <c r="J10" s="14">
        <v>10642.106443418035</v>
      </c>
      <c r="K10" s="14">
        <v>11091.413047693726</v>
      </c>
      <c r="L10" s="14">
        <v>10137.319390000001</v>
      </c>
      <c r="M10" s="14">
        <v>9976.8821740000003</v>
      </c>
      <c r="N10" s="14">
        <v>12184.951666999999</v>
      </c>
      <c r="O10" s="14">
        <v>15799.592414999999</v>
      </c>
      <c r="P10" s="14">
        <v>19030.517163</v>
      </c>
      <c r="Q10" s="14">
        <v>21220.018022</v>
      </c>
      <c r="R10" s="14">
        <v>20914.722326999999</v>
      </c>
      <c r="S10" s="14">
        <v>25648.881196999999</v>
      </c>
      <c r="T10" s="14">
        <v>29522.793460000001</v>
      </c>
      <c r="U10" s="14">
        <v>24309.996639000001</v>
      </c>
      <c r="V10" s="14">
        <v>27578.246982000001</v>
      </c>
      <c r="W10" s="14">
        <v>31701.013752999999</v>
      </c>
      <c r="X10" s="14">
        <v>34041.669485999999</v>
      </c>
      <c r="Y10" s="14">
        <v>32125.280918</v>
      </c>
      <c r="Z10" s="14">
        <v>31878.350594</v>
      </c>
      <c r="AA10" s="14">
        <v>26622.982452</v>
      </c>
      <c r="AB10" s="14">
        <v>28527.5877</v>
      </c>
      <c r="AC10" s="14">
        <v>29634.840033</v>
      </c>
      <c r="AD10" s="14">
        <v>32945.372912999999</v>
      </c>
      <c r="AE10" s="14">
        <v>31101.710564000001</v>
      </c>
    </row>
    <row r="11" spans="1:31" ht="13.5" customHeight="1" x14ac:dyDescent="0.25">
      <c r="A11" s="1"/>
      <c r="B11" s="15" t="s">
        <v>295</v>
      </c>
      <c r="C11" s="10">
        <v>168.11966284777998</v>
      </c>
      <c r="D11" s="11">
        <v>180.06603278017909</v>
      </c>
      <c r="E11" s="11">
        <v>170.72382510791101</v>
      </c>
      <c r="F11" s="11">
        <v>187.75381023805303</v>
      </c>
      <c r="G11" s="11">
        <v>248.46043340529002</v>
      </c>
      <c r="H11" s="11">
        <v>337.927835669557</v>
      </c>
      <c r="I11" s="11">
        <v>341.256922564604</v>
      </c>
      <c r="J11" s="11">
        <v>299.04122694322803</v>
      </c>
      <c r="K11" s="11">
        <v>345.88141613244909</v>
      </c>
      <c r="L11" s="11">
        <v>324.50854399999997</v>
      </c>
      <c r="M11" s="11">
        <v>276.40497399999998</v>
      </c>
      <c r="N11" s="11">
        <v>383.97898600000002</v>
      </c>
      <c r="O11" s="11">
        <v>530.82259699999997</v>
      </c>
      <c r="P11" s="11">
        <v>651.113831</v>
      </c>
      <c r="Q11" s="11">
        <v>786.73201800000004</v>
      </c>
      <c r="R11" s="11">
        <v>808.72249799999997</v>
      </c>
      <c r="S11" s="11">
        <v>894.12360000000001</v>
      </c>
      <c r="T11" s="11">
        <v>1004.592797</v>
      </c>
      <c r="U11" s="11">
        <v>856.33044600000005</v>
      </c>
      <c r="V11" s="11">
        <v>891.65627300000006</v>
      </c>
      <c r="W11" s="11">
        <v>878.78207599999996</v>
      </c>
      <c r="X11" s="11">
        <v>947.00778500000001</v>
      </c>
      <c r="Y11" s="11">
        <v>929.991895</v>
      </c>
      <c r="Z11" s="11">
        <v>996.17950399999995</v>
      </c>
      <c r="AA11" s="11">
        <v>894.80952600000001</v>
      </c>
      <c r="AB11" s="11">
        <v>1141.7622919999999</v>
      </c>
      <c r="AC11" s="11">
        <v>1313.2250079999999</v>
      </c>
      <c r="AD11" s="11">
        <v>1542.6548740000001</v>
      </c>
      <c r="AE11" s="11">
        <v>1400.766271</v>
      </c>
    </row>
    <row r="12" spans="1:31" ht="13.5" customHeight="1" x14ac:dyDescent="0.25">
      <c r="A12" s="1"/>
      <c r="B12" s="15" t="s">
        <v>296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941.497972</v>
      </c>
      <c r="Q12" s="14">
        <v>1095.6657970000001</v>
      </c>
      <c r="R12" s="14">
        <v>1240.814564</v>
      </c>
      <c r="S12" s="14">
        <v>1438.5428690000001</v>
      </c>
      <c r="T12" s="14">
        <v>1733.525251</v>
      </c>
      <c r="U12" s="14">
        <v>1318.1135690000001</v>
      </c>
      <c r="V12" s="14">
        <v>1510.0368820000001</v>
      </c>
      <c r="W12" s="14">
        <v>1806.55278</v>
      </c>
      <c r="X12" s="14">
        <v>1811.3659520000001</v>
      </c>
      <c r="Y12" s="14">
        <v>1731.1583230000001</v>
      </c>
      <c r="Z12" s="14">
        <v>1669.784367</v>
      </c>
      <c r="AA12" s="14">
        <v>1317.15012</v>
      </c>
      <c r="AB12" s="14">
        <v>1363.0259390000001</v>
      </c>
      <c r="AC12" s="14">
        <v>1403.7589909999999</v>
      </c>
      <c r="AD12" s="14">
        <v>1659.920658</v>
      </c>
      <c r="AE12" s="14">
        <v>1356.0993020000001</v>
      </c>
    </row>
    <row r="13" spans="1:31" ht="13.5" customHeight="1" x14ac:dyDescent="0.25">
      <c r="A13" s="1"/>
      <c r="B13" s="15" t="s">
        <v>297</v>
      </c>
      <c r="C13" s="10">
        <v>306.62678522796074</v>
      </c>
      <c r="D13" s="11">
        <v>379.18459500382625</v>
      </c>
      <c r="E13" s="11">
        <v>386.12765697146199</v>
      </c>
      <c r="F13" s="11">
        <v>436.84155041186688</v>
      </c>
      <c r="G13" s="11">
        <v>630.39730753005745</v>
      </c>
      <c r="H13" s="11">
        <v>639.405534260953</v>
      </c>
      <c r="I13" s="11">
        <v>602.50684193732013</v>
      </c>
      <c r="J13" s="11">
        <v>492.55119017630625</v>
      </c>
      <c r="K13" s="11">
        <v>493.905672337667</v>
      </c>
      <c r="L13" s="11">
        <v>484.48437300000001</v>
      </c>
      <c r="M13" s="11">
        <v>460.25944500000003</v>
      </c>
      <c r="N13" s="11">
        <v>576.96346400000004</v>
      </c>
      <c r="O13" s="11">
        <v>819.79230299999995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13.5" customHeight="1" x14ac:dyDescent="0.25">
      <c r="A14" s="1"/>
      <c r="B14" s="15" t="s">
        <v>298</v>
      </c>
      <c r="C14" s="13"/>
      <c r="D14" s="14"/>
      <c r="E14" s="14">
        <v>7.2433311802874023</v>
      </c>
      <c r="F14" s="14">
        <v>6.6598606578259281</v>
      </c>
      <c r="G14" s="14">
        <v>6.9103778077831297</v>
      </c>
      <c r="H14" s="14">
        <v>6.0164368319559172</v>
      </c>
      <c r="I14" s="14">
        <v>6.0870473881361962</v>
      </c>
      <c r="J14" s="14">
        <v>5.4767695896201598</v>
      </c>
      <c r="K14" s="14">
        <v>6.2632309209418908</v>
      </c>
      <c r="L14" s="14">
        <v>6.166137</v>
      </c>
      <c r="M14" s="14">
        <v>4.5824600000000002</v>
      </c>
      <c r="N14" s="14">
        <v>6.9682430000000002</v>
      </c>
      <c r="O14" s="14">
        <v>8.9939710000000002</v>
      </c>
      <c r="P14" s="14">
        <v>14.734089000000001</v>
      </c>
      <c r="Q14" s="14">
        <v>17.330020000000001</v>
      </c>
      <c r="R14" s="14">
        <v>14.327354</v>
      </c>
      <c r="S14" s="14">
        <v>15.885821999999999</v>
      </c>
      <c r="T14" s="14">
        <v>18.284772</v>
      </c>
      <c r="U14" s="14">
        <v>35.959530000000001</v>
      </c>
      <c r="V14" s="14">
        <v>28.632452000000001</v>
      </c>
      <c r="W14" s="14">
        <v>26.496528999999999</v>
      </c>
      <c r="X14" s="14">
        <v>35.772663000000001</v>
      </c>
      <c r="Y14" s="14">
        <v>24.887955000000002</v>
      </c>
      <c r="Z14" s="14">
        <v>22.656994999999998</v>
      </c>
      <c r="AA14" s="14">
        <v>20.10342</v>
      </c>
      <c r="AB14" s="14">
        <v>24.594730999999999</v>
      </c>
      <c r="AC14" s="14">
        <v>29.523199000000002</v>
      </c>
      <c r="AD14" s="14">
        <v>30.334425</v>
      </c>
      <c r="AE14" s="14">
        <v>30.234622000000002</v>
      </c>
    </row>
    <row r="15" spans="1:31" ht="13.5" customHeight="1" x14ac:dyDescent="0.25">
      <c r="A15" s="1"/>
      <c r="B15" s="15" t="s">
        <v>299</v>
      </c>
      <c r="C15" s="10">
        <v>0.6894130501389456</v>
      </c>
      <c r="D15" s="11">
        <v>0.62588164301344651</v>
      </c>
      <c r="E15" s="11">
        <v>1.0625607738894598</v>
      </c>
      <c r="F15" s="11">
        <v>1.3102829885885001</v>
      </c>
      <c r="G15" s="11">
        <v>1.5151012252684601</v>
      </c>
      <c r="H15" s="11">
        <v>1.77167689400948</v>
      </c>
      <c r="I15" s="11">
        <v>2.9654530580272813</v>
      </c>
      <c r="J15" s="11">
        <v>1.9919332020728409</v>
      </c>
      <c r="K15" s="11">
        <v>2.6056089659835902</v>
      </c>
      <c r="L15" s="11">
        <v>2.9826350000000001</v>
      </c>
      <c r="M15" s="11">
        <v>2.3926460000000001</v>
      </c>
      <c r="N15" s="11">
        <v>2.556594</v>
      </c>
      <c r="O15" s="11">
        <v>3.167211</v>
      </c>
      <c r="P15" s="11">
        <v>1.828217</v>
      </c>
      <c r="Q15" s="11">
        <v>2.954539</v>
      </c>
      <c r="R15" s="11">
        <v>5.7367169999999996</v>
      </c>
      <c r="S15" s="11">
        <v>6.7329460000000001</v>
      </c>
      <c r="T15" s="11">
        <v>9.9303720000000002</v>
      </c>
      <c r="U15" s="11">
        <v>9.1393000000000004</v>
      </c>
      <c r="V15" s="11">
        <v>8.9669860000000003</v>
      </c>
      <c r="W15" s="11">
        <v>11.967900999999999</v>
      </c>
      <c r="X15" s="11">
        <v>13.694853999999999</v>
      </c>
      <c r="Y15" s="11">
        <v>17.6114</v>
      </c>
      <c r="Z15" s="11">
        <v>19.417928</v>
      </c>
      <c r="AA15" s="11">
        <v>17.763114999999999</v>
      </c>
      <c r="AB15" s="11">
        <v>21.928028000000001</v>
      </c>
      <c r="AC15" s="11">
        <v>22.722819999999999</v>
      </c>
      <c r="AD15" s="11">
        <v>26.750575999999999</v>
      </c>
      <c r="AE15" s="11">
        <v>23.328858</v>
      </c>
    </row>
    <row r="16" spans="1:31" ht="13.5" customHeight="1" x14ac:dyDescent="0.25">
      <c r="A16" s="1"/>
      <c r="B16" s="15" t="s">
        <v>300</v>
      </c>
      <c r="C16" s="13"/>
      <c r="D16" s="14"/>
      <c r="E16" s="14">
        <v>0.22729663263823602</v>
      </c>
      <c r="F16" s="14">
        <v>0.27309879261574799</v>
      </c>
      <c r="G16" s="14">
        <v>9.6027989906085451E-2</v>
      </c>
      <c r="H16" s="14">
        <v>0.199030719294466</v>
      </c>
      <c r="I16" s="14">
        <v>1.3047030309579701</v>
      </c>
      <c r="J16" s="14">
        <v>3.2979361890242518</v>
      </c>
      <c r="K16" s="14">
        <v>19.228827392840785</v>
      </c>
      <c r="L16" s="14">
        <v>4.6112299999999999</v>
      </c>
      <c r="M16" s="14">
        <v>1.3184769999999999</v>
      </c>
      <c r="N16" s="14">
        <v>1.1037159999999999</v>
      </c>
      <c r="O16" s="14">
        <v>2.8740670000000001</v>
      </c>
      <c r="P16" s="14">
        <v>10.787499</v>
      </c>
      <c r="Q16" s="14">
        <v>14.045161999999999</v>
      </c>
      <c r="R16" s="14">
        <v>10.324223</v>
      </c>
      <c r="S16" s="14">
        <v>8.318168</v>
      </c>
      <c r="T16" s="14">
        <v>15.589617000000001</v>
      </c>
      <c r="U16" s="14">
        <v>14.680887</v>
      </c>
      <c r="V16" s="14">
        <v>39.69068</v>
      </c>
      <c r="W16" s="14">
        <v>55.607564000000004</v>
      </c>
      <c r="X16" s="14">
        <v>40.607438000000002</v>
      </c>
      <c r="Y16" s="14">
        <v>47.314661999999998</v>
      </c>
      <c r="Z16" s="14">
        <v>33.721944000000001</v>
      </c>
      <c r="AA16" s="14">
        <v>48.130597000000002</v>
      </c>
      <c r="AB16" s="14">
        <v>58.06427</v>
      </c>
      <c r="AC16" s="14">
        <v>78.768755999999996</v>
      </c>
      <c r="AD16" s="14">
        <v>132.43335300000001</v>
      </c>
      <c r="AE16" s="14">
        <v>201.890874</v>
      </c>
    </row>
    <row r="17" spans="1:31" ht="13.5" customHeight="1" x14ac:dyDescent="0.25">
      <c r="A17" s="1"/>
      <c r="B17" s="15" t="s">
        <v>301</v>
      </c>
      <c r="C17" s="10">
        <v>259.62013306033009</v>
      </c>
      <c r="D17" s="11">
        <v>285.22195089262004</v>
      </c>
      <c r="E17" s="11">
        <v>339.35034307565701</v>
      </c>
      <c r="F17" s="11">
        <v>409.01449776999698</v>
      </c>
      <c r="G17" s="11">
        <v>610.58781731838303</v>
      </c>
      <c r="H17" s="11">
        <v>498.91823395789578</v>
      </c>
      <c r="I17" s="11">
        <v>560.29820484118602</v>
      </c>
      <c r="J17" s="11">
        <v>432.91253905182998</v>
      </c>
      <c r="K17" s="11">
        <v>442.91139114216776</v>
      </c>
      <c r="L17" s="11">
        <v>443.50913200000002</v>
      </c>
      <c r="M17" s="11">
        <v>413.10576400000002</v>
      </c>
      <c r="N17" s="11">
        <v>385.52711399999998</v>
      </c>
      <c r="O17" s="11">
        <v>446.71442000000002</v>
      </c>
      <c r="P17" s="11">
        <v>571.79472699999997</v>
      </c>
      <c r="Q17" s="11">
        <v>675.63560800000005</v>
      </c>
      <c r="R17" s="11">
        <v>644.19541800000002</v>
      </c>
      <c r="S17" s="11">
        <v>795.87170100000003</v>
      </c>
      <c r="T17" s="11">
        <v>959.50774699999999</v>
      </c>
      <c r="U17" s="11">
        <v>608.90560500000004</v>
      </c>
      <c r="V17" s="11">
        <v>714.71112000000005</v>
      </c>
      <c r="W17" s="11">
        <v>1058.4244510000001</v>
      </c>
      <c r="X17" s="11">
        <v>1011.752606</v>
      </c>
      <c r="Y17" s="11">
        <v>847.78642300000001</v>
      </c>
      <c r="Z17" s="11">
        <v>731.40567699999997</v>
      </c>
      <c r="AA17" s="11">
        <v>576.55831499999999</v>
      </c>
      <c r="AB17" s="11">
        <v>603.763418</v>
      </c>
      <c r="AC17" s="11">
        <v>703.05666099999996</v>
      </c>
      <c r="AD17" s="11">
        <v>902.45945400000005</v>
      </c>
      <c r="AE17" s="11">
        <v>993.19889899999998</v>
      </c>
    </row>
    <row r="18" spans="1:31" ht="13.5" customHeight="1" x14ac:dyDescent="0.25">
      <c r="A18" s="1"/>
      <c r="B18" s="15" t="s">
        <v>302</v>
      </c>
      <c r="C18" s="13">
        <v>1117.9090793432608</v>
      </c>
      <c r="D18" s="14">
        <v>1191.9968644507501</v>
      </c>
      <c r="E18" s="14">
        <v>1103.77858324977</v>
      </c>
      <c r="F18" s="14">
        <v>1326.21558606438</v>
      </c>
      <c r="G18" s="14">
        <v>1544.4810959537699</v>
      </c>
      <c r="H18" s="14">
        <v>1685.51966405284</v>
      </c>
      <c r="I18" s="14">
        <v>1550.59049183196</v>
      </c>
      <c r="J18" s="14">
        <v>1476.4213168424101</v>
      </c>
      <c r="K18" s="14">
        <v>1564.89367269066</v>
      </c>
      <c r="L18" s="14">
        <v>1456.3836799999999</v>
      </c>
      <c r="M18" s="14">
        <v>1418.546396</v>
      </c>
      <c r="N18" s="14">
        <v>1874.490446</v>
      </c>
      <c r="O18" s="14">
        <v>2652.0399109999998</v>
      </c>
      <c r="P18" s="14">
        <v>3261.4309119999998</v>
      </c>
      <c r="Q18" s="14">
        <v>4033.0834789999999</v>
      </c>
      <c r="R18" s="14">
        <v>3382.4391300000002</v>
      </c>
      <c r="S18" s="14">
        <v>4187.416381</v>
      </c>
      <c r="T18" s="14">
        <v>4591.3339569999998</v>
      </c>
      <c r="U18" s="14">
        <v>3425.0426560000001</v>
      </c>
      <c r="V18" s="14">
        <v>3725.8956309999999</v>
      </c>
      <c r="W18" s="14">
        <v>4112.6384719999996</v>
      </c>
      <c r="X18" s="14">
        <v>4190.6578419999996</v>
      </c>
      <c r="Y18" s="14">
        <v>4108.0699510000004</v>
      </c>
      <c r="Z18" s="14">
        <v>4067.2385380000001</v>
      </c>
      <c r="AA18" s="14">
        <v>3469.3587510000002</v>
      </c>
      <c r="AB18" s="14">
        <v>3569.664276</v>
      </c>
      <c r="AC18" s="14">
        <v>3900.7132889999998</v>
      </c>
      <c r="AD18" s="14">
        <v>4228.0380409999998</v>
      </c>
      <c r="AE18" s="14">
        <v>4481.4122699999998</v>
      </c>
    </row>
    <row r="19" spans="1:31" ht="13.5" customHeight="1" x14ac:dyDescent="0.25">
      <c r="A19" s="1"/>
      <c r="B19" s="15" t="s">
        <v>303</v>
      </c>
      <c r="C19" s="10">
        <v>2608.7170599922401</v>
      </c>
      <c r="D19" s="11">
        <v>2593.5875183035819</v>
      </c>
      <c r="E19" s="11">
        <v>2694.8338813898499</v>
      </c>
      <c r="F19" s="11">
        <v>3290.0510785614379</v>
      </c>
      <c r="G19" s="11">
        <v>4214.3830710765478</v>
      </c>
      <c r="H19" s="11">
        <v>4056.7411349906702</v>
      </c>
      <c r="I19" s="11">
        <v>3803.3079404761002</v>
      </c>
      <c r="J19" s="11">
        <v>4017.3112227593597</v>
      </c>
      <c r="K19" s="11">
        <v>4133.8617368664791</v>
      </c>
      <c r="L19" s="11">
        <v>3630.3690689999999</v>
      </c>
      <c r="M19" s="11">
        <v>3656.6941310000002</v>
      </c>
      <c r="N19" s="11">
        <v>4238.3511339999995</v>
      </c>
      <c r="O19" s="11">
        <v>5502.5074969999996</v>
      </c>
      <c r="P19" s="11">
        <v>6406.5393999999997</v>
      </c>
      <c r="Q19" s="11">
        <v>7056.0376150000002</v>
      </c>
      <c r="R19" s="11">
        <v>7188.5082700000003</v>
      </c>
      <c r="S19" s="11">
        <v>8684.7859480000006</v>
      </c>
      <c r="T19" s="11">
        <v>10263.446261999999</v>
      </c>
      <c r="U19" s="11">
        <v>8929.5089059999991</v>
      </c>
      <c r="V19" s="11">
        <v>10227.083669</v>
      </c>
      <c r="W19" s="11">
        <v>11631.989491</v>
      </c>
      <c r="X19" s="11">
        <v>12323.762248000001</v>
      </c>
      <c r="Y19" s="11">
        <v>11680.925918999999</v>
      </c>
      <c r="Z19" s="11">
        <v>11341.671625000001</v>
      </c>
      <c r="AA19" s="11">
        <v>9820.0362580000001</v>
      </c>
      <c r="AB19" s="11">
        <v>10699.81763</v>
      </c>
      <c r="AC19" s="11">
        <v>11127.755739</v>
      </c>
      <c r="AD19" s="11">
        <v>11929.639584</v>
      </c>
      <c r="AE19" s="11">
        <v>10801.864994</v>
      </c>
    </row>
    <row r="20" spans="1:31" ht="13.5" customHeight="1" x14ac:dyDescent="0.25">
      <c r="A20" s="1"/>
      <c r="B20" s="15" t="s">
        <v>304</v>
      </c>
      <c r="C20" s="13">
        <v>39.7356890796786</v>
      </c>
      <c r="D20" s="14">
        <v>42.92248818977302</v>
      </c>
      <c r="E20" s="14">
        <v>38.661095628767775</v>
      </c>
      <c r="F20" s="14">
        <v>43.205955821247414</v>
      </c>
      <c r="G20" s="14">
        <v>58.30061790468578</v>
      </c>
      <c r="H20" s="14">
        <v>92.960266422156224</v>
      </c>
      <c r="I20" s="14">
        <v>72.767537702362333</v>
      </c>
      <c r="J20" s="14">
        <v>65.295300864147791</v>
      </c>
      <c r="K20" s="14">
        <v>75.411308897660732</v>
      </c>
      <c r="L20" s="14">
        <v>64.284360000000007</v>
      </c>
      <c r="M20" s="14">
        <v>58.035677</v>
      </c>
      <c r="N20" s="14">
        <v>244.769961</v>
      </c>
      <c r="O20" s="14">
        <v>97.854185000000001</v>
      </c>
      <c r="P20" s="14">
        <v>107.615492</v>
      </c>
      <c r="Q20" s="14">
        <v>116.882795</v>
      </c>
      <c r="R20" s="14">
        <v>117.46192000000001</v>
      </c>
      <c r="S20" s="14">
        <v>138.83231000000001</v>
      </c>
      <c r="T20" s="14">
        <v>157.88632699999999</v>
      </c>
      <c r="U20" s="14">
        <v>130.45311000000001</v>
      </c>
      <c r="V20" s="14">
        <v>154.643944</v>
      </c>
      <c r="W20" s="14">
        <v>162.70237</v>
      </c>
      <c r="X20" s="14">
        <v>185.60678200000001</v>
      </c>
      <c r="Y20" s="14">
        <v>173.896672</v>
      </c>
      <c r="Z20" s="14">
        <v>195.660538</v>
      </c>
      <c r="AA20" s="14">
        <v>160.017019</v>
      </c>
      <c r="AB20" s="14">
        <v>167.30768399999999</v>
      </c>
      <c r="AC20" s="14">
        <v>186.65829199999999</v>
      </c>
      <c r="AD20" s="14">
        <v>210.10188299999999</v>
      </c>
      <c r="AE20" s="14">
        <v>221.75931600000001</v>
      </c>
    </row>
    <row r="21" spans="1:31" ht="13.5" customHeight="1" x14ac:dyDescent="0.25">
      <c r="A21" s="1"/>
      <c r="B21" s="15" t="s">
        <v>305</v>
      </c>
      <c r="C21" s="10">
        <v>164.96872083629398</v>
      </c>
      <c r="D21" s="11">
        <v>196.74749742879001</v>
      </c>
      <c r="E21" s="11">
        <v>213.60604153582298</v>
      </c>
      <c r="F21" s="11">
        <v>268.61032193461</v>
      </c>
      <c r="G21" s="11">
        <v>380.93625033165199</v>
      </c>
      <c r="H21" s="11">
        <v>375.7655094912692</v>
      </c>
      <c r="I21" s="11">
        <v>530.24654279764673</v>
      </c>
      <c r="J21" s="11">
        <v>663.00783918705133</v>
      </c>
      <c r="K21" s="11">
        <v>686.8407906967135</v>
      </c>
      <c r="L21" s="11">
        <v>624.14044000000001</v>
      </c>
      <c r="M21" s="11">
        <v>698.76981799999999</v>
      </c>
      <c r="N21" s="11">
        <v>894.62411799999995</v>
      </c>
      <c r="O21" s="11">
        <v>1122.43604</v>
      </c>
      <c r="P21" s="11">
        <v>1414.692399</v>
      </c>
      <c r="Q21" s="11">
        <v>1591.175291</v>
      </c>
      <c r="R21" s="11">
        <v>1493.447623</v>
      </c>
      <c r="S21" s="11">
        <v>1868.110758</v>
      </c>
      <c r="T21" s="11">
        <v>1995.2196160000001</v>
      </c>
      <c r="U21" s="11">
        <v>1967.4823120000001</v>
      </c>
      <c r="V21" s="11">
        <v>2242.3376469999998</v>
      </c>
      <c r="W21" s="11">
        <v>2322.6990689999998</v>
      </c>
      <c r="X21" s="11">
        <v>1742.5799649999999</v>
      </c>
      <c r="Y21" s="11">
        <v>1554.999922</v>
      </c>
      <c r="Z21" s="11">
        <v>1503.0416789999999</v>
      </c>
      <c r="AA21" s="11">
        <v>1655.08503</v>
      </c>
      <c r="AB21" s="11">
        <v>2146.4844229999999</v>
      </c>
      <c r="AC21" s="11">
        <v>1462.411752</v>
      </c>
      <c r="AD21" s="11">
        <v>1523.0144150000001</v>
      </c>
      <c r="AE21" s="11">
        <v>1394.195817</v>
      </c>
    </row>
    <row r="22" spans="1:31" ht="13.5" customHeight="1" x14ac:dyDescent="0.25">
      <c r="A22" s="1"/>
      <c r="B22" s="15" t="s">
        <v>306</v>
      </c>
      <c r="C22" s="13">
        <v>1120.6528779068501</v>
      </c>
      <c r="D22" s="14">
        <v>1053.5074354097101</v>
      </c>
      <c r="E22" s="14">
        <v>1070.2043573901699</v>
      </c>
      <c r="F22" s="14">
        <v>1480.6742316764501</v>
      </c>
      <c r="G22" s="14">
        <v>1766.31354694473</v>
      </c>
      <c r="H22" s="14">
        <v>1992.4899418950299</v>
      </c>
      <c r="I22" s="14">
        <v>1934.7902747266701</v>
      </c>
      <c r="J22" s="14">
        <v>1967.31605146518</v>
      </c>
      <c r="K22" s="14">
        <v>2062.5524662691</v>
      </c>
      <c r="L22" s="14">
        <v>1937.767844</v>
      </c>
      <c r="M22" s="14">
        <v>1884.8653039999999</v>
      </c>
      <c r="N22" s="14">
        <v>2187.3544710000001</v>
      </c>
      <c r="O22" s="14">
        <v>2850.8961760000002</v>
      </c>
      <c r="P22" s="14">
        <v>3449.7385380000001</v>
      </c>
      <c r="Q22" s="14">
        <v>3529.2199780000001</v>
      </c>
      <c r="R22" s="14">
        <v>3555.42893</v>
      </c>
      <c r="S22" s="14">
        <v>4297.9638009999999</v>
      </c>
      <c r="T22" s="14">
        <v>4816.7794560000002</v>
      </c>
      <c r="U22" s="14">
        <v>4086.527396</v>
      </c>
      <c r="V22" s="14">
        <v>4753.3264509999999</v>
      </c>
      <c r="W22" s="14">
        <v>5503.8803770000004</v>
      </c>
      <c r="X22" s="14">
        <v>5872.2793849999998</v>
      </c>
      <c r="Y22" s="14">
        <v>5924.4177179999997</v>
      </c>
      <c r="Z22" s="14">
        <v>5768.5273660000003</v>
      </c>
      <c r="AA22" s="14">
        <v>4614.4724930000002</v>
      </c>
      <c r="AB22" s="14">
        <v>4661.678011</v>
      </c>
      <c r="AC22" s="14">
        <v>5065.242064</v>
      </c>
      <c r="AD22" s="14">
        <v>5583.230372</v>
      </c>
      <c r="AE22" s="14">
        <v>5247.0271009999997</v>
      </c>
    </row>
    <row r="23" spans="1:31" ht="13.5" customHeight="1" x14ac:dyDescent="0.25">
      <c r="A23" s="1"/>
      <c r="B23" s="15" t="s">
        <v>307</v>
      </c>
      <c r="C23" s="10"/>
      <c r="D23" s="11"/>
      <c r="E23" s="11">
        <v>0.49817039803470298</v>
      </c>
      <c r="F23" s="11">
        <v>0.77348467476311034</v>
      </c>
      <c r="G23" s="11">
        <v>0.76173993862257772</v>
      </c>
      <c r="H23" s="11">
        <v>0.7827441693476388</v>
      </c>
      <c r="I23" s="11">
        <v>0.97138161504965093</v>
      </c>
      <c r="J23" s="11">
        <v>0.90553342755849375</v>
      </c>
      <c r="K23" s="11">
        <v>0.79457800619891428</v>
      </c>
      <c r="L23" s="11">
        <v>1.536203</v>
      </c>
      <c r="M23" s="11">
        <v>1.689489</v>
      </c>
      <c r="N23" s="11">
        <v>1.3169869999999999</v>
      </c>
      <c r="O23" s="11">
        <v>1.307293</v>
      </c>
      <c r="P23" s="11">
        <v>1.1246929999999999</v>
      </c>
      <c r="Q23" s="11">
        <v>2.6177739999999998</v>
      </c>
      <c r="R23" s="11">
        <v>3.6282030000000001</v>
      </c>
      <c r="S23" s="11">
        <v>3.7935940000000001</v>
      </c>
      <c r="T23" s="11">
        <v>2.9379309999999998</v>
      </c>
      <c r="U23" s="11">
        <v>3.3197009999999998</v>
      </c>
      <c r="V23" s="11">
        <v>4.1983509999999997</v>
      </c>
      <c r="W23" s="11">
        <v>5.7529389999999996</v>
      </c>
      <c r="X23" s="11">
        <v>7.7704680000000002</v>
      </c>
      <c r="Y23" s="11">
        <v>11.397201000000001</v>
      </c>
      <c r="Z23" s="11">
        <v>16.390931999999999</v>
      </c>
      <c r="AA23" s="11">
        <v>16.961195</v>
      </c>
      <c r="AB23" s="11">
        <v>14.38133</v>
      </c>
      <c r="AC23" s="11">
        <v>15.907553</v>
      </c>
      <c r="AD23" s="11">
        <v>54.170698000000002</v>
      </c>
      <c r="AE23" s="11">
        <v>25.638207000000001</v>
      </c>
    </row>
    <row r="24" spans="1:31" ht="13.5" customHeight="1" x14ac:dyDescent="0.25">
      <c r="A24" s="1"/>
      <c r="B24" s="15" t="s">
        <v>308</v>
      </c>
      <c r="C24" s="13"/>
      <c r="D24" s="14"/>
      <c r="E24" s="14">
        <v>0.13269400649788302</v>
      </c>
      <c r="F24" s="14">
        <v>0.32729461790720199</v>
      </c>
      <c r="G24" s="14">
        <v>0.29004585659945575</v>
      </c>
      <c r="H24" s="14">
        <v>0.55125412227908177</v>
      </c>
      <c r="I24" s="14">
        <v>0.71362924335141209</v>
      </c>
      <c r="J24" s="14">
        <v>0.48688474578023899</v>
      </c>
      <c r="K24" s="14">
        <v>1.7827023075648099</v>
      </c>
      <c r="L24" s="14">
        <v>1.1327590000000001</v>
      </c>
      <c r="M24" s="14">
        <v>1.5371649999999999</v>
      </c>
      <c r="N24" s="14">
        <v>3.0497329999999998</v>
      </c>
      <c r="O24" s="14">
        <v>5.9045240000000003</v>
      </c>
      <c r="P24" s="14">
        <v>9.1982789999999994</v>
      </c>
      <c r="Q24" s="14">
        <v>12.635782000000001</v>
      </c>
      <c r="R24" s="14">
        <v>26.140314</v>
      </c>
      <c r="S24" s="14">
        <v>28.530002</v>
      </c>
      <c r="T24" s="14">
        <v>26.772912000000002</v>
      </c>
      <c r="U24" s="14">
        <v>20.718771</v>
      </c>
      <c r="V24" s="14">
        <v>18.440764999999999</v>
      </c>
      <c r="W24" s="14">
        <v>46.492351999999997</v>
      </c>
      <c r="X24" s="14">
        <v>56.893054999999997</v>
      </c>
      <c r="Y24" s="14">
        <v>51.658406999999997</v>
      </c>
      <c r="Z24" s="14">
        <v>32.448959000000002</v>
      </c>
      <c r="AA24" s="14">
        <v>35.866459999999996</v>
      </c>
      <c r="AB24" s="14">
        <v>38.762962000000002</v>
      </c>
      <c r="AC24" s="14">
        <v>52.123195000000003</v>
      </c>
      <c r="AD24" s="14">
        <v>85.544847000000004</v>
      </c>
      <c r="AE24" s="14">
        <v>75.688879</v>
      </c>
    </row>
    <row r="25" spans="1:31" ht="13.5" customHeight="1" x14ac:dyDescent="0.25">
      <c r="A25" s="1"/>
      <c r="B25" s="15" t="s">
        <v>309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>
        <v>1.710278</v>
      </c>
      <c r="Q25" s="11">
        <v>2.0795089999999998</v>
      </c>
      <c r="R25" s="11">
        <v>10.033315</v>
      </c>
      <c r="S25" s="11">
        <v>20.761465999999999</v>
      </c>
      <c r="T25" s="11">
        <v>19.791823999999998</v>
      </c>
      <c r="U25" s="11">
        <v>28.850014999999999</v>
      </c>
      <c r="V25" s="11">
        <v>26.459935000000002</v>
      </c>
      <c r="W25" s="11">
        <v>27.164632999999998</v>
      </c>
      <c r="X25" s="11">
        <v>31.391072000000001</v>
      </c>
      <c r="Y25" s="11">
        <v>45.100478000000003</v>
      </c>
      <c r="Z25" s="11">
        <v>17.557656000000001</v>
      </c>
      <c r="AA25" s="11">
        <v>19.452528999999998</v>
      </c>
      <c r="AB25" s="11">
        <v>17.244738999999999</v>
      </c>
      <c r="AC25" s="11">
        <v>23.240506</v>
      </c>
      <c r="AD25" s="11">
        <v>23.264513999999998</v>
      </c>
      <c r="AE25" s="11">
        <v>25.021561999999999</v>
      </c>
    </row>
    <row r="26" spans="1:31" ht="13.5" customHeight="1" x14ac:dyDescent="0.25">
      <c r="A26" s="1"/>
      <c r="B26" s="15" t="s">
        <v>310</v>
      </c>
      <c r="C26" s="13">
        <v>1.16378910848951</v>
      </c>
      <c r="D26" s="14">
        <v>1.16476549075503</v>
      </c>
      <c r="E26" s="14">
        <v>0.69314182343789521</v>
      </c>
      <c r="F26" s="14">
        <v>3.02863966606875</v>
      </c>
      <c r="G26" s="14">
        <v>4.5346384749179611</v>
      </c>
      <c r="H26" s="14">
        <v>5.0076657843539305</v>
      </c>
      <c r="I26" s="14">
        <v>4.6658968695551</v>
      </c>
      <c r="J26" s="14">
        <v>3.8286905585946709</v>
      </c>
      <c r="K26" s="14">
        <v>3.6666230731318099</v>
      </c>
      <c r="L26" s="14">
        <v>4.3012959999999998</v>
      </c>
      <c r="M26" s="14">
        <v>3.013925</v>
      </c>
      <c r="N26" s="14">
        <v>2.7332719999999999</v>
      </c>
      <c r="O26" s="14">
        <v>7.3956549999999996</v>
      </c>
      <c r="P26" s="14">
        <v>7.6427329999999998</v>
      </c>
      <c r="Q26" s="14">
        <v>9.3776150000000005</v>
      </c>
      <c r="R26" s="14">
        <v>11.806965</v>
      </c>
      <c r="S26" s="14">
        <v>13.709811999999999</v>
      </c>
      <c r="T26" s="14">
        <v>12.935795000000001</v>
      </c>
      <c r="U26" s="14">
        <v>12.06231</v>
      </c>
      <c r="V26" s="14">
        <v>15.780008</v>
      </c>
      <c r="W26" s="14">
        <v>12.212785</v>
      </c>
      <c r="X26" s="14">
        <v>13.136066</v>
      </c>
      <c r="Y26" s="14">
        <v>20.634765999999999</v>
      </c>
      <c r="Z26" s="14">
        <v>20.403025</v>
      </c>
      <c r="AA26" s="14">
        <v>18.195668000000001</v>
      </c>
      <c r="AB26" s="14">
        <v>18.526371999999999</v>
      </c>
      <c r="AC26" s="14">
        <v>13.291041999999999</v>
      </c>
      <c r="AD26" s="14">
        <v>13.843652000000001</v>
      </c>
      <c r="AE26" s="14">
        <v>14.682421</v>
      </c>
    </row>
    <row r="27" spans="1:31" ht="13.5" customHeight="1" x14ac:dyDescent="0.25">
      <c r="A27" s="1"/>
      <c r="B27" s="15" t="s">
        <v>311</v>
      </c>
      <c r="C27" s="10">
        <v>494.38019664237009</v>
      </c>
      <c r="D27" s="11">
        <v>471.91684934442384</v>
      </c>
      <c r="E27" s="11">
        <v>489.59851104657719</v>
      </c>
      <c r="F27" s="11">
        <v>558.84843951982282</v>
      </c>
      <c r="G27" s="11">
        <v>562.23865880765243</v>
      </c>
      <c r="H27" s="11">
        <v>633.98590854823567</v>
      </c>
      <c r="I27" s="11">
        <v>700.84976282000855</v>
      </c>
      <c r="J27" s="11">
        <v>625.37583182434071</v>
      </c>
      <c r="K27" s="11">
        <v>650.56697193647062</v>
      </c>
      <c r="L27" s="11">
        <v>595.48862099999997</v>
      </c>
      <c r="M27" s="11">
        <v>558.18711599999995</v>
      </c>
      <c r="N27" s="11">
        <v>691.20968400000004</v>
      </c>
      <c r="O27" s="11">
        <v>833.47081200000002</v>
      </c>
      <c r="P27" s="11">
        <v>979.16938800000003</v>
      </c>
      <c r="Q27" s="11">
        <v>1033.9611</v>
      </c>
      <c r="R27" s="11">
        <v>1117.21137</v>
      </c>
      <c r="S27" s="11">
        <v>1293.1550380000001</v>
      </c>
      <c r="T27" s="11">
        <v>1637.5082090000001</v>
      </c>
      <c r="U27" s="11">
        <v>1274.082087</v>
      </c>
      <c r="V27" s="11">
        <v>1283.054979</v>
      </c>
      <c r="W27" s="11">
        <v>1661.2073780000001</v>
      </c>
      <c r="X27" s="11">
        <v>2107.3126900000002</v>
      </c>
      <c r="Y27" s="11">
        <v>1779.309307</v>
      </c>
      <c r="Z27" s="11">
        <v>1860.464015</v>
      </c>
      <c r="AA27" s="11">
        <v>1692.0364199999999</v>
      </c>
      <c r="AB27" s="11">
        <v>1801.5587840000001</v>
      </c>
      <c r="AC27" s="11">
        <v>1857.918678</v>
      </c>
      <c r="AD27" s="11">
        <v>2395.3621889999999</v>
      </c>
      <c r="AE27" s="11">
        <v>2471.4498840000001</v>
      </c>
    </row>
    <row r="28" spans="1:31" ht="13.5" customHeight="1" x14ac:dyDescent="0.25">
      <c r="A28" s="1"/>
      <c r="B28" s="15" t="s">
        <v>312</v>
      </c>
      <c r="C28" s="13">
        <v>51.371969106683181</v>
      </c>
      <c r="D28" s="14">
        <v>47.19998260584147</v>
      </c>
      <c r="E28" s="14">
        <v>47.615226470048015</v>
      </c>
      <c r="F28" s="14">
        <v>58.038484921883807</v>
      </c>
      <c r="G28" s="14">
        <v>70.563326281325516</v>
      </c>
      <c r="H28" s="14">
        <v>88.575338328775047</v>
      </c>
      <c r="I28" s="14">
        <v>91.609127264123998</v>
      </c>
      <c r="J28" s="14">
        <v>89.141230738855484</v>
      </c>
      <c r="K28" s="14">
        <v>109.20723428536699</v>
      </c>
      <c r="L28" s="14">
        <v>106.145101</v>
      </c>
      <c r="M28" s="14">
        <v>94.810991000000001</v>
      </c>
      <c r="N28" s="14">
        <v>126.719313</v>
      </c>
      <c r="O28" s="14">
        <v>138.303338</v>
      </c>
      <c r="P28" s="14">
        <v>143.22559999999999</v>
      </c>
      <c r="Q28" s="14">
        <v>131.606888</v>
      </c>
      <c r="R28" s="14">
        <v>109.380031</v>
      </c>
      <c r="S28" s="14">
        <v>156.943195</v>
      </c>
      <c r="T28" s="14">
        <v>148.113991</v>
      </c>
      <c r="U28" s="14">
        <v>100.950148</v>
      </c>
      <c r="V28" s="14">
        <v>128.30109100000001</v>
      </c>
      <c r="W28" s="14">
        <v>161.877512</v>
      </c>
      <c r="X28" s="14">
        <v>170.83451199999999</v>
      </c>
      <c r="Y28" s="14">
        <v>141.81141099999999</v>
      </c>
      <c r="Z28" s="14">
        <v>145.55448799999999</v>
      </c>
      <c r="AA28" s="14">
        <v>151.13981899999999</v>
      </c>
      <c r="AB28" s="14">
        <v>165.397052</v>
      </c>
      <c r="AC28" s="14">
        <v>198.213548</v>
      </c>
      <c r="AD28" s="14">
        <v>235.85690099999999</v>
      </c>
      <c r="AE28" s="14">
        <v>206.82816600000001</v>
      </c>
    </row>
    <row r="29" spans="1:31" ht="13.5" customHeight="1" x14ac:dyDescent="0.25">
      <c r="A29" s="1"/>
      <c r="B29" s="15" t="s">
        <v>313</v>
      </c>
      <c r="C29" s="10"/>
      <c r="D29" s="11"/>
      <c r="E29" s="11"/>
      <c r="F29" s="11">
        <v>1.5746295379045501</v>
      </c>
      <c r="G29" s="11">
        <v>1.9604501119985906</v>
      </c>
      <c r="H29" s="11">
        <v>2.159707151821658</v>
      </c>
      <c r="I29" s="11">
        <v>2.5351376648499402</v>
      </c>
      <c r="J29" s="11">
        <v>3.8099214670904411</v>
      </c>
      <c r="K29" s="11">
        <v>5.571752454017842</v>
      </c>
      <c r="L29" s="11">
        <v>6.6790580000000004</v>
      </c>
      <c r="M29" s="11">
        <v>7.5120880000000003</v>
      </c>
      <c r="N29" s="11">
        <v>7.0406380000000004</v>
      </c>
      <c r="O29" s="11">
        <v>13.134129</v>
      </c>
      <c r="P29" s="11">
        <v>17.418607999999999</v>
      </c>
      <c r="Q29" s="11">
        <v>19.508637</v>
      </c>
      <c r="R29" s="11">
        <v>35.538701000000003</v>
      </c>
      <c r="S29" s="11">
        <v>120.995385</v>
      </c>
      <c r="T29" s="11">
        <v>190.52704</v>
      </c>
      <c r="U29" s="11">
        <v>95.227956000000006</v>
      </c>
      <c r="V29" s="11">
        <v>151.071538</v>
      </c>
      <c r="W29" s="11">
        <v>178.97632200000001</v>
      </c>
      <c r="X29" s="11">
        <v>245.40652</v>
      </c>
      <c r="Y29" s="11">
        <v>331.117255</v>
      </c>
      <c r="Z29" s="11">
        <v>381.69520999999997</v>
      </c>
      <c r="AA29" s="11">
        <v>362.20836500000001</v>
      </c>
      <c r="AB29" s="11">
        <v>259.93294100000003</v>
      </c>
      <c r="AC29" s="11">
        <v>274.21657900000002</v>
      </c>
      <c r="AD29" s="11">
        <v>202.62277800000001</v>
      </c>
      <c r="AE29" s="11">
        <v>342.57295900000003</v>
      </c>
    </row>
    <row r="30" spans="1:31" ht="13.5" customHeight="1" x14ac:dyDescent="0.25">
      <c r="A30" s="1"/>
      <c r="B30" s="15" t="s">
        <v>314</v>
      </c>
      <c r="C30" s="13"/>
      <c r="D30" s="14"/>
      <c r="E30" s="14">
        <v>19.54579061933951</v>
      </c>
      <c r="F30" s="14">
        <v>23.28028910429779</v>
      </c>
      <c r="G30" s="14">
        <v>24.1752736231279</v>
      </c>
      <c r="H30" s="14">
        <v>21.877538754331201</v>
      </c>
      <c r="I30" s="14">
        <v>22.884110034085097</v>
      </c>
      <c r="J30" s="14">
        <v>22.120245623981699</v>
      </c>
      <c r="K30" s="14">
        <v>24.669975346021701</v>
      </c>
      <c r="L30" s="14">
        <v>26.256042999999998</v>
      </c>
      <c r="M30" s="14">
        <v>23.847093000000001</v>
      </c>
      <c r="N30" s="14">
        <v>28.930534000000002</v>
      </c>
      <c r="O30" s="14">
        <v>39.268293999999997</v>
      </c>
      <c r="P30" s="14">
        <v>41.816246999999997</v>
      </c>
      <c r="Q30" s="14">
        <v>48.775198000000003</v>
      </c>
      <c r="R30" s="14">
        <v>48.668824000000001</v>
      </c>
      <c r="S30" s="14">
        <v>48.820068999999997</v>
      </c>
      <c r="T30" s="14">
        <v>50.86054</v>
      </c>
      <c r="U30" s="14">
        <v>33.403758000000003</v>
      </c>
      <c r="V30" s="14">
        <v>45.528464999999997</v>
      </c>
      <c r="W30" s="14">
        <v>60.130856000000001</v>
      </c>
      <c r="X30" s="14">
        <v>67.665710000000004</v>
      </c>
      <c r="Y30" s="14">
        <v>88.304766999999998</v>
      </c>
      <c r="Z30" s="14">
        <v>102.51471600000001</v>
      </c>
      <c r="AA30" s="14">
        <v>103.130848</v>
      </c>
      <c r="AB30" s="14">
        <v>106.14007700000001</v>
      </c>
      <c r="AC30" s="14">
        <v>132.71051900000001</v>
      </c>
      <c r="AD30" s="14">
        <v>127.922836</v>
      </c>
      <c r="AE30" s="14">
        <v>122.52820199999999</v>
      </c>
    </row>
    <row r="31" spans="1:31" ht="13.5" customHeight="1" x14ac:dyDescent="0.25">
      <c r="A31" s="1"/>
      <c r="B31" s="15" t="s">
        <v>315</v>
      </c>
      <c r="C31" s="10">
        <v>154.05633894074688</v>
      </c>
      <c r="D31" s="11">
        <v>171.092244401165</v>
      </c>
      <c r="E31" s="11">
        <v>165.9633411632</v>
      </c>
      <c r="F31" s="11">
        <v>318.81247852768496</v>
      </c>
      <c r="G31" s="11">
        <v>412.46693676389884</v>
      </c>
      <c r="H31" s="11">
        <v>434.31364663076596</v>
      </c>
      <c r="I31" s="11">
        <v>436.12244839126276</v>
      </c>
      <c r="J31" s="11">
        <v>471.81477876160397</v>
      </c>
      <c r="K31" s="11">
        <v>460.79708797229199</v>
      </c>
      <c r="L31" s="11">
        <v>416.57286499999998</v>
      </c>
      <c r="M31" s="11">
        <v>411.30921499999999</v>
      </c>
      <c r="N31" s="11">
        <v>527.26325899999995</v>
      </c>
      <c r="O31" s="11">
        <v>722.70999200000006</v>
      </c>
      <c r="P31" s="11">
        <v>997.43826100000001</v>
      </c>
      <c r="Q31" s="11">
        <v>1040.693217</v>
      </c>
      <c r="R31" s="11">
        <v>1090.9079569999999</v>
      </c>
      <c r="S31" s="11">
        <v>1625.588332</v>
      </c>
      <c r="T31" s="11">
        <v>1867.2490439999999</v>
      </c>
      <c r="U31" s="11">
        <v>1359.2381760000001</v>
      </c>
      <c r="V31" s="11">
        <v>1608.4301149999999</v>
      </c>
      <c r="W31" s="11">
        <v>1975.4578959999999</v>
      </c>
      <c r="X31" s="11">
        <v>3166.1718729999998</v>
      </c>
      <c r="Y31" s="11">
        <v>2614.8864859999999</v>
      </c>
      <c r="Z31" s="11">
        <v>2952.0154320000001</v>
      </c>
      <c r="AA31" s="11">
        <v>1630.5065039999999</v>
      </c>
      <c r="AB31" s="11">
        <v>1647.552741</v>
      </c>
      <c r="AC31" s="11">
        <v>1773.381842</v>
      </c>
      <c r="AD31" s="11">
        <v>2038.2068630000001</v>
      </c>
      <c r="AE31" s="11">
        <v>1665.52196</v>
      </c>
    </row>
    <row r="32" spans="1:31" ht="13.5" customHeight="1" x14ac:dyDescent="0.25">
      <c r="A32" s="1"/>
      <c r="B32" s="12" t="s">
        <v>316</v>
      </c>
      <c r="C32" s="13">
        <v>715.23691230551094</v>
      </c>
      <c r="D32" s="14">
        <v>727.82408819230125</v>
      </c>
      <c r="E32" s="14">
        <v>774.60569227015333</v>
      </c>
      <c r="F32" s="14">
        <v>888.38561114910271</v>
      </c>
      <c r="G32" s="14">
        <v>1214.8321268186201</v>
      </c>
      <c r="H32" s="14">
        <v>1240.2700398791001</v>
      </c>
      <c r="I32" s="14">
        <v>1019.0621192352099</v>
      </c>
      <c r="J32" s="14">
        <v>1082.95405336366</v>
      </c>
      <c r="K32" s="14">
        <v>1150.8376960900998</v>
      </c>
      <c r="L32" s="14">
        <v>1164.9783</v>
      </c>
      <c r="M32" s="14">
        <v>958.26036899999997</v>
      </c>
      <c r="N32" s="14">
        <v>1019.044997</v>
      </c>
      <c r="O32" s="14">
        <v>1239.0977270000001</v>
      </c>
      <c r="P32" s="14">
        <v>1435.8548659999999</v>
      </c>
      <c r="Q32" s="14">
        <v>1510.7675509999999</v>
      </c>
      <c r="R32" s="14">
        <v>1781.0962460000001</v>
      </c>
      <c r="S32" s="14">
        <v>1815.3893189999999</v>
      </c>
      <c r="T32" s="14">
        <v>2326.9140349999998</v>
      </c>
      <c r="U32" s="14">
        <v>1551.708924</v>
      </c>
      <c r="V32" s="14">
        <v>1690.7213240000001</v>
      </c>
      <c r="W32" s="14">
        <v>1934.1050540000001</v>
      </c>
      <c r="X32" s="14">
        <v>2523.8708080000001</v>
      </c>
      <c r="Y32" s="14">
        <v>2053.2543420000002</v>
      </c>
      <c r="Z32" s="14">
        <v>1945.9087380000001</v>
      </c>
      <c r="AA32" s="14">
        <v>1774.9589209999999</v>
      </c>
      <c r="AB32" s="14">
        <v>1508.375937</v>
      </c>
      <c r="AC32" s="14">
        <v>1737.3149519999999</v>
      </c>
      <c r="AD32" s="14">
        <v>1701.6974520000001</v>
      </c>
      <c r="AE32" s="14">
        <v>1961.9675990000001</v>
      </c>
    </row>
    <row r="33" spans="1:31" ht="13.5" customHeight="1" x14ac:dyDescent="0.25">
      <c r="A33" s="1"/>
      <c r="B33" s="12" t="s">
        <v>317</v>
      </c>
      <c r="C33" s="10">
        <v>648.12487023604297</v>
      </c>
      <c r="D33" s="11">
        <v>648.38235510819811</v>
      </c>
      <c r="E33" s="11">
        <v>571.48792028052071</v>
      </c>
      <c r="F33" s="11">
        <v>678.63239524151845</v>
      </c>
      <c r="G33" s="11">
        <v>828.74940334313499</v>
      </c>
      <c r="H33" s="11">
        <v>782.59523395595193</v>
      </c>
      <c r="I33" s="11">
        <v>811.87387056172304</v>
      </c>
      <c r="J33" s="11">
        <v>819.91025776424431</v>
      </c>
      <c r="K33" s="11">
        <v>864.73891065990199</v>
      </c>
      <c r="L33" s="11">
        <v>713.32267999999999</v>
      </c>
      <c r="M33" s="11">
        <v>780.10562500000003</v>
      </c>
      <c r="N33" s="11">
        <v>765.43846299999996</v>
      </c>
      <c r="O33" s="11">
        <v>800.48037999999997</v>
      </c>
      <c r="P33" s="11">
        <v>993.99386000000004</v>
      </c>
      <c r="Q33" s="11">
        <v>1074.573234</v>
      </c>
      <c r="R33" s="11">
        <v>1287.9745339999999</v>
      </c>
      <c r="S33" s="11">
        <v>1252.6719450000001</v>
      </c>
      <c r="T33" s="11">
        <v>1287.000536</v>
      </c>
      <c r="U33" s="11">
        <v>1019.319946</v>
      </c>
      <c r="V33" s="11">
        <v>1110.321136</v>
      </c>
      <c r="W33" s="11">
        <v>1244.395593</v>
      </c>
      <c r="X33" s="11">
        <v>1310.6062469999999</v>
      </c>
      <c r="Y33" s="11">
        <v>1250.602198</v>
      </c>
      <c r="Z33" s="11">
        <v>1142.8693760000001</v>
      </c>
      <c r="AA33" s="11">
        <v>973.14840100000004</v>
      </c>
      <c r="AB33" s="11">
        <v>743.04994099999999</v>
      </c>
      <c r="AC33" s="11">
        <v>614.59871299999998</v>
      </c>
      <c r="AD33" s="11">
        <v>811.27550199999996</v>
      </c>
      <c r="AE33" s="11">
        <v>433.487596</v>
      </c>
    </row>
    <row r="34" spans="1:31" ht="13.5" customHeight="1" x14ac:dyDescent="0.25">
      <c r="A34" s="1"/>
      <c r="B34" s="12" t="s">
        <v>318</v>
      </c>
      <c r="C34" s="13">
        <v>19.7621591772971</v>
      </c>
      <c r="D34" s="14">
        <v>14.122791190122699</v>
      </c>
      <c r="E34" s="14">
        <v>9.7116006605064538</v>
      </c>
      <c r="F34" s="14">
        <v>9.7754230308297654</v>
      </c>
      <c r="G34" s="14">
        <v>8.7061889784724453</v>
      </c>
      <c r="H34" s="14">
        <v>6.5209610170058596</v>
      </c>
      <c r="I34" s="14">
        <v>5.9368780164198114</v>
      </c>
      <c r="J34" s="14">
        <v>5.7188767891492027</v>
      </c>
      <c r="K34" s="14">
        <v>5.164046305111464</v>
      </c>
      <c r="L34" s="14">
        <v>4.4320149999999998</v>
      </c>
      <c r="M34" s="14">
        <v>3.9358490000000002</v>
      </c>
      <c r="N34" s="14">
        <v>3.9971909999999999</v>
      </c>
      <c r="O34" s="14">
        <v>4.5911369999999998</v>
      </c>
      <c r="P34" s="14">
        <v>6.5911879999999998</v>
      </c>
      <c r="Q34" s="14">
        <v>8.6334040000000005</v>
      </c>
      <c r="R34" s="14">
        <v>7.822362</v>
      </c>
      <c r="S34" s="14">
        <v>8.9172940000000001</v>
      </c>
      <c r="T34" s="14">
        <v>12.846830000000001</v>
      </c>
      <c r="U34" s="14">
        <v>9.7975820000000002</v>
      </c>
      <c r="V34" s="14">
        <v>9.2278129999999994</v>
      </c>
      <c r="W34" s="14">
        <v>9.5464749999999992</v>
      </c>
      <c r="X34" s="14">
        <v>12.53829</v>
      </c>
      <c r="Y34" s="14">
        <v>11.408811</v>
      </c>
      <c r="Z34" s="14">
        <v>16.362202</v>
      </c>
      <c r="AA34" s="14">
        <v>15.750477999999999</v>
      </c>
      <c r="AB34" s="14">
        <v>13.353284</v>
      </c>
      <c r="AC34" s="14">
        <v>16.226683000000001</v>
      </c>
      <c r="AD34" s="14">
        <v>40.464249000000002</v>
      </c>
      <c r="AE34" s="14">
        <v>39.598306999999998</v>
      </c>
    </row>
    <row r="35" spans="1:31" ht="13.5" customHeight="1" x14ac:dyDescent="0.25">
      <c r="A35" s="1"/>
      <c r="B35" s="12" t="s">
        <v>319</v>
      </c>
      <c r="C35" s="10"/>
      <c r="D35" s="11"/>
      <c r="E35" s="11"/>
      <c r="F35" s="11">
        <v>43.852128526745219</v>
      </c>
      <c r="G35" s="11">
        <v>41.874764964241599</v>
      </c>
      <c r="H35" s="11">
        <v>45.528811769433432</v>
      </c>
      <c r="I35" s="11">
        <v>39.012218169994114</v>
      </c>
      <c r="J35" s="11">
        <v>38.244036188124703</v>
      </c>
      <c r="K35" s="11">
        <v>48.8811146864699</v>
      </c>
      <c r="L35" s="11">
        <v>46.310682999999997</v>
      </c>
      <c r="M35" s="11">
        <v>38.583624999999998</v>
      </c>
      <c r="N35" s="11">
        <v>61.383752000000001</v>
      </c>
      <c r="O35" s="11">
        <v>83.838128999999995</v>
      </c>
      <c r="P35" s="11">
        <v>118.94913200000001</v>
      </c>
      <c r="Q35" s="11">
        <v>140.35367099999999</v>
      </c>
      <c r="R35" s="11">
        <v>156.54209900000001</v>
      </c>
      <c r="S35" s="11">
        <v>204.01780400000001</v>
      </c>
      <c r="T35" s="11">
        <v>332.346272</v>
      </c>
      <c r="U35" s="11">
        <v>195.830466</v>
      </c>
      <c r="V35" s="11">
        <v>256.67645700000003</v>
      </c>
      <c r="W35" s="11">
        <v>406.12255299999998</v>
      </c>
      <c r="X35" s="11">
        <v>466.69507399999998</v>
      </c>
      <c r="Y35" s="11">
        <v>657.85281199999997</v>
      </c>
      <c r="Z35" s="11">
        <v>585.153008</v>
      </c>
      <c r="AA35" s="11">
        <v>665.78893200000005</v>
      </c>
      <c r="AB35" s="11">
        <v>596.78928900000005</v>
      </c>
      <c r="AC35" s="11">
        <v>582.52696100000003</v>
      </c>
      <c r="AD35" s="11">
        <v>565.27784699999995</v>
      </c>
      <c r="AE35" s="11">
        <v>580.67587000000003</v>
      </c>
    </row>
    <row r="36" spans="1:31" ht="13.5" customHeight="1" x14ac:dyDescent="0.25">
      <c r="A36" s="1"/>
      <c r="B36" s="12" t="s">
        <v>320</v>
      </c>
      <c r="C36" s="13">
        <v>177.50292209269199</v>
      </c>
      <c r="D36" s="14">
        <v>206.68413398325592</v>
      </c>
      <c r="E36" s="14">
        <v>218.45413638883599</v>
      </c>
      <c r="F36" s="14">
        <v>261.06637332317001</v>
      </c>
      <c r="G36" s="14">
        <v>270.38803139202997</v>
      </c>
      <c r="H36" s="14">
        <v>311.06665536716224</v>
      </c>
      <c r="I36" s="14">
        <v>317.20745592881599</v>
      </c>
      <c r="J36" s="14">
        <v>297.8447585376158</v>
      </c>
      <c r="K36" s="14">
        <v>348.66187892212997</v>
      </c>
      <c r="L36" s="14">
        <v>349.94213400000001</v>
      </c>
      <c r="M36" s="14">
        <v>307.47672</v>
      </c>
      <c r="N36" s="14">
        <v>434.77963099999999</v>
      </c>
      <c r="O36" s="14">
        <v>544.264093</v>
      </c>
      <c r="P36" s="14">
        <v>767.04917799999998</v>
      </c>
      <c r="Q36" s="14">
        <v>766.701233</v>
      </c>
      <c r="R36" s="14">
        <v>836.31744500000002</v>
      </c>
      <c r="S36" s="14">
        <v>871.24381600000004</v>
      </c>
      <c r="T36" s="14">
        <v>920.07738500000005</v>
      </c>
      <c r="U36" s="14">
        <v>935.20482400000003</v>
      </c>
      <c r="V36" s="14">
        <v>995.83905400000003</v>
      </c>
      <c r="W36" s="14">
        <v>1080.3856510000001</v>
      </c>
      <c r="X36" s="14">
        <v>1246.6693439999999</v>
      </c>
      <c r="Y36" s="14">
        <v>1112.4318189999999</v>
      </c>
      <c r="Z36" s="14">
        <v>1027.5527059999999</v>
      </c>
      <c r="AA36" s="14">
        <v>895.04853300000002</v>
      </c>
      <c r="AB36" s="14">
        <v>957.80194900000004</v>
      </c>
      <c r="AC36" s="14">
        <v>1068.8492289999999</v>
      </c>
      <c r="AD36" s="14">
        <v>1141.436717</v>
      </c>
      <c r="AE36" s="14">
        <v>989.29835200000002</v>
      </c>
    </row>
    <row r="37" spans="1:31" ht="13.5" customHeight="1" x14ac:dyDescent="0.25">
      <c r="A37" s="1"/>
      <c r="B37" s="12" t="s">
        <v>321</v>
      </c>
      <c r="C37" s="10">
        <v>1.3127169449985401</v>
      </c>
      <c r="D37" s="11">
        <v>0.94516574281006505</v>
      </c>
      <c r="E37" s="11">
        <v>1.1404800751740198</v>
      </c>
      <c r="F37" s="11">
        <v>1.3275221708509601</v>
      </c>
      <c r="G37" s="11">
        <v>1.4258187133224098</v>
      </c>
      <c r="H37" s="11">
        <v>3.8726105377844502</v>
      </c>
      <c r="I37" s="11">
        <v>4.3312849303180201</v>
      </c>
      <c r="J37" s="11">
        <v>2.9658046619065601</v>
      </c>
      <c r="K37" s="11">
        <v>2.3290333805856003</v>
      </c>
      <c r="L37" s="11">
        <v>2.0824050000000001</v>
      </c>
      <c r="M37" s="11">
        <v>2.909459</v>
      </c>
      <c r="N37" s="11">
        <v>3.3201900000000002</v>
      </c>
      <c r="O37" s="11">
        <v>3.6065610000000001</v>
      </c>
      <c r="P37" s="11">
        <v>9.0418780000000005</v>
      </c>
      <c r="Q37" s="11">
        <v>7.6233620000000002</v>
      </c>
      <c r="R37" s="11">
        <v>18.979358000000001</v>
      </c>
      <c r="S37" s="11">
        <v>23.118065999999999</v>
      </c>
      <c r="T37" s="11">
        <v>22.972508999999999</v>
      </c>
      <c r="U37" s="11">
        <v>9.6499059999999997</v>
      </c>
      <c r="V37" s="11">
        <v>9.5120050000000003</v>
      </c>
      <c r="W37" s="11">
        <v>11.433635000000001</v>
      </c>
      <c r="X37" s="11">
        <v>11.651922000000001</v>
      </c>
      <c r="Y37" s="11">
        <v>12.157697000000001</v>
      </c>
      <c r="Z37" s="11">
        <v>20.618379999999998</v>
      </c>
      <c r="AA37" s="11">
        <v>17.928612999999999</v>
      </c>
      <c r="AB37" s="11">
        <v>12.794077</v>
      </c>
      <c r="AC37" s="11">
        <v>7.6938110000000002</v>
      </c>
      <c r="AD37" s="11">
        <v>10.211885000000001</v>
      </c>
      <c r="AE37" s="11">
        <v>11.995683</v>
      </c>
    </row>
    <row r="38" spans="1:31" ht="13.5" customHeight="1" x14ac:dyDescent="0.25">
      <c r="A38" s="1"/>
      <c r="B38" s="12" t="s">
        <v>322</v>
      </c>
      <c r="C38" s="13">
        <v>128.669461197299</v>
      </c>
      <c r="D38" s="14">
        <v>126.57403092876301</v>
      </c>
      <c r="E38" s="14">
        <v>138.57287355934901</v>
      </c>
      <c r="F38" s="14">
        <v>187.173528889191</v>
      </c>
      <c r="G38" s="14">
        <v>244.94819920948498</v>
      </c>
      <c r="H38" s="14">
        <v>243.119435329873</v>
      </c>
      <c r="I38" s="14">
        <v>283.25042340343879</v>
      </c>
      <c r="J38" s="14">
        <v>270.07088745914001</v>
      </c>
      <c r="K38" s="14">
        <v>298.30910397938413</v>
      </c>
      <c r="L38" s="14">
        <v>257.173768</v>
      </c>
      <c r="M38" s="14">
        <v>246.13049000000001</v>
      </c>
      <c r="N38" s="14">
        <v>316.23177900000002</v>
      </c>
      <c r="O38" s="14">
        <v>318.76555400000001</v>
      </c>
      <c r="P38" s="14">
        <v>405.93179500000002</v>
      </c>
      <c r="Q38" s="14">
        <v>473.85202199999998</v>
      </c>
      <c r="R38" s="14">
        <v>508.65546000000001</v>
      </c>
      <c r="S38" s="14">
        <v>555.742842</v>
      </c>
      <c r="T38" s="14">
        <v>746.40574500000002</v>
      </c>
      <c r="U38" s="14">
        <v>466.60526700000003</v>
      </c>
      <c r="V38" s="14">
        <v>584.11729300000002</v>
      </c>
      <c r="W38" s="14">
        <v>691.77977099999998</v>
      </c>
      <c r="X38" s="14">
        <v>739.62922200000003</v>
      </c>
      <c r="Y38" s="14">
        <v>702.75066500000003</v>
      </c>
      <c r="Z38" s="14">
        <v>702.33418200000006</v>
      </c>
      <c r="AA38" s="14">
        <v>634.44194600000003</v>
      </c>
      <c r="AB38" s="14">
        <v>626.57793200000003</v>
      </c>
      <c r="AC38" s="14">
        <v>659.90751499999999</v>
      </c>
      <c r="AD38" s="14">
        <v>635.28984400000002</v>
      </c>
      <c r="AE38" s="14">
        <v>630.761797</v>
      </c>
    </row>
    <row r="39" spans="1:31" ht="13.5" customHeight="1" x14ac:dyDescent="0.25">
      <c r="A39" s="1"/>
      <c r="B39" s="12" t="s">
        <v>323</v>
      </c>
      <c r="C39" s="10">
        <v>7492.9697617777611</v>
      </c>
      <c r="D39" s="11">
        <v>8112.1956497317396</v>
      </c>
      <c r="E39" s="11">
        <v>8894.2372328635465</v>
      </c>
      <c r="F39" s="11">
        <v>9752.9136140999872</v>
      </c>
      <c r="G39" s="11">
        <v>9767.9258011185593</v>
      </c>
      <c r="H39" s="11">
        <v>8799.2566288389298</v>
      </c>
      <c r="I39" s="11">
        <v>9298.3934196227619</v>
      </c>
      <c r="J39" s="11">
        <v>9210.5844593963575</v>
      </c>
      <c r="K39" s="11">
        <v>9684.4853420994459</v>
      </c>
      <c r="L39" s="11">
        <v>9430.4473629999993</v>
      </c>
      <c r="M39" s="11">
        <v>8350.6330180000004</v>
      </c>
      <c r="N39" s="11">
        <v>9095.1810669999995</v>
      </c>
      <c r="O39" s="11">
        <v>11242.018085</v>
      </c>
      <c r="P39" s="11">
        <v>12998.022688999999</v>
      </c>
      <c r="Q39" s="11">
        <v>13852.70557</v>
      </c>
      <c r="R39" s="11">
        <v>13517.61463</v>
      </c>
      <c r="S39" s="11">
        <v>16095.251903</v>
      </c>
      <c r="T39" s="11">
        <v>18431.915832999999</v>
      </c>
      <c r="U39" s="11">
        <v>14093.876902</v>
      </c>
      <c r="V39" s="11">
        <v>17730.790590000001</v>
      </c>
      <c r="W39" s="11">
        <v>19646.943445000001</v>
      </c>
      <c r="X39" s="11">
        <v>20918.638222000001</v>
      </c>
      <c r="Y39" s="11">
        <v>19350.468194000001</v>
      </c>
      <c r="Z39" s="11">
        <v>16449.425825999999</v>
      </c>
      <c r="AA39" s="11">
        <v>15701.678228000001</v>
      </c>
      <c r="AB39" s="11">
        <v>15510.62572</v>
      </c>
      <c r="AC39" s="11">
        <v>17150.770414999999</v>
      </c>
      <c r="AD39" s="11">
        <v>17850.29335</v>
      </c>
      <c r="AE39" s="11">
        <v>15865.480491</v>
      </c>
    </row>
    <row r="40" spans="1:31" ht="13.5" customHeight="1" x14ac:dyDescent="0.25">
      <c r="A40" s="1"/>
      <c r="B40" s="12" t="s">
        <v>324</v>
      </c>
      <c r="C40" s="13">
        <v>1083.57781543478</v>
      </c>
      <c r="D40" s="14">
        <v>1212.8594524879311</v>
      </c>
      <c r="E40" s="14">
        <v>1393.0230579342403</v>
      </c>
      <c r="F40" s="14">
        <v>1426.5542601621</v>
      </c>
      <c r="G40" s="14">
        <v>1841.2935123575598</v>
      </c>
      <c r="H40" s="14">
        <v>2051.8431489221698</v>
      </c>
      <c r="I40" s="14">
        <v>2349.6432575284721</v>
      </c>
      <c r="J40" s="14">
        <v>2880.4954077023303</v>
      </c>
      <c r="K40" s="14">
        <v>2764.2728397032602</v>
      </c>
      <c r="L40" s="14">
        <v>2726.6663669999998</v>
      </c>
      <c r="M40" s="14">
        <v>2536.9332049999998</v>
      </c>
      <c r="N40" s="14">
        <v>2751.4721850000001</v>
      </c>
      <c r="O40" s="14">
        <v>3291.2890609999999</v>
      </c>
      <c r="P40" s="14">
        <v>3828.04367</v>
      </c>
      <c r="Q40" s="14">
        <v>4196.9481059999998</v>
      </c>
      <c r="R40" s="14">
        <v>5486.2038970000003</v>
      </c>
      <c r="S40" s="14">
        <v>5288.5738629999996</v>
      </c>
      <c r="T40" s="14">
        <v>5811.1960840000002</v>
      </c>
      <c r="U40" s="14">
        <v>5610.7280959999998</v>
      </c>
      <c r="V40" s="14">
        <v>6960.8118039999999</v>
      </c>
      <c r="W40" s="14">
        <v>7799.1771269999999</v>
      </c>
      <c r="X40" s="14">
        <v>10840.386973999999</v>
      </c>
      <c r="Y40" s="14">
        <v>10395.902774</v>
      </c>
      <c r="Z40" s="14">
        <v>11255.356673</v>
      </c>
      <c r="AA40" s="14">
        <v>11652.189154</v>
      </c>
      <c r="AB40" s="14">
        <v>8560.1150880000005</v>
      </c>
      <c r="AC40" s="14">
        <v>10238.592648</v>
      </c>
      <c r="AD40" s="14">
        <v>10469.741048</v>
      </c>
      <c r="AE40" s="14">
        <v>8810.1459830000003</v>
      </c>
    </row>
    <row r="41" spans="1:31" ht="13.5" customHeight="1" x14ac:dyDescent="0.25">
      <c r="A41" s="1"/>
      <c r="B41" s="12" t="s">
        <v>325</v>
      </c>
      <c r="C41" s="10">
        <v>1947.73000203422</v>
      </c>
      <c r="D41" s="11">
        <v>2064.29692554747</v>
      </c>
      <c r="E41" s="11">
        <v>2274.6286665411922</v>
      </c>
      <c r="F41" s="11">
        <v>2729.908245582159</v>
      </c>
      <c r="G41" s="11">
        <v>2939.9673977376096</v>
      </c>
      <c r="H41" s="11">
        <v>3166.3417085557203</v>
      </c>
      <c r="I41" s="11">
        <v>3024.2696236553998</v>
      </c>
      <c r="J41" s="11">
        <v>2644.03562401521</v>
      </c>
      <c r="K41" s="11">
        <v>2909.31345474717</v>
      </c>
      <c r="L41" s="11">
        <v>2754.4874279999999</v>
      </c>
      <c r="M41" s="11">
        <v>2598.9966979999999</v>
      </c>
      <c r="N41" s="11">
        <v>2819.629308</v>
      </c>
      <c r="O41" s="11">
        <v>3468.651034</v>
      </c>
      <c r="P41" s="11">
        <v>4055.525549</v>
      </c>
      <c r="Q41" s="11">
        <v>4381.8175160000001</v>
      </c>
      <c r="R41" s="11">
        <v>4465.870887</v>
      </c>
      <c r="S41" s="11">
        <v>5570.1319249999997</v>
      </c>
      <c r="T41" s="11">
        <v>6858.1933319999998</v>
      </c>
      <c r="U41" s="11">
        <v>5555.4487259999996</v>
      </c>
      <c r="V41" s="11">
        <v>7032.959175</v>
      </c>
      <c r="W41" s="11">
        <v>8305.6591129999997</v>
      </c>
      <c r="X41" s="11">
        <v>7981.793909</v>
      </c>
      <c r="Y41" s="11">
        <v>7541.4768350000004</v>
      </c>
      <c r="Z41" s="11">
        <v>7510.2903820000001</v>
      </c>
      <c r="AA41" s="11">
        <v>6055.8494309999996</v>
      </c>
      <c r="AB41" s="11">
        <v>5968.6381330000004</v>
      </c>
      <c r="AC41" s="11">
        <v>6242.8648009999997</v>
      </c>
      <c r="AD41" s="11">
        <v>6216.6133799999998</v>
      </c>
      <c r="AE41" s="11">
        <v>5742.4767590000001</v>
      </c>
    </row>
    <row r="42" spans="1:31" ht="13.5" customHeight="1" x14ac:dyDescent="0.25">
      <c r="A42" s="1"/>
      <c r="B42" s="12" t="s">
        <v>326</v>
      </c>
      <c r="C42" s="13">
        <v>100.58520022482901</v>
      </c>
      <c r="D42" s="14">
        <v>99.57537727156452</v>
      </c>
      <c r="E42" s="14">
        <v>83.443236298997221</v>
      </c>
      <c r="F42" s="14">
        <v>123.33924202708999</v>
      </c>
      <c r="G42" s="14">
        <v>119.32905114894098</v>
      </c>
      <c r="H42" s="14">
        <v>145.42621199350907</v>
      </c>
      <c r="I42" s="14">
        <v>136.994133298528</v>
      </c>
      <c r="J42" s="14">
        <v>160.21404800508697</v>
      </c>
      <c r="K42" s="14">
        <v>119.15268160328799</v>
      </c>
      <c r="L42" s="14">
        <v>85.765180000000001</v>
      </c>
      <c r="M42" s="14">
        <v>124.085593</v>
      </c>
      <c r="N42" s="14">
        <v>140.64395099999999</v>
      </c>
      <c r="O42" s="14">
        <v>144.31738899999999</v>
      </c>
      <c r="P42" s="14">
        <v>118.903155</v>
      </c>
      <c r="Q42" s="14">
        <v>223.84687299999999</v>
      </c>
      <c r="R42" s="14">
        <v>172.89088699999999</v>
      </c>
      <c r="S42" s="14">
        <v>341.66249699999997</v>
      </c>
      <c r="T42" s="14">
        <v>396.13008300000001</v>
      </c>
      <c r="U42" s="14">
        <v>349.80878100000001</v>
      </c>
      <c r="V42" s="14">
        <v>388.13483600000001</v>
      </c>
      <c r="W42" s="14">
        <v>544.94342300000005</v>
      </c>
      <c r="X42" s="14">
        <v>313.48255799999998</v>
      </c>
      <c r="Y42" s="14">
        <v>426.89002799999997</v>
      </c>
      <c r="Z42" s="14">
        <v>422.53270400000002</v>
      </c>
      <c r="AA42" s="14">
        <v>289.220868</v>
      </c>
      <c r="AB42" s="14">
        <v>251.830782</v>
      </c>
      <c r="AC42" s="14">
        <v>325.350122</v>
      </c>
      <c r="AD42" s="14">
        <v>347.15444500000001</v>
      </c>
      <c r="AE42" s="14">
        <v>356.92716999999999</v>
      </c>
    </row>
    <row r="43" spans="1:31" ht="13.5" customHeight="1" x14ac:dyDescent="0.25">
      <c r="A43" s="1"/>
      <c r="B43" s="12" t="s">
        <v>327</v>
      </c>
      <c r="C43" s="10">
        <v>1153.77024596927</v>
      </c>
      <c r="D43" s="11">
        <v>1072.57808120851</v>
      </c>
      <c r="E43" s="11">
        <v>1205.1898069207</v>
      </c>
      <c r="F43" s="11">
        <v>1672.0531901833192</v>
      </c>
      <c r="G43" s="11">
        <v>1842.4294513283</v>
      </c>
      <c r="H43" s="11">
        <v>2304.7934628969497</v>
      </c>
      <c r="I43" s="11">
        <v>2037.18487877093</v>
      </c>
      <c r="J43" s="11">
        <v>1854.84491557871</v>
      </c>
      <c r="K43" s="11">
        <v>2946.1119903859603</v>
      </c>
      <c r="L43" s="11">
        <v>2278.3057560000002</v>
      </c>
      <c r="M43" s="11">
        <v>2175.3627670000001</v>
      </c>
      <c r="N43" s="11">
        <v>2479.1467170000001</v>
      </c>
      <c r="O43" s="11">
        <v>3060.4531569999999</v>
      </c>
      <c r="P43" s="11">
        <v>4810.740785</v>
      </c>
      <c r="Q43" s="11">
        <v>7100.0783929999998</v>
      </c>
      <c r="R43" s="11">
        <v>8433.4931969999998</v>
      </c>
      <c r="S43" s="11">
        <v>9367.0256069999996</v>
      </c>
      <c r="T43" s="11">
        <v>14192.159657</v>
      </c>
      <c r="U43" s="11">
        <v>9337.4555509999991</v>
      </c>
      <c r="V43" s="11">
        <v>10392.496232</v>
      </c>
      <c r="W43" s="11">
        <v>15534.524031000001</v>
      </c>
      <c r="X43" s="11">
        <v>15913.01972</v>
      </c>
      <c r="Y43" s="11">
        <v>13401.470977000001</v>
      </c>
      <c r="Z43" s="11">
        <v>12099.903388999999</v>
      </c>
      <c r="AA43" s="11">
        <v>7410.3966700000001</v>
      </c>
      <c r="AB43" s="11">
        <v>5537.5385150000002</v>
      </c>
      <c r="AC43" s="11">
        <v>6635.0714550000002</v>
      </c>
      <c r="AD43" s="11">
        <v>9205.5427209999998</v>
      </c>
      <c r="AE43" s="11">
        <v>7657.1077649999997</v>
      </c>
    </row>
    <row r="44" spans="1:31" ht="13.5" customHeight="1" x14ac:dyDescent="0.25">
      <c r="A44" s="1"/>
      <c r="B44" s="12" t="s">
        <v>328</v>
      </c>
      <c r="C44" s="13">
        <v>638.25224678224993</v>
      </c>
      <c r="D44" s="14">
        <v>776.85386272464177</v>
      </c>
      <c r="E44" s="14">
        <v>743.55905566359104</v>
      </c>
      <c r="F44" s="14">
        <v>997.5913442127154</v>
      </c>
      <c r="G44" s="14">
        <v>1487.30656879358</v>
      </c>
      <c r="H44" s="14">
        <v>1370.9061706975906</v>
      </c>
      <c r="I44" s="14">
        <v>1254.71609290785</v>
      </c>
      <c r="J44" s="14">
        <v>969.0519471382454</v>
      </c>
      <c r="K44" s="14">
        <v>1201.8302971178998</v>
      </c>
      <c r="L44" s="14">
        <v>998.37893299999996</v>
      </c>
      <c r="M44" s="14">
        <v>842.22187499999995</v>
      </c>
      <c r="N44" s="14">
        <v>1005.2889259999999</v>
      </c>
      <c r="O44" s="14">
        <v>1243.2449180000001</v>
      </c>
      <c r="P44" s="14">
        <v>1406.4513010000001</v>
      </c>
      <c r="Q44" s="14">
        <v>1677.574462</v>
      </c>
      <c r="R44" s="14">
        <v>2008.631412</v>
      </c>
      <c r="S44" s="14">
        <v>2083.2443880000001</v>
      </c>
      <c r="T44" s="14">
        <v>2359.882932</v>
      </c>
      <c r="U44" s="14">
        <v>1785.4132139999999</v>
      </c>
      <c r="V44" s="14">
        <v>2134.0964840000001</v>
      </c>
      <c r="W44" s="14">
        <v>2741.2285440000001</v>
      </c>
      <c r="X44" s="14">
        <v>2662.1991010000002</v>
      </c>
      <c r="Y44" s="14">
        <v>2191.3299270000002</v>
      </c>
      <c r="Z44" s="14">
        <v>1953.8844099999999</v>
      </c>
      <c r="AA44" s="14">
        <v>1543.86194</v>
      </c>
      <c r="AB44" s="14">
        <v>1623.791021</v>
      </c>
      <c r="AC44" s="14">
        <v>1854.4451240000001</v>
      </c>
      <c r="AD44" s="14">
        <v>2131.0957939999998</v>
      </c>
      <c r="AE44" s="14">
        <v>1557.8657149999999</v>
      </c>
    </row>
    <row r="45" spans="1:31" ht="13.5" customHeight="1" x14ac:dyDescent="0.25">
      <c r="A45" s="1"/>
      <c r="B45" s="12" t="s">
        <v>329</v>
      </c>
      <c r="C45" s="10">
        <v>516.94486801207677</v>
      </c>
      <c r="D45" s="11">
        <v>553.29659970036448</v>
      </c>
      <c r="E45" s="11">
        <v>553.05272694311543</v>
      </c>
      <c r="F45" s="11">
        <v>703.20638360151554</v>
      </c>
      <c r="G45" s="11">
        <v>835.35394291377077</v>
      </c>
      <c r="H45" s="11">
        <v>801.41602550103994</v>
      </c>
      <c r="I45" s="11">
        <v>728.12804219569352</v>
      </c>
      <c r="J45" s="11">
        <v>710.94001440819477</v>
      </c>
      <c r="K45" s="11">
        <v>821.29920843366028</v>
      </c>
      <c r="L45" s="11">
        <v>778.05505500000004</v>
      </c>
      <c r="M45" s="11">
        <v>703.24115500000005</v>
      </c>
      <c r="N45" s="11">
        <v>733.78002800000002</v>
      </c>
      <c r="O45" s="11">
        <v>791.37292400000001</v>
      </c>
      <c r="P45" s="11">
        <v>1068.2413369999999</v>
      </c>
      <c r="Q45" s="11">
        <v>1214.063367</v>
      </c>
      <c r="R45" s="11">
        <v>1439.5488829999999</v>
      </c>
      <c r="S45" s="11">
        <v>1765.908128</v>
      </c>
      <c r="T45" s="11">
        <v>2045.6661879999999</v>
      </c>
      <c r="U45" s="11">
        <v>2055.2649419999998</v>
      </c>
      <c r="V45" s="11">
        <v>2152.6114689999999</v>
      </c>
      <c r="W45" s="11">
        <v>3249.3965130000001</v>
      </c>
      <c r="X45" s="11">
        <v>3175.915352</v>
      </c>
      <c r="Y45" s="11">
        <v>3051.3475520000002</v>
      </c>
      <c r="Z45" s="11">
        <v>2699.6263869999998</v>
      </c>
      <c r="AA45" s="11">
        <v>2567.8113600000001</v>
      </c>
      <c r="AB45" s="11">
        <v>2515.2375280000001</v>
      </c>
      <c r="AC45" s="11">
        <v>2449.6719079999998</v>
      </c>
      <c r="AD45" s="11">
        <v>2881.9169609999999</v>
      </c>
      <c r="AE45" s="11">
        <v>2608.6012409999998</v>
      </c>
    </row>
    <row r="46" spans="1:31" ht="13.5" customHeight="1" x14ac:dyDescent="0.25">
      <c r="A46" s="1"/>
      <c r="B46" s="12" t="s">
        <v>330</v>
      </c>
      <c r="C46" s="13">
        <v>1599.67709443593</v>
      </c>
      <c r="D46" s="14">
        <v>1685.7080195559606</v>
      </c>
      <c r="E46" s="14">
        <v>1712.72361730487</v>
      </c>
      <c r="F46" s="14">
        <v>1981.23627161074</v>
      </c>
      <c r="G46" s="14">
        <v>2104.66377984479</v>
      </c>
      <c r="H46" s="14">
        <v>2191.2134902386897</v>
      </c>
      <c r="I46" s="14">
        <v>2163.7337148861398</v>
      </c>
      <c r="J46" s="14">
        <v>2030.4446867622901</v>
      </c>
      <c r="K46" s="14">
        <v>2122.7383853909209</v>
      </c>
      <c r="L46" s="14">
        <v>2166.8661860000002</v>
      </c>
      <c r="M46" s="14">
        <v>1660.2164439999999</v>
      </c>
      <c r="N46" s="14">
        <v>1929.807601</v>
      </c>
      <c r="O46" s="14">
        <v>2310.4037090000002</v>
      </c>
      <c r="P46" s="14">
        <v>2797.3719630000001</v>
      </c>
      <c r="Q46" s="14">
        <v>2902.9650449999999</v>
      </c>
      <c r="R46" s="14">
        <v>3231.8766249999999</v>
      </c>
      <c r="S46" s="14">
        <v>3851.7285280000001</v>
      </c>
      <c r="T46" s="14">
        <v>3959.1804299999999</v>
      </c>
      <c r="U46" s="14">
        <v>2775.2429729999999</v>
      </c>
      <c r="V46" s="14">
        <v>3546.4321289999998</v>
      </c>
      <c r="W46" s="14">
        <v>4137.3752610000001</v>
      </c>
      <c r="X46" s="14">
        <v>4101.9193450000002</v>
      </c>
      <c r="Y46" s="14">
        <v>4063.8789160000001</v>
      </c>
      <c r="Z46" s="14">
        <v>4210.0624909999997</v>
      </c>
      <c r="AA46" s="14">
        <v>3772.6317170000002</v>
      </c>
      <c r="AB46" s="14">
        <v>3128.828677</v>
      </c>
      <c r="AC46" s="14">
        <v>3470.9957410000002</v>
      </c>
      <c r="AD46" s="14">
        <v>3689.0852199999999</v>
      </c>
      <c r="AE46" s="14">
        <v>5005.1207340000001</v>
      </c>
    </row>
    <row r="47" spans="1:31" ht="13.5" customHeight="1" x14ac:dyDescent="0.25">
      <c r="A47" s="1"/>
      <c r="B47" s="12" t="s">
        <v>331</v>
      </c>
      <c r="C47" s="10">
        <v>2643.2581230164501</v>
      </c>
      <c r="D47" s="11">
        <v>2654.0791175335498</v>
      </c>
      <c r="E47" s="11">
        <v>2658.9431535559197</v>
      </c>
      <c r="F47" s="11">
        <v>3276.8409121052091</v>
      </c>
      <c r="G47" s="11">
        <v>3797.1330558043983</v>
      </c>
      <c r="H47" s="11">
        <v>4328.5368070577661</v>
      </c>
      <c r="I47" s="11">
        <v>4363.6861100479018</v>
      </c>
      <c r="J47" s="11">
        <v>4002.9368608925802</v>
      </c>
      <c r="K47" s="11">
        <v>3841.2343484626304</v>
      </c>
      <c r="L47" s="11">
        <v>4171.2256289999996</v>
      </c>
      <c r="M47" s="11">
        <v>3444.3630130000001</v>
      </c>
      <c r="N47" s="11">
        <v>3372.8401239999998</v>
      </c>
      <c r="O47" s="11">
        <v>3763.7697290000001</v>
      </c>
      <c r="P47" s="11">
        <v>4495.2108010000002</v>
      </c>
      <c r="Q47" s="11">
        <v>5011.1402829999997</v>
      </c>
      <c r="R47" s="11">
        <v>4969.2231689999999</v>
      </c>
      <c r="S47" s="11">
        <v>7160.9644950000002</v>
      </c>
      <c r="T47" s="11">
        <v>8818.6612010000008</v>
      </c>
      <c r="U47" s="11">
        <v>5155.0988660000003</v>
      </c>
      <c r="V47" s="11">
        <v>5662.0872589999999</v>
      </c>
      <c r="W47" s="11">
        <v>7374.828074</v>
      </c>
      <c r="X47" s="11">
        <v>7378.6814480000003</v>
      </c>
      <c r="Y47" s="11">
        <v>6344.729816</v>
      </c>
      <c r="Z47" s="11">
        <v>5813.9832990000004</v>
      </c>
      <c r="AA47" s="11">
        <v>5646.9795020000001</v>
      </c>
      <c r="AB47" s="11">
        <v>5627.1923180000003</v>
      </c>
      <c r="AC47" s="11">
        <v>5577.182264</v>
      </c>
      <c r="AD47" s="11">
        <v>5736.6691030000002</v>
      </c>
      <c r="AE47" s="11">
        <v>5335.937414</v>
      </c>
    </row>
    <row r="48" spans="1:31" ht="13.5" customHeight="1" x14ac:dyDescent="0.25">
      <c r="A48" s="1"/>
      <c r="B48" s="12" t="s">
        <v>332</v>
      </c>
      <c r="C48" s="13">
        <v>10412.2293865253</v>
      </c>
      <c r="D48" s="14">
        <v>10189.723116205099</v>
      </c>
      <c r="E48" s="14">
        <v>10047.405426096801</v>
      </c>
      <c r="F48" s="14">
        <v>12142.553921876892</v>
      </c>
      <c r="G48" s="14">
        <v>13854.2335814117</v>
      </c>
      <c r="H48" s="14">
        <v>15804.115554075501</v>
      </c>
      <c r="I48" s="14">
        <v>15053.3947681513</v>
      </c>
      <c r="J48" s="14">
        <v>15003.435060673799</v>
      </c>
      <c r="K48" s="14">
        <v>15150.550373334801</v>
      </c>
      <c r="L48" s="14">
        <v>14355.647035</v>
      </c>
      <c r="M48" s="14">
        <v>11822.868922</v>
      </c>
      <c r="N48" s="14">
        <v>13514.421522000001</v>
      </c>
      <c r="O48" s="14">
        <v>14363.985142</v>
      </c>
      <c r="P48" s="14">
        <v>16229.100619999999</v>
      </c>
      <c r="Q48" s="14">
        <v>17543.280749000001</v>
      </c>
      <c r="R48" s="14">
        <v>19916.014195</v>
      </c>
      <c r="S48" s="14">
        <v>21452.910538</v>
      </c>
      <c r="T48" s="14">
        <v>24424.448463000001</v>
      </c>
      <c r="U48" s="14">
        <v>18980.070452</v>
      </c>
      <c r="V48" s="14">
        <v>22744.041447</v>
      </c>
      <c r="W48" s="14">
        <v>28431.482500999999</v>
      </c>
      <c r="X48" s="14">
        <v>31217.319146999998</v>
      </c>
      <c r="Y48" s="14">
        <v>25760.530352000002</v>
      </c>
      <c r="Z48" s="14">
        <v>25641.278299000001</v>
      </c>
      <c r="AA48" s="14">
        <v>23933.056328999999</v>
      </c>
      <c r="AB48" s="14">
        <v>23057.105198000001</v>
      </c>
      <c r="AC48" s="14">
        <v>24503.558946000001</v>
      </c>
      <c r="AD48" s="14">
        <v>24860.574842999999</v>
      </c>
      <c r="AE48" s="14">
        <v>26767.782277999999</v>
      </c>
    </row>
    <row r="49" spans="1:31" ht="13.5" customHeight="1" x14ac:dyDescent="0.25">
      <c r="A49" s="1"/>
      <c r="B49" s="9" t="s">
        <v>333</v>
      </c>
      <c r="C49" s="10">
        <v>6777.9821871270724</v>
      </c>
      <c r="D49" s="11">
        <v>7973.4869142830012</v>
      </c>
      <c r="E49" s="11">
        <v>8616.7320615335175</v>
      </c>
      <c r="F49" s="11">
        <v>9716.4875459460527</v>
      </c>
      <c r="G49" s="11">
        <v>11399.808368414928</v>
      </c>
      <c r="H49" s="11">
        <v>13067.126037269636</v>
      </c>
      <c r="I49" s="11">
        <v>14115.592327595055</v>
      </c>
      <c r="J49" s="11">
        <v>13948.33560442194</v>
      </c>
      <c r="K49" s="11">
        <v>16113.927871905535</v>
      </c>
      <c r="L49" s="11">
        <v>18840.433945000001</v>
      </c>
      <c r="M49" s="11">
        <v>17583.892212999999</v>
      </c>
      <c r="N49" s="11">
        <v>20781.256309</v>
      </c>
      <c r="O49" s="11">
        <v>27020.577164999999</v>
      </c>
      <c r="P49" s="11">
        <v>34884.385659</v>
      </c>
      <c r="Q49" s="11">
        <v>42303.249419</v>
      </c>
      <c r="R49" s="11">
        <v>50966.582659</v>
      </c>
      <c r="S49" s="11">
        <v>63152.400025000003</v>
      </c>
      <c r="T49" s="11">
        <v>77443.928398000004</v>
      </c>
      <c r="U49" s="11">
        <v>69090.797982000004</v>
      </c>
      <c r="V49" s="11">
        <v>87563.389781999998</v>
      </c>
      <c r="W49" s="11">
        <v>105759.110388</v>
      </c>
      <c r="X49" s="11">
        <v>114057.07339999999</v>
      </c>
      <c r="Y49" s="11">
        <v>110462.66908000001</v>
      </c>
      <c r="Z49" s="11">
        <v>108407.59957000001</v>
      </c>
      <c r="AA49" s="11">
        <v>96380.719286000007</v>
      </c>
      <c r="AB49" s="11">
        <v>93498.173848999999</v>
      </c>
      <c r="AC49" s="11">
        <v>102072.73446000001</v>
      </c>
      <c r="AD49" s="11">
        <v>114179.073122</v>
      </c>
      <c r="AE49" s="11">
        <v>107430.70777199999</v>
      </c>
    </row>
    <row r="50" spans="1:31" ht="13.5" customHeight="1" x14ac:dyDescent="0.25">
      <c r="A50" s="1"/>
      <c r="B50" s="12" t="s">
        <v>334</v>
      </c>
      <c r="C50" s="13">
        <v>4749.926283534538</v>
      </c>
      <c r="D50" s="14">
        <v>5949.9590261901058</v>
      </c>
      <c r="E50" s="14">
        <v>6374.7498782743169</v>
      </c>
      <c r="F50" s="14">
        <v>7270.6983419058624</v>
      </c>
      <c r="G50" s="14">
        <v>8558.6924233911595</v>
      </c>
      <c r="H50" s="14">
        <v>9941.8023822159794</v>
      </c>
      <c r="I50" s="14">
        <v>11019.712924241221</v>
      </c>
      <c r="J50" s="14">
        <v>11669.02992415789</v>
      </c>
      <c r="K50" s="14">
        <v>13445.211622968132</v>
      </c>
      <c r="L50" s="14">
        <v>15224.634298000001</v>
      </c>
      <c r="M50" s="14">
        <v>14475.902436</v>
      </c>
      <c r="N50" s="14">
        <v>17537.829161000001</v>
      </c>
      <c r="O50" s="14">
        <v>22765.547775999999</v>
      </c>
      <c r="P50" s="14">
        <v>29733.462481999999</v>
      </c>
      <c r="Q50" s="14">
        <v>36003.098786000002</v>
      </c>
      <c r="R50" s="14">
        <v>43428.252166999999</v>
      </c>
      <c r="S50" s="14">
        <v>54122.151123000003</v>
      </c>
      <c r="T50" s="14">
        <v>65495.554459999999</v>
      </c>
      <c r="U50" s="14">
        <v>60024.833376000002</v>
      </c>
      <c r="V50" s="14">
        <v>74833.991832</v>
      </c>
      <c r="W50" s="14">
        <v>85809.104886999994</v>
      </c>
      <c r="X50" s="14">
        <v>92844.083633000002</v>
      </c>
      <c r="Y50" s="14">
        <v>90448.040244999997</v>
      </c>
      <c r="Z50" s="14">
        <v>91269.223719999995</v>
      </c>
      <c r="AA50" s="14">
        <v>84206.181960999995</v>
      </c>
      <c r="AB50" s="14">
        <v>81839.631362</v>
      </c>
      <c r="AC50" s="14">
        <v>89258.204857999997</v>
      </c>
      <c r="AD50" s="14">
        <v>99482.945957999997</v>
      </c>
      <c r="AE50" s="14">
        <v>93761.680477999995</v>
      </c>
    </row>
    <row r="51" spans="1:31" ht="13.5" customHeight="1" x14ac:dyDescent="0.25">
      <c r="A51" s="1"/>
      <c r="B51" s="15" t="s">
        <v>335</v>
      </c>
      <c r="C51" s="10">
        <v>1.652418483723769</v>
      </c>
      <c r="D51" s="11">
        <v>5.4646900085523971</v>
      </c>
      <c r="E51" s="11"/>
      <c r="F51" s="11">
        <v>1.23115931703766</v>
      </c>
      <c r="G51" s="11">
        <v>1.37944074339913</v>
      </c>
      <c r="H51" s="11">
        <v>2.9406193609424394</v>
      </c>
      <c r="I51" s="11">
        <v>3.5782031662153098</v>
      </c>
      <c r="J51" s="11">
        <v>2.7387126409070883</v>
      </c>
      <c r="K51" s="11">
        <v>1.96114893084646</v>
      </c>
      <c r="L51" s="11">
        <v>1.3437600000000001</v>
      </c>
      <c r="M51" s="11">
        <v>83.874139</v>
      </c>
      <c r="N51" s="11">
        <v>2.157813</v>
      </c>
      <c r="O51" s="11">
        <v>1.3110919999999999</v>
      </c>
      <c r="P51" s="11">
        <v>2.0252509999999999</v>
      </c>
      <c r="Q51" s="11">
        <v>2.322978</v>
      </c>
      <c r="R51" s="11">
        <v>5.0079669999999998</v>
      </c>
      <c r="S51" s="11">
        <v>7.933942</v>
      </c>
      <c r="T51" s="11">
        <v>5.6857939999999996</v>
      </c>
      <c r="U51" s="11">
        <v>7.4712690000000004</v>
      </c>
      <c r="V51" s="11">
        <v>8.2724799999999998</v>
      </c>
      <c r="W51" s="11">
        <v>9.0584419999999994</v>
      </c>
      <c r="X51" s="11">
        <v>14.230966</v>
      </c>
      <c r="Y51" s="11">
        <v>8.2688590000000008</v>
      </c>
      <c r="Z51" s="11">
        <v>13.746396000000001</v>
      </c>
      <c r="AA51" s="11">
        <v>11.270807</v>
      </c>
      <c r="AB51" s="11">
        <v>10.382422</v>
      </c>
      <c r="AC51" s="11">
        <v>10.800191999999999</v>
      </c>
      <c r="AD51" s="11">
        <v>7.1058870000000001</v>
      </c>
      <c r="AE51" s="11">
        <v>11.092841</v>
      </c>
    </row>
    <row r="52" spans="1:31" ht="13.5" customHeight="1" x14ac:dyDescent="0.25">
      <c r="A52" s="1"/>
      <c r="B52" s="15" t="s">
        <v>336</v>
      </c>
      <c r="C52" s="13">
        <v>21.878567299288999</v>
      </c>
      <c r="D52" s="14">
        <v>15.4109687942642</v>
      </c>
      <c r="E52" s="14">
        <v>14.3445817345384</v>
      </c>
      <c r="F52" s="14">
        <v>16.612874549093899</v>
      </c>
      <c r="G52" s="14">
        <v>22.329876886282101</v>
      </c>
      <c r="H52" s="14">
        <v>18.6996397959951</v>
      </c>
      <c r="I52" s="14">
        <v>40.832285900009431</v>
      </c>
      <c r="J52" s="14">
        <v>30.395857059085909</v>
      </c>
      <c r="K52" s="14">
        <v>29.585193533722798</v>
      </c>
      <c r="L52" s="14">
        <v>41.969847000000001</v>
      </c>
      <c r="M52" s="14">
        <v>25.251239000000002</v>
      </c>
      <c r="N52" s="14">
        <v>26.318239999999999</v>
      </c>
      <c r="O52" s="14">
        <v>29.701419999999999</v>
      </c>
      <c r="P52" s="14">
        <v>33.476159000000003</v>
      </c>
      <c r="Q52" s="14">
        <v>36.149859999999997</v>
      </c>
      <c r="R52" s="14">
        <v>30.931844000000002</v>
      </c>
      <c r="S52" s="14">
        <v>34.394114000000002</v>
      </c>
      <c r="T52" s="14">
        <v>47.660533999999998</v>
      </c>
      <c r="U52" s="14">
        <v>122.984796</v>
      </c>
      <c r="V52" s="14">
        <v>140.38629900000001</v>
      </c>
      <c r="W52" s="14">
        <v>267.627475</v>
      </c>
      <c r="X52" s="14">
        <v>411.81573600000002</v>
      </c>
      <c r="Y52" s="14">
        <v>478.34066799999999</v>
      </c>
      <c r="Z52" s="14">
        <v>532.93160999999998</v>
      </c>
      <c r="AA52" s="14">
        <v>674.357124</v>
      </c>
      <c r="AB52" s="14">
        <v>698.965146</v>
      </c>
      <c r="AC52" s="14">
        <v>691.32690000000002</v>
      </c>
      <c r="AD52" s="14">
        <v>765.27864499999998</v>
      </c>
      <c r="AE52" s="14">
        <v>832.23216100000002</v>
      </c>
    </row>
    <row r="53" spans="1:31" ht="13.5" customHeight="1" x14ac:dyDescent="0.25">
      <c r="A53" s="1"/>
      <c r="B53" s="15" t="s">
        <v>337</v>
      </c>
      <c r="C53" s="10"/>
      <c r="D53" s="11"/>
      <c r="E53" s="11">
        <v>3.3481411039745473E-2</v>
      </c>
      <c r="F53" s="11">
        <v>1.3305895156027897E-3</v>
      </c>
      <c r="G53" s="11">
        <v>1.4405680874132E-4</v>
      </c>
      <c r="H53" s="11"/>
      <c r="I53" s="11">
        <v>2.7420439077600001E-5</v>
      </c>
      <c r="J53" s="11">
        <v>6.2946043349071694E-3</v>
      </c>
      <c r="K53" s="11">
        <v>2.6747286540071001E-3</v>
      </c>
      <c r="L53" s="11">
        <v>2.4499999999999999E-4</v>
      </c>
      <c r="M53" s="11">
        <v>1.46E-4</v>
      </c>
      <c r="N53" s="11">
        <v>4.6059999999999999E-3</v>
      </c>
      <c r="O53" s="11">
        <v>0.20524100000000001</v>
      </c>
      <c r="P53" s="11">
        <v>0.15337999999999999</v>
      </c>
      <c r="Q53" s="11">
        <v>4.6950000000000004E-3</v>
      </c>
      <c r="R53" s="11">
        <v>2.5309999999999998E-3</v>
      </c>
      <c r="S53" s="11">
        <v>2.7889999999999998E-3</v>
      </c>
      <c r="T53" s="11">
        <v>1.1199000000000001E-2</v>
      </c>
      <c r="U53" s="11"/>
      <c r="V53" s="11">
        <v>4.9706E-2</v>
      </c>
      <c r="W53" s="11">
        <v>5.9540999999999997E-2</v>
      </c>
      <c r="X53" s="11">
        <v>0.21345500000000001</v>
      </c>
      <c r="Y53" s="11">
        <v>0.58346399999999998</v>
      </c>
      <c r="Z53" s="11">
        <v>0.18481400000000001</v>
      </c>
      <c r="AA53" s="11">
        <v>0.31846200000000002</v>
      </c>
      <c r="AB53" s="11">
        <v>0.82774599999999998</v>
      </c>
      <c r="AC53" s="11">
        <v>0.96284999999999998</v>
      </c>
      <c r="AD53" s="11">
        <v>1.538003</v>
      </c>
      <c r="AE53" s="11">
        <v>1.2268840000000001</v>
      </c>
    </row>
    <row r="54" spans="1:31" ht="13.5" customHeight="1" x14ac:dyDescent="0.25">
      <c r="A54" s="1"/>
      <c r="B54" s="15" t="s">
        <v>338</v>
      </c>
      <c r="C54" s="13">
        <v>61.533860338155705</v>
      </c>
      <c r="D54" s="14">
        <v>58.247887493003688</v>
      </c>
      <c r="E54" s="14">
        <v>21.730016010324899</v>
      </c>
      <c r="F54" s="14">
        <v>0.20320022232897092</v>
      </c>
      <c r="G54" s="14">
        <v>17.585479349348486</v>
      </c>
      <c r="H54" s="14">
        <v>0.172544594739901</v>
      </c>
      <c r="I54" s="14">
        <v>0.51083477238403885</v>
      </c>
      <c r="J54" s="14">
        <v>3.63866608750368</v>
      </c>
      <c r="K54" s="14">
        <v>66.726936828259596</v>
      </c>
      <c r="L54" s="14">
        <v>160.13075699999999</v>
      </c>
      <c r="M54" s="14">
        <v>231.873087</v>
      </c>
      <c r="N54" s="14">
        <v>332.61863</v>
      </c>
      <c r="O54" s="14">
        <v>387.79161499999998</v>
      </c>
      <c r="P54" s="14">
        <v>534.95788000000005</v>
      </c>
      <c r="Q54" s="14">
        <v>555.41487400000005</v>
      </c>
      <c r="R54" s="14">
        <v>821.866534</v>
      </c>
      <c r="S54" s="14">
        <v>982.91943200000003</v>
      </c>
      <c r="T54" s="14">
        <v>1084.0891320000001</v>
      </c>
      <c r="U54" s="14">
        <v>609.15021899999999</v>
      </c>
      <c r="V54" s="14">
        <v>1037.331702</v>
      </c>
      <c r="W54" s="14">
        <v>1387.135939</v>
      </c>
      <c r="X54" s="14">
        <v>1150.4565680000001</v>
      </c>
      <c r="Y54" s="14">
        <v>894.96001699999999</v>
      </c>
      <c r="Z54" s="14">
        <v>960.34253100000001</v>
      </c>
      <c r="AA54" s="14">
        <v>315.737166</v>
      </c>
      <c r="AB54" s="14">
        <v>245.22558100000001</v>
      </c>
      <c r="AC54" s="14">
        <v>219.75677400000001</v>
      </c>
      <c r="AD54" s="14">
        <v>598.75757799999997</v>
      </c>
      <c r="AE54" s="14">
        <v>874.90715699999998</v>
      </c>
    </row>
    <row r="55" spans="1:31" ht="13.5" customHeight="1" x14ac:dyDescent="0.25">
      <c r="A55" s="1"/>
      <c r="B55" s="15" t="s">
        <v>339</v>
      </c>
      <c r="C55" s="10">
        <v>4.8804022380357331E-2</v>
      </c>
      <c r="D55" s="11">
        <v>0.138409257905559</v>
      </c>
      <c r="E55" s="11">
        <v>0.28763277853643598</v>
      </c>
      <c r="F55" s="11">
        <v>0.47860713551314693</v>
      </c>
      <c r="G55" s="11">
        <v>0.38691307322147794</v>
      </c>
      <c r="H55" s="11">
        <v>0.69007397439725826</v>
      </c>
      <c r="I55" s="11">
        <v>1.4245719341329102</v>
      </c>
      <c r="J55" s="11">
        <v>0.55992434988833639</v>
      </c>
      <c r="K55" s="11">
        <v>0.93796466601225748</v>
      </c>
      <c r="L55" s="11">
        <v>1.392177</v>
      </c>
      <c r="M55" s="11">
        <v>2.1672250000000002</v>
      </c>
      <c r="N55" s="11">
        <v>1.718774</v>
      </c>
      <c r="O55" s="11">
        <v>2.7694939999999999</v>
      </c>
      <c r="P55" s="11">
        <v>3.4554550000000002</v>
      </c>
      <c r="Q55" s="11">
        <v>6.8621949999999998</v>
      </c>
      <c r="R55" s="11">
        <v>5.7332070000000002</v>
      </c>
      <c r="S55" s="11">
        <v>18.039670000000001</v>
      </c>
      <c r="T55" s="11">
        <v>13.166790000000001</v>
      </c>
      <c r="U55" s="11">
        <v>20.821968999999999</v>
      </c>
      <c r="V55" s="11">
        <v>26.663077000000001</v>
      </c>
      <c r="W55" s="11">
        <v>41.613670999999997</v>
      </c>
      <c r="X55" s="11">
        <v>52.028942999999998</v>
      </c>
      <c r="Y55" s="11">
        <v>81.798933000000005</v>
      </c>
      <c r="Z55" s="11">
        <v>114.026444</v>
      </c>
      <c r="AA55" s="11">
        <v>128.69227000000001</v>
      </c>
      <c r="AB55" s="11">
        <v>156.26740100000001</v>
      </c>
      <c r="AC55" s="11">
        <v>142.41304099999999</v>
      </c>
      <c r="AD55" s="11">
        <v>145.35949199999999</v>
      </c>
      <c r="AE55" s="11">
        <v>199.70218</v>
      </c>
    </row>
    <row r="56" spans="1:31" ht="13.5" customHeight="1" x14ac:dyDescent="0.25">
      <c r="A56" s="1"/>
      <c r="B56" s="15" t="s">
        <v>340</v>
      </c>
      <c r="C56" s="13">
        <v>1481.53872036796</v>
      </c>
      <c r="D56" s="14">
        <v>1865.3148473752001</v>
      </c>
      <c r="E56" s="14">
        <v>2184.7772196435899</v>
      </c>
      <c r="F56" s="14">
        <v>2721.5952799457596</v>
      </c>
      <c r="G56" s="14">
        <v>3157.931485586038</v>
      </c>
      <c r="H56" s="14">
        <v>3549.5226864011202</v>
      </c>
      <c r="I56" s="14">
        <v>3852.82713043074</v>
      </c>
      <c r="J56" s="14">
        <v>4019.53133754908</v>
      </c>
      <c r="K56" s="14">
        <v>4682.2294978144419</v>
      </c>
      <c r="L56" s="14">
        <v>5600.0415000000003</v>
      </c>
      <c r="M56" s="14">
        <v>5652.6279569999997</v>
      </c>
      <c r="N56" s="14">
        <v>7426.3122670000002</v>
      </c>
      <c r="O56" s="14">
        <v>9900.3554220000005</v>
      </c>
      <c r="P56" s="14">
        <v>13973.535669999999</v>
      </c>
      <c r="Q56" s="14">
        <v>17268.323607999999</v>
      </c>
      <c r="R56" s="14">
        <v>20295.281829</v>
      </c>
      <c r="S56" s="14">
        <v>25928.740479</v>
      </c>
      <c r="T56" s="14">
        <v>31255.316155</v>
      </c>
      <c r="U56" s="14">
        <v>30248.827632</v>
      </c>
      <c r="V56" s="14">
        <v>38387.696669999998</v>
      </c>
      <c r="W56" s="14">
        <v>46088.449846000003</v>
      </c>
      <c r="X56" s="14">
        <v>48778.528892000002</v>
      </c>
      <c r="Y56" s="14">
        <v>48180.741245999998</v>
      </c>
      <c r="Z56" s="14">
        <v>49581.826351000003</v>
      </c>
      <c r="AA56" s="14">
        <v>49030.099937999999</v>
      </c>
      <c r="AB56" s="14">
        <v>46862.576795000001</v>
      </c>
      <c r="AC56" s="14">
        <v>52108.720752000001</v>
      </c>
      <c r="AD56" s="14">
        <v>58846.678062999999</v>
      </c>
      <c r="AE56" s="14">
        <v>58380.391702000001</v>
      </c>
    </row>
    <row r="57" spans="1:31" ht="13.5" customHeight="1" x14ac:dyDescent="0.25">
      <c r="A57" s="1"/>
      <c r="B57" s="15" t="s">
        <v>341</v>
      </c>
      <c r="C57" s="10">
        <v>76.330163308698658</v>
      </c>
      <c r="D57" s="11">
        <v>92.813547438918604</v>
      </c>
      <c r="E57" s="11">
        <v>118.269343459948</v>
      </c>
      <c r="F57" s="11">
        <v>133.30274387111501</v>
      </c>
      <c r="G57" s="11">
        <v>156.38069351092301</v>
      </c>
      <c r="H57" s="11">
        <v>232.63577016909301</v>
      </c>
      <c r="I57" s="11">
        <v>231.067381191831</v>
      </c>
      <c r="J57" s="11">
        <v>233.18058951352211</v>
      </c>
      <c r="K57" s="11">
        <v>256.863224505598</v>
      </c>
      <c r="L57" s="11">
        <v>183.55449200000001</v>
      </c>
      <c r="M57" s="11">
        <v>131.30693199999999</v>
      </c>
      <c r="N57" s="11">
        <v>127.077102</v>
      </c>
      <c r="O57" s="11">
        <v>147.73680899999999</v>
      </c>
      <c r="P57" s="11">
        <v>173.84742</v>
      </c>
      <c r="Q57" s="11">
        <v>155.700255</v>
      </c>
      <c r="R57" s="11">
        <v>137.29410899999999</v>
      </c>
      <c r="S57" s="11">
        <v>106.861912</v>
      </c>
      <c r="T57" s="11">
        <v>127.999776</v>
      </c>
      <c r="U57" s="11">
        <v>128.423203</v>
      </c>
      <c r="V57" s="11">
        <v>186.002017</v>
      </c>
      <c r="W57" s="11">
        <v>201.20599100000001</v>
      </c>
      <c r="X57" s="11">
        <v>192.70749599999999</v>
      </c>
      <c r="Y57" s="11">
        <v>165.644161</v>
      </c>
      <c r="Z57" s="11">
        <v>150.30497199999999</v>
      </c>
      <c r="AA57" s="11">
        <v>148.18053800000001</v>
      </c>
      <c r="AB57" s="11">
        <v>150.768699</v>
      </c>
      <c r="AC57" s="11">
        <v>142.814796</v>
      </c>
      <c r="AD57" s="11">
        <v>137.803909</v>
      </c>
      <c r="AE57" s="11">
        <v>129.92987500000001</v>
      </c>
    </row>
    <row r="58" spans="1:31" ht="13.5" customHeight="1" x14ac:dyDescent="0.25">
      <c r="A58" s="1"/>
      <c r="B58" s="15" t="s">
        <v>342</v>
      </c>
      <c r="C58" s="13">
        <v>1.3267012813510499</v>
      </c>
      <c r="D58" s="14">
        <v>0.19742004629972498</v>
      </c>
      <c r="E58" s="14">
        <v>0.30461178593511307</v>
      </c>
      <c r="F58" s="14">
        <v>1.3845866051175602</v>
      </c>
      <c r="G58" s="14">
        <v>1.7011794956114699</v>
      </c>
      <c r="H58" s="14">
        <v>3.46151692742407</v>
      </c>
      <c r="I58" s="14">
        <v>5.6989623632399509</v>
      </c>
      <c r="J58" s="14">
        <v>4.6012277143330191</v>
      </c>
      <c r="K58" s="14">
        <v>4.0337906218339805</v>
      </c>
      <c r="L58" s="14">
        <v>3.1163699999999999</v>
      </c>
      <c r="M58" s="14">
        <v>1.5213570000000001</v>
      </c>
      <c r="N58" s="14">
        <v>4.1773949999999997</v>
      </c>
      <c r="O58" s="14">
        <v>2.2118829999999998</v>
      </c>
      <c r="P58" s="14">
        <v>2.6014189999999999</v>
      </c>
      <c r="Q58" s="14">
        <v>2.3752970000000002</v>
      </c>
      <c r="R58" s="14">
        <v>3.248624</v>
      </c>
      <c r="S58" s="14">
        <v>5.9996320000000001</v>
      </c>
      <c r="T58" s="14">
        <v>5.4039029999999997</v>
      </c>
      <c r="U58" s="14">
        <v>2.5469930000000001</v>
      </c>
      <c r="V58" s="14">
        <v>3.7813460000000001</v>
      </c>
      <c r="W58" s="14">
        <v>3.8317559999999999</v>
      </c>
      <c r="X58" s="14">
        <v>2.9647779999999999</v>
      </c>
      <c r="Y58" s="14">
        <v>1.7907010000000001</v>
      </c>
      <c r="Z58" s="14">
        <v>1.7821</v>
      </c>
      <c r="AA58" s="14">
        <v>2.2788970000000002</v>
      </c>
      <c r="AB58" s="14">
        <v>1.40259</v>
      </c>
      <c r="AC58" s="14">
        <v>1.6543589999999999</v>
      </c>
      <c r="AD58" s="14">
        <v>1.162855</v>
      </c>
      <c r="AE58" s="14">
        <v>2.5707819999999999</v>
      </c>
    </row>
    <row r="59" spans="1:31" ht="13.5" customHeight="1" x14ac:dyDescent="0.25">
      <c r="A59" s="1"/>
      <c r="B59" s="15" t="s">
        <v>343</v>
      </c>
      <c r="C59" s="10">
        <v>5.8138513434394398E-2</v>
      </c>
      <c r="D59" s="11">
        <v>0.100223588451124</v>
      </c>
      <c r="E59" s="11">
        <v>2.5639421763682599E-2</v>
      </c>
      <c r="F59" s="11">
        <v>3.1814039837028199E-3</v>
      </c>
      <c r="G59" s="11">
        <v>0.55106351321984892</v>
      </c>
      <c r="H59" s="11">
        <v>1.9971531120909287E-2</v>
      </c>
      <c r="I59" s="11">
        <v>6.3860137106284395E-2</v>
      </c>
      <c r="J59" s="11">
        <v>8.2492215424962406E-2</v>
      </c>
      <c r="K59" s="11">
        <v>1.5236662248829897E-2</v>
      </c>
      <c r="L59" s="11">
        <v>9.4947000000000004E-2</v>
      </c>
      <c r="M59" s="11">
        <v>0.17727200000000001</v>
      </c>
      <c r="N59" s="11">
        <v>0.143459</v>
      </c>
      <c r="O59" s="11">
        <v>0.245869</v>
      </c>
      <c r="P59" s="11">
        <v>6.5022999999999997E-2</v>
      </c>
      <c r="Q59" s="11">
        <v>8.4369E-2</v>
      </c>
      <c r="R59" s="11">
        <v>0.16570199999999999</v>
      </c>
      <c r="S59" s="11">
        <v>31.963231</v>
      </c>
      <c r="T59" s="11">
        <v>5.1484000000000002E-2</v>
      </c>
      <c r="U59" s="11">
        <v>0.11155900000000001</v>
      </c>
      <c r="V59" s="11">
        <v>2.9838E-2</v>
      </c>
      <c r="W59" s="11">
        <v>0.31165599999999999</v>
      </c>
      <c r="X59" s="11">
        <v>0.25461899999999998</v>
      </c>
      <c r="Y59" s="11">
        <v>8.3983000000000002E-2</v>
      </c>
      <c r="Z59" s="11">
        <v>8.1383999999999998E-2</v>
      </c>
      <c r="AA59" s="11">
        <v>2.6901700000000002</v>
      </c>
      <c r="AB59" s="11">
        <v>0.20663799999999999</v>
      </c>
      <c r="AC59" s="11">
        <v>0.58912900000000001</v>
      </c>
      <c r="AD59" s="11">
        <v>8.0837999999999993E-2</v>
      </c>
      <c r="AE59" s="11">
        <v>0.66001900000000002</v>
      </c>
    </row>
    <row r="60" spans="1:31" ht="13.5" customHeight="1" x14ac:dyDescent="0.25">
      <c r="A60" s="1"/>
      <c r="B60" s="15" t="s">
        <v>344</v>
      </c>
      <c r="C60" s="13">
        <v>237.32468500343509</v>
      </c>
      <c r="D60" s="14">
        <v>259.04923692616399</v>
      </c>
      <c r="E60" s="14">
        <v>304.09638834020399</v>
      </c>
      <c r="F60" s="14">
        <v>384.21470205907974</v>
      </c>
      <c r="G60" s="14">
        <v>452.351394259872</v>
      </c>
      <c r="H60" s="14">
        <v>485.91091454994296</v>
      </c>
      <c r="I60" s="14">
        <v>518.59638834375096</v>
      </c>
      <c r="J60" s="14">
        <v>470.06711797500998</v>
      </c>
      <c r="K60" s="14">
        <v>485.74410096935583</v>
      </c>
      <c r="L60" s="14">
        <v>451.99338999999998</v>
      </c>
      <c r="M60" s="14">
        <v>433.92149499999999</v>
      </c>
      <c r="N60" s="14">
        <v>541.29935699999999</v>
      </c>
      <c r="O60" s="14">
        <v>677.01110300000005</v>
      </c>
      <c r="P60" s="14">
        <v>873.07176200000004</v>
      </c>
      <c r="Q60" s="14">
        <v>983.84366999999997</v>
      </c>
      <c r="R60" s="14">
        <v>1019.1053470000001</v>
      </c>
      <c r="S60" s="14">
        <v>1299.005314</v>
      </c>
      <c r="T60" s="14">
        <v>1635.7933210000001</v>
      </c>
      <c r="U60" s="14">
        <v>1690.405123</v>
      </c>
      <c r="V60" s="14">
        <v>1924.0384570000001</v>
      </c>
      <c r="W60" s="14">
        <v>2429.8145060000002</v>
      </c>
      <c r="X60" s="14">
        <v>2838.9998650000002</v>
      </c>
      <c r="Y60" s="14">
        <v>2450.3017460000001</v>
      </c>
      <c r="Z60" s="14">
        <v>2954.3846210000002</v>
      </c>
      <c r="AA60" s="14">
        <v>3796.0911350000001</v>
      </c>
      <c r="AB60" s="14">
        <v>3443.386137</v>
      </c>
      <c r="AC60" s="14">
        <v>4152.1486459999996</v>
      </c>
      <c r="AD60" s="14">
        <v>4342.5537780000004</v>
      </c>
      <c r="AE60" s="14">
        <v>3434.1731030000001</v>
      </c>
    </row>
    <row r="61" spans="1:31" ht="13.5" customHeight="1" x14ac:dyDescent="0.25">
      <c r="A61" s="1"/>
      <c r="B61" s="15" t="s">
        <v>345</v>
      </c>
      <c r="C61" s="10">
        <v>780.09226425794168</v>
      </c>
      <c r="D61" s="11">
        <v>977.38379990498436</v>
      </c>
      <c r="E61" s="11">
        <v>904.22783794980501</v>
      </c>
      <c r="F61" s="11">
        <v>836.94346246736779</v>
      </c>
      <c r="G61" s="11">
        <v>1095.51102578426</v>
      </c>
      <c r="H61" s="11">
        <v>1474.4128889159999</v>
      </c>
      <c r="I61" s="11">
        <v>1830.9965782455099</v>
      </c>
      <c r="J61" s="11">
        <v>2451.8346201344698</v>
      </c>
      <c r="K61" s="11">
        <v>1853.0174893635399</v>
      </c>
      <c r="L61" s="11">
        <v>1757.2438729999999</v>
      </c>
      <c r="M61" s="11">
        <v>2058.669492</v>
      </c>
      <c r="N61" s="11">
        <v>2503.7413820000002</v>
      </c>
      <c r="O61" s="11">
        <v>2759.8067529999998</v>
      </c>
      <c r="P61" s="11">
        <v>2831.3900330000001</v>
      </c>
      <c r="Q61" s="11">
        <v>2985.0562359999999</v>
      </c>
      <c r="R61" s="11">
        <v>3427.1574030000002</v>
      </c>
      <c r="S61" s="11">
        <v>4243.5598319999999</v>
      </c>
      <c r="T61" s="11">
        <v>4627.1805029999996</v>
      </c>
      <c r="U61" s="11">
        <v>3855.4775829999999</v>
      </c>
      <c r="V61" s="11">
        <v>5200.4585440000001</v>
      </c>
      <c r="W61" s="11">
        <v>6468.7794110000004</v>
      </c>
      <c r="X61" s="11">
        <v>6968.1754650000003</v>
      </c>
      <c r="Y61" s="11">
        <v>6141.5128199999999</v>
      </c>
      <c r="Z61" s="11">
        <v>5911.3458920000003</v>
      </c>
      <c r="AA61" s="11">
        <v>4497.0475260000003</v>
      </c>
      <c r="AB61" s="11">
        <v>3866.0863159999999</v>
      </c>
      <c r="AC61" s="11">
        <v>3382.7088610000001</v>
      </c>
      <c r="AD61" s="11">
        <v>3860.8377569999998</v>
      </c>
      <c r="AE61" s="11">
        <v>3709.5915380000001</v>
      </c>
    </row>
    <row r="62" spans="1:31" ht="13.5" customHeight="1" x14ac:dyDescent="0.25">
      <c r="A62" s="1"/>
      <c r="B62" s="15" t="s">
        <v>346</v>
      </c>
      <c r="C62" s="13">
        <v>4.1500742383757686E-2</v>
      </c>
      <c r="D62" s="14">
        <v>2.0950957922640002E-2</v>
      </c>
      <c r="E62" s="14">
        <v>9.077936317873149E-2</v>
      </c>
      <c r="F62" s="14">
        <v>2.9528761913806698E-2</v>
      </c>
      <c r="G62" s="14">
        <v>6.0001320212996277E-2</v>
      </c>
      <c r="H62" s="14">
        <v>0.28406196863205901</v>
      </c>
      <c r="I62" s="14">
        <v>0.52896624822038385</v>
      </c>
      <c r="J62" s="14">
        <v>0.46863355560940223</v>
      </c>
      <c r="K62" s="14">
        <v>0.27203045156263123</v>
      </c>
      <c r="L62" s="14">
        <v>0.25806800000000002</v>
      </c>
      <c r="M62" s="14">
        <v>9.3008999999999994E-2</v>
      </c>
      <c r="N62" s="14">
        <v>0.13319700000000001</v>
      </c>
      <c r="O62" s="14">
        <v>1.9099200000000001</v>
      </c>
      <c r="P62" s="14">
        <v>0.203018</v>
      </c>
      <c r="Q62" s="14">
        <v>0.40877000000000002</v>
      </c>
      <c r="R62" s="14">
        <v>1.2133499999999999</v>
      </c>
      <c r="S62" s="14">
        <v>0.886154</v>
      </c>
      <c r="T62" s="14">
        <v>0.99501099999999998</v>
      </c>
      <c r="U62" s="14">
        <v>0.61070199999999997</v>
      </c>
      <c r="V62" s="14">
        <v>0.56225199999999997</v>
      </c>
      <c r="W62" s="14">
        <v>0.87695500000000004</v>
      </c>
      <c r="X62" s="14">
        <v>9.9358000000000002E-2</v>
      </c>
      <c r="Y62" s="14">
        <v>0.16650200000000001</v>
      </c>
      <c r="Z62" s="14">
        <v>0.25175199999999998</v>
      </c>
      <c r="AA62" s="14">
        <v>0.258996</v>
      </c>
      <c r="AB62" s="14">
        <v>0.16894999999999999</v>
      </c>
      <c r="AC62" s="14">
        <v>0.24563499999999999</v>
      </c>
      <c r="AD62" s="14">
        <v>4.3171000000000001E-2</v>
      </c>
      <c r="AE62" s="14">
        <v>0.18783900000000001</v>
      </c>
    </row>
    <row r="63" spans="1:31" ht="13.5" customHeight="1" x14ac:dyDescent="0.25">
      <c r="A63" s="1"/>
      <c r="B63" s="15" t="s">
        <v>347</v>
      </c>
      <c r="C63" s="10">
        <v>6.9088689585246638E-2</v>
      </c>
      <c r="D63" s="11">
        <v>1.10966087133941E-2</v>
      </c>
      <c r="E63" s="11">
        <v>2.4377117785083911E-2</v>
      </c>
      <c r="F63" s="11">
        <v>2.4153266167999999E-2</v>
      </c>
      <c r="G63" s="11">
        <v>0.119711131123935</v>
      </c>
      <c r="H63" s="11">
        <v>0.23390961029246002</v>
      </c>
      <c r="I63" s="11">
        <v>8.4754557931336641E-2</v>
      </c>
      <c r="J63" s="11">
        <v>0.22534471095622596</v>
      </c>
      <c r="K63" s="11">
        <v>0.45065950595249799</v>
      </c>
      <c r="L63" s="11">
        <v>0.51334400000000002</v>
      </c>
      <c r="M63" s="11">
        <v>0.95873900000000001</v>
      </c>
      <c r="N63" s="11">
        <v>0.33159300000000003</v>
      </c>
      <c r="O63" s="11">
        <v>0.33928900000000001</v>
      </c>
      <c r="P63" s="11">
        <v>0.434446</v>
      </c>
      <c r="Q63" s="11">
        <v>7.0891299999999999</v>
      </c>
      <c r="R63" s="11">
        <v>28.181322999999999</v>
      </c>
      <c r="S63" s="11">
        <v>5.0800239999999999</v>
      </c>
      <c r="T63" s="11">
        <v>0.71878299999999995</v>
      </c>
      <c r="U63" s="11">
        <v>1.6678820000000001</v>
      </c>
      <c r="V63" s="11">
        <v>2.00793</v>
      </c>
      <c r="W63" s="11">
        <v>6.5633650000000001</v>
      </c>
      <c r="X63" s="11">
        <v>48.497489999999999</v>
      </c>
      <c r="Y63" s="11">
        <v>53.946233999999997</v>
      </c>
      <c r="Z63" s="11">
        <v>2.380585</v>
      </c>
      <c r="AA63" s="11">
        <v>3.0621010000000002</v>
      </c>
      <c r="AB63" s="11">
        <v>9.0052489999999992</v>
      </c>
      <c r="AC63" s="11">
        <v>12.682841</v>
      </c>
      <c r="AD63" s="11">
        <v>18.038512000000001</v>
      </c>
      <c r="AE63" s="11">
        <v>18.164895999999999</v>
      </c>
    </row>
    <row r="64" spans="1:31" ht="13.5" customHeight="1" x14ac:dyDescent="0.25">
      <c r="A64" s="1"/>
      <c r="B64" s="15" t="s">
        <v>348</v>
      </c>
      <c r="C64" s="13">
        <v>665.54323122042194</v>
      </c>
      <c r="D64" s="14">
        <v>772.72242119348971</v>
      </c>
      <c r="E64" s="14">
        <v>773.87530642397223</v>
      </c>
      <c r="F64" s="14">
        <v>989.32240064211612</v>
      </c>
      <c r="G64" s="14">
        <v>1278.7752127095107</v>
      </c>
      <c r="H64" s="14">
        <v>1469.9988323001007</v>
      </c>
      <c r="I64" s="14">
        <v>1715.5295422100899</v>
      </c>
      <c r="J64" s="14">
        <v>1877.1812122401</v>
      </c>
      <c r="K64" s="14">
        <v>2295.4295666061089</v>
      </c>
      <c r="L64" s="14">
        <v>2595.1535520000002</v>
      </c>
      <c r="M64" s="14">
        <v>2132.9351569999999</v>
      </c>
      <c r="N64" s="14">
        <v>2244.4286950000001</v>
      </c>
      <c r="O64" s="14">
        <v>2988.905291</v>
      </c>
      <c r="P64" s="14">
        <v>4312.933626</v>
      </c>
      <c r="Q64" s="14">
        <v>4946.4582840000003</v>
      </c>
      <c r="R64" s="14">
        <v>5456.48632</v>
      </c>
      <c r="S64" s="14">
        <v>6552.8201150000004</v>
      </c>
      <c r="T64" s="14">
        <v>8326.1161460000003</v>
      </c>
      <c r="U64" s="14">
        <v>6375.5553060000002</v>
      </c>
      <c r="V64" s="14">
        <v>8828.6875139999993</v>
      </c>
      <c r="W64" s="14">
        <v>9368.9253779999999</v>
      </c>
      <c r="X64" s="14">
        <v>10585.612322999999</v>
      </c>
      <c r="Y64" s="14">
        <v>9681.103991</v>
      </c>
      <c r="Z64" s="14">
        <v>10731.158512</v>
      </c>
      <c r="AA64" s="14">
        <v>7874.0633799999996</v>
      </c>
      <c r="AB64" s="14">
        <v>7374.3757949999999</v>
      </c>
      <c r="AC64" s="14">
        <v>9036.2289789999995</v>
      </c>
      <c r="AD64" s="14">
        <v>10379.355592</v>
      </c>
      <c r="AE64" s="14">
        <v>8108.7240890000003</v>
      </c>
    </row>
    <row r="65" spans="1:31" ht="13.5" customHeight="1" x14ac:dyDescent="0.25">
      <c r="A65" s="1"/>
      <c r="B65" s="15" t="s">
        <v>349</v>
      </c>
      <c r="C65" s="10">
        <v>7.7076078308274502E-3</v>
      </c>
      <c r="D65" s="11">
        <v>1.0794379019639301E-3</v>
      </c>
      <c r="E65" s="11">
        <v>5.8932003957229473E-2</v>
      </c>
      <c r="F65" s="11">
        <v>9.9821689457463996E-4</v>
      </c>
      <c r="G65" s="11">
        <v>8.7788650874149994E-5</v>
      </c>
      <c r="H65" s="11">
        <v>4.9742970488324399E-2</v>
      </c>
      <c r="I65" s="11">
        <v>1.1378325190410001E-3</v>
      </c>
      <c r="J65" s="11">
        <v>3.1547380723106901E-2</v>
      </c>
      <c r="K65" s="11">
        <v>5.0082909127496904E-2</v>
      </c>
      <c r="L65" s="11">
        <v>3.3403000000000002E-2</v>
      </c>
      <c r="M65" s="11">
        <v>2.7316E-2</v>
      </c>
      <c r="N65" s="11">
        <v>3.5740000000000001E-2</v>
      </c>
      <c r="O65" s="11">
        <v>5.4269999999999999E-2</v>
      </c>
      <c r="P65" s="11">
        <v>4.4125999999999999E-2</v>
      </c>
      <c r="Q65" s="11">
        <v>0.120947</v>
      </c>
      <c r="R65" s="11">
        <v>0.68003899999999995</v>
      </c>
      <c r="S65" s="11">
        <v>0.70405600000000002</v>
      </c>
      <c r="T65" s="11">
        <v>3.5913E-2</v>
      </c>
      <c r="U65" s="11">
        <v>0.325826</v>
      </c>
      <c r="V65" s="11">
        <v>0.85262800000000005</v>
      </c>
      <c r="W65" s="11">
        <v>0.41544199999999998</v>
      </c>
      <c r="X65" s="11">
        <v>2.0667680000000002</v>
      </c>
      <c r="Y65" s="11">
        <v>0.99534699999999998</v>
      </c>
      <c r="Z65" s="11">
        <v>0.77554800000000002</v>
      </c>
      <c r="AA65" s="11">
        <v>0.58118599999999998</v>
      </c>
      <c r="AB65" s="11">
        <v>1.220601</v>
      </c>
      <c r="AC65" s="11">
        <v>1.3746959999999999</v>
      </c>
      <c r="AD65" s="11">
        <v>3.1239439999999998</v>
      </c>
      <c r="AE65" s="11">
        <v>2.928903</v>
      </c>
    </row>
    <row r="66" spans="1:31" ht="13.5" customHeight="1" x14ac:dyDescent="0.25">
      <c r="A66" s="1"/>
      <c r="B66" s="15" t="s">
        <v>350</v>
      </c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>
        <v>0.32728699999999999</v>
      </c>
      <c r="AC66" s="14">
        <v>0.109625</v>
      </c>
      <c r="AD66" s="14">
        <v>1.4672400000000001</v>
      </c>
      <c r="AE66" s="14">
        <v>5.4264E-2</v>
      </c>
    </row>
    <row r="67" spans="1:31" ht="13.5" customHeight="1" x14ac:dyDescent="0.25">
      <c r="A67" s="1"/>
      <c r="B67" s="15" t="s">
        <v>351</v>
      </c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1.0553E-2</v>
      </c>
      <c r="AC67" s="11">
        <v>4.8069999999999996E-3</v>
      </c>
      <c r="AD67" s="11">
        <v>7.9410000000000001E-3</v>
      </c>
      <c r="AE67" s="11">
        <v>5.3786E-2</v>
      </c>
    </row>
    <row r="68" spans="1:31" ht="13.5" customHeight="1" x14ac:dyDescent="0.25">
      <c r="A68" s="1"/>
      <c r="B68" s="15" t="s">
        <v>352</v>
      </c>
      <c r="C68" s="13"/>
      <c r="D68" s="14"/>
      <c r="E68" s="14">
        <v>5.9892496716802399E-2</v>
      </c>
      <c r="F68" s="14">
        <v>5.7769360288864091E-2</v>
      </c>
      <c r="G68" s="14">
        <v>2.8493043515184398E-3</v>
      </c>
      <c r="H68" s="14">
        <v>3.0826552871678E-4</v>
      </c>
      <c r="I68" s="14">
        <v>0.114259158516196</v>
      </c>
      <c r="J68" s="14">
        <v>0.14134094755350801</v>
      </c>
      <c r="K68" s="14">
        <v>5.3505969077305097E-3</v>
      </c>
      <c r="L68" s="14">
        <v>1.5426E-2</v>
      </c>
      <c r="M68" s="14">
        <v>1.044E-3</v>
      </c>
      <c r="N68" s="14">
        <v>0.11241900000000001</v>
      </c>
      <c r="O68" s="14">
        <v>0.28384700000000002</v>
      </c>
      <c r="P68" s="14">
        <v>0.21629499999999999</v>
      </c>
      <c r="Q68" s="14">
        <v>0.12643299999999999</v>
      </c>
      <c r="R68" s="14">
        <v>11.559785</v>
      </c>
      <c r="S68" s="14">
        <v>0.53717099999999995</v>
      </c>
      <c r="T68" s="14">
        <v>0.142015</v>
      </c>
      <c r="U68" s="14">
        <v>0.27831600000000001</v>
      </c>
      <c r="V68" s="14">
        <v>0.132107</v>
      </c>
      <c r="W68" s="14">
        <v>0.63441999999999998</v>
      </c>
      <c r="X68" s="14">
        <v>0.92503599999999997</v>
      </c>
      <c r="Y68" s="14">
        <v>0.45902100000000001</v>
      </c>
      <c r="Z68" s="14">
        <v>0.29023399999999999</v>
      </c>
      <c r="AA68" s="14">
        <v>7.3048359999999999</v>
      </c>
      <c r="AB68" s="14">
        <v>1.3220400000000001</v>
      </c>
      <c r="AC68" s="14">
        <v>0.41948099999999999</v>
      </c>
      <c r="AD68" s="14">
        <v>1.093785</v>
      </c>
      <c r="AE68" s="14">
        <v>1.6970670000000001</v>
      </c>
    </row>
    <row r="69" spans="1:31" ht="13.5" customHeight="1" x14ac:dyDescent="0.25">
      <c r="A69" s="1"/>
      <c r="B69" s="15" t="s">
        <v>353</v>
      </c>
      <c r="C69" s="10">
        <v>3.0623936995606904</v>
      </c>
      <c r="D69" s="11">
        <v>5.7758752005408232</v>
      </c>
      <c r="E69" s="11">
        <v>9.5504162022750343</v>
      </c>
      <c r="F69" s="11">
        <v>7.6126357359215033</v>
      </c>
      <c r="G69" s="11">
        <v>5.3241939461127821</v>
      </c>
      <c r="H69" s="11">
        <v>5.9035413239746699</v>
      </c>
      <c r="I69" s="11">
        <v>8.7910682560758406</v>
      </c>
      <c r="J69" s="11">
        <v>8.7791796438158389</v>
      </c>
      <c r="K69" s="11">
        <v>11.9625144129744</v>
      </c>
      <c r="L69" s="11">
        <v>9.0656660000000002</v>
      </c>
      <c r="M69" s="11">
        <v>11.788598</v>
      </c>
      <c r="N69" s="11">
        <v>10.481725000000001</v>
      </c>
      <c r="O69" s="11">
        <v>10.661687000000001</v>
      </c>
      <c r="P69" s="11">
        <v>12.79935</v>
      </c>
      <c r="Q69" s="11">
        <v>11.77333</v>
      </c>
      <c r="R69" s="11">
        <v>16.876017999999998</v>
      </c>
      <c r="S69" s="11">
        <v>19.105104999999998</v>
      </c>
      <c r="T69" s="11">
        <v>18.82499</v>
      </c>
      <c r="U69" s="11">
        <v>20.847179000000001</v>
      </c>
      <c r="V69" s="11">
        <v>15.368415000000001</v>
      </c>
      <c r="W69" s="11">
        <v>14.028776000000001</v>
      </c>
      <c r="X69" s="11">
        <v>15.833391000000001</v>
      </c>
      <c r="Y69" s="11">
        <v>21.551254</v>
      </c>
      <c r="Z69" s="11">
        <v>23.813670999999999</v>
      </c>
      <c r="AA69" s="11">
        <v>38.947316000000001</v>
      </c>
      <c r="AB69" s="11">
        <v>25.78464</v>
      </c>
      <c r="AC69" s="11">
        <v>31.128988</v>
      </c>
      <c r="AD69" s="11">
        <v>33.010300999999998</v>
      </c>
      <c r="AE69" s="11">
        <v>44.460766999999997</v>
      </c>
    </row>
    <row r="70" spans="1:31" ht="13.5" customHeight="1" x14ac:dyDescent="0.25">
      <c r="A70" s="1"/>
      <c r="B70" s="15" t="s">
        <v>354</v>
      </c>
      <c r="C70" s="13">
        <v>10.649312832422</v>
      </c>
      <c r="D70" s="14">
        <v>25.598246070770099</v>
      </c>
      <c r="E70" s="14">
        <v>10.868400650993893</v>
      </c>
      <c r="F70" s="14">
        <v>12.239746728764999</v>
      </c>
      <c r="G70" s="14">
        <v>10.563212646357</v>
      </c>
      <c r="H70" s="14">
        <v>8.0041882034004104</v>
      </c>
      <c r="I70" s="14">
        <v>8.9380220559726276</v>
      </c>
      <c r="J70" s="14">
        <v>6.5660999428503199</v>
      </c>
      <c r="K70" s="14">
        <v>4.1059234817983077</v>
      </c>
      <c r="L70" s="14">
        <v>4.2077340000000003</v>
      </c>
      <c r="M70" s="14">
        <v>2.3979900000000001</v>
      </c>
      <c r="N70" s="14">
        <v>2.0133549999999998</v>
      </c>
      <c r="O70" s="14">
        <v>1.5906359999999999</v>
      </c>
      <c r="P70" s="14">
        <v>5.4604E-2</v>
      </c>
      <c r="Q70" s="14">
        <v>0.160658</v>
      </c>
      <c r="R70" s="14">
        <v>0.20416100000000001</v>
      </c>
      <c r="S70" s="14">
        <v>3.7330390000000002</v>
      </c>
      <c r="T70" s="14">
        <v>10.687493999999999</v>
      </c>
      <c r="U70" s="14">
        <v>0.48315999999999998</v>
      </c>
      <c r="V70" s="14">
        <v>4.9505470000000003</v>
      </c>
      <c r="W70" s="14">
        <v>9.6405399999999997</v>
      </c>
      <c r="X70" s="14">
        <v>9.4279840000000004</v>
      </c>
      <c r="Y70" s="14">
        <v>15.516292999999999</v>
      </c>
      <c r="Z70" s="14">
        <v>5.4730939999999997</v>
      </c>
      <c r="AA70" s="14">
        <v>11.508288</v>
      </c>
      <c r="AB70" s="14">
        <v>5.0300269999999996</v>
      </c>
      <c r="AC70" s="14">
        <v>6.2632490000000001</v>
      </c>
      <c r="AD70" s="14">
        <v>3.2901980000000002</v>
      </c>
      <c r="AE70" s="14">
        <v>4.951041</v>
      </c>
    </row>
    <row r="71" spans="1:31" ht="13.5" customHeight="1" x14ac:dyDescent="0.25">
      <c r="A71" s="1"/>
      <c r="B71" s="15" t="s">
        <v>355</v>
      </c>
      <c r="C71" s="10">
        <v>0.41082138242839905</v>
      </c>
      <c r="D71" s="11">
        <v>1.0979367340769195</v>
      </c>
      <c r="E71" s="11">
        <v>1.2070616458346299</v>
      </c>
      <c r="F71" s="11">
        <v>0.70092845317256747</v>
      </c>
      <c r="G71" s="11">
        <v>0.74385698948263879</v>
      </c>
      <c r="H71" s="11">
        <v>0.95339970313983791</v>
      </c>
      <c r="I71" s="11">
        <v>1.5777517057881099</v>
      </c>
      <c r="J71" s="11">
        <v>1.4879394516410096</v>
      </c>
      <c r="K71" s="11">
        <v>1.1339459146137501</v>
      </c>
      <c r="L71" s="11">
        <v>2.1246200000000002</v>
      </c>
      <c r="M71" s="11">
        <v>1.2266280000000001</v>
      </c>
      <c r="N71" s="11">
        <v>1.5205930000000001</v>
      </c>
      <c r="O71" s="11">
        <v>1.568503</v>
      </c>
      <c r="P71" s="11">
        <v>1.796959</v>
      </c>
      <c r="Q71" s="11">
        <v>2.3363260000000001</v>
      </c>
      <c r="R71" s="11">
        <v>2.3617499999999998</v>
      </c>
      <c r="S71" s="11">
        <v>3.0737589999999999</v>
      </c>
      <c r="T71" s="11">
        <v>4.3268800000000001</v>
      </c>
      <c r="U71" s="11">
        <v>3.6365440000000002</v>
      </c>
      <c r="V71" s="11">
        <v>7.353834</v>
      </c>
      <c r="W71" s="11">
        <v>4.7271799999999997</v>
      </c>
      <c r="X71" s="11">
        <v>5.4188770000000002</v>
      </c>
      <c r="Y71" s="11">
        <v>6.5299659999999999</v>
      </c>
      <c r="Z71" s="11">
        <v>6.5791620000000002</v>
      </c>
      <c r="AA71" s="11">
        <v>5.6708400000000001</v>
      </c>
      <c r="AB71" s="11">
        <v>6.5768849999999999</v>
      </c>
      <c r="AC71" s="11">
        <v>6.0784120000000001</v>
      </c>
      <c r="AD71" s="11">
        <v>5.987673</v>
      </c>
      <c r="AE71" s="11">
        <v>6.4096130000000002</v>
      </c>
    </row>
    <row r="72" spans="1:31" ht="13.5" customHeight="1" x14ac:dyDescent="0.25">
      <c r="A72" s="1"/>
      <c r="B72" s="15" t="s">
        <v>356</v>
      </c>
      <c r="C72" s="13">
        <v>19.03359394946871</v>
      </c>
      <c r="D72" s="14">
        <v>28.339207650204902</v>
      </c>
      <c r="E72" s="14">
        <v>26.413232453310698</v>
      </c>
      <c r="F72" s="14">
        <v>33.2212783715513</v>
      </c>
      <c r="G72" s="14">
        <v>36.260849565111606</v>
      </c>
      <c r="H72" s="14">
        <v>38.348868557889496</v>
      </c>
      <c r="I72" s="14">
        <v>33.825634846121012</v>
      </c>
      <c r="J72" s="14">
        <v>30.4952529246655</v>
      </c>
      <c r="K72" s="14">
        <v>32.574383657398386</v>
      </c>
      <c r="L72" s="14">
        <v>27.772214000000002</v>
      </c>
      <c r="M72" s="14">
        <v>30.247494</v>
      </c>
      <c r="N72" s="14">
        <v>27.828554</v>
      </c>
      <c r="O72" s="14">
        <v>42.941484000000003</v>
      </c>
      <c r="P72" s="14">
        <v>43.238571</v>
      </c>
      <c r="Q72" s="14">
        <v>39.573244000000003</v>
      </c>
      <c r="R72" s="14">
        <v>67.350594000000001</v>
      </c>
      <c r="S72" s="14">
        <v>97.255016999999995</v>
      </c>
      <c r="T72" s="14">
        <v>75.465405000000004</v>
      </c>
      <c r="U72" s="14">
        <v>60.071510000000004</v>
      </c>
      <c r="V72" s="14">
        <v>116.47946</v>
      </c>
      <c r="W72" s="14">
        <v>239.793949</v>
      </c>
      <c r="X72" s="14">
        <v>123.77957600000001</v>
      </c>
      <c r="Y72" s="14">
        <v>133.064718</v>
      </c>
      <c r="Z72" s="14">
        <v>192.91969900000001</v>
      </c>
      <c r="AA72" s="14">
        <v>118.655068</v>
      </c>
      <c r="AB72" s="14">
        <v>23.304794000000001</v>
      </c>
      <c r="AC72" s="14">
        <v>24.498804</v>
      </c>
      <c r="AD72" s="14">
        <v>37.437593999999997</v>
      </c>
      <c r="AE72" s="14">
        <v>14.485999</v>
      </c>
    </row>
    <row r="73" spans="1:31" ht="13.5" customHeight="1" x14ac:dyDescent="0.25">
      <c r="A73" s="1"/>
      <c r="B73" s="15" t="s">
        <v>357</v>
      </c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>
        <v>3.0299999999999999E-4</v>
      </c>
      <c r="N73" s="11">
        <v>1.73E-4</v>
      </c>
      <c r="O73" s="11">
        <v>7.0002999999999996E-2</v>
      </c>
      <c r="P73" s="11">
        <v>0.461142</v>
      </c>
      <c r="Q73" s="11">
        <v>2.3210000000000001E-3</v>
      </c>
      <c r="R73" s="11">
        <v>7.5199999999999998E-3</v>
      </c>
      <c r="S73" s="11">
        <v>2.7868E-2</v>
      </c>
      <c r="T73" s="11">
        <v>3.5990000000000002E-3</v>
      </c>
      <c r="U73" s="11">
        <v>5.1469999999999997E-3</v>
      </c>
      <c r="V73" s="11">
        <v>0.25558799999999998</v>
      </c>
      <c r="W73" s="11"/>
      <c r="X73" s="11">
        <v>1.8500000000000001E-3</v>
      </c>
      <c r="Y73" s="11">
        <v>9.2849999999999999E-3</v>
      </c>
      <c r="Z73" s="11">
        <v>1.6351999999999998E-2</v>
      </c>
      <c r="AA73" s="11">
        <v>1.0579999999999999E-3</v>
      </c>
      <c r="AB73" s="11">
        <v>5.9969999999999997E-3</v>
      </c>
      <c r="AC73" s="11">
        <v>0.229993</v>
      </c>
      <c r="AD73" s="11">
        <v>0.13584399999999999</v>
      </c>
      <c r="AE73" s="11">
        <v>0.100922</v>
      </c>
    </row>
    <row r="74" spans="1:31" ht="13.5" customHeight="1" x14ac:dyDescent="0.25">
      <c r="A74" s="1"/>
      <c r="B74" s="15" t="s">
        <v>358</v>
      </c>
      <c r="C74" s="13">
        <v>705.61201440320906</v>
      </c>
      <c r="D74" s="14">
        <v>898.91568480445221</v>
      </c>
      <c r="E74" s="14">
        <v>994.05467527369308</v>
      </c>
      <c r="F74" s="14">
        <v>904.25200225499896</v>
      </c>
      <c r="G74" s="14">
        <v>953.45131448464963</v>
      </c>
      <c r="H74" s="14">
        <v>1023.43074318381</v>
      </c>
      <c r="I74" s="14">
        <v>776.73565950510897</v>
      </c>
      <c r="J74" s="14">
        <v>485.74130885850002</v>
      </c>
      <c r="K74" s="14">
        <v>807.19086557273965</v>
      </c>
      <c r="L74" s="14">
        <v>893.92833599999994</v>
      </c>
      <c r="M74" s="14">
        <v>685.27557400000001</v>
      </c>
      <c r="N74" s="14">
        <v>684.19773399999997</v>
      </c>
      <c r="O74" s="14">
        <v>1038.8892350000001</v>
      </c>
      <c r="P74" s="14">
        <v>1270.1508759999999</v>
      </c>
      <c r="Q74" s="14">
        <v>1596.98801</v>
      </c>
      <c r="R74" s="14">
        <v>2009.056589</v>
      </c>
      <c r="S74" s="14">
        <v>2143.558395</v>
      </c>
      <c r="T74" s="14">
        <v>2617.6585949999999</v>
      </c>
      <c r="U74" s="14">
        <v>2453.8041349999999</v>
      </c>
      <c r="V74" s="14">
        <v>2945.0862550000002</v>
      </c>
      <c r="W74" s="14">
        <v>4011.0541039999998</v>
      </c>
      <c r="X74" s="14">
        <v>3762.0056330000002</v>
      </c>
      <c r="Y74" s="14">
        <v>3076.9737270000001</v>
      </c>
      <c r="Z74" s="14">
        <v>3551.9717799999999</v>
      </c>
      <c r="AA74" s="14">
        <v>2379.4746930000001</v>
      </c>
      <c r="AB74" s="14">
        <v>2796.7839180000001</v>
      </c>
      <c r="AC74" s="14">
        <v>2699.337841</v>
      </c>
      <c r="AD74" s="14">
        <v>2853.5462889999999</v>
      </c>
      <c r="AE74" s="14">
        <v>3021.6777609999999</v>
      </c>
    </row>
    <row r="75" spans="1:31" ht="13.5" customHeight="1" x14ac:dyDescent="0.25">
      <c r="A75" s="1"/>
      <c r="B75" s="15" t="s">
        <v>359</v>
      </c>
      <c r="C75" s="10">
        <v>118.154860442035</v>
      </c>
      <c r="D75" s="11">
        <v>132.63732273206699</v>
      </c>
      <c r="E75" s="11">
        <v>138.55549720859301</v>
      </c>
      <c r="F75" s="11">
        <v>187.41096823830705</v>
      </c>
      <c r="G75" s="11">
        <v>189.32156836994901</v>
      </c>
      <c r="H75" s="11">
        <v>244.14685089754502</v>
      </c>
      <c r="I75" s="11">
        <v>304.62819108453601</v>
      </c>
      <c r="J75" s="11">
        <v>271.11959574362407</v>
      </c>
      <c r="K75" s="11">
        <v>294.23222702142903</v>
      </c>
      <c r="L75" s="11">
        <v>326.43813</v>
      </c>
      <c r="M75" s="11">
        <v>278.17692299999999</v>
      </c>
      <c r="N75" s="11">
        <v>446.51369999999997</v>
      </c>
      <c r="O75" s="11">
        <v>548.23620400000004</v>
      </c>
      <c r="P75" s="11">
        <v>574.33209199999999</v>
      </c>
      <c r="Q75" s="11">
        <v>599.27518399999997</v>
      </c>
      <c r="R75" s="11">
        <v>571.22649899999999</v>
      </c>
      <c r="S75" s="11">
        <v>711.49716999999998</v>
      </c>
      <c r="T75" s="11">
        <v>651.30791199999999</v>
      </c>
      <c r="U75" s="11">
        <v>395.25358999999997</v>
      </c>
      <c r="V75" s="11">
        <v>455.54972500000002</v>
      </c>
      <c r="W75" s="11">
        <v>477.65929899999998</v>
      </c>
      <c r="X75" s="11">
        <v>536.133287</v>
      </c>
      <c r="Y75" s="11">
        <v>746.68698500000005</v>
      </c>
      <c r="Z75" s="11">
        <v>1130.904781</v>
      </c>
      <c r="AA75" s="11">
        <v>590.64873699999998</v>
      </c>
      <c r="AB75" s="11">
        <v>611.95727099999999</v>
      </c>
      <c r="AC75" s="11">
        <v>549.04850799999997</v>
      </c>
      <c r="AD75" s="11">
        <v>567.76123700000005</v>
      </c>
      <c r="AE75" s="11">
        <v>514.69459700000004</v>
      </c>
    </row>
    <row r="76" spans="1:31" ht="13.5" customHeight="1" x14ac:dyDescent="0.25">
      <c r="A76" s="1"/>
      <c r="B76" s="15" t="s">
        <v>360</v>
      </c>
      <c r="C76" s="13">
        <v>3.49313933944009</v>
      </c>
      <c r="D76" s="14">
        <v>24.439566825864411</v>
      </c>
      <c r="E76" s="14">
        <v>54.050109535752604</v>
      </c>
      <c r="F76" s="14">
        <v>53.950188020664307</v>
      </c>
      <c r="G76" s="14">
        <v>55.842568281798805</v>
      </c>
      <c r="H76" s="14">
        <v>55.361809417537401</v>
      </c>
      <c r="I76" s="14">
        <v>48.782335053958214</v>
      </c>
      <c r="J76" s="14">
        <v>39.382974053073198</v>
      </c>
      <c r="K76" s="14">
        <v>41.420841106692905</v>
      </c>
      <c r="L76" s="14">
        <v>41.246316</v>
      </c>
      <c r="M76" s="14">
        <v>50.698248999999997</v>
      </c>
      <c r="N76" s="14">
        <v>49.666567000000001</v>
      </c>
      <c r="O76" s="14">
        <v>71.308565999999999</v>
      </c>
      <c r="P76" s="14">
        <v>66.795112000000003</v>
      </c>
      <c r="Q76" s="14">
        <v>69.234491000000006</v>
      </c>
      <c r="R76" s="14">
        <v>61.300100999999998</v>
      </c>
      <c r="S76" s="14">
        <v>82.909215000000003</v>
      </c>
      <c r="T76" s="14">
        <v>61.499220000000001</v>
      </c>
      <c r="U76" s="14">
        <v>31.012060000000002</v>
      </c>
      <c r="V76" s="14">
        <v>43.404654000000001</v>
      </c>
      <c r="W76" s="14">
        <v>34.622579999999999</v>
      </c>
      <c r="X76" s="14">
        <v>37.890616000000001</v>
      </c>
      <c r="Y76" s="14">
        <v>36.270012999999999</v>
      </c>
      <c r="Z76" s="14">
        <v>27.164785999999999</v>
      </c>
      <c r="AA76" s="14">
        <v>26.624448999999998</v>
      </c>
      <c r="AB76" s="14">
        <v>26.208076999999999</v>
      </c>
      <c r="AC76" s="14">
        <v>15.232220999999999</v>
      </c>
      <c r="AD76" s="14">
        <v>4.1370620000000002</v>
      </c>
      <c r="AE76" s="14">
        <v>4.5231120000000002</v>
      </c>
    </row>
    <row r="77" spans="1:31" ht="13.5" customHeight="1" x14ac:dyDescent="0.25">
      <c r="A77" s="1"/>
      <c r="B77" s="15" t="s">
        <v>361</v>
      </c>
      <c r="C77" s="10">
        <v>1.31690036233325</v>
      </c>
      <c r="D77" s="11">
        <v>2.0107327879083403</v>
      </c>
      <c r="E77" s="11">
        <v>1.9671964201996301</v>
      </c>
      <c r="F77" s="11">
        <v>1.8594779552620706</v>
      </c>
      <c r="G77" s="11">
        <v>4.1976774081690795</v>
      </c>
      <c r="H77" s="11">
        <v>2.6799498938940198</v>
      </c>
      <c r="I77" s="11">
        <v>3.34075857196189</v>
      </c>
      <c r="J77" s="11">
        <v>4.1218023825791104</v>
      </c>
      <c r="K77" s="11">
        <v>2.39062690204055</v>
      </c>
      <c r="L77" s="11">
        <v>2.7947860000000002</v>
      </c>
      <c r="M77" s="11">
        <v>1.41957</v>
      </c>
      <c r="N77" s="11">
        <v>0.82463500000000001</v>
      </c>
      <c r="O77" s="11">
        <v>3.4810819999999998</v>
      </c>
      <c r="P77" s="11">
        <v>3.9996969999999998</v>
      </c>
      <c r="Q77" s="11">
        <v>2.9250069999999999</v>
      </c>
      <c r="R77" s="11">
        <v>3.177206</v>
      </c>
      <c r="S77" s="11">
        <v>5.9252000000000002</v>
      </c>
      <c r="T77" s="11">
        <v>5.7436670000000003</v>
      </c>
      <c r="U77" s="11">
        <v>4.2376050000000003</v>
      </c>
      <c r="V77" s="11">
        <v>5.2946920000000004</v>
      </c>
      <c r="W77" s="11">
        <v>77.580438000000001</v>
      </c>
      <c r="X77" s="11">
        <v>125.796126</v>
      </c>
      <c r="Y77" s="11">
        <v>95.673072000000005</v>
      </c>
      <c r="Z77" s="11">
        <v>39.054703000000003</v>
      </c>
      <c r="AA77" s="11">
        <v>7.2645879999999998</v>
      </c>
      <c r="AB77" s="11">
        <v>3.6512500000000001</v>
      </c>
      <c r="AC77" s="11">
        <v>12.205534</v>
      </c>
      <c r="AD77" s="11">
        <v>8.9027589999999996</v>
      </c>
      <c r="AE77" s="11">
        <v>5.931845</v>
      </c>
    </row>
    <row r="78" spans="1:31" ht="13.5" customHeight="1" x14ac:dyDescent="0.25">
      <c r="A78" s="1"/>
      <c r="B78" s="15" t="s">
        <v>362</v>
      </c>
      <c r="C78" s="13">
        <v>30.9032408716321</v>
      </c>
      <c r="D78" s="14">
        <v>31.454991752339499</v>
      </c>
      <c r="E78" s="14">
        <v>33.622488163943686</v>
      </c>
      <c r="F78" s="14">
        <v>39.991584535344884</v>
      </c>
      <c r="G78" s="14">
        <v>42.452098540142899</v>
      </c>
      <c r="H78" s="14">
        <v>48.61561821403879</v>
      </c>
      <c r="I78" s="14">
        <v>53.4428709436365</v>
      </c>
      <c r="J78" s="14">
        <v>54.10865712660609</v>
      </c>
      <c r="K78" s="14">
        <v>51.027148944133202</v>
      </c>
      <c r="L78" s="14">
        <v>50.678491000000001</v>
      </c>
      <c r="M78" s="14">
        <v>46.056888999999998</v>
      </c>
      <c r="N78" s="14">
        <v>50.411369000000001</v>
      </c>
      <c r="O78" s="14">
        <v>60.764302999999998</v>
      </c>
      <c r="P78" s="14">
        <v>61.470841999999998</v>
      </c>
      <c r="Q78" s="14">
        <v>69.874960999999999</v>
      </c>
      <c r="R78" s="14">
        <v>74.190314000000001</v>
      </c>
      <c r="S78" s="14">
        <v>83.796537999999998</v>
      </c>
      <c r="T78" s="14">
        <v>95.120552000000004</v>
      </c>
      <c r="U78" s="14">
        <v>89.012808000000007</v>
      </c>
      <c r="V78" s="14">
        <v>115.825013</v>
      </c>
      <c r="W78" s="14">
        <v>129.38754299999999</v>
      </c>
      <c r="X78" s="14">
        <v>140.59685300000001</v>
      </c>
      <c r="Y78" s="14">
        <v>158.16553099999999</v>
      </c>
      <c r="Z78" s="14">
        <v>172.79685000000001</v>
      </c>
      <c r="AA78" s="14">
        <v>168.88101499999999</v>
      </c>
      <c r="AB78" s="14">
        <v>176.72703100000001</v>
      </c>
      <c r="AC78" s="14">
        <v>198.78589600000001</v>
      </c>
      <c r="AD78" s="14">
        <v>204.60468299999999</v>
      </c>
      <c r="AE78" s="14">
        <v>209.763756</v>
      </c>
    </row>
    <row r="79" spans="1:31" ht="13.5" customHeight="1" x14ac:dyDescent="0.25">
      <c r="A79" s="1"/>
      <c r="B79" s="15" t="s">
        <v>363</v>
      </c>
      <c r="C79" s="10">
        <v>500.27576803892111</v>
      </c>
      <c r="D79" s="11">
        <v>577.67390429853549</v>
      </c>
      <c r="E79" s="11">
        <v>573.04510594124179</v>
      </c>
      <c r="F79" s="11">
        <v>707.38163272786937</v>
      </c>
      <c r="G79" s="11">
        <v>829.32652742495327</v>
      </c>
      <c r="H79" s="11">
        <v>927.9402423482569</v>
      </c>
      <c r="I79" s="11">
        <v>1083.5374478838301</v>
      </c>
      <c r="J79" s="11">
        <v>1129.8118494861801</v>
      </c>
      <c r="K79" s="11">
        <v>1562.75576690962</v>
      </c>
      <c r="L79" s="11">
        <v>1722.364538</v>
      </c>
      <c r="M79" s="11">
        <v>1456.149954</v>
      </c>
      <c r="N79" s="11">
        <v>1801.0749350000001</v>
      </c>
      <c r="O79" s="11">
        <v>2510.6936559999999</v>
      </c>
      <c r="P79" s="11">
        <v>2958.2456360000001</v>
      </c>
      <c r="Q79" s="11">
        <v>3884.7175520000001</v>
      </c>
      <c r="R79" s="11">
        <v>4964.9484300000004</v>
      </c>
      <c r="S79" s="11">
        <v>7017.8289189999996</v>
      </c>
      <c r="T79" s="11">
        <v>9126.0517330000002</v>
      </c>
      <c r="U79" s="11">
        <v>9789.9618179999998</v>
      </c>
      <c r="V79" s="11">
        <v>10702.702235999999</v>
      </c>
      <c r="W79" s="11">
        <v>9242.7201989999994</v>
      </c>
      <c r="X79" s="11">
        <v>11166.313365</v>
      </c>
      <c r="Y79" s="11">
        <v>11657.175848999999</v>
      </c>
      <c r="Z79" s="11">
        <v>10408.644113</v>
      </c>
      <c r="AA79" s="11">
        <v>10782.616241</v>
      </c>
      <c r="AB79" s="11">
        <v>11512.696502999999</v>
      </c>
      <c r="AC79" s="11">
        <v>11689.213363000001</v>
      </c>
      <c r="AD79" s="11">
        <v>11824.872132</v>
      </c>
      <c r="AE79" s="11">
        <v>10952.663884</v>
      </c>
    </row>
    <row r="80" spans="1:31" ht="13.5" customHeight="1" x14ac:dyDescent="0.25">
      <c r="A80" s="1"/>
      <c r="B80" s="15" t="s">
        <v>364</v>
      </c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>
        <v>0.477435</v>
      </c>
      <c r="S80" s="14">
        <v>1.460305</v>
      </c>
      <c r="T80" s="14">
        <v>9.3394290000000009</v>
      </c>
      <c r="U80" s="14">
        <v>4.2725799999999996</v>
      </c>
      <c r="V80" s="14">
        <v>0.838279</v>
      </c>
      <c r="W80" s="14">
        <v>1.250896</v>
      </c>
      <c r="X80" s="14">
        <v>1.6928609999999999</v>
      </c>
      <c r="Y80" s="14">
        <v>2.3883899999999998</v>
      </c>
      <c r="Z80" s="14">
        <v>2.8278120000000002</v>
      </c>
      <c r="AA80" s="14">
        <v>1.0250090000000001</v>
      </c>
      <c r="AB80" s="14">
        <v>1.4963550000000001</v>
      </c>
      <c r="AC80" s="14">
        <v>1.7804139999999999</v>
      </c>
      <c r="AD80" s="14">
        <v>0.72289899999999996</v>
      </c>
      <c r="AE80" s="14">
        <v>1.7177579999999999</v>
      </c>
    </row>
    <row r="81" spans="1:31" ht="13.5" customHeight="1" x14ac:dyDescent="0.25">
      <c r="A81" s="1"/>
      <c r="B81" s="15" t="s">
        <v>365</v>
      </c>
      <c r="C81" s="10">
        <v>1.4629081145929601</v>
      </c>
      <c r="D81" s="11">
        <v>1.6053037113197199</v>
      </c>
      <c r="E81" s="11">
        <v>1.4220881084235499</v>
      </c>
      <c r="F81" s="11">
        <v>0.55149979458515219</v>
      </c>
      <c r="G81" s="11">
        <v>0.387500342383022</v>
      </c>
      <c r="H81" s="11">
        <v>0.6629826660235878</v>
      </c>
      <c r="I81" s="11">
        <v>0.66352360212181427</v>
      </c>
      <c r="J81" s="11">
        <v>0.6740312978974059</v>
      </c>
      <c r="K81" s="11">
        <v>0.44748364905551513</v>
      </c>
      <c r="L81" s="11">
        <v>0.36749500000000002</v>
      </c>
      <c r="M81" s="11">
        <v>0.39632800000000001</v>
      </c>
      <c r="N81" s="11">
        <v>0.38201400000000002</v>
      </c>
      <c r="O81" s="11">
        <v>0.39885900000000002</v>
      </c>
      <c r="P81" s="11">
        <v>0.398615</v>
      </c>
      <c r="Q81" s="11">
        <v>0.51260099999999997</v>
      </c>
      <c r="R81" s="11">
        <v>0.46382200000000001</v>
      </c>
      <c r="S81" s="11">
        <v>0.43473200000000001</v>
      </c>
      <c r="T81" s="11">
        <v>0.87419400000000003</v>
      </c>
      <c r="U81" s="11">
        <v>0.59094100000000005</v>
      </c>
      <c r="V81" s="11">
        <v>0.47528599999999999</v>
      </c>
      <c r="W81" s="11">
        <v>0.482821</v>
      </c>
      <c r="X81" s="11">
        <v>0.84497599999999995</v>
      </c>
      <c r="Y81" s="11">
        <v>1.4035869999999999</v>
      </c>
      <c r="Z81" s="11">
        <v>1.3099350000000001</v>
      </c>
      <c r="AA81" s="11">
        <v>1.1386320000000001</v>
      </c>
      <c r="AB81" s="11">
        <v>1.6093170000000001</v>
      </c>
      <c r="AC81" s="11">
        <v>1.6436980000000001</v>
      </c>
      <c r="AD81" s="11">
        <v>1.80488</v>
      </c>
      <c r="AE81" s="11">
        <v>2.1431040000000001</v>
      </c>
    </row>
    <row r="82" spans="1:31" ht="13.5" customHeight="1" x14ac:dyDescent="0.25">
      <c r="A82" s="1"/>
      <c r="B82" s="15" t="s">
        <v>366</v>
      </c>
      <c r="C82" s="13">
        <v>0.17094051730376089</v>
      </c>
      <c r="D82" s="14">
        <v>7.9007698890461747E-2</v>
      </c>
      <c r="E82" s="14">
        <v>7.7275846478596696E-3</v>
      </c>
      <c r="F82" s="14"/>
      <c r="G82" s="14">
        <v>1.28563132570101E-2</v>
      </c>
      <c r="H82" s="14"/>
      <c r="I82" s="14">
        <v>9.801300899937E-5</v>
      </c>
      <c r="J82" s="14"/>
      <c r="K82" s="14">
        <v>2.9027748866138098E-2</v>
      </c>
      <c r="L82" s="14">
        <v>1.1622E-2</v>
      </c>
      <c r="M82" s="14">
        <v>7.4640000000000001E-3</v>
      </c>
      <c r="N82" s="14">
        <v>8.6470000000000002E-3</v>
      </c>
      <c r="O82" s="14">
        <v>0.206645</v>
      </c>
      <c r="P82" s="14">
        <v>2.2889999999999998E-3</v>
      </c>
      <c r="Q82" s="14">
        <v>7.3941000000000007E-2</v>
      </c>
      <c r="R82" s="14">
        <v>0.82936200000000004</v>
      </c>
      <c r="S82" s="14">
        <v>0.43001099999999998</v>
      </c>
      <c r="T82" s="14">
        <v>0.88962699999999995</v>
      </c>
      <c r="U82" s="14">
        <v>0.60186899999999999</v>
      </c>
      <c r="V82" s="14">
        <v>0.42128500000000002</v>
      </c>
      <c r="W82" s="14">
        <v>0.21131</v>
      </c>
      <c r="X82" s="14">
        <v>0.363398</v>
      </c>
      <c r="Y82" s="14">
        <v>0.52111399999999997</v>
      </c>
      <c r="Z82" s="14">
        <v>0.28898099999999999</v>
      </c>
      <c r="AA82" s="14">
        <v>0.43223499999999998</v>
      </c>
      <c r="AB82" s="14">
        <v>0.10765</v>
      </c>
      <c r="AC82" s="14">
        <v>0.13800799999999999</v>
      </c>
      <c r="AD82" s="14">
        <v>9.5011999999999999E-2</v>
      </c>
      <c r="AE82" s="14">
        <v>0.126414</v>
      </c>
    </row>
    <row r="83" spans="1:31" ht="13.5" customHeight="1" x14ac:dyDescent="0.25">
      <c r="A83" s="1"/>
      <c r="B83" s="15" t="s">
        <v>367</v>
      </c>
      <c r="C83" s="10">
        <v>1.02259198028595</v>
      </c>
      <c r="D83" s="11">
        <v>1.2004895168287899</v>
      </c>
      <c r="E83" s="11">
        <v>1.2886443833310399</v>
      </c>
      <c r="F83" s="11">
        <v>1.2641716254769895</v>
      </c>
      <c r="G83" s="11">
        <v>3.96453973788139</v>
      </c>
      <c r="H83" s="11">
        <v>0.69373833494665327</v>
      </c>
      <c r="I83" s="11">
        <v>1.07042594629652</v>
      </c>
      <c r="J83" s="11">
        <v>0.52929859641566035</v>
      </c>
      <c r="K83" s="11">
        <v>0.67693911706150356</v>
      </c>
      <c r="L83" s="11">
        <v>0.49773400000000001</v>
      </c>
      <c r="M83" s="11">
        <v>1.833555</v>
      </c>
      <c r="N83" s="11">
        <v>2.7275100000000001</v>
      </c>
      <c r="O83" s="11">
        <v>4.1618209999999998</v>
      </c>
      <c r="P83" s="11">
        <v>2.5548630000000001</v>
      </c>
      <c r="Q83" s="11">
        <v>3.5848689999999999</v>
      </c>
      <c r="R83" s="11">
        <v>2.6419769999999998</v>
      </c>
      <c r="S83" s="11">
        <v>1.866007</v>
      </c>
      <c r="T83" s="11">
        <v>1.91089</v>
      </c>
      <c r="U83" s="11">
        <v>0.45272400000000002</v>
      </c>
      <c r="V83" s="11">
        <v>1.0797939999999999</v>
      </c>
      <c r="W83" s="11">
        <v>1.07141</v>
      </c>
      <c r="X83" s="11">
        <v>1.909613</v>
      </c>
      <c r="Y83" s="11">
        <v>2.1064940000000001</v>
      </c>
      <c r="Z83" s="11">
        <v>1.8521989999999999</v>
      </c>
      <c r="AA83" s="11">
        <v>2.020543</v>
      </c>
      <c r="AB83" s="11">
        <v>1.4166589999999999</v>
      </c>
      <c r="AC83" s="11">
        <v>1.364565</v>
      </c>
      <c r="AD83" s="11">
        <v>1.381316</v>
      </c>
      <c r="AE83" s="11">
        <v>1.1282970000000001</v>
      </c>
    </row>
    <row r="84" spans="1:31" ht="13.5" customHeight="1" x14ac:dyDescent="0.25">
      <c r="A84" s="1"/>
      <c r="B84" s="15" t="s">
        <v>368</v>
      </c>
      <c r="C84" s="13">
        <v>26.124944874596</v>
      </c>
      <c r="D84" s="14">
        <v>171.11200518953999</v>
      </c>
      <c r="E84" s="14">
        <v>188.86907693871302</v>
      </c>
      <c r="F84" s="14">
        <v>232.370816008394</v>
      </c>
      <c r="G84" s="14">
        <v>234.00196778372899</v>
      </c>
      <c r="H84" s="14">
        <v>339.07601681716699</v>
      </c>
      <c r="I84" s="14">
        <v>473.97963310321092</v>
      </c>
      <c r="J84" s="14">
        <v>525.0111022826419</v>
      </c>
      <c r="K84" s="14">
        <v>943.92803162750772</v>
      </c>
      <c r="L84" s="14">
        <v>1330.10482</v>
      </c>
      <c r="M84" s="14">
        <v>1149.2801360000001</v>
      </c>
      <c r="N84" s="14">
        <v>1242.145673</v>
      </c>
      <c r="O84" s="14">
        <v>1564.44874</v>
      </c>
      <c r="P84" s="14">
        <v>1905.959398</v>
      </c>
      <c r="Q84" s="14">
        <v>2748.4577239999999</v>
      </c>
      <c r="R84" s="14">
        <v>3951.6967110000001</v>
      </c>
      <c r="S84" s="14">
        <v>4094.2073500000001</v>
      </c>
      <c r="T84" s="14">
        <v>4734.2689700000001</v>
      </c>
      <c r="U84" s="14">
        <v>2594.454064</v>
      </c>
      <c r="V84" s="14">
        <v>3039.559577</v>
      </c>
      <c r="W84" s="14">
        <v>3100.3935379999998</v>
      </c>
      <c r="X84" s="14">
        <v>3457.4711569999999</v>
      </c>
      <c r="Y84" s="14">
        <v>3880.0638269999999</v>
      </c>
      <c r="Z84" s="14">
        <v>4739.9106499999998</v>
      </c>
      <c r="AA84" s="14">
        <v>3575.8901190000001</v>
      </c>
      <c r="AB84" s="14">
        <v>3532.446226</v>
      </c>
      <c r="AC84" s="14">
        <v>4114.457042</v>
      </c>
      <c r="AD84" s="14">
        <v>4823.1132429999998</v>
      </c>
      <c r="AE84" s="14">
        <v>3263.9004559999998</v>
      </c>
    </row>
    <row r="85" spans="1:31" ht="13.5" customHeight="1" x14ac:dyDescent="0.25">
      <c r="A85" s="1"/>
      <c r="B85" s="15" t="s">
        <v>369</v>
      </c>
      <c r="C85" s="10">
        <v>0.78700158971936807</v>
      </c>
      <c r="D85" s="11">
        <v>1.1421721849941822</v>
      </c>
      <c r="E85" s="11">
        <v>17.622117822066834</v>
      </c>
      <c r="F85" s="11">
        <v>2.485433042254952</v>
      </c>
      <c r="G85" s="11">
        <v>7.7751330443474709</v>
      </c>
      <c r="H85" s="11">
        <v>6.9509513185348766</v>
      </c>
      <c r="I85" s="11">
        <v>18.544619756960564</v>
      </c>
      <c r="J85" s="11">
        <v>16.515913688896642</v>
      </c>
      <c r="K85" s="11">
        <v>14.010948208025493</v>
      </c>
      <c r="L85" s="11">
        <v>16.176645000000001</v>
      </c>
      <c r="M85" s="11">
        <v>5.541175</v>
      </c>
      <c r="N85" s="11">
        <v>7.4213079999999998</v>
      </c>
      <c r="O85" s="11">
        <v>5.4870340000000004</v>
      </c>
      <c r="P85" s="11">
        <v>88.791472999999996</v>
      </c>
      <c r="Q85" s="11">
        <v>23.266966</v>
      </c>
      <c r="R85" s="11">
        <v>457.52776399999999</v>
      </c>
      <c r="S85" s="11">
        <v>635.59462599999995</v>
      </c>
      <c r="T85" s="11">
        <v>951.21484399999997</v>
      </c>
      <c r="U85" s="11">
        <v>1511.4772640000001</v>
      </c>
      <c r="V85" s="11">
        <v>1632.3946249999999</v>
      </c>
      <c r="W85" s="11">
        <v>2189.1765099999998</v>
      </c>
      <c r="X85" s="11">
        <v>2411.026312</v>
      </c>
      <c r="Y85" s="11">
        <v>2473.2424470000001</v>
      </c>
      <c r="Z85" s="11">
        <v>7.8814060000000001</v>
      </c>
      <c r="AA85" s="11">
        <v>3.348598</v>
      </c>
      <c r="AB85" s="11">
        <v>291.30281600000001</v>
      </c>
      <c r="AC85" s="11">
        <v>1.835958</v>
      </c>
      <c r="AD85" s="11">
        <v>1.8558460000000001</v>
      </c>
      <c r="AE85" s="11">
        <v>4.7120660000000001</v>
      </c>
    </row>
    <row r="86" spans="1:31" ht="13.5" customHeight="1" x14ac:dyDescent="0.25">
      <c r="A86" s="1"/>
      <c r="B86" s="12" t="s">
        <v>370</v>
      </c>
      <c r="C86" s="13">
        <v>191.81736675315375</v>
      </c>
      <c r="D86" s="14">
        <v>170.07484024184137</v>
      </c>
      <c r="E86" s="14">
        <v>96.406125750878928</v>
      </c>
      <c r="F86" s="14">
        <v>156.62566724406307</v>
      </c>
      <c r="G86" s="14">
        <v>163.00782842442308</v>
      </c>
      <c r="H86" s="14">
        <v>148.61266753812467</v>
      </c>
      <c r="I86" s="14">
        <v>176.95958816630417</v>
      </c>
      <c r="J86" s="14">
        <v>180.83551231152123</v>
      </c>
      <c r="K86" s="14">
        <v>191.59561862587574</v>
      </c>
      <c r="L86" s="14">
        <v>225.96301700000001</v>
      </c>
      <c r="M86" s="14">
        <v>204.07609299999999</v>
      </c>
      <c r="N86" s="14">
        <v>316.75467800000001</v>
      </c>
      <c r="O86" s="14">
        <v>399.98013400000002</v>
      </c>
      <c r="P86" s="14">
        <v>632.19401200000004</v>
      </c>
      <c r="Q86" s="14">
        <v>883.07883600000002</v>
      </c>
      <c r="R86" s="14">
        <v>804.51570600000002</v>
      </c>
      <c r="S86" s="14">
        <v>1112.4298920000001</v>
      </c>
      <c r="T86" s="14">
        <v>1907.6478709999999</v>
      </c>
      <c r="U86" s="14">
        <v>1465.474856</v>
      </c>
      <c r="V86" s="14">
        <v>1715.7105280000001</v>
      </c>
      <c r="W86" s="14">
        <v>2656.5681970000001</v>
      </c>
      <c r="X86" s="14">
        <v>2641.4550760000002</v>
      </c>
      <c r="Y86" s="14">
        <v>2833.635706</v>
      </c>
      <c r="Z86" s="14">
        <v>3383.994674</v>
      </c>
      <c r="AA86" s="14">
        <v>2177.1050580000001</v>
      </c>
      <c r="AB86" s="14">
        <v>2459.8767630000002</v>
      </c>
      <c r="AC86" s="14">
        <v>2625.0816479999999</v>
      </c>
      <c r="AD86" s="14">
        <v>2649.5313599999999</v>
      </c>
      <c r="AE86" s="14">
        <v>2911.2831940000001</v>
      </c>
    </row>
    <row r="87" spans="1:31" ht="13.5" customHeight="1" x14ac:dyDescent="0.25">
      <c r="A87" s="1"/>
      <c r="B87" s="15" t="s">
        <v>371</v>
      </c>
      <c r="C87" s="10">
        <v>5.6238919341642796E-3</v>
      </c>
      <c r="D87" s="11">
        <v>1.33101983930981E-2</v>
      </c>
      <c r="E87" s="11">
        <v>2.37177634775383E-2</v>
      </c>
      <c r="F87" s="11">
        <v>5.8987330665055682E-2</v>
      </c>
      <c r="G87" s="11">
        <v>2.694921170662631E-2</v>
      </c>
      <c r="H87" s="11">
        <v>8.5751753823418889E-2</v>
      </c>
      <c r="I87" s="11">
        <v>5.2522185399479802E-2</v>
      </c>
      <c r="J87" s="11">
        <v>3.5848963270560516E-2</v>
      </c>
      <c r="K87" s="11">
        <v>3.7162245607081103E-3</v>
      </c>
      <c r="L87" s="11">
        <v>0.31189800000000001</v>
      </c>
      <c r="M87" s="11">
        <v>1.9633999999999999E-2</v>
      </c>
      <c r="N87" s="11">
        <v>2.7786710000000001</v>
      </c>
      <c r="O87" s="11">
        <v>14.346779</v>
      </c>
      <c r="P87" s="11">
        <v>0.48720000000000002</v>
      </c>
      <c r="Q87" s="11">
        <v>0.44173299999999999</v>
      </c>
      <c r="R87" s="11">
        <v>0.37135000000000001</v>
      </c>
      <c r="S87" s="11">
        <v>0.16090499999999999</v>
      </c>
      <c r="T87" s="11">
        <v>0.268845</v>
      </c>
      <c r="U87" s="11">
        <v>0.22542200000000001</v>
      </c>
      <c r="V87" s="11">
        <v>0.35160000000000002</v>
      </c>
      <c r="W87" s="11">
        <v>0.59432499999999999</v>
      </c>
      <c r="X87" s="11">
        <v>0.315859</v>
      </c>
      <c r="Y87" s="11">
        <v>0.66441499999999998</v>
      </c>
      <c r="Z87" s="11">
        <v>0.82107399999999997</v>
      </c>
      <c r="AA87" s="11">
        <v>0.75150300000000003</v>
      </c>
      <c r="AB87" s="11">
        <v>1.9709410000000001</v>
      </c>
      <c r="AC87" s="11">
        <v>1.872663</v>
      </c>
      <c r="AD87" s="11">
        <v>10.291904000000001</v>
      </c>
      <c r="AE87" s="11">
        <v>5.9142840000000003</v>
      </c>
    </row>
    <row r="88" spans="1:31" ht="13.5" customHeight="1" x14ac:dyDescent="0.25">
      <c r="A88" s="1"/>
      <c r="B88" s="15" t="s">
        <v>372</v>
      </c>
      <c r="C88" s="13"/>
      <c r="D88" s="14"/>
      <c r="E88" s="14"/>
      <c r="F88" s="14">
        <v>34.702004429709312</v>
      </c>
      <c r="G88" s="14">
        <v>1.0861975083859299</v>
      </c>
      <c r="H88" s="14">
        <v>0.98350795601235519</v>
      </c>
      <c r="I88" s="14">
        <v>0.73899353692204417</v>
      </c>
      <c r="J88" s="14">
        <v>0.19789745990114901</v>
      </c>
      <c r="K88" s="14">
        <v>0.30538534513751703</v>
      </c>
      <c r="L88" s="14">
        <v>0.74674600000000002</v>
      </c>
      <c r="M88" s="14">
        <v>0.77185700000000002</v>
      </c>
      <c r="N88" s="14">
        <v>1.1315280000000001</v>
      </c>
      <c r="O88" s="14">
        <v>0.63665099999999997</v>
      </c>
      <c r="P88" s="14">
        <v>0.56289299999999998</v>
      </c>
      <c r="Q88" s="14">
        <v>3.410209</v>
      </c>
      <c r="R88" s="14">
        <v>31.300014000000001</v>
      </c>
      <c r="S88" s="14">
        <v>9.6309539999999991</v>
      </c>
      <c r="T88" s="14">
        <v>12.417427999999999</v>
      </c>
      <c r="U88" s="14">
        <v>8.7104099999999995</v>
      </c>
      <c r="V88" s="14">
        <v>4.1735179999999996</v>
      </c>
      <c r="W88" s="14">
        <v>3.9476119999999999</v>
      </c>
      <c r="X88" s="14">
        <v>6.2767270000000002</v>
      </c>
      <c r="Y88" s="14">
        <v>5.3554349999999999</v>
      </c>
      <c r="Z88" s="14">
        <v>3.1446610000000002</v>
      </c>
      <c r="AA88" s="14">
        <v>2.964064</v>
      </c>
      <c r="AB88" s="14">
        <v>2.4524569999999999</v>
      </c>
      <c r="AC88" s="14">
        <v>4.0944019999999997</v>
      </c>
      <c r="AD88" s="14">
        <v>16.87124</v>
      </c>
      <c r="AE88" s="14">
        <v>20.927764</v>
      </c>
    </row>
    <row r="89" spans="1:31" ht="13.5" customHeight="1" x14ac:dyDescent="0.25">
      <c r="A89" s="1"/>
      <c r="B89" s="15" t="s">
        <v>373</v>
      </c>
      <c r="C89" s="10"/>
      <c r="D89" s="11"/>
      <c r="E89" s="11"/>
      <c r="F89" s="11">
        <v>2.0748780867716199E-2</v>
      </c>
      <c r="G89" s="11"/>
      <c r="H89" s="11">
        <v>0.349180227845724</v>
      </c>
      <c r="I89" s="11">
        <v>0.37620660635627701</v>
      </c>
      <c r="J89" s="11">
        <v>0.25329418080751698</v>
      </c>
      <c r="K89" s="11">
        <v>0.85091510847575669</v>
      </c>
      <c r="L89" s="11">
        <v>1.6225240000000001</v>
      </c>
      <c r="M89" s="11">
        <v>2.0574659999999998</v>
      </c>
      <c r="N89" s="11">
        <v>0.59001000000000003</v>
      </c>
      <c r="O89" s="11">
        <v>0.78436799999999995</v>
      </c>
      <c r="P89" s="11">
        <v>0.75688500000000003</v>
      </c>
      <c r="Q89" s="11">
        <v>9.0957450000000009</v>
      </c>
      <c r="R89" s="11">
        <v>1.894557</v>
      </c>
      <c r="S89" s="11">
        <v>2.592978</v>
      </c>
      <c r="T89" s="11">
        <v>2.0048970000000002</v>
      </c>
      <c r="U89" s="11">
        <v>2.0843799999999999</v>
      </c>
      <c r="V89" s="11">
        <v>2.5233509999999999</v>
      </c>
      <c r="W89" s="11">
        <v>2.8767100000000001</v>
      </c>
      <c r="X89" s="11">
        <v>2.5819380000000001</v>
      </c>
      <c r="Y89" s="11">
        <v>3.7325650000000001</v>
      </c>
      <c r="Z89" s="11">
        <v>5.4454929999999999</v>
      </c>
      <c r="AA89" s="11">
        <v>7.3796340000000002</v>
      </c>
      <c r="AB89" s="11">
        <v>21.12764</v>
      </c>
      <c r="AC89" s="11">
        <v>18.836773999999998</v>
      </c>
      <c r="AD89" s="11">
        <v>15.784675999999999</v>
      </c>
      <c r="AE89" s="11">
        <v>14.839328999999999</v>
      </c>
    </row>
    <row r="90" spans="1:31" ht="13.5" customHeight="1" x14ac:dyDescent="0.25">
      <c r="A90" s="1"/>
      <c r="B90" s="15" t="s">
        <v>374</v>
      </c>
      <c r="C90" s="13">
        <v>3.9704530698444698</v>
      </c>
      <c r="D90" s="14">
        <v>3.2233221049944696</v>
      </c>
      <c r="E90" s="14">
        <v>3.0372809608479701</v>
      </c>
      <c r="F90" s="14">
        <v>4.2887560333286769</v>
      </c>
      <c r="G90" s="14">
        <v>4.9059105869912703</v>
      </c>
      <c r="H90" s="14">
        <v>4.6672366454214176</v>
      </c>
      <c r="I90" s="14">
        <v>5.7422166719080199</v>
      </c>
      <c r="J90" s="14">
        <v>4.8464949782468292</v>
      </c>
      <c r="K90" s="14">
        <v>4.1497374959549012</v>
      </c>
      <c r="L90" s="14">
        <v>3.9934940000000001</v>
      </c>
      <c r="M90" s="14">
        <v>4.3089769999999996</v>
      </c>
      <c r="N90" s="14">
        <v>6.901878</v>
      </c>
      <c r="O90" s="14">
        <v>11.37867</v>
      </c>
      <c r="P90" s="14">
        <v>14.81959</v>
      </c>
      <c r="Q90" s="14">
        <v>18.774536000000001</v>
      </c>
      <c r="R90" s="14">
        <v>18.625140999999999</v>
      </c>
      <c r="S90" s="14">
        <v>23.395600999999999</v>
      </c>
      <c r="T90" s="14">
        <v>41.503965000000001</v>
      </c>
      <c r="U90" s="14">
        <v>22.831008000000001</v>
      </c>
      <c r="V90" s="14">
        <v>40.833703999999997</v>
      </c>
      <c r="W90" s="14">
        <v>40.798189999999998</v>
      </c>
      <c r="X90" s="14">
        <v>45.544387999999998</v>
      </c>
      <c r="Y90" s="14">
        <v>46.428961999999999</v>
      </c>
      <c r="Z90" s="14">
        <v>45.361761000000001</v>
      </c>
      <c r="AA90" s="14">
        <v>46.308731000000002</v>
      </c>
      <c r="AB90" s="14">
        <v>55.873243000000002</v>
      </c>
      <c r="AC90" s="14">
        <v>54.562389000000003</v>
      </c>
      <c r="AD90" s="14">
        <v>64.378006999999997</v>
      </c>
      <c r="AE90" s="14">
        <v>76.741181999999995</v>
      </c>
    </row>
    <row r="91" spans="1:31" ht="13.5" customHeight="1" x14ac:dyDescent="0.25">
      <c r="A91" s="1"/>
      <c r="B91" s="15" t="s">
        <v>375</v>
      </c>
      <c r="C91" s="10">
        <v>30.594900260344598</v>
      </c>
      <c r="D91" s="11">
        <v>32.468539674525502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ht="13.5" customHeight="1" x14ac:dyDescent="0.25">
      <c r="A92" s="1"/>
      <c r="B92" s="15" t="s">
        <v>376</v>
      </c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>
        <v>0.20549100000000001</v>
      </c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3.5" customHeight="1" x14ac:dyDescent="0.25">
      <c r="A93" s="1"/>
      <c r="B93" s="15" t="s">
        <v>377</v>
      </c>
      <c r="C93" s="10">
        <v>0.10534984423857301</v>
      </c>
      <c r="D93" s="11">
        <v>0.11880175821691701</v>
      </c>
      <c r="E93" s="11"/>
      <c r="F93" s="11">
        <v>4.58060479511899E-2</v>
      </c>
      <c r="G93" s="11">
        <v>9.2565100870893702E-2</v>
      </c>
      <c r="H93" s="11">
        <v>0.35931286608703</v>
      </c>
      <c r="I93" s="11">
        <v>0.207385460760171</v>
      </c>
      <c r="J93" s="11">
        <v>5.6291747468209995E-5</v>
      </c>
      <c r="K93" s="11">
        <v>1.4266228161364899E-2</v>
      </c>
      <c r="L93" s="11">
        <v>2.0560000000000001E-3</v>
      </c>
      <c r="M93" s="11">
        <v>1.66E-4</v>
      </c>
      <c r="N93" s="11">
        <v>4.3660999999999998E-2</v>
      </c>
      <c r="O93" s="11">
        <v>0.49597000000000002</v>
      </c>
      <c r="P93" s="11">
        <v>0.29443900000000001</v>
      </c>
      <c r="Q93" s="11">
        <v>3.5739999999999999E-3</v>
      </c>
      <c r="R93" s="11">
        <v>0.147588</v>
      </c>
      <c r="S93" s="11">
        <v>9.9539999999999993E-3</v>
      </c>
      <c r="T93" s="11"/>
      <c r="U93" s="11">
        <v>1.1620000000000001E-3</v>
      </c>
      <c r="V93" s="11">
        <v>1.075E-3</v>
      </c>
      <c r="W93" s="11">
        <v>3.4560179999999998</v>
      </c>
      <c r="X93" s="11">
        <v>0.102437</v>
      </c>
      <c r="Y93" s="11"/>
      <c r="Z93" s="11">
        <v>0.34372900000000001</v>
      </c>
      <c r="AA93" s="11">
        <v>2.0306000000000001E-2</v>
      </c>
      <c r="AB93" s="11">
        <v>1.7974E-2</v>
      </c>
      <c r="AC93" s="11">
        <v>8.3634E-2</v>
      </c>
      <c r="AD93" s="11">
        <v>4.6636999999999998E-2</v>
      </c>
      <c r="AE93" s="11">
        <v>1.0191E-2</v>
      </c>
    </row>
    <row r="94" spans="1:31" ht="13.5" customHeight="1" x14ac:dyDescent="0.25">
      <c r="A94" s="1"/>
      <c r="B94" s="15" t="s">
        <v>378</v>
      </c>
      <c r="C94" s="13">
        <v>19.3508219849999</v>
      </c>
      <c r="D94" s="14">
        <v>23.324511666232798</v>
      </c>
      <c r="E94" s="14">
        <v>22.815404348308</v>
      </c>
      <c r="F94" s="14">
        <v>27.9838146045354</v>
      </c>
      <c r="G94" s="14">
        <v>31.731629419740798</v>
      </c>
      <c r="H94" s="14">
        <v>26.012905542318904</v>
      </c>
      <c r="I94" s="14">
        <v>36.579370373800828</v>
      </c>
      <c r="J94" s="14">
        <v>46.239999480363025</v>
      </c>
      <c r="K94" s="14">
        <v>46.81939539656539</v>
      </c>
      <c r="L94" s="14">
        <v>57.156177</v>
      </c>
      <c r="M94" s="14">
        <v>51.701762000000002</v>
      </c>
      <c r="N94" s="14">
        <v>98.193772999999993</v>
      </c>
      <c r="O94" s="14">
        <v>94.235208999999998</v>
      </c>
      <c r="P94" s="14">
        <v>121.307528</v>
      </c>
      <c r="Q94" s="14">
        <v>162.242752</v>
      </c>
      <c r="R94" s="14">
        <v>184.32811000000001</v>
      </c>
      <c r="S94" s="14">
        <v>295.672078</v>
      </c>
      <c r="T94" s="14">
        <v>366.685722</v>
      </c>
      <c r="U94" s="14">
        <v>362.56406500000003</v>
      </c>
      <c r="V94" s="14">
        <v>436.171784</v>
      </c>
      <c r="W94" s="14">
        <v>450.20646799999997</v>
      </c>
      <c r="X94" s="14">
        <v>354.09580499999998</v>
      </c>
      <c r="Y94" s="14">
        <v>316.08198199999998</v>
      </c>
      <c r="Z94" s="14">
        <v>453.55053600000002</v>
      </c>
      <c r="AA94" s="14">
        <v>433.83069799999998</v>
      </c>
      <c r="AB94" s="14">
        <v>461.81688300000002</v>
      </c>
      <c r="AC94" s="14">
        <v>502.26842900000003</v>
      </c>
      <c r="AD94" s="14">
        <v>495.63862599999999</v>
      </c>
      <c r="AE94" s="14">
        <v>554.76578099999995</v>
      </c>
    </row>
    <row r="95" spans="1:31" ht="13.5" customHeight="1" x14ac:dyDescent="0.25">
      <c r="A95" s="1"/>
      <c r="B95" s="15" t="s">
        <v>379</v>
      </c>
      <c r="C95" s="10"/>
      <c r="D95" s="11"/>
      <c r="E95" s="11">
        <v>0.37388680187445389</v>
      </c>
      <c r="F95" s="11">
        <v>3.2226761017854204E-2</v>
      </c>
      <c r="G95" s="11">
        <v>0.15256559101901099</v>
      </c>
      <c r="H95" s="11">
        <v>5.9581224865330001E-5</v>
      </c>
      <c r="I95" s="11">
        <v>2.0752684121303402E-3</v>
      </c>
      <c r="J95" s="11">
        <v>1.9301338723619799E-3</v>
      </c>
      <c r="K95" s="11">
        <v>2.3368954783222E-4</v>
      </c>
      <c r="L95" s="11">
        <v>1.041685</v>
      </c>
      <c r="M95" s="11">
        <v>0.12124799999999999</v>
      </c>
      <c r="N95" s="11">
        <v>6.7778000000000005E-2</v>
      </c>
      <c r="O95" s="11">
        <v>0.149455</v>
      </c>
      <c r="P95" s="11">
        <v>0.120505</v>
      </c>
      <c r="Q95" s="11">
        <v>0.32410899999999998</v>
      </c>
      <c r="R95" s="11">
        <v>0.307116</v>
      </c>
      <c r="S95" s="11">
        <v>0.453652</v>
      </c>
      <c r="T95" s="11">
        <v>0.65569100000000002</v>
      </c>
      <c r="U95" s="11">
        <v>0.43552600000000002</v>
      </c>
      <c r="V95" s="11">
        <v>0.725325</v>
      </c>
      <c r="W95" s="11">
        <v>0.89164500000000002</v>
      </c>
      <c r="X95" s="11">
        <v>2.0716320000000001</v>
      </c>
      <c r="Y95" s="11">
        <v>1.700949</v>
      </c>
      <c r="Z95" s="11">
        <v>1.35083</v>
      </c>
      <c r="AA95" s="11">
        <v>1.1817569999999999</v>
      </c>
      <c r="AB95" s="11">
        <v>0.96501099999999995</v>
      </c>
      <c r="AC95" s="11">
        <v>1.6520630000000001</v>
      </c>
      <c r="AD95" s="11">
        <v>1.8018179999999999</v>
      </c>
      <c r="AE95" s="11">
        <v>2.4039869999999999</v>
      </c>
    </row>
    <row r="96" spans="1:31" ht="13.5" customHeight="1" x14ac:dyDescent="0.25">
      <c r="A96" s="1"/>
      <c r="B96" s="15" t="s">
        <v>380</v>
      </c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>
        <v>4.7934999999999998E-2</v>
      </c>
      <c r="V96" s="14">
        <v>0.15229799999999999</v>
      </c>
      <c r="W96" s="14">
        <v>0.26951199999999997</v>
      </c>
      <c r="X96" s="14">
        <v>1.2796050000000001</v>
      </c>
      <c r="Y96" s="14">
        <v>0.20807100000000001</v>
      </c>
      <c r="Z96" s="14">
        <v>0.35560700000000001</v>
      </c>
      <c r="AA96" s="14">
        <v>0.45882899999999999</v>
      </c>
      <c r="AB96" s="14">
        <v>0.33691100000000002</v>
      </c>
      <c r="AC96" s="14">
        <v>0.33757599999999999</v>
      </c>
      <c r="AD96" s="14">
        <v>0.38235000000000002</v>
      </c>
      <c r="AE96" s="14">
        <v>0.271258</v>
      </c>
    </row>
    <row r="97" spans="1:31" ht="13.5" customHeight="1" x14ac:dyDescent="0.25">
      <c r="A97" s="1"/>
      <c r="B97" s="15" t="s">
        <v>381</v>
      </c>
      <c r="C97" s="10"/>
      <c r="D97" s="11"/>
      <c r="E97" s="11">
        <v>1.6741172438024208</v>
      </c>
      <c r="F97" s="11">
        <v>1.4997872676955699</v>
      </c>
      <c r="G97" s="11">
        <v>2.2087856468267302</v>
      </c>
      <c r="H97" s="11">
        <v>1.77079886402925</v>
      </c>
      <c r="I97" s="11">
        <v>1.49062995083815</v>
      </c>
      <c r="J97" s="11">
        <v>1.8647668164127207</v>
      </c>
      <c r="K97" s="11">
        <v>3.7749168697621798</v>
      </c>
      <c r="L97" s="11">
        <v>2.467651</v>
      </c>
      <c r="M97" s="11">
        <v>1.961722</v>
      </c>
      <c r="N97" s="11">
        <v>1.8528960000000001</v>
      </c>
      <c r="O97" s="11">
        <v>1.7041710000000001</v>
      </c>
      <c r="P97" s="11">
        <v>0.85998600000000003</v>
      </c>
      <c r="Q97" s="11">
        <v>1.582381</v>
      </c>
      <c r="R97" s="11">
        <v>1.225417</v>
      </c>
      <c r="S97" s="11">
        <v>3.6691980000000002</v>
      </c>
      <c r="T97" s="11">
        <v>3.8912040000000001</v>
      </c>
      <c r="U97" s="11">
        <v>4.1796600000000002</v>
      </c>
      <c r="V97" s="11">
        <v>4.2177439999999997</v>
      </c>
      <c r="W97" s="11">
        <v>4.9025239999999997</v>
      </c>
      <c r="X97" s="11">
        <v>6.1677609999999996</v>
      </c>
      <c r="Y97" s="11">
        <v>6.4103849999999998</v>
      </c>
      <c r="Z97" s="11">
        <v>6.3911769999999999</v>
      </c>
      <c r="AA97" s="11">
        <v>6.4783109999999997</v>
      </c>
      <c r="AB97" s="11">
        <v>6.2995890000000001</v>
      </c>
      <c r="AC97" s="11">
        <v>6.6852460000000002</v>
      </c>
      <c r="AD97" s="11">
        <v>8.1547230000000006</v>
      </c>
      <c r="AE97" s="11">
        <v>6.3111610000000002</v>
      </c>
    </row>
    <row r="98" spans="1:31" ht="13.5" customHeight="1" x14ac:dyDescent="0.25">
      <c r="A98" s="1"/>
      <c r="B98" s="15" t="s">
        <v>382</v>
      </c>
      <c r="C98" s="13">
        <v>23.242509614244902</v>
      </c>
      <c r="D98" s="14">
        <v>21.137777415005598</v>
      </c>
      <c r="E98" s="14">
        <v>16.436870999678302</v>
      </c>
      <c r="F98" s="14">
        <v>20.943086904574692</v>
      </c>
      <c r="G98" s="14">
        <v>26.265079323760499</v>
      </c>
      <c r="H98" s="14">
        <v>22.521997456521696</v>
      </c>
      <c r="I98" s="14">
        <v>25.655501282407606</v>
      </c>
      <c r="J98" s="14">
        <v>27.236459653161599</v>
      </c>
      <c r="K98" s="14">
        <v>24.941346860785398</v>
      </c>
      <c r="L98" s="14">
        <v>21.514838000000001</v>
      </c>
      <c r="M98" s="14">
        <v>25.793865</v>
      </c>
      <c r="N98" s="14">
        <v>50.339519000000003</v>
      </c>
      <c r="O98" s="14">
        <v>67.700317999999996</v>
      </c>
      <c r="P98" s="14">
        <v>165.01675900000001</v>
      </c>
      <c r="Q98" s="14">
        <v>275.55193400000002</v>
      </c>
      <c r="R98" s="14">
        <v>153.39146099999999</v>
      </c>
      <c r="S98" s="14">
        <v>260.03614499999998</v>
      </c>
      <c r="T98" s="14">
        <v>335.14586000000003</v>
      </c>
      <c r="U98" s="14">
        <v>307.03353700000002</v>
      </c>
      <c r="V98" s="14">
        <v>309.17266000000001</v>
      </c>
      <c r="W98" s="14">
        <v>419.01973299999997</v>
      </c>
      <c r="X98" s="14">
        <v>558.60439599999995</v>
      </c>
      <c r="Y98" s="14">
        <v>581.33086600000001</v>
      </c>
      <c r="Z98" s="14">
        <v>730.24869000000001</v>
      </c>
      <c r="AA98" s="14">
        <v>608.17662800000005</v>
      </c>
      <c r="AB98" s="14">
        <v>707.42296999999996</v>
      </c>
      <c r="AC98" s="14">
        <v>839.72743600000001</v>
      </c>
      <c r="AD98" s="14">
        <v>806.11983999999995</v>
      </c>
      <c r="AE98" s="14">
        <v>876.81224999999995</v>
      </c>
    </row>
    <row r="99" spans="1:31" ht="13.5" customHeight="1" x14ac:dyDescent="0.25">
      <c r="A99" s="1"/>
      <c r="B99" s="15" t="s">
        <v>383</v>
      </c>
      <c r="C99" s="10">
        <v>6.2019178856771999</v>
      </c>
      <c r="D99" s="11">
        <v>5.8421878365897983</v>
      </c>
      <c r="E99" s="11">
        <v>6.3910715701493679</v>
      </c>
      <c r="F99" s="11">
        <v>9.3942303546134891</v>
      </c>
      <c r="G99" s="11">
        <v>10.046734585163302</v>
      </c>
      <c r="H99" s="11">
        <v>8.9531404775527026</v>
      </c>
      <c r="I99" s="11">
        <v>6.6198328974789229</v>
      </c>
      <c r="J99" s="11">
        <v>4.826223931666779</v>
      </c>
      <c r="K99" s="11">
        <v>5.8157192210352529</v>
      </c>
      <c r="L99" s="11">
        <v>6.3165529999999999</v>
      </c>
      <c r="M99" s="11">
        <v>6.9526349999999999</v>
      </c>
      <c r="N99" s="11">
        <v>8.1192969999999995</v>
      </c>
      <c r="O99" s="11">
        <v>14.507047</v>
      </c>
      <c r="P99" s="11">
        <v>24.093938999999999</v>
      </c>
      <c r="Q99" s="11">
        <v>27.505981999999999</v>
      </c>
      <c r="R99" s="11">
        <v>22.738216999999999</v>
      </c>
      <c r="S99" s="11">
        <v>33.704296999999997</v>
      </c>
      <c r="T99" s="11">
        <v>64.872791000000007</v>
      </c>
      <c r="U99" s="11">
        <v>43.623866999999997</v>
      </c>
      <c r="V99" s="11">
        <v>47.570061000000003</v>
      </c>
      <c r="W99" s="11">
        <v>72.004576</v>
      </c>
      <c r="X99" s="11">
        <v>73.407895999999994</v>
      </c>
      <c r="Y99" s="11">
        <v>82.140666999999993</v>
      </c>
      <c r="Z99" s="11">
        <v>114.461113</v>
      </c>
      <c r="AA99" s="11">
        <v>107.094129</v>
      </c>
      <c r="AB99" s="11">
        <v>194.485162</v>
      </c>
      <c r="AC99" s="11">
        <v>138.54752500000001</v>
      </c>
      <c r="AD99" s="11">
        <v>167.91301799999999</v>
      </c>
      <c r="AE99" s="11">
        <v>160.19681600000001</v>
      </c>
    </row>
    <row r="100" spans="1:31" ht="13.5" customHeight="1" x14ac:dyDescent="0.25">
      <c r="A100" s="1"/>
      <c r="B100" s="15" t="s">
        <v>384</v>
      </c>
      <c r="C100" s="13"/>
      <c r="D100" s="14"/>
      <c r="E100" s="14">
        <v>15.148783733098401</v>
      </c>
      <c r="F100" s="14">
        <v>17.4500252104311</v>
      </c>
      <c r="G100" s="14">
        <v>29.672883797724399</v>
      </c>
      <c r="H100" s="14">
        <v>16.2033667444542</v>
      </c>
      <c r="I100" s="14">
        <v>15.944749849270297</v>
      </c>
      <c r="J100" s="14">
        <v>15.0703734789798</v>
      </c>
      <c r="K100" s="14">
        <v>13.822552220525299</v>
      </c>
      <c r="L100" s="14">
        <v>38.456496000000001</v>
      </c>
      <c r="M100" s="14">
        <v>12.388966</v>
      </c>
      <c r="N100" s="14">
        <v>25.624866999999998</v>
      </c>
      <c r="O100" s="14">
        <v>26.969156000000002</v>
      </c>
      <c r="P100" s="14">
        <v>36.615788000000002</v>
      </c>
      <c r="Q100" s="14">
        <v>81.452567000000002</v>
      </c>
      <c r="R100" s="14">
        <v>56.116734999999998</v>
      </c>
      <c r="S100" s="14">
        <v>109.837728</v>
      </c>
      <c r="T100" s="14">
        <v>540.17479200000002</v>
      </c>
      <c r="U100" s="14">
        <v>294.197226</v>
      </c>
      <c r="V100" s="14">
        <v>358.46805499999999</v>
      </c>
      <c r="W100" s="14">
        <v>1105.05493</v>
      </c>
      <c r="X100" s="14">
        <v>951.08179199999995</v>
      </c>
      <c r="Y100" s="14">
        <v>1074.4989430000001</v>
      </c>
      <c r="Z100" s="14">
        <v>1256.418347</v>
      </c>
      <c r="AA100" s="14">
        <v>271.87092999999999</v>
      </c>
      <c r="AB100" s="14">
        <v>173.579002</v>
      </c>
      <c r="AC100" s="14">
        <v>326.78614700000003</v>
      </c>
      <c r="AD100" s="14">
        <v>168.97417799999999</v>
      </c>
      <c r="AE100" s="14">
        <v>295.16483399999998</v>
      </c>
    </row>
    <row r="101" spans="1:31" ht="13.5" customHeight="1" x14ac:dyDescent="0.25">
      <c r="A101" s="1"/>
      <c r="B101" s="15" t="s">
        <v>385</v>
      </c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>
        <v>3.39188</v>
      </c>
      <c r="V101" s="11">
        <v>4.3400259999999999</v>
      </c>
      <c r="W101" s="11">
        <v>6.177505</v>
      </c>
      <c r="X101" s="11">
        <v>8.0771189999999997</v>
      </c>
      <c r="Y101" s="11">
        <v>10.929971</v>
      </c>
      <c r="Z101" s="11">
        <v>11.437301</v>
      </c>
      <c r="AA101" s="11">
        <v>14.343731</v>
      </c>
      <c r="AB101" s="11">
        <v>18.571487999999999</v>
      </c>
      <c r="AC101" s="11">
        <v>18.526903000000001</v>
      </c>
      <c r="AD101" s="11">
        <v>24.148178000000001</v>
      </c>
      <c r="AE101" s="11">
        <v>27.201775000000001</v>
      </c>
    </row>
    <row r="102" spans="1:31" ht="13.5" customHeight="1" x14ac:dyDescent="0.25">
      <c r="A102" s="1"/>
      <c r="B102" s="15" t="s">
        <v>386</v>
      </c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>
        <v>0.99334199999999995</v>
      </c>
      <c r="O102" s="14">
        <v>1.8445480000000001</v>
      </c>
      <c r="P102" s="14">
        <v>1.918374</v>
      </c>
      <c r="Q102" s="14">
        <v>0.79719899999999999</v>
      </c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3.5" customHeight="1" x14ac:dyDescent="0.25">
      <c r="A103" s="1"/>
      <c r="B103" s="15" t="s">
        <v>387</v>
      </c>
      <c r="C103" s="10">
        <v>32.748590346844203</v>
      </c>
      <c r="D103" s="11">
        <v>37.005359787633417</v>
      </c>
      <c r="E103" s="11">
        <v>29.528736571060808</v>
      </c>
      <c r="F103" s="11">
        <v>39.459569460792487</v>
      </c>
      <c r="G103" s="11">
        <v>55.467193951049481</v>
      </c>
      <c r="H103" s="11">
        <v>64.222226207203008</v>
      </c>
      <c r="I103" s="11">
        <v>79.453445648018828</v>
      </c>
      <c r="J103" s="11">
        <v>74.689740660903567</v>
      </c>
      <c r="K103" s="11">
        <v>86.668178559091913</v>
      </c>
      <c r="L103" s="11">
        <v>88.093019999999996</v>
      </c>
      <c r="M103" s="11">
        <v>94.465665999999999</v>
      </c>
      <c r="N103" s="11">
        <v>117.01758100000001</v>
      </c>
      <c r="O103" s="11">
        <v>161.694681</v>
      </c>
      <c r="P103" s="11">
        <v>255.50883099999999</v>
      </c>
      <c r="Q103" s="11">
        <v>283.771681</v>
      </c>
      <c r="R103" s="11">
        <v>312.08978000000002</v>
      </c>
      <c r="S103" s="11">
        <v>349.52613000000002</v>
      </c>
      <c r="T103" s="11">
        <v>424.16711299999997</v>
      </c>
      <c r="U103" s="11">
        <v>387.121216</v>
      </c>
      <c r="V103" s="11">
        <v>475.42788200000001</v>
      </c>
      <c r="W103" s="11">
        <v>506.95896699999997</v>
      </c>
      <c r="X103" s="11">
        <v>574.825153</v>
      </c>
      <c r="Y103" s="11">
        <v>657.21318099999996</v>
      </c>
      <c r="Z103" s="11">
        <v>722.31307400000003</v>
      </c>
      <c r="AA103" s="11">
        <v>653.87092500000006</v>
      </c>
      <c r="AB103" s="11">
        <v>779.50536999999997</v>
      </c>
      <c r="AC103" s="11">
        <v>684.50111200000003</v>
      </c>
      <c r="AD103" s="11">
        <v>815.59666300000004</v>
      </c>
      <c r="AE103" s="11">
        <v>812.17902300000003</v>
      </c>
    </row>
    <row r="104" spans="1:31" ht="13.5" customHeight="1" x14ac:dyDescent="0.25">
      <c r="A104" s="1"/>
      <c r="B104" s="15" t="s">
        <v>388</v>
      </c>
      <c r="C104" s="13">
        <v>44.942675650658508</v>
      </c>
      <c r="D104" s="14">
        <v>33.552965047851011</v>
      </c>
      <c r="E104" s="14">
        <v>0.12689975049634999</v>
      </c>
      <c r="F104" s="14">
        <v>1.5742774790536998E-4</v>
      </c>
      <c r="G104" s="14">
        <v>4.7745276839983595E-3</v>
      </c>
      <c r="H104" s="14">
        <v>1.04393646759335</v>
      </c>
      <c r="I104" s="14">
        <v>2.5784259556817783</v>
      </c>
      <c r="J104" s="14">
        <v>1.34841958701022</v>
      </c>
      <c r="K104" s="14">
        <v>0.93661939902761693</v>
      </c>
      <c r="L104" s="14">
        <v>0.844997</v>
      </c>
      <c r="M104" s="14">
        <v>0.89505800000000002</v>
      </c>
      <c r="N104" s="14">
        <v>7.3962E-2</v>
      </c>
      <c r="O104" s="14"/>
      <c r="P104" s="14">
        <v>0.32877600000000001</v>
      </c>
      <c r="Q104" s="14">
        <v>0.59533100000000005</v>
      </c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3.5" customHeight="1" x14ac:dyDescent="0.25">
      <c r="A105" s="1"/>
      <c r="B105" s="15" t="s">
        <v>389</v>
      </c>
      <c r="C105" s="10"/>
      <c r="D105" s="11"/>
      <c r="E105" s="11">
        <v>0.84935600808532463</v>
      </c>
      <c r="F105" s="11">
        <v>0.74646663013262837</v>
      </c>
      <c r="G105" s="11">
        <v>1.3465591735001206</v>
      </c>
      <c r="H105" s="11">
        <v>1.4392467480367799</v>
      </c>
      <c r="I105" s="11">
        <v>1.51823247904966</v>
      </c>
      <c r="J105" s="11">
        <v>4.224006695177648</v>
      </c>
      <c r="K105" s="11">
        <v>3.4926360072446103</v>
      </c>
      <c r="L105" s="11">
        <v>3.394882</v>
      </c>
      <c r="M105" s="11">
        <v>2.6370710000000002</v>
      </c>
      <c r="N105" s="11">
        <v>3.0259149999999999</v>
      </c>
      <c r="O105" s="11">
        <v>3.5331109999999999</v>
      </c>
      <c r="P105" s="11">
        <v>9.5025189999999995</v>
      </c>
      <c r="Q105" s="11">
        <v>17.529102999999999</v>
      </c>
      <c r="R105" s="11">
        <v>21.774694</v>
      </c>
      <c r="S105" s="11">
        <v>23.740272000000001</v>
      </c>
      <c r="T105" s="11">
        <v>115.85956299999999</v>
      </c>
      <c r="U105" s="11">
        <v>29.027562</v>
      </c>
      <c r="V105" s="11">
        <v>31.581444999999999</v>
      </c>
      <c r="W105" s="11">
        <v>39.409481999999997</v>
      </c>
      <c r="X105" s="11">
        <v>57.022568</v>
      </c>
      <c r="Y105" s="11">
        <v>46.939314000000003</v>
      </c>
      <c r="Z105" s="11">
        <v>32.351281</v>
      </c>
      <c r="AA105" s="11">
        <v>22.374881999999999</v>
      </c>
      <c r="AB105" s="11">
        <v>35.452122000000003</v>
      </c>
      <c r="AC105" s="11">
        <v>26.599349</v>
      </c>
      <c r="AD105" s="11">
        <v>53.429501999999999</v>
      </c>
      <c r="AE105" s="11">
        <v>57.543559000000002</v>
      </c>
    </row>
    <row r="106" spans="1:31" ht="13.5" customHeight="1" x14ac:dyDescent="0.25">
      <c r="A106" s="1"/>
      <c r="B106" s="15" t="s">
        <v>390</v>
      </c>
      <c r="C106" s="13">
        <v>30.654524204367206</v>
      </c>
      <c r="D106" s="14">
        <v>13.0065942485649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3.5" customHeight="1" x14ac:dyDescent="0.25">
      <c r="A107" s="1"/>
      <c r="B107" s="15" t="s">
        <v>391</v>
      </c>
      <c r="C107" s="10"/>
      <c r="D107" s="11">
        <v>0.38147050383388798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>
        <v>3.4999999999999997E-5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ht="13.5" customHeight="1" x14ac:dyDescent="0.25">
      <c r="A108" s="1"/>
      <c r="B108" s="12" t="s">
        <v>392</v>
      </c>
      <c r="C108" s="13">
        <v>1215.872224959151</v>
      </c>
      <c r="D108" s="14">
        <v>1253.3734373732591</v>
      </c>
      <c r="E108" s="14">
        <v>1468.3787600645833</v>
      </c>
      <c r="F108" s="14">
        <v>1434.1300632380951</v>
      </c>
      <c r="G108" s="14">
        <v>1557.1589578882069</v>
      </c>
      <c r="H108" s="14">
        <v>1748.8711840270516</v>
      </c>
      <c r="I108" s="14">
        <v>1693.9494054661004</v>
      </c>
      <c r="J108" s="14">
        <v>1028.6862929652193</v>
      </c>
      <c r="K108" s="14">
        <v>1205.367673959164</v>
      </c>
      <c r="L108" s="14">
        <v>1913.162104</v>
      </c>
      <c r="M108" s="14">
        <v>1530.0541559999999</v>
      </c>
      <c r="N108" s="14">
        <v>1419.7154700000001</v>
      </c>
      <c r="O108" s="14">
        <v>1846.0562440000001</v>
      </c>
      <c r="P108" s="14">
        <v>2114.681165</v>
      </c>
      <c r="Q108" s="14">
        <v>2238.6163390000002</v>
      </c>
      <c r="R108" s="14">
        <v>3341.199838</v>
      </c>
      <c r="S108" s="14">
        <v>3821.4932239999998</v>
      </c>
      <c r="T108" s="14">
        <v>4836.8806119999999</v>
      </c>
      <c r="U108" s="14">
        <v>3757.917371</v>
      </c>
      <c r="V108" s="14">
        <v>4604.676477</v>
      </c>
      <c r="W108" s="14">
        <v>7222.1784879999996</v>
      </c>
      <c r="X108" s="14">
        <v>6929.5944330000002</v>
      </c>
      <c r="Y108" s="14">
        <v>7019.8868659999998</v>
      </c>
      <c r="Z108" s="14">
        <v>4304.2166649999999</v>
      </c>
      <c r="AA108" s="14">
        <v>3479.5208389999998</v>
      </c>
      <c r="AB108" s="14">
        <v>3477.9158640000001</v>
      </c>
      <c r="AC108" s="14">
        <v>3466.710329</v>
      </c>
      <c r="AD108" s="14">
        <v>4952.3735640000004</v>
      </c>
      <c r="AE108" s="14">
        <v>4607.9503809999997</v>
      </c>
    </row>
    <row r="109" spans="1:31" ht="13.5" customHeight="1" x14ac:dyDescent="0.25">
      <c r="A109" s="1"/>
      <c r="B109" s="15" t="s">
        <v>393</v>
      </c>
      <c r="C109" s="10">
        <v>0.23618316533596201</v>
      </c>
      <c r="D109" s="11">
        <v>9.1698299802637107E-2</v>
      </c>
      <c r="E109" s="11">
        <v>5.1469825056737792E-2</v>
      </c>
      <c r="F109" s="11">
        <v>6.2952192508860708E-2</v>
      </c>
      <c r="G109" s="11">
        <v>4.5744974969860006E-2</v>
      </c>
      <c r="H109" s="11">
        <v>0.16153203957291701</v>
      </c>
      <c r="I109" s="11">
        <v>6.4111037998314704E-2</v>
      </c>
      <c r="J109" s="11">
        <v>1.2429157384939401E-2</v>
      </c>
      <c r="K109" s="11">
        <v>3.7446510747835601E-2</v>
      </c>
      <c r="L109" s="11">
        <v>3.1824999999999999E-2</v>
      </c>
      <c r="M109" s="11">
        <v>1.9734000000000002E-2</v>
      </c>
      <c r="N109" s="11">
        <v>0.10625999999999999</v>
      </c>
      <c r="O109" s="11">
        <v>0.10013</v>
      </c>
      <c r="P109" s="11">
        <v>0.15926000000000001</v>
      </c>
      <c r="Q109" s="11">
        <v>0.16803899999999999</v>
      </c>
      <c r="R109" s="11">
        <v>0.39075700000000002</v>
      </c>
      <c r="S109" s="11">
        <v>9.7298999999999997E-2</v>
      </c>
      <c r="T109" s="11">
        <v>0.379027</v>
      </c>
      <c r="U109" s="11">
        <v>0.171573</v>
      </c>
      <c r="V109" s="11">
        <v>0.15837200000000001</v>
      </c>
      <c r="W109" s="11">
        <v>0.80267699999999997</v>
      </c>
      <c r="X109" s="11">
        <v>1.8500030000000001</v>
      </c>
      <c r="Y109" s="11">
        <v>1.115059</v>
      </c>
      <c r="Z109" s="11">
        <v>2.3735409999999999</v>
      </c>
      <c r="AA109" s="11">
        <v>1.110136</v>
      </c>
      <c r="AB109" s="11">
        <v>0.23975299999999999</v>
      </c>
      <c r="AC109" s="11">
        <v>0.254023</v>
      </c>
      <c r="AD109" s="11">
        <v>0.38673800000000003</v>
      </c>
      <c r="AE109" s="11">
        <v>1.8447249999999999</v>
      </c>
    </row>
    <row r="110" spans="1:31" ht="13.5" customHeight="1" x14ac:dyDescent="0.25">
      <c r="A110" s="1"/>
      <c r="B110" s="15" t="s">
        <v>394</v>
      </c>
      <c r="C110" s="13">
        <v>4.3160215953159004E-4</v>
      </c>
      <c r="D110" s="14">
        <v>5.109415380420558E-2</v>
      </c>
      <c r="E110" s="14">
        <v>7.2864290269742771</v>
      </c>
      <c r="F110" s="14">
        <v>8.5449922097774E-4</v>
      </c>
      <c r="G110" s="14">
        <v>6.17633543088816E-2</v>
      </c>
      <c r="H110" s="14">
        <v>5.8868453604872979E-2</v>
      </c>
      <c r="I110" s="14">
        <v>3.5381036328642701E-2</v>
      </c>
      <c r="J110" s="14">
        <v>0.5818536722841301</v>
      </c>
      <c r="K110" s="14">
        <v>9.3879069403816393E-2</v>
      </c>
      <c r="L110" s="14">
        <v>3.2572969999999999</v>
      </c>
      <c r="M110" s="14">
        <v>1.110347</v>
      </c>
      <c r="N110" s="14">
        <v>32.182335000000002</v>
      </c>
      <c r="O110" s="14">
        <v>5.1510000000000002E-3</v>
      </c>
      <c r="P110" s="14">
        <v>1.1486E-2</v>
      </c>
      <c r="Q110" s="14">
        <v>1.0057999999999999E-2</v>
      </c>
      <c r="R110" s="14">
        <v>377.999776</v>
      </c>
      <c r="S110" s="14">
        <v>126.663917</v>
      </c>
      <c r="T110" s="14">
        <v>227.68428700000001</v>
      </c>
      <c r="U110" s="14">
        <v>127.635034</v>
      </c>
      <c r="V110" s="14">
        <v>140.82938100000001</v>
      </c>
      <c r="W110" s="14">
        <v>305.95305100000002</v>
      </c>
      <c r="X110" s="14">
        <v>7.2416999999999995E-2</v>
      </c>
      <c r="Y110" s="14">
        <v>82.488264000000001</v>
      </c>
      <c r="Z110" s="14">
        <v>2.0940270000000001</v>
      </c>
      <c r="AA110" s="14">
        <v>6.3166E-2</v>
      </c>
      <c r="AB110" s="14">
        <v>255.77485899999999</v>
      </c>
      <c r="AC110" s="14">
        <v>363.34689700000001</v>
      </c>
      <c r="AD110" s="14">
        <v>510.566664</v>
      </c>
      <c r="AE110" s="14">
        <v>661.55501200000003</v>
      </c>
    </row>
    <row r="111" spans="1:31" ht="13.5" customHeight="1" x14ac:dyDescent="0.25">
      <c r="A111" s="1"/>
      <c r="B111" s="15" t="s">
        <v>395</v>
      </c>
      <c r="C111" s="10"/>
      <c r="D111" s="11"/>
      <c r="E111" s="11"/>
      <c r="F111" s="11"/>
      <c r="G111" s="11"/>
      <c r="H111" s="11">
        <v>3.6550870065067704E-3</v>
      </c>
      <c r="I111" s="11"/>
      <c r="J111" s="11">
        <v>1.8149602079369799E-3</v>
      </c>
      <c r="K111" s="11">
        <v>5.8465317593359101E-2</v>
      </c>
      <c r="L111" s="11">
        <v>1.993E-3</v>
      </c>
      <c r="M111" s="11">
        <v>0.48236099999999998</v>
      </c>
      <c r="N111" s="11">
        <v>0.48946299999999998</v>
      </c>
      <c r="O111" s="11">
        <v>9.4026999999999999E-2</v>
      </c>
      <c r="P111" s="11">
        <v>0.33537600000000001</v>
      </c>
      <c r="Q111" s="11">
        <v>7.7082999999999999E-2</v>
      </c>
      <c r="R111" s="11">
        <v>0.162105</v>
      </c>
      <c r="S111" s="11">
        <v>1.302176</v>
      </c>
      <c r="T111" s="11">
        <v>0.78494799999999998</v>
      </c>
      <c r="U111" s="11">
        <v>0.668493</v>
      </c>
      <c r="V111" s="11">
        <v>0.58546799999999999</v>
      </c>
      <c r="W111" s="11">
        <v>1.232424</v>
      </c>
      <c r="X111" s="11">
        <v>0.21429699999999999</v>
      </c>
      <c r="Y111" s="11">
        <v>0.57272900000000004</v>
      </c>
      <c r="Z111" s="11">
        <v>0.254278</v>
      </c>
      <c r="AA111" s="11">
        <v>0.27656900000000001</v>
      </c>
      <c r="AB111" s="11">
        <v>0.24751500000000001</v>
      </c>
      <c r="AC111" s="11">
        <v>0.61296499999999998</v>
      </c>
      <c r="AD111" s="11">
        <v>1.091755</v>
      </c>
      <c r="AE111" s="11">
        <v>1.7074</v>
      </c>
    </row>
    <row r="112" spans="1:31" ht="13.5" customHeight="1" x14ac:dyDescent="0.25">
      <c r="A112" s="1"/>
      <c r="B112" s="15" t="s">
        <v>396</v>
      </c>
      <c r="C112" s="13"/>
      <c r="D112" s="14"/>
      <c r="E112" s="14"/>
      <c r="F112" s="14">
        <v>0.77593713133476605</v>
      </c>
      <c r="G112" s="14">
        <v>0.57473525357003497</v>
      </c>
      <c r="H112" s="14">
        <v>0.37893456419401911</v>
      </c>
      <c r="I112" s="14">
        <v>0.10520218730004501</v>
      </c>
      <c r="J112" s="14">
        <v>2.4945468476763E-4</v>
      </c>
      <c r="K112" s="14">
        <v>3.8489102026674299E-2</v>
      </c>
      <c r="L112" s="14">
        <v>8.7487999999999996E-2</v>
      </c>
      <c r="M112" s="14"/>
      <c r="N112" s="14"/>
      <c r="O112" s="14">
        <v>5.3639999999999998E-3</v>
      </c>
      <c r="P112" s="14">
        <v>9.1090000000000008E-3</v>
      </c>
      <c r="Q112" s="14">
        <v>1.7493000000000002E-2</v>
      </c>
      <c r="R112" s="14">
        <v>5.5017000000000003E-2</v>
      </c>
      <c r="S112" s="14">
        <v>2.7719000000000001E-2</v>
      </c>
      <c r="T112" s="14">
        <v>9.2608999999999997E-2</v>
      </c>
      <c r="U112" s="14">
        <v>141.832065</v>
      </c>
      <c r="V112" s="14">
        <v>143.351114</v>
      </c>
      <c r="W112" s="14">
        <v>92.268871000000004</v>
      </c>
      <c r="X112" s="14">
        <v>91.477208000000005</v>
      </c>
      <c r="Y112" s="14">
        <v>290.336254</v>
      </c>
      <c r="Z112" s="14">
        <v>81.873974000000004</v>
      </c>
      <c r="AA112" s="14">
        <v>7.5072E-2</v>
      </c>
      <c r="AB112" s="14">
        <v>0.218972</v>
      </c>
      <c r="AC112" s="14">
        <v>0.30553900000000001</v>
      </c>
      <c r="AD112" s="14">
        <v>58.244568999999998</v>
      </c>
      <c r="AE112" s="14">
        <v>0.100368</v>
      </c>
    </row>
    <row r="113" spans="1:31" ht="13.5" customHeight="1" x14ac:dyDescent="0.25">
      <c r="A113" s="1"/>
      <c r="B113" s="15" t="s">
        <v>397</v>
      </c>
      <c r="C113" s="10">
        <v>11.815308364692001</v>
      </c>
      <c r="D113" s="11">
        <v>4.50290257060459</v>
      </c>
      <c r="E113" s="11">
        <v>9.4198635840962677</v>
      </c>
      <c r="F113" s="11">
        <v>5.2458844312811275</v>
      </c>
      <c r="G113" s="11">
        <v>4.9722041858450678</v>
      </c>
      <c r="H113" s="11">
        <v>12.0805531253519</v>
      </c>
      <c r="I113" s="11">
        <v>21.1344977839811</v>
      </c>
      <c r="J113" s="11">
        <v>15.4796145872757</v>
      </c>
      <c r="K113" s="11">
        <v>27.405140003189086</v>
      </c>
      <c r="L113" s="11">
        <v>31.037246</v>
      </c>
      <c r="M113" s="11">
        <v>27.96566</v>
      </c>
      <c r="N113" s="11">
        <v>36.187994000000003</v>
      </c>
      <c r="O113" s="11">
        <v>74.155140000000003</v>
      </c>
      <c r="P113" s="11">
        <v>102.707508</v>
      </c>
      <c r="Q113" s="11">
        <v>90.691727</v>
      </c>
      <c r="R113" s="11">
        <v>96.994157999999999</v>
      </c>
      <c r="S113" s="11">
        <v>130.05623900000001</v>
      </c>
      <c r="T113" s="11">
        <v>200.60491500000001</v>
      </c>
      <c r="U113" s="11">
        <v>67.858108000000001</v>
      </c>
      <c r="V113" s="11">
        <v>45.366695999999997</v>
      </c>
      <c r="W113" s="11">
        <v>118.50261399999999</v>
      </c>
      <c r="X113" s="11">
        <v>74.106606999999997</v>
      </c>
      <c r="Y113" s="11">
        <v>78.531114000000002</v>
      </c>
      <c r="Z113" s="11">
        <v>66.490598000000006</v>
      </c>
      <c r="AA113" s="11">
        <v>72.111186000000004</v>
      </c>
      <c r="AB113" s="11">
        <v>47.174422999999997</v>
      </c>
      <c r="AC113" s="11">
        <v>72.421190999999993</v>
      </c>
      <c r="AD113" s="11">
        <v>74.494091999999995</v>
      </c>
      <c r="AE113" s="11">
        <v>64.009714000000002</v>
      </c>
    </row>
    <row r="114" spans="1:31" ht="13.5" customHeight="1" x14ac:dyDescent="0.25">
      <c r="A114" s="1"/>
      <c r="B114" s="15" t="s">
        <v>398</v>
      </c>
      <c r="C114" s="13"/>
      <c r="D114" s="14"/>
      <c r="E114" s="14"/>
      <c r="F114" s="14"/>
      <c r="G114" s="14"/>
      <c r="H114" s="14"/>
      <c r="I114" s="14"/>
      <c r="J114" s="14"/>
      <c r="K114" s="14"/>
      <c r="L114" s="14">
        <v>5.2899999999999996E-4</v>
      </c>
      <c r="M114" s="14"/>
      <c r="N114" s="14"/>
      <c r="O114" s="14"/>
      <c r="P114" s="14">
        <v>3.9750000000000002E-3</v>
      </c>
      <c r="Q114" s="14">
        <v>6.0956000000000003E-2</v>
      </c>
      <c r="R114" s="14">
        <v>0.19398799999999999</v>
      </c>
      <c r="S114" s="14">
        <v>0.10313600000000001</v>
      </c>
      <c r="T114" s="14">
        <v>0.25522499999999998</v>
      </c>
      <c r="U114" s="14">
        <v>0.15260699999999999</v>
      </c>
      <c r="V114" s="14">
        <v>0.109876</v>
      </c>
      <c r="W114" s="14">
        <v>0.38600099999999998</v>
      </c>
      <c r="X114" s="14">
        <v>0.55118100000000003</v>
      </c>
      <c r="Y114" s="14">
        <v>0.40281600000000001</v>
      </c>
      <c r="Z114" s="14">
        <v>0.34011999999999998</v>
      </c>
      <c r="AA114" s="14">
        <v>0.90042500000000003</v>
      </c>
      <c r="AB114" s="14">
        <v>0.93425599999999998</v>
      </c>
      <c r="AC114" s="14">
        <v>1.537514</v>
      </c>
      <c r="AD114" s="14">
        <v>1.4722329999999999</v>
      </c>
      <c r="AE114" s="14">
        <v>1.4012690000000001</v>
      </c>
    </row>
    <row r="115" spans="1:31" ht="13.5" customHeight="1" x14ac:dyDescent="0.25">
      <c r="A115" s="1"/>
      <c r="B115" s="15" t="s">
        <v>399</v>
      </c>
      <c r="C115" s="10">
        <v>2.1682942230230999</v>
      </c>
      <c r="D115" s="11">
        <v>4.0739417523271397</v>
      </c>
      <c r="E115" s="11">
        <v>3.6303072150051814</v>
      </c>
      <c r="F115" s="11">
        <v>4.8760523690686224</v>
      </c>
      <c r="G115" s="11">
        <v>7.2680030422069519</v>
      </c>
      <c r="H115" s="11">
        <v>9.237007705008395</v>
      </c>
      <c r="I115" s="11">
        <v>10.4045840627949</v>
      </c>
      <c r="J115" s="11">
        <v>8.8789225182875064</v>
      </c>
      <c r="K115" s="11">
        <v>9.7061302068753026</v>
      </c>
      <c r="L115" s="11">
        <v>9.6561599999999999</v>
      </c>
      <c r="M115" s="11">
        <v>7.1222760000000003</v>
      </c>
      <c r="N115" s="11">
        <v>15.580062</v>
      </c>
      <c r="O115" s="11">
        <v>10.348497</v>
      </c>
      <c r="P115" s="11">
        <v>27.772044000000001</v>
      </c>
      <c r="Q115" s="11">
        <v>11.000138</v>
      </c>
      <c r="R115" s="11">
        <v>13.52735</v>
      </c>
      <c r="S115" s="11">
        <v>16.174800000000001</v>
      </c>
      <c r="T115" s="11">
        <v>19.063683000000001</v>
      </c>
      <c r="U115" s="11">
        <v>27.606807</v>
      </c>
      <c r="V115" s="11">
        <v>23.560075000000001</v>
      </c>
      <c r="W115" s="11">
        <v>56.552410999999999</v>
      </c>
      <c r="X115" s="11">
        <v>61.286797999999997</v>
      </c>
      <c r="Y115" s="11">
        <v>26.498189</v>
      </c>
      <c r="Z115" s="11">
        <v>36.827824</v>
      </c>
      <c r="AA115" s="11">
        <v>27.043389999999999</v>
      </c>
      <c r="AB115" s="11">
        <v>27.117559</v>
      </c>
      <c r="AC115" s="11">
        <v>39.98677</v>
      </c>
      <c r="AD115" s="11">
        <v>42.716709999999999</v>
      </c>
      <c r="AE115" s="11">
        <v>37.216439999999999</v>
      </c>
    </row>
    <row r="116" spans="1:31" ht="13.5" customHeight="1" x14ac:dyDescent="0.25">
      <c r="A116" s="1"/>
      <c r="B116" s="15" t="s">
        <v>400</v>
      </c>
      <c r="C116" s="13"/>
      <c r="D116" s="14"/>
      <c r="E116" s="14"/>
      <c r="F116" s="14">
        <v>3.8755597734215098E-3</v>
      </c>
      <c r="G116" s="14">
        <v>3.1044516426754598E-2</v>
      </c>
      <c r="H116" s="14">
        <v>1.14509402785428E-3</v>
      </c>
      <c r="I116" s="14">
        <v>3.4496197411706796E-3</v>
      </c>
      <c r="J116" s="14">
        <v>3.5481238387015078E-2</v>
      </c>
      <c r="K116" s="14">
        <v>0.19707741133700299</v>
      </c>
      <c r="L116" s="14">
        <v>9.3273999999999996E-2</v>
      </c>
      <c r="M116" s="14">
        <v>1.6395E-2</v>
      </c>
      <c r="N116" s="14">
        <v>6.8204000000000001E-2</v>
      </c>
      <c r="O116" s="14">
        <v>0.90673400000000004</v>
      </c>
      <c r="P116" s="14">
        <v>2.2881779999999998</v>
      </c>
      <c r="Q116" s="14">
        <v>0.71658699999999997</v>
      </c>
      <c r="R116" s="14">
        <v>5.1565139999999996</v>
      </c>
      <c r="S116" s="14">
        <v>5.3849799999999997</v>
      </c>
      <c r="T116" s="14">
        <v>5.7781099999999999</v>
      </c>
      <c r="U116" s="14">
        <v>1.2117929999999999</v>
      </c>
      <c r="V116" s="14">
        <v>1.522249</v>
      </c>
      <c r="W116" s="14">
        <v>4.6582169999999996</v>
      </c>
      <c r="X116" s="14">
        <v>6.9705830000000004</v>
      </c>
      <c r="Y116" s="14">
        <v>2.9101119999999998</v>
      </c>
      <c r="Z116" s="14">
        <v>5.6227410000000004</v>
      </c>
      <c r="AA116" s="14">
        <v>2.8602500000000002</v>
      </c>
      <c r="AB116" s="14">
        <v>3.0779239999999999</v>
      </c>
      <c r="AC116" s="14">
        <v>4.0655020000000004</v>
      </c>
      <c r="AD116" s="14">
        <v>2.1629800000000001</v>
      </c>
      <c r="AE116" s="14">
        <v>3.1059519999999998</v>
      </c>
    </row>
    <row r="117" spans="1:31" ht="13.5" customHeight="1" x14ac:dyDescent="0.25">
      <c r="A117" s="1"/>
      <c r="B117" s="15" t="s">
        <v>401</v>
      </c>
      <c r="C117" s="10">
        <v>11.772848937856701</v>
      </c>
      <c r="D117" s="11">
        <v>9.0274837205632483</v>
      </c>
      <c r="E117" s="11">
        <v>11.7348581460265</v>
      </c>
      <c r="F117" s="11">
        <v>14.2667645800525</v>
      </c>
      <c r="G117" s="11">
        <v>16.946389213637097</v>
      </c>
      <c r="H117" s="11">
        <v>24.4933298189172</v>
      </c>
      <c r="I117" s="11">
        <v>20.530516198535611</v>
      </c>
      <c r="J117" s="11">
        <v>15.797212040332404</v>
      </c>
      <c r="K117" s="11">
        <v>19.6234932278314</v>
      </c>
      <c r="L117" s="11">
        <v>18.655470999999999</v>
      </c>
      <c r="M117" s="11">
        <v>14.512028000000001</v>
      </c>
      <c r="N117" s="11">
        <v>22.117571999999999</v>
      </c>
      <c r="O117" s="11">
        <v>35.695869999999999</v>
      </c>
      <c r="P117" s="11">
        <v>21.892192000000001</v>
      </c>
      <c r="Q117" s="11">
        <v>27.204712000000001</v>
      </c>
      <c r="R117" s="11">
        <v>31.079674000000001</v>
      </c>
      <c r="S117" s="11">
        <v>31.933167000000001</v>
      </c>
      <c r="T117" s="11">
        <v>106.81245800000001</v>
      </c>
      <c r="U117" s="11">
        <v>43.856312000000003</v>
      </c>
      <c r="V117" s="11">
        <v>182.21458100000001</v>
      </c>
      <c r="W117" s="11">
        <v>69.646163999999999</v>
      </c>
      <c r="X117" s="11">
        <v>30.453434999999999</v>
      </c>
      <c r="Y117" s="11">
        <v>27.158324</v>
      </c>
      <c r="Z117" s="11">
        <v>31.746144000000001</v>
      </c>
      <c r="AA117" s="11">
        <v>25.842855</v>
      </c>
      <c r="AB117" s="11">
        <v>68.049558000000005</v>
      </c>
      <c r="AC117" s="11">
        <v>35.966282999999997</v>
      </c>
      <c r="AD117" s="11">
        <v>51.388899000000002</v>
      </c>
      <c r="AE117" s="11">
        <v>17.363644000000001</v>
      </c>
    </row>
    <row r="118" spans="1:31" ht="13.5" customHeight="1" x14ac:dyDescent="0.25">
      <c r="A118" s="1"/>
      <c r="B118" s="15" t="s">
        <v>402</v>
      </c>
      <c r="C118" s="13"/>
      <c r="D118" s="14"/>
      <c r="E118" s="14">
        <v>2.7426562755463E-4</v>
      </c>
      <c r="F118" s="14"/>
      <c r="G118" s="14"/>
      <c r="H118" s="14"/>
      <c r="I118" s="14">
        <v>12.194627468212699</v>
      </c>
      <c r="J118" s="14">
        <v>35.889535393128632</v>
      </c>
      <c r="K118" s="14">
        <v>95.683738066583714</v>
      </c>
      <c r="L118" s="14">
        <v>79.089025000000007</v>
      </c>
      <c r="M118" s="14"/>
      <c r="N118" s="14">
        <v>21.756325</v>
      </c>
      <c r="O118" s="14">
        <v>29.231052999999999</v>
      </c>
      <c r="P118" s="14">
        <v>4.5201479999999998</v>
      </c>
      <c r="Q118" s="14">
        <v>2.114E-3</v>
      </c>
      <c r="R118" s="14">
        <v>122.536439</v>
      </c>
      <c r="S118" s="14">
        <v>1.0200000000000001E-3</v>
      </c>
      <c r="T118" s="14">
        <v>45.532699000000001</v>
      </c>
      <c r="U118" s="14">
        <v>1.0607999999999999E-2</v>
      </c>
      <c r="V118" s="14"/>
      <c r="W118" s="14">
        <v>0.123767</v>
      </c>
      <c r="X118" s="14">
        <v>7.1640000000000002E-3</v>
      </c>
      <c r="Y118" s="14">
        <v>8.7690000000000008E-3</v>
      </c>
      <c r="Z118" s="14">
        <v>0.45028200000000002</v>
      </c>
      <c r="AA118" s="14">
        <v>7.0640999999999995E-2</v>
      </c>
      <c r="AB118" s="14">
        <v>7.2453000000000004E-2</v>
      </c>
      <c r="AC118" s="14">
        <v>3.3758999999999997E-2</v>
      </c>
      <c r="AD118" s="14">
        <v>0.189944</v>
      </c>
      <c r="AE118" s="14">
        <v>7.1619000000000002E-2</v>
      </c>
    </row>
    <row r="119" spans="1:31" ht="13.5" customHeight="1" x14ac:dyDescent="0.25">
      <c r="A119" s="1"/>
      <c r="B119" s="15" t="s">
        <v>403</v>
      </c>
      <c r="C119" s="10">
        <v>1.7273306686091801</v>
      </c>
      <c r="D119" s="11">
        <v>4.5520760313894026</v>
      </c>
      <c r="E119" s="11">
        <v>10.0865507265971</v>
      </c>
      <c r="F119" s="11">
        <v>17.647509894373012</v>
      </c>
      <c r="G119" s="11">
        <v>11.7015808124867</v>
      </c>
      <c r="H119" s="11">
        <v>15.711555904022097</v>
      </c>
      <c r="I119" s="11">
        <v>26.0278891252545</v>
      </c>
      <c r="J119" s="11">
        <v>24.986730894905001</v>
      </c>
      <c r="K119" s="11">
        <v>10.470356229973101</v>
      </c>
      <c r="L119" s="11">
        <v>2.400242</v>
      </c>
      <c r="M119" s="11">
        <v>3.8832439999999999</v>
      </c>
      <c r="N119" s="11">
        <v>1.241773</v>
      </c>
      <c r="O119" s="11">
        <v>1.904458</v>
      </c>
      <c r="P119" s="11">
        <v>1.932747</v>
      </c>
      <c r="Q119" s="11">
        <v>3.0546639999999998</v>
      </c>
      <c r="R119" s="11">
        <v>2.111634</v>
      </c>
      <c r="S119" s="11">
        <v>3.1578909999999998</v>
      </c>
      <c r="T119" s="11">
        <v>14.581996999999999</v>
      </c>
      <c r="U119" s="11">
        <v>4.5041640000000003</v>
      </c>
      <c r="V119" s="11">
        <v>6.6981630000000001</v>
      </c>
      <c r="W119" s="11">
        <v>9.7906720000000007</v>
      </c>
      <c r="X119" s="11">
        <v>10.938867</v>
      </c>
      <c r="Y119" s="11">
        <v>12.626932</v>
      </c>
      <c r="Z119" s="11">
        <v>24.939651000000001</v>
      </c>
      <c r="AA119" s="11">
        <v>30.887677</v>
      </c>
      <c r="AB119" s="11">
        <v>24.119312000000001</v>
      </c>
      <c r="AC119" s="11">
        <v>17.342268000000001</v>
      </c>
      <c r="AD119" s="11">
        <v>43.526848000000001</v>
      </c>
      <c r="AE119" s="11">
        <v>45.653320999999998</v>
      </c>
    </row>
    <row r="120" spans="1:31" ht="13.5" customHeight="1" x14ac:dyDescent="0.25">
      <c r="A120" s="1"/>
      <c r="B120" s="15" t="s">
        <v>404</v>
      </c>
      <c r="C120" s="13"/>
      <c r="D120" s="14"/>
      <c r="E120" s="14">
        <v>0.14892441864073103</v>
      </c>
      <c r="F120" s="14">
        <v>0.23123442859092402</v>
      </c>
      <c r="G120" s="14">
        <v>1.1255102598209499</v>
      </c>
      <c r="H120" s="14">
        <v>0.73217247354470172</v>
      </c>
      <c r="I120" s="14">
        <v>0.19533037487426205</v>
      </c>
      <c r="J120" s="14">
        <v>1.4712945389511207</v>
      </c>
      <c r="K120" s="14">
        <v>0.95635889003531405</v>
      </c>
      <c r="L120" s="14">
        <v>1.422971</v>
      </c>
      <c r="M120" s="14">
        <v>0.96947399999999995</v>
      </c>
      <c r="N120" s="14">
        <v>1.1204989999999999</v>
      </c>
      <c r="O120" s="14">
        <v>2.2715839999999998</v>
      </c>
      <c r="P120" s="14">
        <v>3.3846210000000001</v>
      </c>
      <c r="Q120" s="14">
        <v>6.8709040000000003</v>
      </c>
      <c r="R120" s="14">
        <v>7.9694539999999998</v>
      </c>
      <c r="S120" s="14">
        <v>7.123621</v>
      </c>
      <c r="T120" s="14">
        <v>26.573526000000001</v>
      </c>
      <c r="U120" s="14">
        <v>5.9629120000000002</v>
      </c>
      <c r="V120" s="14">
        <v>14.383468000000001</v>
      </c>
      <c r="W120" s="14">
        <v>7.2615800000000004</v>
      </c>
      <c r="X120" s="14">
        <v>6.0458460000000001</v>
      </c>
      <c r="Y120" s="14">
        <v>1.591726</v>
      </c>
      <c r="Z120" s="14">
        <v>2.2610769999999998</v>
      </c>
      <c r="AA120" s="14">
        <v>2.7112419999999999</v>
      </c>
      <c r="AB120" s="14">
        <v>1.545334</v>
      </c>
      <c r="AC120" s="14">
        <v>1.871936</v>
      </c>
      <c r="AD120" s="14">
        <v>2.6079409999999998</v>
      </c>
      <c r="AE120" s="14">
        <v>4.6381699999999997</v>
      </c>
    </row>
    <row r="121" spans="1:31" ht="13.5" customHeight="1" x14ac:dyDescent="0.25">
      <c r="A121" s="1"/>
      <c r="B121" s="15" t="s">
        <v>405</v>
      </c>
      <c r="C121" s="10">
        <v>8.0105838462833301</v>
      </c>
      <c r="D121" s="11">
        <v>38.256546855557119</v>
      </c>
      <c r="E121" s="11">
        <v>48.269862397986799</v>
      </c>
      <c r="F121" s="11">
        <v>188.08464025283101</v>
      </c>
      <c r="G121" s="11">
        <v>72.397221299642624</v>
      </c>
      <c r="H121" s="11">
        <v>100.583992783209</v>
      </c>
      <c r="I121" s="11">
        <v>86.696583190033351</v>
      </c>
      <c r="J121" s="11">
        <v>62.54511379511753</v>
      </c>
      <c r="K121" s="11">
        <v>54.860619403621776</v>
      </c>
      <c r="L121" s="11">
        <v>95.977072000000007</v>
      </c>
      <c r="M121" s="11">
        <v>66.298226</v>
      </c>
      <c r="N121" s="11">
        <v>92.616338999999996</v>
      </c>
      <c r="O121" s="11">
        <v>94.383735999999999</v>
      </c>
      <c r="P121" s="11">
        <v>87.752988000000002</v>
      </c>
      <c r="Q121" s="11">
        <v>191.716341</v>
      </c>
      <c r="R121" s="11">
        <v>174.526659</v>
      </c>
      <c r="S121" s="11">
        <v>262.14589000000001</v>
      </c>
      <c r="T121" s="11">
        <v>436.28953999999999</v>
      </c>
      <c r="U121" s="11">
        <v>305.504482</v>
      </c>
      <c r="V121" s="11">
        <v>357.51614699999999</v>
      </c>
      <c r="W121" s="11">
        <v>470.47220800000002</v>
      </c>
      <c r="X121" s="11">
        <v>509.47200099999998</v>
      </c>
      <c r="Y121" s="11">
        <v>420.64473700000002</v>
      </c>
      <c r="Z121" s="11">
        <v>94.328635000000006</v>
      </c>
      <c r="AA121" s="11">
        <v>9.4456480000000003</v>
      </c>
      <c r="AB121" s="11">
        <v>16.855992000000001</v>
      </c>
      <c r="AC121" s="11">
        <v>33.817140000000002</v>
      </c>
      <c r="AD121" s="11">
        <v>42.627938</v>
      </c>
      <c r="AE121" s="11">
        <v>20.932482</v>
      </c>
    </row>
    <row r="122" spans="1:31" ht="13.5" customHeight="1" x14ac:dyDescent="0.25">
      <c r="A122" s="1"/>
      <c r="B122" s="15" t="s">
        <v>406</v>
      </c>
      <c r="C122" s="13"/>
      <c r="D122" s="14"/>
      <c r="E122" s="14"/>
      <c r="F122" s="14">
        <v>0.95370673102728376</v>
      </c>
      <c r="G122" s="14">
        <v>0.30521488162676402</v>
      </c>
      <c r="H122" s="14">
        <v>0.29792208098168999</v>
      </c>
      <c r="I122" s="14">
        <v>0.18780221093433699</v>
      </c>
      <c r="J122" s="14">
        <v>8.5486857961893051E-2</v>
      </c>
      <c r="K122" s="14">
        <v>9.3333343584584436E-2</v>
      </c>
      <c r="L122" s="14">
        <v>0.48737999999999998</v>
      </c>
      <c r="M122" s="14">
        <v>0.115566</v>
      </c>
      <c r="N122" s="14">
        <v>5.6575E-2</v>
      </c>
      <c r="O122" s="14">
        <v>3.2724999999999997E-2</v>
      </c>
      <c r="P122" s="14">
        <v>0.125862</v>
      </c>
      <c r="Q122" s="14">
        <v>8.8838E-2</v>
      </c>
      <c r="R122" s="14">
        <v>0.34179799999999999</v>
      </c>
      <c r="S122" s="14">
        <v>0.36127399999999998</v>
      </c>
      <c r="T122" s="14">
        <v>1.211873</v>
      </c>
      <c r="U122" s="14">
        <v>7.4414999999999995E-2</v>
      </c>
      <c r="V122" s="14">
        <v>3.6880000000000003E-2</v>
      </c>
      <c r="W122" s="14">
        <v>0.19653599999999999</v>
      </c>
      <c r="X122" s="14">
        <v>0.159304</v>
      </c>
      <c r="Y122" s="14">
        <v>7.6952999999999994E-2</v>
      </c>
      <c r="Z122" s="14">
        <v>0.23633000000000001</v>
      </c>
      <c r="AA122" s="14">
        <v>4.7733999999999999E-2</v>
      </c>
      <c r="AB122" s="14">
        <v>4.2543999999999998E-2</v>
      </c>
      <c r="AC122" s="14">
        <v>0.237957</v>
      </c>
      <c r="AD122" s="14">
        <v>0.20089000000000001</v>
      </c>
      <c r="AE122" s="14">
        <v>0.44561800000000001</v>
      </c>
    </row>
    <row r="123" spans="1:31" ht="13.5" customHeight="1" x14ac:dyDescent="0.25">
      <c r="A123" s="1"/>
      <c r="B123" s="15" t="s">
        <v>407</v>
      </c>
      <c r="C123" s="10">
        <v>2.5132967647793802</v>
      </c>
      <c r="D123" s="11">
        <v>2.7862812714581002</v>
      </c>
      <c r="E123" s="11">
        <v>2.9313329928321901</v>
      </c>
      <c r="F123" s="11">
        <v>2.596341648433631</v>
      </c>
      <c r="G123" s="11">
        <v>3.3220202524926097</v>
      </c>
      <c r="H123" s="11">
        <v>4.420916121317644</v>
      </c>
      <c r="I123" s="11">
        <v>4.5210049463071336</v>
      </c>
      <c r="J123" s="11">
        <v>4.87822967849148</v>
      </c>
      <c r="K123" s="11">
        <v>4.3148689880576834</v>
      </c>
      <c r="L123" s="11">
        <v>4.3292330000000003</v>
      </c>
      <c r="M123" s="11">
        <v>2.9718059999999999</v>
      </c>
      <c r="N123" s="11">
        <v>4.4214229999999999</v>
      </c>
      <c r="O123" s="11">
        <v>7.5495770000000002</v>
      </c>
      <c r="P123" s="11">
        <v>6.6381589999999999</v>
      </c>
      <c r="Q123" s="11">
        <v>8.9090500000000006</v>
      </c>
      <c r="R123" s="11">
        <v>8.9334679999999995</v>
      </c>
      <c r="S123" s="11">
        <v>12.680109</v>
      </c>
      <c r="T123" s="11">
        <v>11.414902</v>
      </c>
      <c r="U123" s="11">
        <v>11.427044</v>
      </c>
      <c r="V123" s="11">
        <v>13.598526</v>
      </c>
      <c r="W123" s="11">
        <v>12.86528</v>
      </c>
      <c r="X123" s="11">
        <v>12.457515000000001</v>
      </c>
      <c r="Y123" s="11">
        <v>13.575041000000001</v>
      </c>
      <c r="Z123" s="11">
        <v>14.044359</v>
      </c>
      <c r="AA123" s="11">
        <v>12.982904</v>
      </c>
      <c r="AB123" s="11">
        <v>13.866315999999999</v>
      </c>
      <c r="AC123" s="11">
        <v>14.613236000000001</v>
      </c>
      <c r="AD123" s="11">
        <v>16.033539999999999</v>
      </c>
      <c r="AE123" s="11">
        <v>15.511430000000001</v>
      </c>
    </row>
    <row r="124" spans="1:31" ht="13.5" customHeight="1" x14ac:dyDescent="0.25">
      <c r="A124" s="1"/>
      <c r="B124" s="15" t="s">
        <v>408</v>
      </c>
      <c r="C124" s="13">
        <v>5.1243039761586994E-4</v>
      </c>
      <c r="D124" s="14"/>
      <c r="E124" s="14"/>
      <c r="F124" s="14"/>
      <c r="G124" s="14">
        <v>8.7356875889890804E-3</v>
      </c>
      <c r="H124" s="14">
        <v>2.0330432579242799E-2</v>
      </c>
      <c r="I124" s="14"/>
      <c r="J124" s="14"/>
      <c r="K124" s="14"/>
      <c r="L124" s="14"/>
      <c r="M124" s="14">
        <v>8.1099999999999998E-4</v>
      </c>
      <c r="N124" s="14">
        <v>3.359E-3</v>
      </c>
      <c r="O124" s="14">
        <v>0.25473000000000001</v>
      </c>
      <c r="P124" s="14"/>
      <c r="Q124" s="14">
        <v>34.599102000000002</v>
      </c>
      <c r="R124" s="14">
        <v>2.4169999999999999E-3</v>
      </c>
      <c r="S124" s="14">
        <v>1.0407E-2</v>
      </c>
      <c r="T124" s="14">
        <v>1.2633E-2</v>
      </c>
      <c r="U124" s="14">
        <v>45.478777999999998</v>
      </c>
      <c r="V124" s="14">
        <v>347.088211</v>
      </c>
      <c r="W124" s="14">
        <v>212.08768699999999</v>
      </c>
      <c r="X124" s="14">
        <v>1225.1795770000001</v>
      </c>
      <c r="Y124" s="14">
        <v>823.6001</v>
      </c>
      <c r="Z124" s="14">
        <v>7.1957999999999994E-2</v>
      </c>
      <c r="AA124" s="14">
        <v>7.8799999999999996E-4</v>
      </c>
      <c r="AB124" s="14">
        <v>2.2369999999999998E-3</v>
      </c>
      <c r="AC124" s="14">
        <v>103.98735600000001</v>
      </c>
      <c r="AD124" s="14">
        <v>483.19005600000003</v>
      </c>
      <c r="AE124" s="14">
        <v>640.65583800000002</v>
      </c>
    </row>
    <row r="125" spans="1:31" ht="13.5" customHeight="1" x14ac:dyDescent="0.25">
      <c r="A125" s="1"/>
      <c r="B125" s="15" t="s">
        <v>409</v>
      </c>
      <c r="C125" s="10">
        <v>1.1651241242107101E-3</v>
      </c>
      <c r="D125" s="11"/>
      <c r="E125" s="11"/>
      <c r="F125" s="11"/>
      <c r="G125" s="11">
        <v>3.8684804920577001E-4</v>
      </c>
      <c r="H125" s="11">
        <v>9.9530702138463059E-2</v>
      </c>
      <c r="I125" s="11">
        <v>1.3470011524240301E-2</v>
      </c>
      <c r="J125" s="11">
        <v>4.3858543109418294E-3</v>
      </c>
      <c r="K125" s="11">
        <v>9.9844374067667007E-4</v>
      </c>
      <c r="L125" s="11">
        <v>8.5900000000000004E-3</v>
      </c>
      <c r="M125" s="11">
        <v>5.0169999999999998E-3</v>
      </c>
      <c r="N125" s="11">
        <v>1.1861E-2</v>
      </c>
      <c r="O125" s="11">
        <v>3.6503000000000001E-2</v>
      </c>
      <c r="P125" s="11">
        <v>0.18270800000000001</v>
      </c>
      <c r="Q125" s="11">
        <v>3.147573</v>
      </c>
      <c r="R125" s="11">
        <v>0.25774200000000003</v>
      </c>
      <c r="S125" s="11">
        <v>3.1856000000000002E-2</v>
      </c>
      <c r="T125" s="11">
        <v>5.8902000000000003E-2</v>
      </c>
      <c r="U125" s="11">
        <v>1.3776999999999999E-2</v>
      </c>
      <c r="V125" s="11">
        <v>2.1129999999999999E-3</v>
      </c>
      <c r="W125" s="11">
        <v>3.1376000000000001E-2</v>
      </c>
      <c r="X125" s="11">
        <v>0.18401300000000001</v>
      </c>
      <c r="Y125" s="11">
        <v>2.1436E-2</v>
      </c>
      <c r="Z125" s="11">
        <v>1.5289000000000001E-2</v>
      </c>
      <c r="AA125" s="11">
        <v>6.0100000000000001E-2</v>
      </c>
      <c r="AB125" s="11">
        <v>0.16992599999999999</v>
      </c>
      <c r="AC125" s="11">
        <v>1.6767000000000001E-2</v>
      </c>
      <c r="AD125" s="11">
        <v>7.4772000000000005E-2</v>
      </c>
      <c r="AE125" s="11">
        <v>56.676931000000003</v>
      </c>
    </row>
    <row r="126" spans="1:31" ht="13.5" customHeight="1" x14ac:dyDescent="0.25">
      <c r="A126" s="1"/>
      <c r="B126" s="15" t="s">
        <v>410</v>
      </c>
      <c r="C126" s="13">
        <v>4.7660174766737171</v>
      </c>
      <c r="D126" s="14">
        <v>4.6374118902199628</v>
      </c>
      <c r="E126" s="14">
        <v>9.5820204604726165</v>
      </c>
      <c r="F126" s="14">
        <v>11.887439979794802</v>
      </c>
      <c r="G126" s="14">
        <v>12.114101513855301</v>
      </c>
      <c r="H126" s="14">
        <v>12.8764004175137</v>
      </c>
      <c r="I126" s="14">
        <v>12.085492016632399</v>
      </c>
      <c r="J126" s="14">
        <v>15.943647247896399</v>
      </c>
      <c r="K126" s="14">
        <v>15.8958304581737</v>
      </c>
      <c r="L126" s="14">
        <v>20.138563999999999</v>
      </c>
      <c r="M126" s="14">
        <v>20.380268999999998</v>
      </c>
      <c r="N126" s="14">
        <v>15.707781000000001</v>
      </c>
      <c r="O126" s="14">
        <v>20.528328999999999</v>
      </c>
      <c r="P126" s="14">
        <v>15.615373999999999</v>
      </c>
      <c r="Q126" s="14">
        <v>48.389389000000001</v>
      </c>
      <c r="R126" s="14">
        <v>39.485697000000002</v>
      </c>
      <c r="S126" s="14">
        <v>41.626877999999998</v>
      </c>
      <c r="T126" s="14">
        <v>190.129975</v>
      </c>
      <c r="U126" s="14">
        <v>24.002935999999998</v>
      </c>
      <c r="V126" s="14">
        <v>51.630737000000003</v>
      </c>
      <c r="W126" s="14">
        <v>100.98488999999999</v>
      </c>
      <c r="X126" s="14">
        <v>47.195084999999999</v>
      </c>
      <c r="Y126" s="14">
        <v>30.126932</v>
      </c>
      <c r="Z126" s="14">
        <v>84.916283000000007</v>
      </c>
      <c r="AA126" s="14">
        <v>32.580108000000003</v>
      </c>
      <c r="AB126" s="14">
        <v>51.991140000000001</v>
      </c>
      <c r="AC126" s="14">
        <v>46.197057000000001</v>
      </c>
      <c r="AD126" s="14">
        <v>34.091582000000002</v>
      </c>
      <c r="AE126" s="14">
        <v>42.745002999999997</v>
      </c>
    </row>
    <row r="127" spans="1:31" ht="13.5" customHeight="1" x14ac:dyDescent="0.25">
      <c r="A127" s="1"/>
      <c r="B127" s="15" t="s">
        <v>411</v>
      </c>
      <c r="C127" s="10">
        <v>27.0755732760407</v>
      </c>
      <c r="D127" s="11">
        <v>0.59899572880461516</v>
      </c>
      <c r="E127" s="11">
        <v>6.1905905282331375</v>
      </c>
      <c r="F127" s="11">
        <v>1.0424749141910199</v>
      </c>
      <c r="G127" s="11">
        <v>5.3245891807891637</v>
      </c>
      <c r="H127" s="11">
        <v>0.17649086487235599</v>
      </c>
      <c r="I127" s="11">
        <v>81.181675538545221</v>
      </c>
      <c r="J127" s="11">
        <v>7.6175516089858517</v>
      </c>
      <c r="K127" s="11">
        <v>26.104328606043399</v>
      </c>
      <c r="L127" s="11">
        <v>50.917743000000002</v>
      </c>
      <c r="M127" s="11">
        <v>0.79656300000000002</v>
      </c>
      <c r="N127" s="11">
        <v>1.366044</v>
      </c>
      <c r="O127" s="11">
        <v>7.1888880000000004</v>
      </c>
      <c r="P127" s="11">
        <v>1.566738</v>
      </c>
      <c r="Q127" s="11">
        <v>1.7285200000000001</v>
      </c>
      <c r="R127" s="11">
        <v>2.2121879999999998</v>
      </c>
      <c r="S127" s="11">
        <v>3.0205540000000002</v>
      </c>
      <c r="T127" s="11">
        <v>13.686007999999999</v>
      </c>
      <c r="U127" s="11">
        <v>80.800689000000006</v>
      </c>
      <c r="V127" s="11">
        <v>33.671753000000002</v>
      </c>
      <c r="W127" s="11">
        <v>68.915786999999995</v>
      </c>
      <c r="X127" s="11">
        <v>24.690356000000001</v>
      </c>
      <c r="Y127" s="11">
        <v>84.682254</v>
      </c>
      <c r="Z127" s="11">
        <v>38.666124000000003</v>
      </c>
      <c r="AA127" s="11">
        <v>64.059286</v>
      </c>
      <c r="AB127" s="11">
        <v>38.457988</v>
      </c>
      <c r="AC127" s="11">
        <v>77.410685000000001</v>
      </c>
      <c r="AD127" s="11">
        <v>55.73254</v>
      </c>
      <c r="AE127" s="11">
        <v>10.740557000000001</v>
      </c>
    </row>
    <row r="128" spans="1:31" ht="13.5" customHeight="1" x14ac:dyDescent="0.25">
      <c r="A128" s="1"/>
      <c r="B128" s="15" t="s">
        <v>412</v>
      </c>
      <c r="C128" s="13">
        <v>76.351261319055979</v>
      </c>
      <c r="D128" s="14">
        <v>90.008956273298111</v>
      </c>
      <c r="E128" s="14">
        <v>107.089156727206</v>
      </c>
      <c r="F128" s="14">
        <v>118.212402153219</v>
      </c>
      <c r="G128" s="14">
        <v>101.896285539652</v>
      </c>
      <c r="H128" s="14">
        <v>125.13796708746199</v>
      </c>
      <c r="I128" s="14">
        <v>127.23809844921701</v>
      </c>
      <c r="J128" s="14">
        <v>120.37098594462401</v>
      </c>
      <c r="K128" s="14">
        <v>110.069592899226</v>
      </c>
      <c r="L128" s="14">
        <v>113.46438499999999</v>
      </c>
      <c r="M128" s="14">
        <v>102.250631</v>
      </c>
      <c r="N128" s="14">
        <v>117.452708</v>
      </c>
      <c r="O128" s="14">
        <v>119.572791</v>
      </c>
      <c r="P128" s="14">
        <v>121.296364</v>
      </c>
      <c r="Q128" s="14">
        <v>112.955117</v>
      </c>
      <c r="R128" s="14">
        <v>123.28789399999999</v>
      </c>
      <c r="S128" s="14">
        <v>135.075243</v>
      </c>
      <c r="T128" s="14">
        <v>150.51408599999999</v>
      </c>
      <c r="U128" s="14">
        <v>133.82295400000001</v>
      </c>
      <c r="V128" s="14">
        <v>158.60007899999999</v>
      </c>
      <c r="W128" s="14">
        <v>188.76400100000001</v>
      </c>
      <c r="X128" s="14">
        <v>201.589461</v>
      </c>
      <c r="Y128" s="14">
        <v>199.246827</v>
      </c>
      <c r="Z128" s="14">
        <v>202.18484000000001</v>
      </c>
      <c r="AA128" s="14">
        <v>221.77929499999999</v>
      </c>
      <c r="AB128" s="14">
        <v>277.38778600000001</v>
      </c>
      <c r="AC128" s="14">
        <v>244.67388600000001</v>
      </c>
      <c r="AD128" s="14">
        <v>244.12714500000001</v>
      </c>
      <c r="AE128" s="14">
        <v>264.28361799999999</v>
      </c>
    </row>
    <row r="129" spans="1:31" ht="13.5" customHeight="1" x14ac:dyDescent="0.25">
      <c r="A129" s="1"/>
      <c r="B129" s="15" t="s">
        <v>413</v>
      </c>
      <c r="C129" s="10">
        <v>1.7224652049551494</v>
      </c>
      <c r="D129" s="11">
        <v>3.5457645226385819</v>
      </c>
      <c r="E129" s="11">
        <v>62.198943575246403</v>
      </c>
      <c r="F129" s="11">
        <v>146.13842570726001</v>
      </c>
      <c r="G129" s="11">
        <v>139.43650028752199</v>
      </c>
      <c r="H129" s="11">
        <v>123.53026714657099</v>
      </c>
      <c r="I129" s="11">
        <v>93.493857339272353</v>
      </c>
      <c r="J129" s="11">
        <v>100.782408448898</v>
      </c>
      <c r="K129" s="11">
        <v>99.619453970062239</v>
      </c>
      <c r="L129" s="11">
        <v>70.779568999999995</v>
      </c>
      <c r="M129" s="11">
        <v>200.19621599999999</v>
      </c>
      <c r="N129" s="11">
        <v>117.553377</v>
      </c>
      <c r="O129" s="11">
        <v>115.254189</v>
      </c>
      <c r="P129" s="11">
        <v>158.31735800000001</v>
      </c>
      <c r="Q129" s="11">
        <v>250.35678799999999</v>
      </c>
      <c r="R129" s="11">
        <v>237.45182199999999</v>
      </c>
      <c r="S129" s="11">
        <v>210.873019</v>
      </c>
      <c r="T129" s="11">
        <v>367.30503199999998</v>
      </c>
      <c r="U129" s="11">
        <v>378.440473</v>
      </c>
      <c r="V129" s="11">
        <v>483.425343</v>
      </c>
      <c r="W129" s="11">
        <v>511.74905100000001</v>
      </c>
      <c r="X129" s="11">
        <v>713.677008</v>
      </c>
      <c r="Y129" s="11">
        <v>750.91484300000002</v>
      </c>
      <c r="Z129" s="11">
        <v>538.04489599999999</v>
      </c>
      <c r="AA129" s="11">
        <v>442.97409099999999</v>
      </c>
      <c r="AB129" s="11">
        <v>266.638507</v>
      </c>
      <c r="AC129" s="11">
        <v>316.64171399999998</v>
      </c>
      <c r="AD129" s="11">
        <v>350.75733200000002</v>
      </c>
      <c r="AE129" s="11">
        <v>231.642606</v>
      </c>
    </row>
    <row r="130" spans="1:31" ht="13.5" customHeight="1" x14ac:dyDescent="0.25">
      <c r="A130" s="1"/>
      <c r="B130" s="15" t="s">
        <v>414</v>
      </c>
      <c r="C130" s="13">
        <v>675.70379018794301</v>
      </c>
      <c r="D130" s="14">
        <v>614.2981308912432</v>
      </c>
      <c r="E130" s="14">
        <v>610.0776904341609</v>
      </c>
      <c r="F130" s="14">
        <v>474.40691954279504</v>
      </c>
      <c r="G130" s="14">
        <v>724.28677724039301</v>
      </c>
      <c r="H130" s="14">
        <v>741.96980057956398</v>
      </c>
      <c r="I130" s="14">
        <v>666.02146391738529</v>
      </c>
      <c r="J130" s="14">
        <v>356.66497550056101</v>
      </c>
      <c r="K130" s="14">
        <v>465.39305635204784</v>
      </c>
      <c r="L130" s="14">
        <v>848.82935399999997</v>
      </c>
      <c r="M130" s="14">
        <v>613.66763800000001</v>
      </c>
      <c r="N130" s="14">
        <v>714.79536800000005</v>
      </c>
      <c r="O130" s="14">
        <v>619.92063199999996</v>
      </c>
      <c r="P130" s="14">
        <v>808.654223</v>
      </c>
      <c r="Q130" s="14">
        <v>1084.191157</v>
      </c>
      <c r="R130" s="14">
        <v>1003.269077</v>
      </c>
      <c r="S130" s="14">
        <v>891.38721599999997</v>
      </c>
      <c r="T130" s="14">
        <v>820.94075199999997</v>
      </c>
      <c r="U130" s="14">
        <v>509.809056</v>
      </c>
      <c r="V130" s="14">
        <v>397.39271300000001</v>
      </c>
      <c r="W130" s="14">
        <v>427.05875500000002</v>
      </c>
      <c r="X130" s="14">
        <v>526.96728399999995</v>
      </c>
      <c r="Y130" s="14">
        <v>279.78373599999998</v>
      </c>
      <c r="Z130" s="14">
        <v>406.51476600000001</v>
      </c>
      <c r="AA130" s="14">
        <v>345.819255</v>
      </c>
      <c r="AB130" s="14">
        <v>343.17543699999999</v>
      </c>
      <c r="AC130" s="14">
        <v>371.94243899999998</v>
      </c>
      <c r="AD130" s="14">
        <v>495.69061599999998</v>
      </c>
      <c r="AE130" s="14">
        <v>383.10182300000002</v>
      </c>
    </row>
    <row r="131" spans="1:31" ht="13.5" customHeight="1" x14ac:dyDescent="0.25">
      <c r="A131" s="1"/>
      <c r="B131" s="15" t="s">
        <v>415</v>
      </c>
      <c r="C131" s="10">
        <v>2.8276100683331902E-3</v>
      </c>
      <c r="D131" s="11"/>
      <c r="E131" s="11"/>
      <c r="F131" s="11">
        <v>8.2670635449523001E-4</v>
      </c>
      <c r="G131" s="11">
        <v>2.2912454818354002E-4</v>
      </c>
      <c r="H131" s="11">
        <v>2.01186732243082E-3</v>
      </c>
      <c r="I131" s="11"/>
      <c r="J131" s="11">
        <v>3.7426302566627E-4</v>
      </c>
      <c r="K131" s="11">
        <v>1.4967977616284001E-3</v>
      </c>
      <c r="L131" s="11">
        <v>9.0799999999999995E-4</v>
      </c>
      <c r="M131" s="11">
        <v>4.6239999999999996E-3</v>
      </c>
      <c r="N131" s="11">
        <v>6.2799999999999998E-4</v>
      </c>
      <c r="O131" s="11">
        <v>3.307E-3</v>
      </c>
      <c r="P131" s="11">
        <v>4.0017999999999998E-2</v>
      </c>
      <c r="Q131" s="11">
        <v>8.2850000000000007E-3</v>
      </c>
      <c r="R131" s="11">
        <v>3.7308000000000001E-2</v>
      </c>
      <c r="S131" s="11">
        <v>0.16059000000000001</v>
      </c>
      <c r="T131" s="11">
        <v>2.7328999999999999E-2</v>
      </c>
      <c r="U131" s="11">
        <v>9.9603999999999998E-2</v>
      </c>
      <c r="V131" s="11">
        <v>0.23844699999999999</v>
      </c>
      <c r="W131" s="11">
        <v>6.1504999999999997E-2</v>
      </c>
      <c r="X131" s="11">
        <v>2.1187000000000001E-2</v>
      </c>
      <c r="Y131" s="11">
        <v>0.123113</v>
      </c>
      <c r="Z131" s="11">
        <v>5.5775999999999999E-2</v>
      </c>
      <c r="AA131" s="11">
        <v>2.0945999999999999E-2</v>
      </c>
      <c r="AB131" s="11">
        <v>0.38125999999999999</v>
      </c>
      <c r="AC131" s="11">
        <v>0.12195499999999999</v>
      </c>
      <c r="AD131" s="11">
        <v>0.17284099999999999</v>
      </c>
      <c r="AE131" s="11">
        <v>0.12031</v>
      </c>
    </row>
    <row r="132" spans="1:31" ht="13.5" customHeight="1" x14ac:dyDescent="0.25">
      <c r="A132" s="1"/>
      <c r="B132" s="15" t="s">
        <v>416</v>
      </c>
      <c r="C132" s="13">
        <v>0.19637334658903499</v>
      </c>
      <c r="D132" s="14">
        <v>3.4198408444439908E-2</v>
      </c>
      <c r="E132" s="14">
        <v>1.4217791518078299E-2</v>
      </c>
      <c r="F132" s="14">
        <v>3.26480042214203E-2</v>
      </c>
      <c r="G132" s="14">
        <v>6.2011902044743904E-2</v>
      </c>
      <c r="H132" s="14">
        <v>1.5972662213473699E-2</v>
      </c>
      <c r="I132" s="14">
        <v>4.8054195749494322E-2</v>
      </c>
      <c r="J132" s="14">
        <v>4.4959097494118298E-2</v>
      </c>
      <c r="K132" s="14">
        <v>32.200251932986696</v>
      </c>
      <c r="L132" s="14">
        <v>5.1562999999999998E-2</v>
      </c>
      <c r="M132" s="14">
        <v>0.10036299999999999</v>
      </c>
      <c r="N132" s="14">
        <v>8.0712999999999993E-2</v>
      </c>
      <c r="O132" s="14">
        <v>10.470217999999999</v>
      </c>
      <c r="P132" s="14">
        <v>4.8502999999999998E-2</v>
      </c>
      <c r="Q132" s="14">
        <v>4.1841000000000003E-2</v>
      </c>
      <c r="R132" s="14">
        <v>1.3226999999999999E-2</v>
      </c>
      <c r="S132" s="14">
        <v>4.5773000000000001E-2</v>
      </c>
      <c r="T132" s="14">
        <v>2.4287E-2</v>
      </c>
      <c r="U132" s="14">
        <v>9.5543000000000003E-2</v>
      </c>
      <c r="V132" s="14">
        <v>4.4332000000000003E-2</v>
      </c>
      <c r="W132" s="14">
        <v>1.1083289999999999</v>
      </c>
      <c r="X132" s="14">
        <v>0.140988</v>
      </c>
      <c r="Y132" s="14">
        <v>0.21731400000000001</v>
      </c>
      <c r="Z132" s="14">
        <v>0.18482699999999999</v>
      </c>
      <c r="AA132" s="14">
        <v>202.98908800000001</v>
      </c>
      <c r="AB132" s="14">
        <v>403.46045800000002</v>
      </c>
      <c r="AC132" s="14">
        <v>8.7423000000000001E-2</v>
      </c>
      <c r="AD132" s="14">
        <v>9.6976000000000007E-2</v>
      </c>
      <c r="AE132" s="14">
        <v>0.35187099999999999</v>
      </c>
    </row>
    <row r="133" spans="1:31" ht="13.5" customHeight="1" x14ac:dyDescent="0.25">
      <c r="A133" s="1"/>
      <c r="B133" s="15" t="s">
        <v>417</v>
      </c>
      <c r="C133" s="10">
        <v>9.4952497922361476E-2</v>
      </c>
      <c r="D133" s="11">
        <v>3.8332292721821579E-2</v>
      </c>
      <c r="E133" s="11">
        <v>0.12029331346705099</v>
      </c>
      <c r="F133" s="11">
        <v>0.22370324725327501</v>
      </c>
      <c r="G133" s="11">
        <v>0.16486785596759301</v>
      </c>
      <c r="H133" s="11">
        <v>0.83986051870504719</v>
      </c>
      <c r="I133" s="11">
        <v>0.52308932856456203</v>
      </c>
      <c r="J133" s="11">
        <v>0.68075502428830326</v>
      </c>
      <c r="K133" s="11">
        <v>0.80145508427332934</v>
      </c>
      <c r="L133" s="11">
        <v>0.82336399999999998</v>
      </c>
      <c r="M133" s="11">
        <v>0.55442100000000005</v>
      </c>
      <c r="N133" s="11">
        <v>0.57666799999999996</v>
      </c>
      <c r="O133" s="11">
        <v>1.078292</v>
      </c>
      <c r="P133" s="11">
        <v>1.2867729999999999</v>
      </c>
      <c r="Q133" s="11">
        <v>1.4940899999999999</v>
      </c>
      <c r="R133" s="11">
        <v>1.84107</v>
      </c>
      <c r="S133" s="11">
        <v>1.907934</v>
      </c>
      <c r="T133" s="11">
        <v>1.282502</v>
      </c>
      <c r="U133" s="11">
        <v>0.91054100000000004</v>
      </c>
      <c r="V133" s="11">
        <v>2.1433990000000001</v>
      </c>
      <c r="W133" s="11">
        <v>1.640282</v>
      </c>
      <c r="X133" s="11">
        <v>1.5875889999999999</v>
      </c>
      <c r="Y133" s="11">
        <v>1.3075220000000001</v>
      </c>
      <c r="Z133" s="11">
        <v>0.81901400000000002</v>
      </c>
      <c r="AA133" s="11">
        <v>1.234961</v>
      </c>
      <c r="AB133" s="11">
        <v>1.18224</v>
      </c>
      <c r="AC133" s="11">
        <v>0.75024500000000005</v>
      </c>
      <c r="AD133" s="11">
        <v>0.49951899999999999</v>
      </c>
      <c r="AE133" s="11">
        <v>1.0531779999999999</v>
      </c>
    </row>
    <row r="134" spans="1:31" ht="13.5" customHeight="1" x14ac:dyDescent="0.25">
      <c r="A134" s="1"/>
      <c r="B134" s="15" t="s">
        <v>418</v>
      </c>
      <c r="C134" s="13"/>
      <c r="D134" s="14"/>
      <c r="E134" s="14"/>
      <c r="F134" s="14"/>
      <c r="G134" s="14"/>
      <c r="H134" s="14"/>
      <c r="I134" s="14"/>
      <c r="J134" s="14">
        <v>2.2071712136778202E-3</v>
      </c>
      <c r="K134" s="14"/>
      <c r="L134" s="14"/>
      <c r="M134" s="14">
        <v>3.7299999999999998E-3</v>
      </c>
      <c r="N134" s="14">
        <v>2.653E-3</v>
      </c>
      <c r="O134" s="14">
        <v>9.7257999999999997E-2</v>
      </c>
      <c r="P134" s="14">
        <v>1.4843E-2</v>
      </c>
      <c r="Q134" s="14">
        <v>4.6574999999999998E-2</v>
      </c>
      <c r="R134" s="14">
        <v>0.321774</v>
      </c>
      <c r="S134" s="14">
        <v>8.3219000000000001E-2</v>
      </c>
      <c r="T134" s="14">
        <v>0.49746200000000002</v>
      </c>
      <c r="U134" s="14">
        <v>1.7538119999999999</v>
      </c>
      <c r="V134" s="14">
        <v>3.7200389999999999</v>
      </c>
      <c r="W134" s="14">
        <v>4.3417810000000001</v>
      </c>
      <c r="X134" s="14">
        <v>0.26754699999999998</v>
      </c>
      <c r="Y134" s="14">
        <v>1.804E-3</v>
      </c>
      <c r="Z134" s="14">
        <v>1.054E-3</v>
      </c>
      <c r="AA134" s="14">
        <v>5.3920000000000001E-3</v>
      </c>
      <c r="AB134" s="14">
        <v>1.4158E-2</v>
      </c>
      <c r="AC134" s="14">
        <v>1.1483E-2</v>
      </c>
      <c r="AD134" s="14">
        <v>1.5251000000000001E-2</v>
      </c>
      <c r="AE134" s="14">
        <v>1.1475000000000001E-2</v>
      </c>
    </row>
    <row r="135" spans="1:31" ht="13.5" customHeight="1" x14ac:dyDescent="0.25">
      <c r="A135" s="1"/>
      <c r="B135" s="15" t="s">
        <v>419</v>
      </c>
      <c r="C135" s="10">
        <v>0.21564847788723701</v>
      </c>
      <c r="D135" s="11">
        <v>0.30967184427107786</v>
      </c>
      <c r="E135" s="11">
        <v>0.19608071248511913</v>
      </c>
      <c r="F135" s="11">
        <v>0.21307264877319609</v>
      </c>
      <c r="G135" s="11">
        <v>2.7657646548786312</v>
      </c>
      <c r="H135" s="11">
        <v>5.6308890213696516</v>
      </c>
      <c r="I135" s="11">
        <v>1.71025257199822</v>
      </c>
      <c r="J135" s="11">
        <v>9.3660555390981468</v>
      </c>
      <c r="K135" s="11">
        <v>4.9986205425255905</v>
      </c>
      <c r="L135" s="11">
        <v>2.2645979999999999</v>
      </c>
      <c r="M135" s="11">
        <v>2.253482</v>
      </c>
      <c r="N135" s="11">
        <v>3.706388</v>
      </c>
      <c r="O135" s="11">
        <v>3.2273640000000001</v>
      </c>
      <c r="P135" s="11">
        <v>4.0754650000000003</v>
      </c>
      <c r="Q135" s="11">
        <v>5.5160450000000001</v>
      </c>
      <c r="R135" s="11">
        <v>6.0726719999999998</v>
      </c>
      <c r="S135" s="11">
        <v>9.9214839999999995</v>
      </c>
      <c r="T135" s="11">
        <v>47.536155000000001</v>
      </c>
      <c r="U135" s="11">
        <v>12.560765</v>
      </c>
      <c r="V135" s="11">
        <v>15.39405</v>
      </c>
      <c r="W135" s="11">
        <v>17.626145999999999</v>
      </c>
      <c r="X135" s="11">
        <v>18.941255999999999</v>
      </c>
      <c r="Y135" s="11">
        <v>19.378606999999999</v>
      </c>
      <c r="Z135" s="11">
        <v>21.762868000000001</v>
      </c>
      <c r="AA135" s="11">
        <v>23.260218999999999</v>
      </c>
      <c r="AB135" s="11">
        <v>25.248750999999999</v>
      </c>
      <c r="AC135" s="11">
        <v>25.895610999999999</v>
      </c>
      <c r="AD135" s="11">
        <v>30.331810000000001</v>
      </c>
      <c r="AE135" s="11">
        <v>31.367519999999999</v>
      </c>
    </row>
    <row r="136" spans="1:31" ht="13.5" customHeight="1" x14ac:dyDescent="0.25">
      <c r="A136" s="1"/>
      <c r="B136" s="15" t="s">
        <v>420</v>
      </c>
      <c r="C136" s="13"/>
      <c r="D136" s="14"/>
      <c r="E136" s="14"/>
      <c r="F136" s="14"/>
      <c r="G136" s="14"/>
      <c r="H136" s="14"/>
      <c r="I136" s="14">
        <v>3.7934775170680004E-4</v>
      </c>
      <c r="J136" s="14">
        <v>1.11188016663837E-3</v>
      </c>
      <c r="K136" s="14">
        <v>3.4492924604535596E-2</v>
      </c>
      <c r="L136" s="14">
        <v>1.1871E-2</v>
      </c>
      <c r="M136" s="14"/>
      <c r="N136" s="14">
        <v>9.1729000000000005E-2</v>
      </c>
      <c r="O136" s="14">
        <v>4.4914000000000003E-2</v>
      </c>
      <c r="P136" s="14">
        <v>0.17691000000000001</v>
      </c>
      <c r="Q136" s="14">
        <v>0.140512</v>
      </c>
      <c r="R136" s="14">
        <v>0.92809900000000001</v>
      </c>
      <c r="S136" s="14">
        <v>5.5576E-2</v>
      </c>
      <c r="T136" s="14">
        <v>1.7715000000000002E-2</v>
      </c>
      <c r="U136" s="14">
        <v>4.0070000000000001E-3</v>
      </c>
      <c r="V136" s="14">
        <v>2.1580000000000002E-3</v>
      </c>
      <c r="W136" s="14">
        <v>3.7130000000000002E-3</v>
      </c>
      <c r="X136" s="14">
        <v>4.0029999999999996E-3</v>
      </c>
      <c r="Y136" s="14"/>
      <c r="Z136" s="14">
        <v>0.42528500000000002</v>
      </c>
      <c r="AA136" s="14">
        <v>1.0160359999999999</v>
      </c>
      <c r="AB136" s="14">
        <v>1.7478260000000001</v>
      </c>
      <c r="AC136" s="14">
        <v>1.7763340000000001</v>
      </c>
      <c r="AD136" s="14"/>
      <c r="AE136" s="14">
        <v>1.6473999999999999E-2</v>
      </c>
    </row>
    <row r="137" spans="1:31" ht="13.5" customHeight="1" x14ac:dyDescent="0.25">
      <c r="A137" s="1"/>
      <c r="B137" s="15" t="s">
        <v>421</v>
      </c>
      <c r="C137" s="10">
        <v>340.91277135744502</v>
      </c>
      <c r="D137" s="11">
        <v>476.55995086611085</v>
      </c>
      <c r="E137" s="11">
        <v>558.69241572626322</v>
      </c>
      <c r="F137" s="11">
        <v>446.37220049595101</v>
      </c>
      <c r="G137" s="11">
        <v>452.34697644171899</v>
      </c>
      <c r="H137" s="11">
        <v>570.37209287994335</v>
      </c>
      <c r="I137" s="11">
        <v>529.53018983397885</v>
      </c>
      <c r="J137" s="11">
        <v>238.21480896823999</v>
      </c>
      <c r="K137" s="11">
        <v>204.502121866267</v>
      </c>
      <c r="L137" s="11">
        <v>517.94236100000001</v>
      </c>
      <c r="M137" s="11">
        <v>464.33346699999998</v>
      </c>
      <c r="N137" s="11">
        <v>220.40843699999999</v>
      </c>
      <c r="O137" s="11">
        <v>670.56190500000002</v>
      </c>
      <c r="P137" s="11">
        <v>732.15867800000001</v>
      </c>
      <c r="Q137" s="11">
        <v>314.11332399999998</v>
      </c>
      <c r="R137" s="11">
        <v>1003.913868</v>
      </c>
      <c r="S137" s="11">
        <v>1930.052925</v>
      </c>
      <c r="T137" s="11">
        <v>2147.3605090000001</v>
      </c>
      <c r="U137" s="11">
        <v>1831.4278589999999</v>
      </c>
      <c r="V137" s="11">
        <v>2180.6352280000001</v>
      </c>
      <c r="W137" s="11">
        <v>4535.6683359999997</v>
      </c>
      <c r="X137" s="11">
        <v>3360.2669249999999</v>
      </c>
      <c r="Y137" s="11">
        <v>3869.7571290000001</v>
      </c>
      <c r="Z137" s="11">
        <v>2644.6266559999999</v>
      </c>
      <c r="AA137" s="11">
        <v>1955.8549479999999</v>
      </c>
      <c r="AB137" s="11">
        <v>1608.682935</v>
      </c>
      <c r="AC137" s="11">
        <v>1690.586204</v>
      </c>
      <c r="AD137" s="11">
        <v>2409.6880890000002</v>
      </c>
      <c r="AE137" s="11">
        <v>1985.1556210000001</v>
      </c>
    </row>
    <row r="138" spans="1:31" ht="13.5" customHeight="1" x14ac:dyDescent="0.25">
      <c r="A138" s="1"/>
      <c r="B138" s="15" t="s">
        <v>422</v>
      </c>
      <c r="C138" s="13"/>
      <c r="D138" s="14"/>
      <c r="E138" s="14">
        <v>1.348524323714E-2</v>
      </c>
      <c r="F138" s="14">
        <v>5.4059105328358899E-3</v>
      </c>
      <c r="G138" s="14"/>
      <c r="H138" s="14">
        <v>1.9894447757013E-3</v>
      </c>
      <c r="I138" s="14">
        <v>2.3125072404556798E-3</v>
      </c>
      <c r="J138" s="14"/>
      <c r="K138" s="14">
        <v>7.8914533190517001E-4</v>
      </c>
      <c r="L138" s="14">
        <v>1.3099E-2</v>
      </c>
      <c r="M138" s="14">
        <v>5.8659999999999997E-3</v>
      </c>
      <c r="N138" s="14">
        <v>9.2309999999999996E-3</v>
      </c>
      <c r="O138" s="14">
        <v>5.0208000000000003E-2</v>
      </c>
      <c r="P138" s="14">
        <v>1.3256E-2</v>
      </c>
      <c r="Q138" s="14">
        <v>7.1413000000000004E-2</v>
      </c>
      <c r="R138" s="14">
        <v>3.2848000000000002E-2</v>
      </c>
      <c r="S138" s="14">
        <v>1.7305999999999998E-2</v>
      </c>
      <c r="T138" s="14">
        <v>1.4052E-2</v>
      </c>
      <c r="U138" s="14">
        <v>0.17537</v>
      </c>
      <c r="V138" s="14">
        <v>0.53776299999999999</v>
      </c>
      <c r="W138" s="14">
        <v>1.3854470000000001</v>
      </c>
      <c r="X138" s="14">
        <v>2.7648549999999998</v>
      </c>
      <c r="Y138" s="14">
        <v>2.1595360000000001</v>
      </c>
      <c r="Z138" s="14">
        <v>1.7399</v>
      </c>
      <c r="AA138" s="14">
        <v>1.3375280000000001</v>
      </c>
      <c r="AB138" s="14">
        <v>1.9019999999999999E-2</v>
      </c>
      <c r="AC138" s="14">
        <v>0.181921</v>
      </c>
      <c r="AD138" s="14">
        <v>0.15392400000000001</v>
      </c>
      <c r="AE138" s="14">
        <v>0.37076599999999998</v>
      </c>
    </row>
    <row r="139" spans="1:31" ht="13.5" customHeight="1" x14ac:dyDescent="0.25">
      <c r="A139" s="1"/>
      <c r="B139" s="15" t="s">
        <v>423</v>
      </c>
      <c r="C139" s="10">
        <v>50.584589077309417</v>
      </c>
      <c r="D139" s="11"/>
      <c r="E139" s="11">
        <v>20.643992953450301</v>
      </c>
      <c r="F139" s="11">
        <v>0.84879020925249071</v>
      </c>
      <c r="G139" s="11">
        <v>2.9956416497785998E-4</v>
      </c>
      <c r="H139" s="11">
        <v>3.5995151262001479E-2</v>
      </c>
      <c r="I139" s="11">
        <v>9.1165944622330008E-5</v>
      </c>
      <c r="J139" s="11">
        <v>8.3480976290164666</v>
      </c>
      <c r="K139" s="11">
        <v>22.20578916525869</v>
      </c>
      <c r="L139" s="11">
        <v>41.388928999999997</v>
      </c>
      <c r="M139" s="11">
        <v>3.3940999999999999E-2</v>
      </c>
      <c r="N139" s="11">
        <v>3.7009999999999999E-3</v>
      </c>
      <c r="O139" s="11">
        <v>21.08267</v>
      </c>
      <c r="P139" s="11">
        <v>11.700301</v>
      </c>
      <c r="Q139" s="11">
        <v>41.227904000000002</v>
      </c>
      <c r="R139" s="11">
        <v>80.093344000000002</v>
      </c>
      <c r="S139" s="11">
        <v>1.0005999999999999E-2</v>
      </c>
      <c r="T139" s="11">
        <v>0.413414</v>
      </c>
      <c r="U139" s="11">
        <v>4.4790000000000003E-2</v>
      </c>
      <c r="V139" s="11">
        <v>0.21911600000000001</v>
      </c>
      <c r="W139" s="11">
        <v>3.8928999999999998E-2</v>
      </c>
      <c r="X139" s="11">
        <v>5.4073000000000003E-2</v>
      </c>
      <c r="Y139" s="11">
        <v>2.8694000000000001E-2</v>
      </c>
      <c r="Z139" s="11">
        <v>0.30354799999999998</v>
      </c>
      <c r="AA139" s="11">
        <v>9.9903000000000006E-2</v>
      </c>
      <c r="AB139" s="11">
        <v>1.9425000000000001E-2</v>
      </c>
      <c r="AC139" s="11">
        <v>1.6268999999999999E-2</v>
      </c>
      <c r="AD139" s="11">
        <v>3.9370000000000002E-2</v>
      </c>
      <c r="AE139" s="11">
        <v>84.099626000000001</v>
      </c>
    </row>
    <row r="140" spans="1:31" ht="13.5" customHeight="1" x14ac:dyDescent="0.25">
      <c r="A140" s="1"/>
      <c r="B140" s="12" t="s">
        <v>424</v>
      </c>
      <c r="C140" s="13">
        <v>119.50415419524178</v>
      </c>
      <c r="D140" s="14">
        <v>121.30610951549917</v>
      </c>
      <c r="E140" s="14">
        <v>182.25764196087806</v>
      </c>
      <c r="F140" s="14">
        <v>283.32294321040013</v>
      </c>
      <c r="G140" s="14">
        <v>376.5534421186739</v>
      </c>
      <c r="H140" s="14">
        <v>517.61826156280995</v>
      </c>
      <c r="I140" s="14">
        <v>547.86977949388552</v>
      </c>
      <c r="J140" s="14">
        <v>466.95616317163177</v>
      </c>
      <c r="K140" s="14">
        <v>581.72086451278665</v>
      </c>
      <c r="L140" s="14">
        <v>601.02958599999999</v>
      </c>
      <c r="M140" s="14">
        <v>541.56630600000005</v>
      </c>
      <c r="N140" s="14">
        <v>685.18924000000004</v>
      </c>
      <c r="O140" s="14">
        <v>911.42640900000004</v>
      </c>
      <c r="P140" s="14">
        <v>1092.3863309999999</v>
      </c>
      <c r="Q140" s="14">
        <v>1473.609207</v>
      </c>
      <c r="R140" s="14">
        <v>1404.108925</v>
      </c>
      <c r="S140" s="14">
        <v>1422.4686429999999</v>
      </c>
      <c r="T140" s="14">
        <v>1574.222945</v>
      </c>
      <c r="U140" s="14">
        <v>1139.485293</v>
      </c>
      <c r="V140" s="14">
        <v>2680.7127719999999</v>
      </c>
      <c r="W140" s="14">
        <v>5093.3610669999998</v>
      </c>
      <c r="X140" s="14">
        <v>6213.3201099999997</v>
      </c>
      <c r="Y140" s="14">
        <v>5000.2917029999999</v>
      </c>
      <c r="Z140" s="14">
        <v>4755.4728580000001</v>
      </c>
      <c r="AA140" s="14">
        <v>2171.418729</v>
      </c>
      <c r="AB140" s="14">
        <v>1552.468341</v>
      </c>
      <c r="AC140" s="14">
        <v>2192.6582720000001</v>
      </c>
      <c r="AD140" s="14">
        <v>2384.5284059999999</v>
      </c>
      <c r="AE140" s="14">
        <v>1761.90002</v>
      </c>
    </row>
    <row r="141" spans="1:31" ht="13.5" customHeight="1" x14ac:dyDescent="0.25">
      <c r="A141" s="1"/>
      <c r="B141" s="15" t="s">
        <v>425</v>
      </c>
      <c r="C141" s="10"/>
      <c r="D141" s="11"/>
      <c r="E141" s="11">
        <v>3.1083481349909998E-5</v>
      </c>
      <c r="F141" s="11">
        <v>2.1778900558576999E-4</v>
      </c>
      <c r="G141" s="11">
        <v>5.8658647166329999E-5</v>
      </c>
      <c r="H141" s="11">
        <v>4.5118735598507998E-4</v>
      </c>
      <c r="I141" s="11">
        <v>0.11130648865310901</v>
      </c>
      <c r="J141" s="11">
        <v>8.8927677334497593E-2</v>
      </c>
      <c r="K141" s="11">
        <v>1.15857605929853E-2</v>
      </c>
      <c r="L141" s="11">
        <v>4.1846000000000001E-2</v>
      </c>
      <c r="M141" s="11">
        <v>6.0980000000000001E-3</v>
      </c>
      <c r="N141" s="11">
        <v>5.1496E-2</v>
      </c>
      <c r="O141" s="11">
        <v>0.30928299999999997</v>
      </c>
      <c r="P141" s="11">
        <v>3.5839999999999999E-3</v>
      </c>
      <c r="Q141" s="11">
        <v>3.832E-2</v>
      </c>
      <c r="R141" s="11">
        <v>9.6296999999999994E-2</v>
      </c>
      <c r="S141" s="11">
        <v>5.3735999999999999E-2</v>
      </c>
      <c r="T141" s="11">
        <v>0.118253</v>
      </c>
      <c r="U141" s="11">
        <v>2.4976999999999999E-2</v>
      </c>
      <c r="V141" s="11">
        <v>9.8806000000000005E-2</v>
      </c>
      <c r="W141" s="11">
        <v>2.4637630000000001</v>
      </c>
      <c r="X141" s="11">
        <v>3.3741E-2</v>
      </c>
      <c r="Y141" s="11">
        <v>33.360836999999997</v>
      </c>
      <c r="Z141" s="11">
        <v>59.17568</v>
      </c>
      <c r="AA141" s="11">
        <v>19.613271999999998</v>
      </c>
      <c r="AB141" s="11">
        <v>10.612568</v>
      </c>
      <c r="AC141" s="11">
        <v>0.55444000000000004</v>
      </c>
      <c r="AD141" s="11">
        <v>21.556305999999999</v>
      </c>
      <c r="AE141" s="11">
        <v>7.2403999999999996E-2</v>
      </c>
    </row>
    <row r="142" spans="1:31" ht="13.5" customHeight="1" x14ac:dyDescent="0.25">
      <c r="A142" s="1"/>
      <c r="B142" s="15" t="s">
        <v>426</v>
      </c>
      <c r="C142" s="13"/>
      <c r="D142" s="14"/>
      <c r="E142" s="14"/>
      <c r="F142" s="14"/>
      <c r="G142" s="14"/>
      <c r="H142" s="14"/>
      <c r="I142" s="14"/>
      <c r="J142" s="14"/>
      <c r="K142" s="14"/>
      <c r="L142" s="14">
        <v>1.06E-3</v>
      </c>
      <c r="M142" s="14">
        <v>7.94E-4</v>
      </c>
      <c r="N142" s="14"/>
      <c r="O142" s="14">
        <v>9.0648999999999993E-2</v>
      </c>
      <c r="P142" s="14"/>
      <c r="Q142" s="14">
        <v>1.8190000000000001E-3</v>
      </c>
      <c r="R142" s="14">
        <v>1.0472E-2</v>
      </c>
      <c r="S142" s="14"/>
      <c r="T142" s="14"/>
      <c r="U142" s="14"/>
      <c r="V142" s="14"/>
      <c r="W142" s="14"/>
      <c r="X142" s="14"/>
      <c r="Y142" s="14">
        <v>1.5629999999999999E-3</v>
      </c>
      <c r="Z142" s="14">
        <v>0.174677</v>
      </c>
      <c r="AA142" s="14"/>
      <c r="AB142" s="14">
        <v>6.1749999999999999E-3</v>
      </c>
      <c r="AC142" s="14">
        <v>2.4597000000000001E-2</v>
      </c>
      <c r="AD142" s="14">
        <v>1.4465E-2</v>
      </c>
      <c r="AE142" s="14">
        <v>9.8919999999999998E-3</v>
      </c>
    </row>
    <row r="143" spans="1:31" ht="13.5" customHeight="1" x14ac:dyDescent="0.25">
      <c r="A143" s="1"/>
      <c r="B143" s="15" t="s">
        <v>427</v>
      </c>
      <c r="C143" s="10">
        <v>3.8586892093322202E-2</v>
      </c>
      <c r="D143" s="11">
        <v>3.11837638329652E-2</v>
      </c>
      <c r="E143" s="11"/>
      <c r="F143" s="11">
        <v>1.7141061939365699E-3</v>
      </c>
      <c r="G143" s="11">
        <v>4.9759559584543005E-4</v>
      </c>
      <c r="H143" s="11">
        <v>7.4825187785287006E-4</v>
      </c>
      <c r="I143" s="11">
        <v>2.55245733285967E-2</v>
      </c>
      <c r="J143" s="11">
        <v>3.6381719834907698E-2</v>
      </c>
      <c r="K143" s="11">
        <v>0.106198047397725</v>
      </c>
      <c r="L143" s="11">
        <v>2.4039999999999999E-2</v>
      </c>
      <c r="M143" s="11">
        <v>3.503E-3</v>
      </c>
      <c r="N143" s="11">
        <v>8.3320000000000009E-3</v>
      </c>
      <c r="O143" s="11">
        <v>9.3106999999999995E-2</v>
      </c>
      <c r="P143" s="11">
        <v>5.5027E-2</v>
      </c>
      <c r="Q143" s="11">
        <v>6.6989000000000007E-2</v>
      </c>
      <c r="R143" s="11">
        <v>4.2250999999999997E-2</v>
      </c>
      <c r="S143" s="11">
        <v>4.3722999999999998E-2</v>
      </c>
      <c r="T143" s="11">
        <v>7.1693999999999994E-2</v>
      </c>
      <c r="U143" s="11">
        <v>3.3917000000000003E-2</v>
      </c>
      <c r="V143" s="11">
        <v>2.6766999999999999E-2</v>
      </c>
      <c r="W143" s="11">
        <v>0.65263599999999999</v>
      </c>
      <c r="X143" s="11">
        <v>4.0871999999999999E-2</v>
      </c>
      <c r="Y143" s="11">
        <v>0.66333900000000001</v>
      </c>
      <c r="Z143" s="11">
        <v>1.0939000000000001E-2</v>
      </c>
      <c r="AA143" s="11">
        <v>4.0569000000000001E-2</v>
      </c>
      <c r="AB143" s="11">
        <v>0.85985999999999996</v>
      </c>
      <c r="AC143" s="11">
        <v>6.5564970000000002</v>
      </c>
      <c r="AD143" s="11">
        <v>0.19921900000000001</v>
      </c>
      <c r="AE143" s="11">
        <v>0.40643800000000002</v>
      </c>
    </row>
    <row r="144" spans="1:31" ht="13.5" customHeight="1" x14ac:dyDescent="0.25">
      <c r="A144" s="1"/>
      <c r="B144" s="15" t="s">
        <v>428</v>
      </c>
      <c r="C144" s="13">
        <v>1.8156515536810801E-3</v>
      </c>
      <c r="D144" s="14"/>
      <c r="E144" s="14">
        <v>1.5659143160150001E-5</v>
      </c>
      <c r="F144" s="14"/>
      <c r="G144" s="14"/>
      <c r="H144" s="14"/>
      <c r="I144" s="14">
        <v>3.0453654307805493E-2</v>
      </c>
      <c r="J144" s="14">
        <v>7.0051875245741501E-3</v>
      </c>
      <c r="K144" s="14"/>
      <c r="L144" s="14">
        <v>4.7699999999999999E-4</v>
      </c>
      <c r="M144" s="14">
        <v>2.1100000000000001E-4</v>
      </c>
      <c r="N144" s="14"/>
      <c r="O144" s="14">
        <v>1.7276E-2</v>
      </c>
      <c r="P144" s="14">
        <v>2.6176999999999999E-2</v>
      </c>
      <c r="Q144" s="14"/>
      <c r="R144" s="14">
        <v>2.5930000000000002E-2</v>
      </c>
      <c r="S144" s="14">
        <v>2.8847999999999999E-2</v>
      </c>
      <c r="T144" s="14">
        <v>9.1929999999999998E-3</v>
      </c>
      <c r="U144" s="14"/>
      <c r="V144" s="14">
        <v>2.408E-3</v>
      </c>
      <c r="W144" s="14">
        <v>0.245757</v>
      </c>
      <c r="X144" s="14">
        <v>4.0106999999999997E-2</v>
      </c>
      <c r="Y144" s="14"/>
      <c r="Z144" s="14">
        <v>4.2513000000000002E-2</v>
      </c>
      <c r="AA144" s="14">
        <v>3.8440000000000002E-2</v>
      </c>
      <c r="AB144" s="14">
        <v>1.8298999999999999E-2</v>
      </c>
      <c r="AC144" s="14">
        <v>0.21313199999999999</v>
      </c>
      <c r="AD144" s="14">
        <v>5.8108E-2</v>
      </c>
      <c r="AE144" s="14">
        <v>6.3075000000000006E-2</v>
      </c>
    </row>
    <row r="145" spans="1:31" ht="13.5" customHeight="1" x14ac:dyDescent="0.25">
      <c r="A145" s="1"/>
      <c r="B145" s="15" t="s">
        <v>429</v>
      </c>
      <c r="C145" s="10"/>
      <c r="D145" s="11"/>
      <c r="E145" s="11"/>
      <c r="F145" s="11"/>
      <c r="G145" s="11"/>
      <c r="H145" s="11">
        <v>7.3165517186770009E-5</v>
      </c>
      <c r="I145" s="11"/>
      <c r="J145" s="11">
        <v>4.6383618023204004E-4</v>
      </c>
      <c r="K145" s="11"/>
      <c r="L145" s="11">
        <v>3.7169999999999998E-3</v>
      </c>
      <c r="M145" s="11">
        <v>0.121071</v>
      </c>
      <c r="N145" s="11">
        <v>5.7993999999999997E-2</v>
      </c>
      <c r="O145" s="11">
        <v>5.5522000000000002E-2</v>
      </c>
      <c r="P145" s="11">
        <v>6.9399999999999996E-4</v>
      </c>
      <c r="Q145" s="11">
        <v>8.6700000000000004E-4</v>
      </c>
      <c r="R145" s="11">
        <v>0.301402</v>
      </c>
      <c r="S145" s="11"/>
      <c r="T145" s="11">
        <v>5.5579999999999996E-3</v>
      </c>
      <c r="U145" s="11">
        <v>7.3372000000000007E-2</v>
      </c>
      <c r="V145" s="11"/>
      <c r="W145" s="11">
        <v>2.1700000000000001E-2</v>
      </c>
      <c r="X145" s="11">
        <v>0.32728299999999999</v>
      </c>
      <c r="Y145" s="11">
        <v>0.22203000000000001</v>
      </c>
      <c r="Z145" s="11">
        <v>0.33368300000000001</v>
      </c>
      <c r="AA145" s="11">
        <v>0.572515</v>
      </c>
      <c r="AB145" s="11">
        <v>0.39426</v>
      </c>
      <c r="AC145" s="11">
        <v>0.18449199999999999</v>
      </c>
      <c r="AD145" s="11">
        <v>0.79459400000000002</v>
      </c>
      <c r="AE145" s="11">
        <v>0.89525900000000003</v>
      </c>
    </row>
    <row r="146" spans="1:31" ht="13.5" customHeight="1" x14ac:dyDescent="0.25">
      <c r="A146" s="1"/>
      <c r="B146" s="15" t="s">
        <v>430</v>
      </c>
      <c r="C146" s="13"/>
      <c r="D146" s="14"/>
      <c r="E146" s="14"/>
      <c r="F146" s="14">
        <v>0.31557129938786904</v>
      </c>
      <c r="G146" s="14"/>
      <c r="H146" s="14"/>
      <c r="I146" s="14"/>
      <c r="J146" s="14">
        <v>0.67325201967565806</v>
      </c>
      <c r="K146" s="14">
        <v>2.5922518874438999E-4</v>
      </c>
      <c r="L146" s="14"/>
      <c r="M146" s="14">
        <v>1.444E-3</v>
      </c>
      <c r="N146" s="14">
        <v>4.1399999999999998E-4</v>
      </c>
      <c r="O146" s="14">
        <v>1.2229999999999999E-3</v>
      </c>
      <c r="P146" s="14"/>
      <c r="Q146" s="14"/>
      <c r="R146" s="14">
        <v>0.1217</v>
      </c>
      <c r="S146" s="14">
        <v>1.3733E-2</v>
      </c>
      <c r="T146" s="14">
        <v>2.0903000000000001E-2</v>
      </c>
      <c r="U146" s="14">
        <v>0.219166</v>
      </c>
      <c r="V146" s="14">
        <v>0.14452799999999999</v>
      </c>
      <c r="W146" s="14">
        <v>0.81375799999999998</v>
      </c>
      <c r="X146" s="14">
        <v>0.85517799999999999</v>
      </c>
      <c r="Y146" s="14">
        <v>0.163825</v>
      </c>
      <c r="Z146" s="14">
        <v>0.14010500000000001</v>
      </c>
      <c r="AA146" s="14">
        <v>430.24145900000002</v>
      </c>
      <c r="AB146" s="14">
        <v>168.139758</v>
      </c>
      <c r="AC146" s="14">
        <v>0.25420999999999999</v>
      </c>
      <c r="AD146" s="14">
        <v>6.7571000000000006E-2</v>
      </c>
      <c r="AE146" s="14">
        <v>5.5167000000000001E-2</v>
      </c>
    </row>
    <row r="147" spans="1:31" ht="13.5" customHeight="1" x14ac:dyDescent="0.25">
      <c r="A147" s="1"/>
      <c r="B147" s="15" t="s">
        <v>431</v>
      </c>
      <c r="C147" s="10">
        <v>0.38726629564985204</v>
      </c>
      <c r="D147" s="11">
        <v>0.12366075582503899</v>
      </c>
      <c r="E147" s="11">
        <v>0.13387190904886598</v>
      </c>
      <c r="F147" s="11">
        <v>0.38261929783097687</v>
      </c>
      <c r="G147" s="11">
        <v>0.300552748299871</v>
      </c>
      <c r="H147" s="11">
        <v>0.49441858783492376</v>
      </c>
      <c r="I147" s="11">
        <v>0.46992423296866398</v>
      </c>
      <c r="J147" s="11">
        <v>0.35240702860834</v>
      </c>
      <c r="K147" s="11">
        <v>0.211308793235224</v>
      </c>
      <c r="L147" s="11">
        <v>0.23463400000000001</v>
      </c>
      <c r="M147" s="11">
        <v>0.32714900000000002</v>
      </c>
      <c r="N147" s="11">
        <v>0.17471500000000001</v>
      </c>
      <c r="O147" s="11">
        <v>0.46130900000000002</v>
      </c>
      <c r="P147" s="11">
        <v>0.49615799999999999</v>
      </c>
      <c r="Q147" s="11">
        <v>0.89971000000000001</v>
      </c>
      <c r="R147" s="11">
        <v>0.62577499999999997</v>
      </c>
      <c r="S147" s="11">
        <v>1.1231709999999999</v>
      </c>
      <c r="T147" s="11">
        <v>1.5205949999999999</v>
      </c>
      <c r="U147" s="11">
        <v>1.6580680000000001</v>
      </c>
      <c r="V147" s="11">
        <v>1.1448199999999999</v>
      </c>
      <c r="W147" s="11">
        <v>3.991244</v>
      </c>
      <c r="X147" s="11">
        <v>1.0466679999999999</v>
      </c>
      <c r="Y147" s="11">
        <v>0.58341100000000001</v>
      </c>
      <c r="Z147" s="11">
        <v>0.63583299999999998</v>
      </c>
      <c r="AA147" s="11">
        <v>0.69519200000000003</v>
      </c>
      <c r="AB147" s="11">
        <v>0.60374000000000005</v>
      </c>
      <c r="AC147" s="11">
        <v>0.77659</v>
      </c>
      <c r="AD147" s="11">
        <v>1.2212810000000001</v>
      </c>
      <c r="AE147" s="11">
        <v>0.45961200000000002</v>
      </c>
    </row>
    <row r="148" spans="1:31" ht="13.5" customHeight="1" x14ac:dyDescent="0.25">
      <c r="A148" s="1"/>
      <c r="B148" s="15" t="s">
        <v>432</v>
      </c>
      <c r="C148" s="13"/>
      <c r="D148" s="14">
        <v>0.12434577647456899</v>
      </c>
      <c r="E148" s="14">
        <v>6.9752057488351301E-3</v>
      </c>
      <c r="F148" s="14">
        <v>4.36511664318146E-3</v>
      </c>
      <c r="G148" s="14">
        <v>3.6933271073754997E-4</v>
      </c>
      <c r="H148" s="14"/>
      <c r="I148" s="14"/>
      <c r="J148" s="14"/>
      <c r="K148" s="14"/>
      <c r="L148" s="14">
        <v>4.1800000000000002E-4</v>
      </c>
      <c r="M148" s="14">
        <v>7.0600000000000003E-4</v>
      </c>
      <c r="N148" s="14">
        <v>5.8329999999999996E-3</v>
      </c>
      <c r="O148" s="14">
        <v>2.0699999999999999E-4</v>
      </c>
      <c r="P148" s="14">
        <v>4.0350000000000004E-3</v>
      </c>
      <c r="Q148" s="14">
        <v>6.4176999999999998E-2</v>
      </c>
      <c r="R148" s="14">
        <v>6.0151000000000003E-2</v>
      </c>
      <c r="S148" s="14">
        <v>7.7268000000000003E-2</v>
      </c>
      <c r="T148" s="14"/>
      <c r="U148" s="14">
        <v>2.3289999999999999E-3</v>
      </c>
      <c r="V148" s="14">
        <v>2.9100000000000001E-2</v>
      </c>
      <c r="W148" s="14">
        <v>1.1873E-2</v>
      </c>
      <c r="X148" s="14">
        <v>8.7100000000000007E-3</v>
      </c>
      <c r="Y148" s="14">
        <v>1.2264000000000001E-2</v>
      </c>
      <c r="Z148" s="14"/>
      <c r="AA148" s="14">
        <v>0.15377099999999999</v>
      </c>
      <c r="AB148" s="14">
        <v>3.0699999999999998E-3</v>
      </c>
      <c r="AC148" s="14">
        <v>0.16867599999999999</v>
      </c>
      <c r="AD148" s="14">
        <v>8.1150000000000007E-3</v>
      </c>
      <c r="AE148" s="14">
        <v>6.1741999999999998E-2</v>
      </c>
    </row>
    <row r="149" spans="1:31" ht="13.5" customHeight="1" x14ac:dyDescent="0.25">
      <c r="A149" s="1"/>
      <c r="B149" s="15" t="s">
        <v>433</v>
      </c>
      <c r="C149" s="10">
        <v>4.9597961759618499E-3</v>
      </c>
      <c r="D149" s="11"/>
      <c r="E149" s="11"/>
      <c r="F149" s="11"/>
      <c r="G149" s="11"/>
      <c r="H149" s="11"/>
      <c r="I149" s="11"/>
      <c r="J149" s="11">
        <v>3.3456555699202801E-3</v>
      </c>
      <c r="K149" s="11"/>
      <c r="L149" s="11">
        <v>1.1423000000000001E-2</v>
      </c>
      <c r="M149" s="11"/>
      <c r="N149" s="11"/>
      <c r="O149" s="11">
        <v>5.6158E-2</v>
      </c>
      <c r="P149" s="11">
        <v>1.1575999999999999E-2</v>
      </c>
      <c r="Q149" s="11">
        <v>2.8597999999999998E-2</v>
      </c>
      <c r="R149" s="11">
        <v>2.8688999999999999E-2</v>
      </c>
      <c r="S149" s="11">
        <v>3.3769999999999998E-3</v>
      </c>
      <c r="T149" s="11"/>
      <c r="U149" s="11">
        <v>4.0745000000000003E-2</v>
      </c>
      <c r="V149" s="11">
        <v>1.8339999999999999E-3</v>
      </c>
      <c r="W149" s="11">
        <v>4.8089999999999999E-3</v>
      </c>
      <c r="X149" s="11"/>
      <c r="Y149" s="11"/>
      <c r="Z149" s="11">
        <v>0.106472</v>
      </c>
      <c r="AA149" s="11">
        <v>9.6684000000000006E-2</v>
      </c>
      <c r="AB149" s="11">
        <v>2.0327999999999999E-2</v>
      </c>
      <c r="AC149" s="11">
        <v>2.5352E-2</v>
      </c>
      <c r="AD149" s="11">
        <v>5.7236000000000002E-2</v>
      </c>
      <c r="AE149" s="11">
        <v>7.2067000000000006E-2</v>
      </c>
    </row>
    <row r="150" spans="1:31" ht="13.5" customHeight="1" x14ac:dyDescent="0.25">
      <c r="A150" s="1"/>
      <c r="B150" s="15" t="s">
        <v>434</v>
      </c>
      <c r="C150" s="13">
        <v>2.4999240657782302E-3</v>
      </c>
      <c r="D150" s="14">
        <v>2.29996869269645E-3</v>
      </c>
      <c r="E150" s="14">
        <v>4.0853058881441607E-3</v>
      </c>
      <c r="F150" s="14">
        <v>3.011716478263091E-2</v>
      </c>
      <c r="G150" s="14">
        <v>2.2506179753566002E-2</v>
      </c>
      <c r="H150" s="14">
        <v>5.7760436158580508E-2</v>
      </c>
      <c r="I150" s="14">
        <v>1.698653470402901E-2</v>
      </c>
      <c r="J150" s="14">
        <v>1.34231892047485E-2</v>
      </c>
      <c r="K150" s="14">
        <v>9.1277380182171689E-3</v>
      </c>
      <c r="L150" s="14">
        <v>0.170847</v>
      </c>
      <c r="M150" s="14">
        <v>4.999E-3</v>
      </c>
      <c r="N150" s="14">
        <v>8.8260000000000005E-3</v>
      </c>
      <c r="O150" s="14"/>
      <c r="P150" s="14"/>
      <c r="Q150" s="14"/>
      <c r="R150" s="14">
        <v>5.3819999999999996E-3</v>
      </c>
      <c r="S150" s="14"/>
      <c r="T150" s="14">
        <v>1.4530000000000001E-3</v>
      </c>
      <c r="U150" s="14">
        <v>3.4979999999999998E-3</v>
      </c>
      <c r="V150" s="14">
        <v>2.1418E-2</v>
      </c>
      <c r="W150" s="14">
        <v>9.3530000000000002E-3</v>
      </c>
      <c r="X150" s="14"/>
      <c r="Y150" s="14">
        <v>0.21858900000000001</v>
      </c>
      <c r="Z150" s="14">
        <v>0.30870500000000001</v>
      </c>
      <c r="AA150" s="14">
        <v>7.5201000000000004E-2</v>
      </c>
      <c r="AB150" s="14">
        <v>1.1384E-2</v>
      </c>
      <c r="AC150" s="14">
        <v>2.4910999999999999E-2</v>
      </c>
      <c r="AD150" s="14">
        <v>5.1594000000000001E-2</v>
      </c>
      <c r="AE150" s="14">
        <v>8.0579999999999992E-3</v>
      </c>
    </row>
    <row r="151" spans="1:31" ht="13.5" customHeight="1" x14ac:dyDescent="0.25">
      <c r="A151" s="1"/>
      <c r="B151" s="15" t="s">
        <v>435</v>
      </c>
      <c r="C151" s="10">
        <v>0.69966511106337748</v>
      </c>
      <c r="D151" s="11">
        <v>0.200040607256532</v>
      </c>
      <c r="E151" s="11">
        <v>0.47980534362149196</v>
      </c>
      <c r="F151" s="11">
        <v>0.44499633351953194</v>
      </c>
      <c r="G151" s="11">
        <v>0.97068458381359901</v>
      </c>
      <c r="H151" s="11">
        <v>0.25587230083941098</v>
      </c>
      <c r="I151" s="11">
        <v>0.12091812230556902</v>
      </c>
      <c r="J151" s="11">
        <v>1.2871204581500701E-2</v>
      </c>
      <c r="K151" s="11">
        <v>3.8501977556156898E-2</v>
      </c>
      <c r="L151" s="11">
        <v>2.4000000000000001E-4</v>
      </c>
      <c r="M151" s="11">
        <v>1.6699999999999999E-4</v>
      </c>
      <c r="N151" s="11">
        <v>1.9696999999999999E-2</v>
      </c>
      <c r="O151" s="11">
        <v>1.259978</v>
      </c>
      <c r="P151" s="11">
        <v>0.64568599999999998</v>
      </c>
      <c r="Q151" s="11">
        <v>0.18754799999999999</v>
      </c>
      <c r="R151" s="11">
        <v>0.13733500000000001</v>
      </c>
      <c r="S151" s="11">
        <v>0.40373199999999998</v>
      </c>
      <c r="T151" s="11">
        <v>8.8104000000000002E-2</v>
      </c>
      <c r="U151" s="11">
        <v>9.9971000000000004E-2</v>
      </c>
      <c r="V151" s="11">
        <v>11.729514999999999</v>
      </c>
      <c r="W151" s="11">
        <v>9.4133999999999995E-2</v>
      </c>
      <c r="X151" s="11">
        <v>6.4224579999999998</v>
      </c>
      <c r="Y151" s="11">
        <v>2.8617400000000002</v>
      </c>
      <c r="Z151" s="11">
        <v>0.15587500000000001</v>
      </c>
      <c r="AA151" s="11">
        <v>0.221751</v>
      </c>
      <c r="AB151" s="11">
        <v>0.19281000000000001</v>
      </c>
      <c r="AC151" s="11">
        <v>0.30524099999999998</v>
      </c>
      <c r="AD151" s="11">
        <v>6.4714999999999995E-2</v>
      </c>
      <c r="AE151" s="11">
        <v>0.48464400000000002</v>
      </c>
    </row>
    <row r="152" spans="1:31" ht="13.5" customHeight="1" x14ac:dyDescent="0.25">
      <c r="A152" s="1"/>
      <c r="B152" s="15" t="s">
        <v>436</v>
      </c>
      <c r="C152" s="13"/>
      <c r="D152" s="14"/>
      <c r="E152" s="14"/>
      <c r="F152" s="14">
        <v>3.9774882048416824E-2</v>
      </c>
      <c r="G152" s="14">
        <v>6.1666985632151901E-2</v>
      </c>
      <c r="H152" s="14">
        <v>0.161030247198716</v>
      </c>
      <c r="I152" s="14">
        <v>49.427742651183067</v>
      </c>
      <c r="J152" s="14">
        <v>8.1409842370127006</v>
      </c>
      <c r="K152" s="14">
        <v>17.035962153471498</v>
      </c>
      <c r="L152" s="14">
        <v>0.108595</v>
      </c>
      <c r="M152" s="14">
        <v>0.119145</v>
      </c>
      <c r="N152" s="14">
        <v>0.16923299999999999</v>
      </c>
      <c r="O152" s="14">
        <v>0.10986</v>
      </c>
      <c r="P152" s="14">
        <v>8.8784000000000002E-2</v>
      </c>
      <c r="Q152" s="14">
        <v>3.5681769999999999</v>
      </c>
      <c r="R152" s="14">
        <v>0.38917800000000002</v>
      </c>
      <c r="S152" s="14">
        <v>64.193607</v>
      </c>
      <c r="T152" s="14">
        <v>0.13266900000000001</v>
      </c>
      <c r="U152" s="14">
        <v>5.8022999999999998E-2</v>
      </c>
      <c r="V152" s="14">
        <v>207.78757899999999</v>
      </c>
      <c r="W152" s="14">
        <v>741.721766</v>
      </c>
      <c r="X152" s="14">
        <v>988.79969300000005</v>
      </c>
      <c r="Y152" s="14">
        <v>964.71470699999998</v>
      </c>
      <c r="Z152" s="14">
        <v>837.63402399999995</v>
      </c>
      <c r="AA152" s="14">
        <v>102.870963</v>
      </c>
      <c r="AB152" s="14">
        <v>232.118754</v>
      </c>
      <c r="AC152" s="14">
        <v>230.02195800000001</v>
      </c>
      <c r="AD152" s="14">
        <v>375.07198199999999</v>
      </c>
      <c r="AE152" s="14">
        <v>128.20527999999999</v>
      </c>
    </row>
    <row r="153" spans="1:31" ht="13.5" customHeight="1" x14ac:dyDescent="0.25">
      <c r="A153" s="1"/>
      <c r="B153" s="15" t="s">
        <v>437</v>
      </c>
      <c r="C153" s="10">
        <v>1.8599340529533999</v>
      </c>
      <c r="D153" s="11">
        <v>2.3361452482660181</v>
      </c>
      <c r="E153" s="11">
        <v>3.3705906234030798</v>
      </c>
      <c r="F153" s="11">
        <v>4.13821842474895</v>
      </c>
      <c r="G153" s="11">
        <v>4.5256804684100196</v>
      </c>
      <c r="H153" s="11">
        <v>4.4676924987852393</v>
      </c>
      <c r="I153" s="11">
        <v>5.5835918688522206</v>
      </c>
      <c r="J153" s="11">
        <v>6.7592427362654002</v>
      </c>
      <c r="K153" s="11">
        <v>9.6604731965349924</v>
      </c>
      <c r="L153" s="11">
        <v>5.7597820000000004</v>
      </c>
      <c r="M153" s="11">
        <v>8.1463400000000004</v>
      </c>
      <c r="N153" s="11">
        <v>11.578813</v>
      </c>
      <c r="O153" s="11">
        <v>16.397444</v>
      </c>
      <c r="P153" s="11">
        <v>14.631361999999999</v>
      </c>
      <c r="Q153" s="11">
        <v>11.189631</v>
      </c>
      <c r="R153" s="11">
        <v>8.1933410000000002</v>
      </c>
      <c r="S153" s="11">
        <v>10.948337</v>
      </c>
      <c r="T153" s="11">
        <v>9.532762</v>
      </c>
      <c r="U153" s="11">
        <v>15.152831000000001</v>
      </c>
      <c r="V153" s="11">
        <v>18.445387</v>
      </c>
      <c r="W153" s="11">
        <v>24.314834000000001</v>
      </c>
      <c r="X153" s="11">
        <v>33.924936000000002</v>
      </c>
      <c r="Y153" s="11">
        <v>8.5183070000000001</v>
      </c>
      <c r="Z153" s="11">
        <v>19.878793000000002</v>
      </c>
      <c r="AA153" s="11">
        <v>21.884637000000001</v>
      </c>
      <c r="AB153" s="11">
        <v>16.185286999999999</v>
      </c>
      <c r="AC153" s="11">
        <v>16.903179999999999</v>
      </c>
      <c r="AD153" s="11">
        <v>8.1182630000000007</v>
      </c>
      <c r="AE153" s="11">
        <v>10.050409</v>
      </c>
    </row>
    <row r="154" spans="1:31" ht="13.5" customHeight="1" x14ac:dyDescent="0.25">
      <c r="A154" s="1"/>
      <c r="B154" s="15" t="s">
        <v>438</v>
      </c>
      <c r="C154" s="13"/>
      <c r="D154" s="14"/>
      <c r="E154" s="14">
        <v>1.1613421516748001E-4</v>
      </c>
      <c r="F154" s="14">
        <v>3.4499708281430003E-5</v>
      </c>
      <c r="G154" s="14">
        <v>4.8362277423599998E-5</v>
      </c>
      <c r="H154" s="14">
        <v>2.32391870002591E-3</v>
      </c>
      <c r="I154" s="14"/>
      <c r="J154" s="14"/>
      <c r="K154" s="14"/>
      <c r="L154" s="14"/>
      <c r="M154" s="14"/>
      <c r="N154" s="14"/>
      <c r="O154" s="14">
        <v>2.5694999999999999E-2</v>
      </c>
      <c r="P154" s="14">
        <v>4.4539999999999996E-3</v>
      </c>
      <c r="Q154" s="14">
        <v>1.0192E-2</v>
      </c>
      <c r="R154" s="14">
        <v>2.4000000000000001E-4</v>
      </c>
      <c r="S154" s="14">
        <v>8.4620000000000008E-3</v>
      </c>
      <c r="T154" s="14">
        <v>4.8453000000000003E-2</v>
      </c>
      <c r="U154" s="14">
        <v>3.5181999999999998E-2</v>
      </c>
      <c r="V154" s="14">
        <v>3.4792999999999998E-2</v>
      </c>
      <c r="W154" s="14">
        <v>1.176E-2</v>
      </c>
      <c r="X154" s="14">
        <v>8.3309999999999999E-3</v>
      </c>
      <c r="Y154" s="14">
        <v>33.174593000000002</v>
      </c>
      <c r="Z154" s="14">
        <v>34.012177999999999</v>
      </c>
      <c r="AA154" s="14">
        <v>37.833160999999997</v>
      </c>
      <c r="AB154" s="14">
        <v>69.246395000000007</v>
      </c>
      <c r="AC154" s="14">
        <v>20.886001</v>
      </c>
      <c r="AD154" s="14"/>
      <c r="AE154" s="14"/>
    </row>
    <row r="155" spans="1:31" ht="13.5" customHeight="1" x14ac:dyDescent="0.25">
      <c r="A155" s="1"/>
      <c r="B155" s="15" t="s">
        <v>439</v>
      </c>
      <c r="C155" s="10"/>
      <c r="D155" s="11"/>
      <c r="E155" s="11"/>
      <c r="F155" s="11"/>
      <c r="G155" s="11">
        <v>6.2859938185133005E-4</v>
      </c>
      <c r="H155" s="11">
        <v>7.5814558335460793E-3</v>
      </c>
      <c r="I155" s="11">
        <v>3.0274059503587998E-3</v>
      </c>
      <c r="J155" s="11">
        <v>1.2600526287636599E-2</v>
      </c>
      <c r="K155" s="11">
        <v>2.2360240221947002E-4</v>
      </c>
      <c r="L155" s="11">
        <v>0.19292999999999999</v>
      </c>
      <c r="M155" s="11">
        <v>4.0326000000000001E-2</v>
      </c>
      <c r="N155" s="11">
        <v>2.529E-3</v>
      </c>
      <c r="O155" s="11">
        <v>4.7108999999999998E-2</v>
      </c>
      <c r="P155" s="11">
        <v>2.6336999999999999E-2</v>
      </c>
      <c r="Q155" s="11">
        <v>0.29630899999999999</v>
      </c>
      <c r="R155" s="11">
        <v>0.59771200000000002</v>
      </c>
      <c r="S155" s="11">
        <v>8.2126000000000005E-2</v>
      </c>
      <c r="T155" s="11">
        <v>5.9369999999999996E-3</v>
      </c>
      <c r="U155" s="11">
        <v>2.9369999999999999E-3</v>
      </c>
      <c r="V155" s="11">
        <v>2.1718000000000001E-2</v>
      </c>
      <c r="W155" s="11">
        <v>7.2457999999999995E-2</v>
      </c>
      <c r="X155" s="11">
        <v>2.7699999999999999E-3</v>
      </c>
      <c r="Y155" s="11"/>
      <c r="Z155" s="11">
        <v>4.1830000000000001E-3</v>
      </c>
      <c r="AA155" s="11">
        <v>0.16364899999999999</v>
      </c>
      <c r="AB155" s="11">
        <v>2.5294000000000001E-2</v>
      </c>
      <c r="AC155" s="11">
        <v>3.6921000000000002E-2</v>
      </c>
      <c r="AD155" s="11">
        <v>1.8525E-2</v>
      </c>
      <c r="AE155" s="11">
        <v>2.1111999999999999E-2</v>
      </c>
    </row>
    <row r="156" spans="1:31" ht="13.5" customHeight="1" x14ac:dyDescent="0.25">
      <c r="A156" s="1"/>
      <c r="B156" s="15" t="s">
        <v>440</v>
      </c>
      <c r="C156" s="13">
        <v>2.645859648577698</v>
      </c>
      <c r="D156" s="14">
        <v>1.6729548701419599</v>
      </c>
      <c r="E156" s="14">
        <v>1.111435070981909</v>
      </c>
      <c r="F156" s="14">
        <v>0.58607808392713712</v>
      </c>
      <c r="G156" s="14">
        <v>0.55689608364212406</v>
      </c>
      <c r="H156" s="14">
        <v>0.22088034125708397</v>
      </c>
      <c r="I156" s="14">
        <v>0.282863884884971</v>
      </c>
      <c r="J156" s="14">
        <v>0.30279762587595399</v>
      </c>
      <c r="K156" s="14">
        <v>0.25375533746334589</v>
      </c>
      <c r="L156" s="14">
        <v>1.310227</v>
      </c>
      <c r="M156" s="14">
        <v>2.1574629999999999</v>
      </c>
      <c r="N156" s="14">
        <v>19.511188000000001</v>
      </c>
      <c r="O156" s="14">
        <v>31.772186000000001</v>
      </c>
      <c r="P156" s="14">
        <v>42.446269000000001</v>
      </c>
      <c r="Q156" s="14">
        <v>49.465418999999997</v>
      </c>
      <c r="R156" s="14">
        <v>34.564549999999997</v>
      </c>
      <c r="S156" s="14">
        <v>48.846891999999997</v>
      </c>
      <c r="T156" s="14">
        <v>54.753343999999998</v>
      </c>
      <c r="U156" s="14">
        <v>49.348162000000002</v>
      </c>
      <c r="V156" s="14">
        <v>61.533129000000002</v>
      </c>
      <c r="W156" s="14">
        <v>27.507408000000002</v>
      </c>
      <c r="X156" s="14">
        <v>3.5190489999999999</v>
      </c>
      <c r="Y156" s="14">
        <v>3.6099549999999998</v>
      </c>
      <c r="Z156" s="14">
        <v>1.9918899999999999</v>
      </c>
      <c r="AA156" s="14">
        <v>1.5023759999999999</v>
      </c>
      <c r="AB156" s="14">
        <v>2.8388529999999998</v>
      </c>
      <c r="AC156" s="14">
        <v>4.0866629999999997</v>
      </c>
      <c r="AD156" s="14">
        <v>2.6632400000000001</v>
      </c>
      <c r="AE156" s="14">
        <v>0.73484300000000002</v>
      </c>
    </row>
    <row r="157" spans="1:31" ht="13.5" customHeight="1" x14ac:dyDescent="0.25">
      <c r="A157" s="1"/>
      <c r="B157" s="15" t="s">
        <v>441</v>
      </c>
      <c r="C157" s="10">
        <v>0.52684834120286217</v>
      </c>
      <c r="D157" s="11">
        <v>0.43427321515489803</v>
      </c>
      <c r="E157" s="11">
        <v>0.48760497970416</v>
      </c>
      <c r="F157" s="11">
        <v>0.76683572084001983</v>
      </c>
      <c r="G157" s="11">
        <v>1.3131234253514199</v>
      </c>
      <c r="H157" s="11">
        <v>1.16993109356507</v>
      </c>
      <c r="I157" s="11">
        <v>1.6454580266536107</v>
      </c>
      <c r="J157" s="11">
        <v>1.7099152538684199</v>
      </c>
      <c r="K157" s="11">
        <v>1.5274158605119499</v>
      </c>
      <c r="L157" s="11">
        <v>1.367075</v>
      </c>
      <c r="M157" s="11">
        <v>1.115175</v>
      </c>
      <c r="N157" s="11">
        <v>0.93875900000000001</v>
      </c>
      <c r="O157" s="11">
        <v>1.03684</v>
      </c>
      <c r="P157" s="11">
        <v>1.383551</v>
      </c>
      <c r="Q157" s="11">
        <v>2.262121</v>
      </c>
      <c r="R157" s="11">
        <v>2.9838290000000001</v>
      </c>
      <c r="S157" s="11">
        <v>4.166874</v>
      </c>
      <c r="T157" s="11">
        <v>6.5537799999999997</v>
      </c>
      <c r="U157" s="11">
        <v>6.520105</v>
      </c>
      <c r="V157" s="11">
        <v>11.507035999999999</v>
      </c>
      <c r="W157" s="11">
        <v>13.453073</v>
      </c>
      <c r="X157" s="11">
        <v>19.046171000000001</v>
      </c>
      <c r="Y157" s="11">
        <v>14.381066000000001</v>
      </c>
      <c r="Z157" s="11">
        <v>23.379615999999999</v>
      </c>
      <c r="AA157" s="11">
        <v>21.189464000000001</v>
      </c>
      <c r="AB157" s="11">
        <v>19.333043</v>
      </c>
      <c r="AC157" s="11">
        <v>23.345359999999999</v>
      </c>
      <c r="AD157" s="11">
        <v>18.910568000000001</v>
      </c>
      <c r="AE157" s="11">
        <v>19.314451999999999</v>
      </c>
    </row>
    <row r="158" spans="1:31" ht="13.5" customHeight="1" x14ac:dyDescent="0.25">
      <c r="A158" s="1"/>
      <c r="B158" s="15" t="s">
        <v>442</v>
      </c>
      <c r="C158" s="13">
        <v>6.6902149757888999E-4</v>
      </c>
      <c r="D158" s="14"/>
      <c r="E158" s="14"/>
      <c r="F158" s="14"/>
      <c r="G158" s="14">
        <v>10.3459433528409</v>
      </c>
      <c r="H158" s="14">
        <v>15.307405336112499</v>
      </c>
      <c r="I158" s="14"/>
      <c r="J158" s="14">
        <v>13.404221845250502</v>
      </c>
      <c r="K158" s="14">
        <v>12.361931353200101</v>
      </c>
      <c r="L158" s="14">
        <v>1.1839999999999999E-3</v>
      </c>
      <c r="M158" s="14">
        <v>7.0207000000000006E-2</v>
      </c>
      <c r="N158" s="14">
        <v>32.697870999999999</v>
      </c>
      <c r="O158" s="14">
        <v>0.145591</v>
      </c>
      <c r="P158" s="14">
        <v>0.15010699999999999</v>
      </c>
      <c r="Q158" s="14">
        <v>107.226519</v>
      </c>
      <c r="R158" s="14">
        <v>0.50144100000000003</v>
      </c>
      <c r="S158" s="14">
        <v>0.101038</v>
      </c>
      <c r="T158" s="14">
        <v>0.13975299999999999</v>
      </c>
      <c r="U158" s="14">
        <v>0.37867800000000001</v>
      </c>
      <c r="V158" s="14">
        <v>400.61422599999997</v>
      </c>
      <c r="W158" s="14">
        <v>1002.796773</v>
      </c>
      <c r="X158" s="14">
        <v>1233.858962</v>
      </c>
      <c r="Y158" s="14">
        <v>987.98704399999997</v>
      </c>
      <c r="Z158" s="14">
        <v>1080.668361</v>
      </c>
      <c r="AA158" s="14">
        <v>480.63576799999998</v>
      </c>
      <c r="AB158" s="14">
        <v>489.71219400000001</v>
      </c>
      <c r="AC158" s="14">
        <v>438.065809</v>
      </c>
      <c r="AD158" s="14">
        <v>342.07162299999999</v>
      </c>
      <c r="AE158" s="14">
        <v>117.01551499999999</v>
      </c>
    </row>
    <row r="159" spans="1:31" ht="13.5" customHeight="1" x14ac:dyDescent="0.25">
      <c r="A159" s="1"/>
      <c r="B159" s="15" t="s">
        <v>443</v>
      </c>
      <c r="C159" s="10"/>
      <c r="D159" s="11"/>
      <c r="E159" s="11">
        <v>1.8556005823299997E-4</v>
      </c>
      <c r="F159" s="11"/>
      <c r="G159" s="11">
        <v>6.6773397371756003E-4</v>
      </c>
      <c r="H159" s="11">
        <v>2.7535180924237396E-3</v>
      </c>
      <c r="I159" s="11">
        <v>1.6897502609562701E-3</v>
      </c>
      <c r="J159" s="11">
        <v>4.4581974674585994E-4</v>
      </c>
      <c r="K159" s="11">
        <v>4.2030657216905101E-3</v>
      </c>
      <c r="L159" s="11">
        <v>5.463E-3</v>
      </c>
      <c r="M159" s="11">
        <v>3.5409999999999999E-3</v>
      </c>
      <c r="N159" s="11">
        <v>1.1181E-2</v>
      </c>
      <c r="O159" s="11">
        <v>1.457E-3</v>
      </c>
      <c r="P159" s="11">
        <v>9.8239999999999994E-3</v>
      </c>
      <c r="Q159" s="11">
        <v>1.0373E-2</v>
      </c>
      <c r="R159" s="11">
        <v>4.2939999999999999E-2</v>
      </c>
      <c r="S159" s="11">
        <v>3.4217999999999998E-2</v>
      </c>
      <c r="T159" s="11">
        <v>0.18632199999999999</v>
      </c>
      <c r="U159" s="11">
        <v>6.9203000000000001E-2</v>
      </c>
      <c r="V159" s="11">
        <v>5.751E-3</v>
      </c>
      <c r="W159" s="11">
        <v>4.0571000000000003E-2</v>
      </c>
      <c r="X159" s="11">
        <v>3.9817999999999999E-2</v>
      </c>
      <c r="Y159" s="11">
        <v>5.3150999999999997E-2</v>
      </c>
      <c r="Z159" s="11">
        <v>0.20641399999999999</v>
      </c>
      <c r="AA159" s="11">
        <v>2E-3</v>
      </c>
      <c r="AB159" s="11">
        <v>7.5880000000000001E-3</v>
      </c>
      <c r="AC159" s="11">
        <v>1.7016E-2</v>
      </c>
      <c r="AD159" s="11">
        <v>3.3732999999999999E-2</v>
      </c>
      <c r="AE159" s="11">
        <v>9.7289999999999998E-3</v>
      </c>
    </row>
    <row r="160" spans="1:31" ht="13.5" customHeight="1" x14ac:dyDescent="0.25">
      <c r="A160" s="1"/>
      <c r="B160" s="15" t="s">
        <v>444</v>
      </c>
      <c r="C160" s="13">
        <v>0.53936661101002803</v>
      </c>
      <c r="D160" s="14">
        <v>1.1794989776087799</v>
      </c>
      <c r="E160" s="14">
        <v>1.14307367899862</v>
      </c>
      <c r="F160" s="14">
        <v>1.6373541942658998</v>
      </c>
      <c r="G160" s="14">
        <v>2.6151825804242299</v>
      </c>
      <c r="H160" s="14">
        <v>4.4148163669665301</v>
      </c>
      <c r="I160" s="14">
        <v>5.2817185583400779</v>
      </c>
      <c r="J160" s="14">
        <v>5.1639546737402897</v>
      </c>
      <c r="K160" s="14">
        <v>4.3235958911291519</v>
      </c>
      <c r="L160" s="14">
        <v>3.4226740000000002</v>
      </c>
      <c r="M160" s="14">
        <v>2.0482589999999998</v>
      </c>
      <c r="N160" s="14">
        <v>2.6635279999999999</v>
      </c>
      <c r="O160" s="14">
        <v>2.7999290000000001</v>
      </c>
      <c r="P160" s="14">
        <v>3.5913400000000002</v>
      </c>
      <c r="Q160" s="14">
        <v>5.2862689999999999</v>
      </c>
      <c r="R160" s="14">
        <v>8.2035820000000008</v>
      </c>
      <c r="S160" s="14">
        <v>7.4424469999999996</v>
      </c>
      <c r="T160" s="14">
        <v>9.1191829999999996</v>
      </c>
      <c r="U160" s="14">
        <v>4.0821529999999999</v>
      </c>
      <c r="V160" s="14">
        <v>7.7846260000000003</v>
      </c>
      <c r="W160" s="14">
        <v>7.7503520000000004</v>
      </c>
      <c r="X160" s="14">
        <v>7.7233939999999999</v>
      </c>
      <c r="Y160" s="14">
        <v>6.2915650000000003</v>
      </c>
      <c r="Z160" s="14">
        <v>130.12972300000001</v>
      </c>
      <c r="AA160" s="14">
        <v>7.2369490000000001</v>
      </c>
      <c r="AB160" s="14">
        <v>7.9656200000000004</v>
      </c>
      <c r="AC160" s="14">
        <v>6.4105780000000001</v>
      </c>
      <c r="AD160" s="14">
        <v>3.6786989999999999</v>
      </c>
      <c r="AE160" s="14">
        <v>22.138262999999998</v>
      </c>
    </row>
    <row r="161" spans="1:31" ht="13.5" customHeight="1" x14ac:dyDescent="0.25">
      <c r="A161" s="1"/>
      <c r="B161" s="15" t="s">
        <v>445</v>
      </c>
      <c r="C161" s="10"/>
      <c r="D161" s="11">
        <v>4.9605944123519995E-5</v>
      </c>
      <c r="E161" s="11">
        <v>1.49117933987318E-3</v>
      </c>
      <c r="F161" s="11">
        <v>1.4900102831743998E-4</v>
      </c>
      <c r="G161" s="11">
        <v>9.2475554495587001E-4</v>
      </c>
      <c r="H161" s="11">
        <v>3.6777765753532197E-3</v>
      </c>
      <c r="I161" s="11">
        <v>4.5938064643170603E-3</v>
      </c>
      <c r="J161" s="11">
        <v>2.68619301560475E-3</v>
      </c>
      <c r="K161" s="11">
        <v>1.27744093032951E-3</v>
      </c>
      <c r="L161" s="11">
        <v>6.1250000000000002E-3</v>
      </c>
      <c r="M161" s="11">
        <v>3.8579999999999999E-3</v>
      </c>
      <c r="N161" s="11">
        <v>6.2189999999999997E-3</v>
      </c>
      <c r="O161" s="11">
        <v>0.79030400000000001</v>
      </c>
      <c r="P161" s="11">
        <v>8.1460000000000005E-3</v>
      </c>
      <c r="Q161" s="11">
        <v>1.3651999999999999E-2</v>
      </c>
      <c r="R161" s="11">
        <v>0.350995</v>
      </c>
      <c r="S161" s="11">
        <v>4.8619999999999997E-2</v>
      </c>
      <c r="T161" s="11">
        <v>6.2700000000000006E-2</v>
      </c>
      <c r="U161" s="11">
        <v>1.1018650000000001</v>
      </c>
      <c r="V161" s="11">
        <v>0.95086700000000002</v>
      </c>
      <c r="W161" s="11">
        <v>1.069061</v>
      </c>
      <c r="X161" s="11">
        <v>0.28480299999999997</v>
      </c>
      <c r="Y161" s="11">
        <v>0.38580300000000001</v>
      </c>
      <c r="Z161" s="11">
        <v>0.14697499999999999</v>
      </c>
      <c r="AA161" s="11">
        <v>0.20674799999999999</v>
      </c>
      <c r="AB161" s="11">
        <v>8.3977999999999997E-2</v>
      </c>
      <c r="AC161" s="11">
        <v>7.3505000000000001E-2</v>
      </c>
      <c r="AD161" s="11">
        <v>0.20382700000000001</v>
      </c>
      <c r="AE161" s="11">
        <v>5.8207000000000002E-2</v>
      </c>
    </row>
    <row r="162" spans="1:31" ht="13.5" customHeight="1" x14ac:dyDescent="0.25">
      <c r="A162" s="1"/>
      <c r="B162" s="15" t="s">
        <v>446</v>
      </c>
      <c r="C162" s="13"/>
      <c r="D162" s="14"/>
      <c r="E162" s="14"/>
      <c r="F162" s="14"/>
      <c r="G162" s="14"/>
      <c r="H162" s="14"/>
      <c r="I162" s="14">
        <v>1.910454673739E-5</v>
      </c>
      <c r="J162" s="14"/>
      <c r="K162" s="14"/>
      <c r="L162" s="14"/>
      <c r="M162" s="14">
        <v>1.639E-3</v>
      </c>
      <c r="N162" s="14"/>
      <c r="O162" s="14"/>
      <c r="P162" s="14"/>
      <c r="Q162" s="14">
        <v>2.274E-3</v>
      </c>
      <c r="R162" s="14"/>
      <c r="S162" s="14"/>
      <c r="T162" s="14"/>
      <c r="U162" s="14">
        <v>2.3670000000000002E-3</v>
      </c>
      <c r="V162" s="14"/>
      <c r="W162" s="14">
        <v>1.7110000000000001E-3</v>
      </c>
      <c r="X162" s="14"/>
      <c r="Y162" s="14"/>
      <c r="Z162" s="14">
        <v>2.0170000000000001E-3</v>
      </c>
      <c r="AA162" s="14">
        <v>1.126E-3</v>
      </c>
      <c r="AB162" s="14"/>
      <c r="AC162" s="14">
        <v>2.591E-3</v>
      </c>
      <c r="AD162" s="14">
        <v>1.867E-3</v>
      </c>
      <c r="AE162" s="14">
        <v>2.7910000000000001E-3</v>
      </c>
    </row>
    <row r="163" spans="1:31" ht="13.5" customHeight="1" x14ac:dyDescent="0.25">
      <c r="A163" s="1"/>
      <c r="B163" s="15" t="s">
        <v>447</v>
      </c>
      <c r="C163" s="10">
        <v>7.2892542872729571</v>
      </c>
      <c r="D163" s="11">
        <v>6.7102644321530427</v>
      </c>
      <c r="E163" s="11">
        <v>7.2822272946252786</v>
      </c>
      <c r="F163" s="11">
        <v>8.4968213600598315</v>
      </c>
      <c r="G163" s="11">
        <v>9.6516548075234745</v>
      </c>
      <c r="H163" s="11">
        <v>11.445694265154401</v>
      </c>
      <c r="I163" s="11">
        <v>12.4351319667427</v>
      </c>
      <c r="J163" s="11">
        <v>12.4342148865497</v>
      </c>
      <c r="K163" s="11">
        <v>14.1457973736212</v>
      </c>
      <c r="L163" s="11">
        <v>11.051549</v>
      </c>
      <c r="M163" s="11">
        <v>11.288290999999999</v>
      </c>
      <c r="N163" s="11">
        <v>12.852354</v>
      </c>
      <c r="O163" s="11">
        <v>14.003166999999999</v>
      </c>
      <c r="P163" s="11">
        <v>11.359197</v>
      </c>
      <c r="Q163" s="11">
        <v>12.064309</v>
      </c>
      <c r="R163" s="11">
        <v>12.891749000000001</v>
      </c>
      <c r="S163" s="11">
        <v>13.493088999999999</v>
      </c>
      <c r="T163" s="11">
        <v>9.6668149999999997</v>
      </c>
      <c r="U163" s="11">
        <v>9.8157049999999995</v>
      </c>
      <c r="V163" s="11">
        <v>17.466602000000002</v>
      </c>
      <c r="W163" s="11">
        <v>14.326301000000001</v>
      </c>
      <c r="X163" s="11">
        <v>15.890677</v>
      </c>
      <c r="Y163" s="11">
        <v>30.040212</v>
      </c>
      <c r="Z163" s="11">
        <v>33.117944000000001</v>
      </c>
      <c r="AA163" s="11">
        <v>34.353366999999999</v>
      </c>
      <c r="AB163" s="11">
        <v>24.37688</v>
      </c>
      <c r="AC163" s="11">
        <v>25.676217000000001</v>
      </c>
      <c r="AD163" s="11">
        <v>29.181698000000001</v>
      </c>
      <c r="AE163" s="11">
        <v>28.793847</v>
      </c>
    </row>
    <row r="164" spans="1:31" ht="13.5" customHeight="1" x14ac:dyDescent="0.25">
      <c r="A164" s="1"/>
      <c r="B164" s="15" t="s">
        <v>448</v>
      </c>
      <c r="C164" s="13">
        <v>0.15112026941242299</v>
      </c>
      <c r="D164" s="14">
        <v>0.10958826942520701</v>
      </c>
      <c r="E164" s="14">
        <v>8.2628635339425854E-2</v>
      </c>
      <c r="F164" s="14">
        <v>2.9898826360573685E-2</v>
      </c>
      <c r="G164" s="14">
        <v>3.753709264673763E-2</v>
      </c>
      <c r="H164" s="14">
        <v>1.8895273285956599E-2</v>
      </c>
      <c r="I164" s="14">
        <v>3.02981623810849E-2</v>
      </c>
      <c r="J164" s="14">
        <v>3.0123382871629998E-2</v>
      </c>
      <c r="K164" s="14">
        <v>6.063690711470799E-2</v>
      </c>
      <c r="L164" s="14">
        <v>1.5493E-2</v>
      </c>
      <c r="M164" s="14">
        <v>1.5164E-2</v>
      </c>
      <c r="N164" s="14"/>
      <c r="O164" s="14">
        <v>3.1455999999999998E-2</v>
      </c>
      <c r="P164" s="14">
        <v>3.5400000000000001E-2</v>
      </c>
      <c r="Q164" s="14">
        <v>2.5978999999999999E-2</v>
      </c>
      <c r="R164" s="14">
        <v>0.73177199999999998</v>
      </c>
      <c r="S164" s="14">
        <v>7.9124E-2</v>
      </c>
      <c r="T164" s="14">
        <v>9.7575999999999996E-2</v>
      </c>
      <c r="U164" s="14">
        <v>0.92894399999999999</v>
      </c>
      <c r="V164" s="14">
        <v>1.469875</v>
      </c>
      <c r="W164" s="14">
        <v>2.1839770000000001</v>
      </c>
      <c r="X164" s="14">
        <v>2.3832819999999999</v>
      </c>
      <c r="Y164" s="14">
        <v>2.4636819999999999</v>
      </c>
      <c r="Z164" s="14">
        <v>2.4307729999999999</v>
      </c>
      <c r="AA164" s="14">
        <v>1.85259</v>
      </c>
      <c r="AB164" s="14">
        <v>0.87018200000000001</v>
      </c>
      <c r="AC164" s="14">
        <v>0.84860500000000005</v>
      </c>
      <c r="AD164" s="14">
        <v>1.3609199999999999</v>
      </c>
      <c r="AE164" s="14">
        <v>0.99485100000000004</v>
      </c>
    </row>
    <row r="165" spans="1:31" ht="13.5" customHeight="1" x14ac:dyDescent="0.25">
      <c r="A165" s="1"/>
      <c r="B165" s="15" t="s">
        <v>449</v>
      </c>
      <c r="C165" s="10">
        <v>5.4973239730312096E-3</v>
      </c>
      <c r="D165" s="11"/>
      <c r="E165" s="11">
        <v>1.492790500424E-5</v>
      </c>
      <c r="F165" s="11">
        <v>1.9874708390208999E-4</v>
      </c>
      <c r="G165" s="11">
        <v>0.15173965751221399</v>
      </c>
      <c r="H165" s="11">
        <v>2.7158909138239903E-3</v>
      </c>
      <c r="I165" s="11">
        <v>5.3349007978910797E-3</v>
      </c>
      <c r="J165" s="11">
        <v>1.18046139557288E-2</v>
      </c>
      <c r="K165" s="11">
        <v>2.1501830844493698E-3</v>
      </c>
      <c r="L165" s="11">
        <v>1.0020000000000001E-3</v>
      </c>
      <c r="M165" s="11">
        <v>2.6359999999999999E-3</v>
      </c>
      <c r="N165" s="11"/>
      <c r="O165" s="11">
        <v>3.0526999999999999E-2</v>
      </c>
      <c r="P165" s="11">
        <v>3.5170000000000002E-3</v>
      </c>
      <c r="Q165" s="11">
        <v>3.6960000000000001E-3</v>
      </c>
      <c r="R165" s="11">
        <v>1.0349660000000001</v>
      </c>
      <c r="S165" s="11">
        <v>6.5964999999999996E-2</v>
      </c>
      <c r="T165" s="11">
        <v>2.8344999999999999E-2</v>
      </c>
      <c r="U165" s="11">
        <v>0.123636</v>
      </c>
      <c r="V165" s="11">
        <v>7.3380000000000001E-2</v>
      </c>
      <c r="W165" s="11">
        <v>3.0647000000000001E-2</v>
      </c>
      <c r="X165" s="11">
        <v>0.244506</v>
      </c>
      <c r="Y165" s="11">
        <v>0.11715200000000001</v>
      </c>
      <c r="Z165" s="11">
        <v>0.36926100000000001</v>
      </c>
      <c r="AA165" s="11">
        <v>1.7975000000000001E-2</v>
      </c>
      <c r="AB165" s="11">
        <v>4.1775E-2</v>
      </c>
      <c r="AC165" s="11">
        <v>0.403034</v>
      </c>
      <c r="AD165" s="11">
        <v>5.8368000000000003E-2</v>
      </c>
      <c r="AE165" s="11">
        <v>8.8940000000000009E-3</v>
      </c>
    </row>
    <row r="166" spans="1:31" ht="13.5" customHeight="1" x14ac:dyDescent="0.25">
      <c r="A166" s="1"/>
      <c r="B166" s="15" t="s">
        <v>450</v>
      </c>
      <c r="C166" s="13">
        <v>0.272373684945318</v>
      </c>
      <c r="D166" s="14">
        <v>0.34167758610359011</v>
      </c>
      <c r="E166" s="14">
        <v>0.20820404638868001</v>
      </c>
      <c r="F166" s="14">
        <v>0.40347344119272199</v>
      </c>
      <c r="G166" s="14">
        <v>0.58842541178159702</v>
      </c>
      <c r="H166" s="14">
        <v>0.67479972045934222</v>
      </c>
      <c r="I166" s="14">
        <v>0.68664737827875677</v>
      </c>
      <c r="J166" s="14">
        <v>0.62294969362503361</v>
      </c>
      <c r="K166" s="14">
        <v>0.74603916979008289</v>
      </c>
      <c r="L166" s="14">
        <v>1.0081640000000001</v>
      </c>
      <c r="M166" s="14">
        <v>1.1983079999999999</v>
      </c>
      <c r="N166" s="14">
        <v>1.066406</v>
      </c>
      <c r="O166" s="14">
        <v>0.73477099999999995</v>
      </c>
      <c r="P166" s="14">
        <v>0.300819</v>
      </c>
      <c r="Q166" s="14">
        <v>0.86077800000000004</v>
      </c>
      <c r="R166" s="14">
        <v>0.40640399999999999</v>
      </c>
      <c r="S166" s="14">
        <v>0.46196399999999999</v>
      </c>
      <c r="T166" s="14">
        <v>0.60692699999999999</v>
      </c>
      <c r="U166" s="14">
        <v>1.2934289999999999</v>
      </c>
      <c r="V166" s="14">
        <v>0.40288400000000002</v>
      </c>
      <c r="W166" s="14">
        <v>1.2468300000000001</v>
      </c>
      <c r="X166" s="14">
        <v>2.5179420000000001</v>
      </c>
      <c r="Y166" s="14">
        <v>4.3306129999999996</v>
      </c>
      <c r="Z166" s="14">
        <v>5.2096270000000002</v>
      </c>
      <c r="AA166" s="14">
        <v>5.6548740000000004</v>
      </c>
      <c r="AB166" s="14">
        <v>7.9650930000000004</v>
      </c>
      <c r="AC166" s="14">
        <v>15.079846999999999</v>
      </c>
      <c r="AD166" s="14">
        <v>23.828887000000002</v>
      </c>
      <c r="AE166" s="14">
        <v>19.207781000000001</v>
      </c>
    </row>
    <row r="167" spans="1:31" ht="13.5" customHeight="1" x14ac:dyDescent="0.25">
      <c r="A167" s="1"/>
      <c r="B167" s="15" t="s">
        <v>451</v>
      </c>
      <c r="C167" s="10">
        <v>9.9415482750718294</v>
      </c>
      <c r="D167" s="11">
        <v>6.9030660904067034</v>
      </c>
      <c r="E167" s="11">
        <v>6.1488717351896298</v>
      </c>
      <c r="F167" s="11">
        <v>6.3089880682470998</v>
      </c>
      <c r="G167" s="11">
        <v>7.4527474308892767</v>
      </c>
      <c r="H167" s="11">
        <v>4.3881816210905367</v>
      </c>
      <c r="I167" s="11">
        <v>4.0029631819413503</v>
      </c>
      <c r="J167" s="11">
        <v>5.0615539107174188</v>
      </c>
      <c r="K167" s="11">
        <v>5.5609756575562201</v>
      </c>
      <c r="L167" s="11">
        <v>3.3858139999999999</v>
      </c>
      <c r="M167" s="11">
        <v>6.4404469999999998</v>
      </c>
      <c r="N167" s="11">
        <v>4.6030160000000002</v>
      </c>
      <c r="O167" s="11">
        <v>6.5931350000000002</v>
      </c>
      <c r="P167" s="11">
        <v>0.998749</v>
      </c>
      <c r="Q167" s="11">
        <v>8.384684</v>
      </c>
      <c r="R167" s="11">
        <v>11.782848</v>
      </c>
      <c r="S167" s="11">
        <v>7.3481180000000004</v>
      </c>
      <c r="T167" s="11">
        <v>0.80078899999999997</v>
      </c>
      <c r="U167" s="11">
        <v>2.1707860000000001</v>
      </c>
      <c r="V167" s="11">
        <v>4.5420740000000004</v>
      </c>
      <c r="W167" s="11">
        <v>1.325169</v>
      </c>
      <c r="X167" s="11">
        <v>0.17941299999999999</v>
      </c>
      <c r="Y167" s="11">
        <v>0.285325</v>
      </c>
      <c r="Z167" s="11">
        <v>5.7703999999999998E-2</v>
      </c>
      <c r="AA167" s="11">
        <v>0.38966800000000001</v>
      </c>
      <c r="AB167" s="11">
        <v>3.3173000000000001E-2</v>
      </c>
      <c r="AC167" s="11">
        <v>1.3438760000000001</v>
      </c>
      <c r="AD167" s="11">
        <v>2.8053999999999999E-2</v>
      </c>
      <c r="AE167" s="11">
        <v>0.121945</v>
      </c>
    </row>
    <row r="168" spans="1:31" ht="13.5" customHeight="1" x14ac:dyDescent="0.25">
      <c r="A168" s="1"/>
      <c r="B168" s="15" t="s">
        <v>452</v>
      </c>
      <c r="C168" s="13">
        <v>1.83478921480366E-3</v>
      </c>
      <c r="D168" s="14">
        <v>1.82861577917229E-2</v>
      </c>
      <c r="E168" s="14">
        <v>0.18783279565003713</v>
      </c>
      <c r="F168" s="14">
        <v>1.90011453013593E-3</v>
      </c>
      <c r="G168" s="14">
        <v>5.4302151318046894E-2</v>
      </c>
      <c r="H168" s="14">
        <v>0.13845171728443897</v>
      </c>
      <c r="I168" s="14">
        <v>0.44140308395253181</v>
      </c>
      <c r="J168" s="14">
        <v>0.48639991856324</v>
      </c>
      <c r="K168" s="14">
        <v>6.7346001590688195E-2</v>
      </c>
      <c r="L168" s="14">
        <v>0.17446500000000001</v>
      </c>
      <c r="M168" s="14">
        <v>0.50963899999999995</v>
      </c>
      <c r="N168" s="14">
        <v>0.68096100000000004</v>
      </c>
      <c r="O168" s="14">
        <v>0.92274100000000003</v>
      </c>
      <c r="P168" s="14">
        <v>0.43432599999999999</v>
      </c>
      <c r="Q168" s="14">
        <v>6.9315020000000001</v>
      </c>
      <c r="R168" s="14">
        <v>15.552778</v>
      </c>
      <c r="S168" s="14">
        <v>8.4808900000000005</v>
      </c>
      <c r="T168" s="14">
        <v>4.133159</v>
      </c>
      <c r="U168" s="14">
        <v>3.2962419999999999</v>
      </c>
      <c r="V168" s="14">
        <v>6.3886310000000002</v>
      </c>
      <c r="W168" s="14">
        <v>2.4802870000000001</v>
      </c>
      <c r="X168" s="14">
        <v>1.760456</v>
      </c>
      <c r="Y168" s="14">
        <v>1.4475750000000001</v>
      </c>
      <c r="Z168" s="14">
        <v>21.061789999999998</v>
      </c>
      <c r="AA168" s="14">
        <v>4.308783</v>
      </c>
      <c r="AB168" s="14">
        <v>3.3721239999999999</v>
      </c>
      <c r="AC168" s="14">
        <v>0.87013200000000002</v>
      </c>
      <c r="AD168" s="14">
        <v>0.25217299999999998</v>
      </c>
      <c r="AE168" s="14">
        <v>0.38988800000000001</v>
      </c>
    </row>
    <row r="169" spans="1:31" ht="13.5" customHeight="1" x14ac:dyDescent="0.25">
      <c r="A169" s="1"/>
      <c r="B169" s="15" t="s">
        <v>453</v>
      </c>
      <c r="C169" s="10">
        <v>3.7261824271830704</v>
      </c>
      <c r="D169" s="11">
        <v>2.7283944225248016</v>
      </c>
      <c r="E169" s="11">
        <v>1.2521954503983201</v>
      </c>
      <c r="F169" s="11">
        <v>1.3994031951588108</v>
      </c>
      <c r="G169" s="11">
        <v>1.0581913368426501</v>
      </c>
      <c r="H169" s="11">
        <v>1.9313620783966801</v>
      </c>
      <c r="I169" s="11">
        <v>1.8168295027594301</v>
      </c>
      <c r="J169" s="11">
        <v>1.33895444015747</v>
      </c>
      <c r="K169" s="11">
        <v>1.8168788226083601</v>
      </c>
      <c r="L169" s="11">
        <v>3.4421909999999998</v>
      </c>
      <c r="M169" s="11">
        <v>3.2680120000000001</v>
      </c>
      <c r="N169" s="11">
        <v>3.532432</v>
      </c>
      <c r="O169" s="11">
        <v>4.2260749999999998</v>
      </c>
      <c r="P169" s="11">
        <v>3.7939189999999998</v>
      </c>
      <c r="Q169" s="11">
        <v>2.1056729999999999</v>
      </c>
      <c r="R169" s="11">
        <v>2.6996169999999999</v>
      </c>
      <c r="S169" s="11">
        <v>2.820611</v>
      </c>
      <c r="T169" s="11">
        <v>9.464321</v>
      </c>
      <c r="U169" s="11">
        <v>5.6378240000000002</v>
      </c>
      <c r="V169" s="11">
        <v>10.804664000000001</v>
      </c>
      <c r="W169" s="11">
        <v>14.137200999999999</v>
      </c>
      <c r="X169" s="11">
        <v>13.625251</v>
      </c>
      <c r="Y169" s="11">
        <v>11.422843</v>
      </c>
      <c r="Z169" s="11">
        <v>14.940015000000001</v>
      </c>
      <c r="AA169" s="11">
        <v>17.279907000000001</v>
      </c>
      <c r="AB169" s="11">
        <v>20.997333000000001</v>
      </c>
      <c r="AC169" s="11">
        <v>13.697210999999999</v>
      </c>
      <c r="AD169" s="11">
        <v>20.468101000000001</v>
      </c>
      <c r="AE169" s="11">
        <v>12.161674</v>
      </c>
    </row>
    <row r="170" spans="1:31" ht="13.5" customHeight="1" x14ac:dyDescent="0.25">
      <c r="A170" s="1"/>
      <c r="B170" s="15" t="s">
        <v>454</v>
      </c>
      <c r="C170" s="13">
        <v>0.83772245312131488</v>
      </c>
      <c r="D170" s="14">
        <v>7.4600798956951292E-2</v>
      </c>
      <c r="E170" s="14">
        <v>8.9427320117143501E-3</v>
      </c>
      <c r="F170" s="14">
        <v>1.3409512749195201E-2</v>
      </c>
      <c r="G170" s="14">
        <v>2.4665827185816502E-2</v>
      </c>
      <c r="H170" s="14">
        <v>2.3032695807876299E-2</v>
      </c>
      <c r="I170" s="14">
        <v>9.8277903658916706E-3</v>
      </c>
      <c r="J170" s="14">
        <v>8.4472610965163008E-4</v>
      </c>
      <c r="K170" s="14">
        <v>4.1732674494748597E-3</v>
      </c>
      <c r="L170" s="14">
        <v>8.7320000000000002E-3</v>
      </c>
      <c r="M170" s="14">
        <v>2.2567E-2</v>
      </c>
      <c r="N170" s="14">
        <v>1.029E-3</v>
      </c>
      <c r="O170" s="14">
        <v>1.011609</v>
      </c>
      <c r="P170" s="14">
        <v>6.0027999999999998E-2</v>
      </c>
      <c r="Q170" s="14">
        <v>0.29902299999999998</v>
      </c>
      <c r="R170" s="14">
        <v>5.1207999999999997E-2</v>
      </c>
      <c r="S170" s="14">
        <v>1.4861329999999999</v>
      </c>
      <c r="T170" s="14">
        <v>0.78742500000000004</v>
      </c>
      <c r="U170" s="14">
        <v>2.17218</v>
      </c>
      <c r="V170" s="14">
        <v>3.854501</v>
      </c>
      <c r="W170" s="14">
        <v>15.957829</v>
      </c>
      <c r="X170" s="14">
        <v>10.18744</v>
      </c>
      <c r="Y170" s="14">
        <v>0.737043</v>
      </c>
      <c r="Z170" s="14">
        <v>0.99201300000000003</v>
      </c>
      <c r="AA170" s="14">
        <v>1.0689280000000001</v>
      </c>
      <c r="AB170" s="14">
        <v>0.89063300000000001</v>
      </c>
      <c r="AC170" s="14">
        <v>22.316548999999998</v>
      </c>
      <c r="AD170" s="14">
        <v>9.6164199999999997</v>
      </c>
      <c r="AE170" s="14">
        <v>4.5184569999999997</v>
      </c>
    </row>
    <row r="171" spans="1:31" ht="13.5" customHeight="1" x14ac:dyDescent="0.25">
      <c r="A171" s="1"/>
      <c r="B171" s="15" t="s">
        <v>455</v>
      </c>
      <c r="C171" s="10">
        <v>0.19189938746242199</v>
      </c>
      <c r="D171" s="11">
        <v>0.90568870535059953</v>
      </c>
      <c r="E171" s="11">
        <v>2.5228528985348899</v>
      </c>
      <c r="F171" s="11">
        <v>0.74425153449897297</v>
      </c>
      <c r="G171" s="11">
        <v>3.7379641603519898</v>
      </c>
      <c r="H171" s="11">
        <v>4.7939484651248883</v>
      </c>
      <c r="I171" s="11">
        <v>6.49960903542837</v>
      </c>
      <c r="J171" s="11">
        <v>3.5581341696398798</v>
      </c>
      <c r="K171" s="11">
        <v>5.9897146436393909</v>
      </c>
      <c r="L171" s="11">
        <v>5.423438</v>
      </c>
      <c r="M171" s="11">
        <v>3.7792919999999999</v>
      </c>
      <c r="N171" s="11">
        <v>5.2749839999999999</v>
      </c>
      <c r="O171" s="11">
        <v>5.4133310000000003</v>
      </c>
      <c r="P171" s="11">
        <v>7.5017880000000003</v>
      </c>
      <c r="Q171" s="11">
        <v>6.2715990000000001</v>
      </c>
      <c r="R171" s="11">
        <v>9.0013839999999998</v>
      </c>
      <c r="S171" s="11">
        <v>8.0952249999999992</v>
      </c>
      <c r="T171" s="11">
        <v>7.0130090000000003</v>
      </c>
      <c r="U171" s="11">
        <v>6.6490349999999996</v>
      </c>
      <c r="V171" s="11">
        <v>8.7346170000000001</v>
      </c>
      <c r="W171" s="11">
        <v>5.718547</v>
      </c>
      <c r="X171" s="11">
        <v>7.9288049999999997</v>
      </c>
      <c r="Y171" s="11">
        <v>7.8193339999999996</v>
      </c>
      <c r="Z171" s="11">
        <v>6.751468</v>
      </c>
      <c r="AA171" s="11">
        <v>8.7377040000000008</v>
      </c>
      <c r="AB171" s="11">
        <v>7.9572900000000004</v>
      </c>
      <c r="AC171" s="11">
        <v>8.2005680000000005</v>
      </c>
      <c r="AD171" s="11">
        <v>43.491160999999998</v>
      </c>
      <c r="AE171" s="11">
        <v>10.640037</v>
      </c>
    </row>
    <row r="172" spans="1:31" ht="13.5" customHeight="1" x14ac:dyDescent="0.25">
      <c r="A172" s="1"/>
      <c r="B172" s="15" t="s">
        <v>456</v>
      </c>
      <c r="C172" s="13">
        <v>1.3777710643414801E-3</v>
      </c>
      <c r="D172" s="14">
        <v>4.9400403123542099E-3</v>
      </c>
      <c r="E172" s="14">
        <v>5.0008481764199998E-5</v>
      </c>
      <c r="F172" s="14">
        <v>1.2343036002982001E-4</v>
      </c>
      <c r="G172" s="14"/>
      <c r="H172" s="14">
        <v>4.5967646141145901E-2</v>
      </c>
      <c r="I172" s="14">
        <v>5.5174989021447296E-3</v>
      </c>
      <c r="J172" s="14">
        <v>5.5170813837676677E-2</v>
      </c>
      <c r="K172" s="14">
        <v>7.3159609360729655E-2</v>
      </c>
      <c r="L172" s="14">
        <v>7.8673999999999994E-2</v>
      </c>
      <c r="M172" s="14">
        <v>1.4711999999999999E-2</v>
      </c>
      <c r="N172" s="14">
        <v>0.16359299999999999</v>
      </c>
      <c r="O172" s="14">
        <v>0.122423</v>
      </c>
      <c r="P172" s="14">
        <v>1.9028E-2</v>
      </c>
      <c r="Q172" s="14">
        <v>0.93442700000000001</v>
      </c>
      <c r="R172" s="14">
        <v>7.3720869999999996</v>
      </c>
      <c r="S172" s="14">
        <v>7.2487019999999998</v>
      </c>
      <c r="T172" s="14">
        <v>6.8503780000000001</v>
      </c>
      <c r="U172" s="14">
        <v>2.8198310000000002</v>
      </c>
      <c r="V172" s="14">
        <v>3.4799570000000002</v>
      </c>
      <c r="W172" s="14">
        <v>2.9535040000000001</v>
      </c>
      <c r="X172" s="14">
        <v>3.2183649999999999</v>
      </c>
      <c r="Y172" s="14">
        <v>1.6250450000000001</v>
      </c>
      <c r="Z172" s="14">
        <v>2.2111230000000002</v>
      </c>
      <c r="AA172" s="14">
        <v>1.3315300000000001</v>
      </c>
      <c r="AB172" s="14">
        <v>1.2944279999999999</v>
      </c>
      <c r="AC172" s="14">
        <v>1.582506</v>
      </c>
      <c r="AD172" s="14">
        <v>2.0508030000000002</v>
      </c>
      <c r="AE172" s="14">
        <v>0.75994600000000001</v>
      </c>
    </row>
    <row r="173" spans="1:31" ht="13.5" customHeight="1" x14ac:dyDescent="0.25">
      <c r="A173" s="1"/>
      <c r="B173" s="15" t="s">
        <v>457</v>
      </c>
      <c r="C173" s="10">
        <v>7.6433593178045586E-2</v>
      </c>
      <c r="D173" s="11">
        <v>1.5739352111100398E-2</v>
      </c>
      <c r="E173" s="11">
        <v>2.4476431216266501E-2</v>
      </c>
      <c r="F173" s="11">
        <v>4.8705664895880494</v>
      </c>
      <c r="G173" s="11">
        <v>0.16045961109468998</v>
      </c>
      <c r="H173" s="11">
        <v>48.984194780098903</v>
      </c>
      <c r="I173" s="11">
        <v>50.454638726773794</v>
      </c>
      <c r="J173" s="11">
        <v>6.572208196816666E-2</v>
      </c>
      <c r="K173" s="11">
        <v>27.405516903383891</v>
      </c>
      <c r="L173" s="11">
        <v>21.282958000000001</v>
      </c>
      <c r="M173" s="11">
        <v>0.35474600000000001</v>
      </c>
      <c r="N173" s="11">
        <v>1.5786999999999999E-2</v>
      </c>
      <c r="O173" s="11">
        <v>7.1582999999999994E-2</v>
      </c>
      <c r="P173" s="11">
        <v>8.2131999999999997E-2</v>
      </c>
      <c r="Q173" s="11">
        <v>0.141206</v>
      </c>
      <c r="R173" s="11">
        <v>0.16100900000000001</v>
      </c>
      <c r="S173" s="11">
        <v>0.15700500000000001</v>
      </c>
      <c r="T173" s="11">
        <v>0.76332599999999995</v>
      </c>
      <c r="U173" s="11">
        <v>226.903751</v>
      </c>
      <c r="V173" s="11">
        <v>772.13211699999999</v>
      </c>
      <c r="W173" s="11">
        <v>2251.3431260000002</v>
      </c>
      <c r="X173" s="11">
        <v>2877.7077530000001</v>
      </c>
      <c r="Y173" s="11">
        <v>1928.024242</v>
      </c>
      <c r="Z173" s="11">
        <v>1564.6817840000001</v>
      </c>
      <c r="AA173" s="11">
        <v>0.493977</v>
      </c>
      <c r="AB173" s="11">
        <v>0.96654600000000002</v>
      </c>
      <c r="AC173" s="11">
        <v>396.05224500000003</v>
      </c>
      <c r="AD173" s="11">
        <v>512.049125</v>
      </c>
      <c r="AE173" s="11">
        <v>527.29530899999997</v>
      </c>
    </row>
    <row r="174" spans="1:31" ht="13.5" customHeight="1" x14ac:dyDescent="0.25">
      <c r="A174" s="1"/>
      <c r="B174" s="15" t="s">
        <v>458</v>
      </c>
      <c r="C174" s="13">
        <v>7.5335421438922005E-4</v>
      </c>
      <c r="D174" s="14"/>
      <c r="E174" s="14">
        <v>1.8443371471422E-4</v>
      </c>
      <c r="F174" s="14">
        <v>1.7648537234593998E-4</v>
      </c>
      <c r="G174" s="14"/>
      <c r="H174" s="14"/>
      <c r="I174" s="14">
        <v>3.7522870344520003E-5</v>
      </c>
      <c r="J174" s="14">
        <v>5.9254471019099994E-6</v>
      </c>
      <c r="K174" s="14"/>
      <c r="L174" s="14">
        <v>8.7299999999999997E-4</v>
      </c>
      <c r="M174" s="14">
        <v>8.2531999999999994E-2</v>
      </c>
      <c r="N174" s="14">
        <v>7.1210999999999997E-2</v>
      </c>
      <c r="O174" s="14">
        <v>3.2242E-2</v>
      </c>
      <c r="P174" s="14">
        <v>7.1199999999999996E-4</v>
      </c>
      <c r="Q174" s="14">
        <v>0.187641</v>
      </c>
      <c r="R174" s="14">
        <v>0.15221299999999999</v>
      </c>
      <c r="S174" s="14">
        <v>7.7687000000000006E-2</v>
      </c>
      <c r="T174" s="14">
        <v>1.0322E-2</v>
      </c>
      <c r="U174" s="14">
        <v>1.0422000000000001E-2</v>
      </c>
      <c r="V174" s="14">
        <v>3.7018000000000002E-2</v>
      </c>
      <c r="W174" s="14">
        <v>0.45591599999999999</v>
      </c>
      <c r="X174" s="14">
        <v>1.0127409999999999</v>
      </c>
      <c r="Y174" s="14">
        <v>0.85422600000000004</v>
      </c>
      <c r="Z174" s="14">
        <v>0.92587600000000003</v>
      </c>
      <c r="AA174" s="14">
        <v>1.3876599999999999</v>
      </c>
      <c r="AB174" s="14">
        <v>1.2016979999999999</v>
      </c>
      <c r="AC174" s="14">
        <v>1.1440159999999999</v>
      </c>
      <c r="AD174" s="14">
        <v>1.0059</v>
      </c>
      <c r="AE174" s="14">
        <v>0.98192000000000002</v>
      </c>
    </row>
    <row r="175" spans="1:31" ht="13.5" customHeight="1" x14ac:dyDescent="0.25">
      <c r="A175" s="1"/>
      <c r="B175" s="15" t="s">
        <v>459</v>
      </c>
      <c r="C175" s="10"/>
      <c r="D175" s="11"/>
      <c r="E175" s="11">
        <v>6.2687507219066007E-4</v>
      </c>
      <c r="F175" s="11">
        <v>1.6853948480583E-4</v>
      </c>
      <c r="G175" s="11">
        <v>8.8386231153490002E-5</v>
      </c>
      <c r="H175" s="11">
        <v>1.2917319490273E-4</v>
      </c>
      <c r="I175" s="11">
        <v>4.2532624456258997E-4</v>
      </c>
      <c r="J175" s="11"/>
      <c r="K175" s="11">
        <v>2.4834380616300901E-3</v>
      </c>
      <c r="L175" s="11"/>
      <c r="M175" s="11"/>
      <c r="N175" s="11"/>
      <c r="O175" s="11"/>
      <c r="P175" s="11">
        <v>1.609E-3</v>
      </c>
      <c r="Q175" s="11">
        <v>2.1749999999999999E-3</v>
      </c>
      <c r="R175" s="11">
        <v>5.1570000000000001E-3</v>
      </c>
      <c r="S175" s="11">
        <v>2.0698999999999999E-2</v>
      </c>
      <c r="T175" s="11">
        <v>0.124945</v>
      </c>
      <c r="U175" s="11"/>
      <c r="V175" s="11">
        <v>4.9362999999999997E-2</v>
      </c>
      <c r="W175" s="11">
        <v>8.6694999999999994E-2</v>
      </c>
      <c r="X175" s="11">
        <v>2.7439000000000002E-2</v>
      </c>
      <c r="Y175" s="11">
        <v>9.6700999999999995E-2</v>
      </c>
      <c r="Z175" s="11">
        <v>0.175149</v>
      </c>
      <c r="AA175" s="11">
        <v>0.15221000000000001</v>
      </c>
      <c r="AB175" s="11">
        <v>0.114495</v>
      </c>
      <c r="AC175" s="11">
        <v>7.3013999999999996E-2</v>
      </c>
      <c r="AD175" s="11">
        <v>3.2455999999999999E-2</v>
      </c>
      <c r="AE175" s="11">
        <v>3.4826000000000003E-2</v>
      </c>
    </row>
    <row r="176" spans="1:31" ht="13.5" customHeight="1" x14ac:dyDescent="0.25">
      <c r="A176" s="1"/>
      <c r="B176" s="15" t="s">
        <v>460</v>
      </c>
      <c r="C176" s="13"/>
      <c r="D176" s="14"/>
      <c r="E176" s="14"/>
      <c r="F176" s="14">
        <v>2.7812862781518501E-3</v>
      </c>
      <c r="G176" s="14">
        <v>4.5394833785748195E-3</v>
      </c>
      <c r="H176" s="14">
        <v>1.3852221524607002E-2</v>
      </c>
      <c r="I176" s="14">
        <v>1.46467476748847E-2</v>
      </c>
      <c r="J176" s="14">
        <v>0.49706651591238504</v>
      </c>
      <c r="K176" s="14">
        <v>0.235419573906333</v>
      </c>
      <c r="L176" s="14">
        <v>5.7036000000000003E-2</v>
      </c>
      <c r="M176" s="14">
        <v>8.9359999999999995E-3</v>
      </c>
      <c r="N176" s="14">
        <v>0.191692</v>
      </c>
      <c r="O176" s="14">
        <v>7.9429E-2</v>
      </c>
      <c r="P176" s="14">
        <v>3.0300000000000001E-2</v>
      </c>
      <c r="Q176" s="14">
        <v>0.248307</v>
      </c>
      <c r="R176" s="14">
        <v>1.4734910000000001</v>
      </c>
      <c r="S176" s="14">
        <v>2.2502360000000001</v>
      </c>
      <c r="T176" s="14">
        <v>1.1719869999999999</v>
      </c>
      <c r="U176" s="14">
        <v>0.671991</v>
      </c>
      <c r="V176" s="14">
        <v>1.4186799999999999</v>
      </c>
      <c r="W176" s="14">
        <v>0.56413800000000003</v>
      </c>
      <c r="X176" s="14">
        <v>0.61655400000000005</v>
      </c>
      <c r="Y176" s="14">
        <v>0.30210399999999998</v>
      </c>
      <c r="Z176" s="14">
        <v>0.40415499999999999</v>
      </c>
      <c r="AA176" s="14">
        <v>0.38777200000000001</v>
      </c>
      <c r="AB176" s="14">
        <v>1.8481030000000001</v>
      </c>
      <c r="AC176" s="14">
        <v>1.5012650000000001</v>
      </c>
      <c r="AD176" s="14">
        <v>1.1968319999999999</v>
      </c>
      <c r="AE176" s="14">
        <v>3.0220549999999999</v>
      </c>
    </row>
    <row r="177" spans="1:31" ht="13.5" customHeight="1" x14ac:dyDescent="0.25">
      <c r="A177" s="1"/>
      <c r="B177" s="15" t="s">
        <v>461</v>
      </c>
      <c r="C177" s="10">
        <v>5.3600993818135302E-2</v>
      </c>
      <c r="D177" s="11">
        <v>2.0513317211079001E-2</v>
      </c>
      <c r="E177" s="11">
        <v>3.2642234096795598E-2</v>
      </c>
      <c r="F177" s="11">
        <v>7.7892098107681565E-2</v>
      </c>
      <c r="G177" s="11">
        <v>5.26538765490705E-2</v>
      </c>
      <c r="H177" s="11">
        <v>7.5769431057521083E-2</v>
      </c>
      <c r="I177" s="11">
        <v>0.58046132757600832</v>
      </c>
      <c r="J177" s="11">
        <v>0.115511323636734</v>
      </c>
      <c r="K177" s="11">
        <v>6.5624786811940006E-2</v>
      </c>
      <c r="L177" s="11">
        <v>6.5806000000000003E-2</v>
      </c>
      <c r="M177" s="11">
        <v>0.57155900000000004</v>
      </c>
      <c r="N177" s="11">
        <v>0.73126899999999995</v>
      </c>
      <c r="O177" s="11">
        <v>0.67542100000000005</v>
      </c>
      <c r="P177" s="11">
        <v>0.75743899999999997</v>
      </c>
      <c r="Q177" s="11">
        <v>1.8256650000000001</v>
      </c>
      <c r="R177" s="11">
        <v>2.6924760000000001</v>
      </c>
      <c r="S177" s="11">
        <v>2.9373969999999998</v>
      </c>
      <c r="T177" s="11">
        <v>1.58694</v>
      </c>
      <c r="U177" s="11">
        <v>1.9010899999999999</v>
      </c>
      <c r="V177" s="11">
        <v>4.6428599999999998</v>
      </c>
      <c r="W177" s="11">
        <v>3.9115549999999999</v>
      </c>
      <c r="X177" s="11">
        <v>2.5123229999999999</v>
      </c>
      <c r="Y177" s="11">
        <v>2.2810269999999999</v>
      </c>
      <c r="Z177" s="11">
        <v>3.103834</v>
      </c>
      <c r="AA177" s="11">
        <v>2.2288749999999999</v>
      </c>
      <c r="AB177" s="11">
        <v>1.6038790000000001</v>
      </c>
      <c r="AC177" s="11">
        <v>1.94076</v>
      </c>
      <c r="AD177" s="11">
        <v>7.091399</v>
      </c>
      <c r="AE177" s="11">
        <v>3.9011770000000001</v>
      </c>
    </row>
    <row r="178" spans="1:31" ht="13.5" customHeight="1" x14ac:dyDescent="0.25">
      <c r="A178" s="1"/>
      <c r="B178" s="15" t="s">
        <v>462</v>
      </c>
      <c r="C178" s="13">
        <v>4.7054753049044201E-3</v>
      </c>
      <c r="D178" s="14">
        <v>1.55079030543313E-2</v>
      </c>
      <c r="E178" s="14">
        <v>8.4025060785675298E-3</v>
      </c>
      <c r="F178" s="14">
        <v>8.1448901920710002E-5</v>
      </c>
      <c r="G178" s="14">
        <v>0.51626034202534687</v>
      </c>
      <c r="H178" s="14">
        <v>0.35664188566425903</v>
      </c>
      <c r="I178" s="14">
        <v>1.0347281679422801E-2</v>
      </c>
      <c r="J178" s="14">
        <v>8.0002961890979496E-3</v>
      </c>
      <c r="K178" s="14">
        <v>3.38736550297613E-2</v>
      </c>
      <c r="L178" s="14">
        <v>2.4823999999999999E-2</v>
      </c>
      <c r="M178" s="14">
        <v>0.102384</v>
      </c>
      <c r="N178" s="14">
        <v>1.0045E-2</v>
      </c>
      <c r="O178" s="14">
        <v>9.6701999999999996E-2</v>
      </c>
      <c r="P178" s="14">
        <v>0.19648099999999999</v>
      </c>
      <c r="Q178" s="14">
        <v>0.51140699999999994</v>
      </c>
      <c r="R178" s="14">
        <v>3.1172390000000001</v>
      </c>
      <c r="S178" s="14">
        <v>2.2629419999999998</v>
      </c>
      <c r="T178" s="14">
        <v>2.0828180000000001</v>
      </c>
      <c r="U178" s="14">
        <v>4.7775150000000002</v>
      </c>
      <c r="V178" s="14">
        <v>6.1693709999999999</v>
      </c>
      <c r="W178" s="14">
        <v>9.8522280000000002</v>
      </c>
      <c r="X178" s="14">
        <v>2.999479</v>
      </c>
      <c r="Y178" s="14">
        <v>18.021450999999999</v>
      </c>
      <c r="Z178" s="14">
        <v>1.7399709999999999</v>
      </c>
      <c r="AA178" s="14">
        <v>1.89533</v>
      </c>
      <c r="AB178" s="14">
        <v>1.9485189999999999</v>
      </c>
      <c r="AC178" s="14">
        <v>12.823089</v>
      </c>
      <c r="AD178" s="14">
        <v>4.6491850000000001</v>
      </c>
      <c r="AE178" s="14">
        <v>1.5755779999999999</v>
      </c>
    </row>
    <row r="179" spans="1:31" ht="13.5" customHeight="1" x14ac:dyDescent="0.25">
      <c r="A179" s="1"/>
      <c r="B179" s="15" t="s">
        <v>463</v>
      </c>
      <c r="C179" s="10">
        <v>64.827857634135114</v>
      </c>
      <c r="D179" s="11">
        <v>66.264265385931793</v>
      </c>
      <c r="E179" s="11">
        <v>147.78758747909112</v>
      </c>
      <c r="F179" s="11">
        <v>232.22308253099303</v>
      </c>
      <c r="G179" s="11">
        <v>298.4173291540028</v>
      </c>
      <c r="H179" s="11">
        <v>391.66592500089899</v>
      </c>
      <c r="I179" s="11">
        <v>383.2300327492398</v>
      </c>
      <c r="J179" s="11">
        <v>389.873540064483</v>
      </c>
      <c r="K179" s="11">
        <v>454.86779413231699</v>
      </c>
      <c r="L179" s="11">
        <v>521.14568199999997</v>
      </c>
      <c r="M179" s="11">
        <v>472.49600099999998</v>
      </c>
      <c r="N179" s="11">
        <v>558.33820300000002</v>
      </c>
      <c r="O179" s="11">
        <v>790.66136300000005</v>
      </c>
      <c r="P179" s="11">
        <v>975.56718000000001</v>
      </c>
      <c r="Q179" s="11">
        <v>1238.6510089999999</v>
      </c>
      <c r="R179" s="11">
        <v>1256.0193549999999</v>
      </c>
      <c r="S179" s="11">
        <v>1204.5829670000001</v>
      </c>
      <c r="T179" s="11">
        <v>1435.1655020000001</v>
      </c>
      <c r="U179" s="11">
        <v>772.15188599999999</v>
      </c>
      <c r="V179" s="11">
        <v>1077.4660160000001</v>
      </c>
      <c r="W179" s="11">
        <v>921.05797800000005</v>
      </c>
      <c r="X179" s="11">
        <v>958.96367799999996</v>
      </c>
      <c r="Y179" s="11">
        <v>923.83809299999996</v>
      </c>
      <c r="Z179" s="11">
        <v>865.22507199999995</v>
      </c>
      <c r="AA179" s="11">
        <v>941.98391400000003</v>
      </c>
      <c r="AB179" s="11">
        <v>440.20610099999999</v>
      </c>
      <c r="AC179" s="11">
        <v>907.60883699999999</v>
      </c>
      <c r="AD179" s="11">
        <v>916.24844299999995</v>
      </c>
      <c r="AE179" s="11">
        <v>801.02920400000005</v>
      </c>
    </row>
    <row r="180" spans="1:31" ht="13.5" customHeight="1" x14ac:dyDescent="0.25">
      <c r="A180" s="1"/>
      <c r="B180" s="15" t="s">
        <v>464</v>
      </c>
      <c r="C180" s="13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>
        <v>1.872E-3</v>
      </c>
      <c r="Y180" s="14">
        <v>1.7343999999999998E-2</v>
      </c>
      <c r="Z180" s="14">
        <v>3.4419999999999999E-2</v>
      </c>
      <c r="AA180" s="14">
        <v>0.59363600000000005</v>
      </c>
      <c r="AB180" s="14">
        <v>0.123927</v>
      </c>
      <c r="AC180" s="14">
        <v>3.4949999999999998E-3</v>
      </c>
      <c r="AD180" s="14">
        <v>3.388E-3</v>
      </c>
      <c r="AE180" s="14">
        <v>4.8628999999999999E-2</v>
      </c>
    </row>
    <row r="181" spans="1:31" ht="13.5" customHeight="1" x14ac:dyDescent="0.25">
      <c r="A181" s="1"/>
      <c r="B181" s="15" t="s">
        <v>465</v>
      </c>
      <c r="C181" s="10">
        <v>0.62071421681755423</v>
      </c>
      <c r="D181" s="11">
        <v>0.77597077987617269</v>
      </c>
      <c r="E181" s="11">
        <v>0.62820502059577277</v>
      </c>
      <c r="F181" s="11">
        <v>1.0304653816656899</v>
      </c>
      <c r="G181" s="11">
        <v>2.3843189391701918</v>
      </c>
      <c r="H181" s="11">
        <v>4.8593487270368838</v>
      </c>
      <c r="I181" s="11">
        <v>4.2755466668686335</v>
      </c>
      <c r="J181" s="11">
        <v>3.5513361107144799</v>
      </c>
      <c r="K181" s="11">
        <v>4.0582127135838206</v>
      </c>
      <c r="L181" s="11">
        <v>2.6010800000000001</v>
      </c>
      <c r="M181" s="11">
        <v>5.4084130000000004</v>
      </c>
      <c r="N181" s="11">
        <v>3.891899</v>
      </c>
      <c r="O181" s="11">
        <v>3.3968410000000002</v>
      </c>
      <c r="P181" s="11">
        <v>2.6027629999999999</v>
      </c>
      <c r="Q181" s="11">
        <v>3.9996649999999998</v>
      </c>
      <c r="R181" s="11">
        <v>8.6447430000000001</v>
      </c>
      <c r="S181" s="11">
        <v>4.7371340000000002</v>
      </c>
      <c r="T181" s="11">
        <v>3.9766029999999999</v>
      </c>
      <c r="U181" s="11">
        <v>2.5028790000000001</v>
      </c>
      <c r="V181" s="11">
        <v>6.2192460000000001</v>
      </c>
      <c r="W181" s="11">
        <v>6.3507530000000001</v>
      </c>
      <c r="X181" s="11">
        <v>7.5826070000000003</v>
      </c>
      <c r="Y181" s="11">
        <v>5.8164790000000002</v>
      </c>
      <c r="Z181" s="11">
        <v>31.430413999999999</v>
      </c>
      <c r="AA181" s="11">
        <v>5.6448270000000003</v>
      </c>
      <c r="AB181" s="11">
        <v>4.4021410000000003</v>
      </c>
      <c r="AC181" s="11">
        <v>5.8830489999999998</v>
      </c>
      <c r="AD181" s="11">
        <v>6.2866739999999997</v>
      </c>
      <c r="AE181" s="11">
        <v>6.1445309999999997</v>
      </c>
    </row>
    <row r="182" spans="1:31" ht="13.5" customHeight="1" x14ac:dyDescent="0.25">
      <c r="A182" s="1"/>
      <c r="B182" s="15" t="s">
        <v>466</v>
      </c>
      <c r="C182" s="13">
        <v>1.2443285232530801</v>
      </c>
      <c r="D182" s="14">
        <v>2.1684081001567597</v>
      </c>
      <c r="E182" s="14"/>
      <c r="F182" s="14">
        <v>3.6426213133774104</v>
      </c>
      <c r="G182" s="14">
        <v>3.9998975076753798</v>
      </c>
      <c r="H182" s="14"/>
      <c r="I182" s="14">
        <v>0.15135033445153895</v>
      </c>
      <c r="J182" s="14">
        <v>2.5906587421358099E-2</v>
      </c>
      <c r="K182" s="14">
        <v>9.3793344288055983E-2</v>
      </c>
      <c r="L182" s="14">
        <v>5.9311999999999997E-2</v>
      </c>
      <c r="M182" s="14">
        <v>3.0888659999999999</v>
      </c>
      <c r="N182" s="14">
        <v>10.118518999999999</v>
      </c>
      <c r="O182" s="14">
        <v>9.8684709999999995</v>
      </c>
      <c r="P182" s="14">
        <v>13.138717</v>
      </c>
      <c r="Q182" s="14">
        <v>1.8003290000000001</v>
      </c>
      <c r="R182" s="14">
        <v>2.3295659999999998</v>
      </c>
      <c r="S182" s="14">
        <v>5.3214999999999998E-2</v>
      </c>
      <c r="T182" s="14">
        <v>0.30502099999999999</v>
      </c>
      <c r="U182" s="14">
        <v>4.7296999999999999E-2</v>
      </c>
      <c r="V182" s="14">
        <v>5.5634000000000003E-2</v>
      </c>
      <c r="W182" s="14">
        <v>6.4422999999999994E-2</v>
      </c>
      <c r="X182" s="14">
        <v>4.1836999999999999E-2</v>
      </c>
      <c r="Y182" s="14">
        <v>2.0119999999999999E-2</v>
      </c>
      <c r="Z182" s="14">
        <v>7.8346109999999998</v>
      </c>
      <c r="AA182" s="14">
        <v>10.427232</v>
      </c>
      <c r="AB182" s="14">
        <v>8.2731340000000007</v>
      </c>
      <c r="AC182" s="14">
        <v>22.830473999999999</v>
      </c>
      <c r="AD182" s="14">
        <v>17.565788999999999</v>
      </c>
      <c r="AE182" s="14">
        <v>12.962315</v>
      </c>
    </row>
    <row r="183" spans="1:31" ht="13.5" customHeight="1" x14ac:dyDescent="0.25">
      <c r="A183" s="1"/>
      <c r="B183" s="15" t="s">
        <v>467</v>
      </c>
      <c r="C183" s="10">
        <v>0.37183062934521999</v>
      </c>
      <c r="D183" s="11">
        <v>0.139278851799539</v>
      </c>
      <c r="E183" s="11">
        <v>0.65949598070145699</v>
      </c>
      <c r="F183" s="11">
        <v>2.0012420135566797</v>
      </c>
      <c r="G183" s="11">
        <v>3.6293642868012101</v>
      </c>
      <c r="H183" s="11">
        <v>4.8319198636830265</v>
      </c>
      <c r="I183" s="11">
        <v>5.2161738941924423</v>
      </c>
      <c r="J183" s="11">
        <v>3.579262311136771</v>
      </c>
      <c r="K183" s="11">
        <v>7.6736374193050709</v>
      </c>
      <c r="L183" s="11">
        <v>8.8029989999999998</v>
      </c>
      <c r="M183" s="11">
        <v>6.4477380000000002</v>
      </c>
      <c r="N183" s="11">
        <v>8.2139810000000004</v>
      </c>
      <c r="O183" s="11">
        <v>8.2878769999999999</v>
      </c>
      <c r="P183" s="11">
        <v>4.9269069999999999</v>
      </c>
      <c r="Q183" s="11">
        <v>4.3753019999999996</v>
      </c>
      <c r="R183" s="11">
        <v>4.0283309999999997</v>
      </c>
      <c r="S183" s="11">
        <v>7.1239540000000003</v>
      </c>
      <c r="T183" s="11">
        <v>4.2513540000000001</v>
      </c>
      <c r="U183" s="11">
        <v>7.6503240000000003</v>
      </c>
      <c r="V183" s="11">
        <v>5.4628909999999999</v>
      </c>
      <c r="W183" s="11">
        <v>4.2543819999999997</v>
      </c>
      <c r="X183" s="11">
        <v>5.6873579999999997</v>
      </c>
      <c r="Y183" s="11">
        <v>2.9429669999999999</v>
      </c>
      <c r="Z183" s="11">
        <v>2.460378</v>
      </c>
      <c r="AA183" s="11">
        <v>1.6647099999999999</v>
      </c>
      <c r="AB183" s="11">
        <v>2.756462</v>
      </c>
      <c r="AC183" s="11">
        <v>1.732558</v>
      </c>
      <c r="AD183" s="11">
        <v>2.045652</v>
      </c>
      <c r="AE183" s="11">
        <v>2.7905489999999999</v>
      </c>
    </row>
    <row r="184" spans="1:31" ht="13.5" customHeight="1" x14ac:dyDescent="0.25">
      <c r="A184" s="1"/>
      <c r="B184" s="15" t="s">
        <v>468</v>
      </c>
      <c r="C184" s="13">
        <v>1.5996135840182899</v>
      </c>
      <c r="D184" s="14">
        <v>0.74858977802543425</v>
      </c>
      <c r="E184" s="14">
        <v>0.458893202427958</v>
      </c>
      <c r="F184" s="14">
        <v>0.20089094397323201</v>
      </c>
      <c r="G184" s="14">
        <v>0.96730818193475343</v>
      </c>
      <c r="H184" s="14">
        <v>0.65581443529476924</v>
      </c>
      <c r="I184" s="14">
        <v>1.0034769798635699</v>
      </c>
      <c r="J184" s="14">
        <v>0.54636786727015507</v>
      </c>
      <c r="K184" s="14">
        <v>2.6596632780041403</v>
      </c>
      <c r="L184" s="14">
        <v>0.70938000000000001</v>
      </c>
      <c r="M184" s="14">
        <v>0.106964</v>
      </c>
      <c r="N184" s="14">
        <v>0.378525</v>
      </c>
      <c r="O184" s="14">
        <v>0.12771099999999999</v>
      </c>
      <c r="P184" s="14">
        <v>1.214181</v>
      </c>
      <c r="Q184" s="14">
        <v>0.50333399999999995</v>
      </c>
      <c r="R184" s="14">
        <v>1.350468</v>
      </c>
      <c r="S184" s="14">
        <v>1.2612810000000001</v>
      </c>
      <c r="T184" s="14">
        <v>0.95735300000000001</v>
      </c>
      <c r="U184" s="14">
        <v>0.83328599999999997</v>
      </c>
      <c r="V184" s="14">
        <v>17.965236999999998</v>
      </c>
      <c r="W184" s="14">
        <v>1.1394919999999999</v>
      </c>
      <c r="X184" s="14">
        <v>0.23741499999999999</v>
      </c>
      <c r="Y184" s="14">
        <v>0.117678</v>
      </c>
      <c r="Z184" s="14">
        <v>0.13326199999999999</v>
      </c>
      <c r="AA184" s="14">
        <v>2.7600669999999998</v>
      </c>
      <c r="AB184" s="14">
        <v>0.46557900000000002</v>
      </c>
      <c r="AC184" s="14">
        <v>0.48114200000000001</v>
      </c>
      <c r="AD184" s="14">
        <v>8.5053070000000002</v>
      </c>
      <c r="AE184" s="14">
        <v>22.807241000000001</v>
      </c>
    </row>
    <row r="185" spans="1:31" ht="13.5" customHeight="1" x14ac:dyDescent="0.25">
      <c r="A185" s="1"/>
      <c r="B185" s="15" t="s">
        <v>469</v>
      </c>
      <c r="C185" s="10">
        <v>11.1884908844892</v>
      </c>
      <c r="D185" s="11">
        <v>8.1749968036230189</v>
      </c>
      <c r="E185" s="11">
        <v>8.2240255397256394</v>
      </c>
      <c r="F185" s="11">
        <v>13.524945746762301</v>
      </c>
      <c r="G185" s="11">
        <v>22.948348585557099</v>
      </c>
      <c r="H185" s="11">
        <v>16.097131382532098</v>
      </c>
      <c r="I185" s="11">
        <v>13.993006124142099</v>
      </c>
      <c r="J185" s="11">
        <v>8.4082815173214076</v>
      </c>
      <c r="K185" s="11">
        <v>10.612154188925301</v>
      </c>
      <c r="L185" s="11">
        <v>8.9308619999999994</v>
      </c>
      <c r="M185" s="11">
        <v>12.186377</v>
      </c>
      <c r="N185" s="11">
        <v>7.1361600000000003</v>
      </c>
      <c r="O185" s="11">
        <v>9.5567670000000007</v>
      </c>
      <c r="P185" s="11">
        <v>5.7708490000000001</v>
      </c>
      <c r="Q185" s="11">
        <v>2.862533</v>
      </c>
      <c r="R185" s="11">
        <v>5.2731510000000004</v>
      </c>
      <c r="S185" s="11">
        <v>9.7231000000000005</v>
      </c>
      <c r="T185" s="11">
        <v>1.855186</v>
      </c>
      <c r="U185" s="11">
        <v>8.2042649999999995</v>
      </c>
      <c r="V185" s="11">
        <v>9.9878590000000003</v>
      </c>
      <c r="W185" s="11">
        <v>6.5917510000000004</v>
      </c>
      <c r="X185" s="11">
        <v>1.1424399999999999</v>
      </c>
      <c r="Y185" s="11">
        <v>0.26391300000000001</v>
      </c>
      <c r="Z185" s="11">
        <v>0.35571199999999997</v>
      </c>
      <c r="AA185" s="11">
        <v>0.79503400000000002</v>
      </c>
      <c r="AB185" s="11">
        <v>0.375365</v>
      </c>
      <c r="AC185" s="11">
        <v>0.40696100000000002</v>
      </c>
      <c r="AD185" s="11">
        <v>1.407737</v>
      </c>
      <c r="AE185" s="11">
        <v>0.329233</v>
      </c>
    </row>
    <row r="186" spans="1:31" ht="13.5" customHeight="1" x14ac:dyDescent="0.25">
      <c r="A186" s="1"/>
      <c r="B186" s="15" t="s">
        <v>470</v>
      </c>
      <c r="C186" s="13">
        <v>10.3895432921028</v>
      </c>
      <c r="D186" s="14">
        <v>19.081879951487398</v>
      </c>
      <c r="E186" s="14"/>
      <c r="F186" s="14">
        <v>1.5147881668412398E-3</v>
      </c>
      <c r="G186" s="14">
        <v>2.1444190220631002E-4</v>
      </c>
      <c r="H186" s="14">
        <v>4.7068805494468222E-2</v>
      </c>
      <c r="I186" s="14">
        <v>2.5464735418331998E-4</v>
      </c>
      <c r="J186" s="14">
        <v>8.558452602819E-5</v>
      </c>
      <c r="K186" s="14"/>
      <c r="L186" s="14">
        <v>9.6494999999999997E-2</v>
      </c>
      <c r="M186" s="14">
        <v>6.2699999999999995E-4</v>
      </c>
      <c r="N186" s="14">
        <v>1.0546E-2</v>
      </c>
      <c r="O186" s="14">
        <v>1.1639999999999999E-2</v>
      </c>
      <c r="P186" s="14">
        <v>7.1789999999999996E-3</v>
      </c>
      <c r="Q186" s="14"/>
      <c r="R186" s="14">
        <v>5.3720999999999998E-2</v>
      </c>
      <c r="S186" s="14">
        <v>8.0995999999999999E-2</v>
      </c>
      <c r="T186" s="14">
        <v>0.15218799999999999</v>
      </c>
      <c r="U186" s="14">
        <v>1.5426E-2</v>
      </c>
      <c r="V186" s="14">
        <v>4.9870000000000001E-3</v>
      </c>
      <c r="W186" s="14">
        <v>0.27954400000000001</v>
      </c>
      <c r="X186" s="14">
        <v>0.867533</v>
      </c>
      <c r="Y186" s="14">
        <v>0.20274500000000001</v>
      </c>
      <c r="Z186" s="14">
        <v>0.68784599999999996</v>
      </c>
      <c r="AA186" s="14">
        <v>0.732464</v>
      </c>
      <c r="AB186" s="14">
        <v>2.0042230000000001</v>
      </c>
      <c r="AC186" s="14">
        <v>1.2211019999999999</v>
      </c>
      <c r="AD186" s="14">
        <v>1.2384029999999999</v>
      </c>
      <c r="AE186" s="14">
        <v>1.241174</v>
      </c>
    </row>
    <row r="187" spans="1:31" ht="13.5" customHeight="1" x14ac:dyDescent="0.25">
      <c r="A187" s="1"/>
      <c r="B187" s="12" t="s">
        <v>471</v>
      </c>
      <c r="C187" s="10">
        <v>500.86215768498482</v>
      </c>
      <c r="D187" s="11">
        <v>478.77350096229736</v>
      </c>
      <c r="E187" s="11">
        <v>494.93965548285769</v>
      </c>
      <c r="F187" s="11">
        <v>571.71053034763042</v>
      </c>
      <c r="G187" s="11">
        <v>744.39571659246872</v>
      </c>
      <c r="H187" s="11">
        <v>710.22154192566677</v>
      </c>
      <c r="I187" s="11">
        <v>677.10063022754571</v>
      </c>
      <c r="J187" s="11">
        <v>602.82771181567728</v>
      </c>
      <c r="K187" s="11">
        <v>690.03209183957597</v>
      </c>
      <c r="L187" s="11">
        <v>875.64494000000002</v>
      </c>
      <c r="M187" s="11">
        <v>832.29322200000001</v>
      </c>
      <c r="N187" s="11">
        <v>821.76775999999995</v>
      </c>
      <c r="O187" s="11">
        <v>1097.5666020000001</v>
      </c>
      <c r="P187" s="11">
        <v>1311.6616690000001</v>
      </c>
      <c r="Q187" s="11">
        <v>1704.8462509999999</v>
      </c>
      <c r="R187" s="11">
        <v>1988.5060229999999</v>
      </c>
      <c r="S187" s="11">
        <v>2673.8571430000002</v>
      </c>
      <c r="T187" s="11">
        <v>3629.6225100000001</v>
      </c>
      <c r="U187" s="11">
        <v>2703.087086</v>
      </c>
      <c r="V187" s="11">
        <v>3728.2981730000001</v>
      </c>
      <c r="W187" s="11">
        <v>4977.8977489999997</v>
      </c>
      <c r="X187" s="11">
        <v>5428.620148</v>
      </c>
      <c r="Y187" s="11">
        <v>5160.8145599999998</v>
      </c>
      <c r="Z187" s="11">
        <v>4694.6916529999999</v>
      </c>
      <c r="AA187" s="11">
        <v>4346.4926990000004</v>
      </c>
      <c r="AB187" s="11">
        <v>4168.2815190000001</v>
      </c>
      <c r="AC187" s="11">
        <v>4530.0793530000001</v>
      </c>
      <c r="AD187" s="11">
        <v>4709.6938339999997</v>
      </c>
      <c r="AE187" s="11">
        <v>4387.8936990000002</v>
      </c>
    </row>
    <row r="188" spans="1:31" ht="13.5" customHeight="1" x14ac:dyDescent="0.25">
      <c r="A188" s="1"/>
      <c r="B188" s="15" t="s">
        <v>472</v>
      </c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>
        <v>2.2959999999999999E-3</v>
      </c>
      <c r="AC188" s="14">
        <v>0.21559</v>
      </c>
      <c r="AD188" s="14">
        <v>0.15576100000000001</v>
      </c>
      <c r="AE188" s="14">
        <v>0.48653400000000002</v>
      </c>
    </row>
    <row r="189" spans="1:31" ht="13.5" customHeight="1" x14ac:dyDescent="0.25">
      <c r="A189" s="1"/>
      <c r="B189" s="15" t="s">
        <v>473</v>
      </c>
      <c r="C189" s="10">
        <v>4.9187705906561605E-3</v>
      </c>
      <c r="D189" s="11"/>
      <c r="E189" s="11"/>
      <c r="F189" s="11"/>
      <c r="G189" s="11"/>
      <c r="H189" s="11">
        <v>1.8579467872673999E-4</v>
      </c>
      <c r="I189" s="11">
        <v>6.30297600498597E-3</v>
      </c>
      <c r="J189" s="11">
        <v>4.624218189275E-4</v>
      </c>
      <c r="K189" s="11"/>
      <c r="L189" s="11">
        <v>4.2916999999999997E-2</v>
      </c>
      <c r="M189" s="11">
        <v>7.1900000000000002E-4</v>
      </c>
      <c r="N189" s="11">
        <v>6.3900000000000003E-4</v>
      </c>
      <c r="O189" s="11">
        <v>1.057E-3</v>
      </c>
      <c r="P189" s="11">
        <v>4.2009999999999999E-3</v>
      </c>
      <c r="Q189" s="11">
        <v>1.3043000000000001E-2</v>
      </c>
      <c r="R189" s="11">
        <v>9.4944000000000001E-2</v>
      </c>
      <c r="S189" s="11">
        <v>0.25734499999999999</v>
      </c>
      <c r="T189" s="11">
        <v>0.68127000000000004</v>
      </c>
      <c r="U189" s="11">
        <v>0.241426</v>
      </c>
      <c r="V189" s="11">
        <v>0.25160500000000002</v>
      </c>
      <c r="W189" s="11">
        <v>0.60315799999999997</v>
      </c>
      <c r="X189" s="11">
        <v>0.44481900000000002</v>
      </c>
      <c r="Y189" s="11">
        <v>1.3236E-2</v>
      </c>
      <c r="Z189" s="11">
        <v>6.8828E-2</v>
      </c>
      <c r="AA189" s="11">
        <v>1.4392510000000001</v>
      </c>
      <c r="AB189" s="11">
        <v>0.69338200000000005</v>
      </c>
      <c r="AC189" s="11">
        <v>6.7965260000000001</v>
      </c>
      <c r="AD189" s="11">
        <v>3.0619019999999999</v>
      </c>
      <c r="AE189" s="11">
        <v>0.44684000000000001</v>
      </c>
    </row>
    <row r="190" spans="1:31" ht="13.5" customHeight="1" x14ac:dyDescent="0.25">
      <c r="A190" s="1"/>
      <c r="B190" s="15" t="s">
        <v>474</v>
      </c>
      <c r="C190" s="13">
        <v>56.828389538756369</v>
      </c>
      <c r="D190" s="14">
        <v>48.857093635625496</v>
      </c>
      <c r="E190" s="14">
        <v>73.853618979144784</v>
      </c>
      <c r="F190" s="14">
        <v>48.659185007360577</v>
      </c>
      <c r="G190" s="14">
        <v>61.74259160043281</v>
      </c>
      <c r="H190" s="14">
        <v>76.369234376321529</v>
      </c>
      <c r="I190" s="14">
        <v>70.539142154294879</v>
      </c>
      <c r="J190" s="14">
        <v>53.852860643590198</v>
      </c>
      <c r="K190" s="14">
        <v>57.907439720225803</v>
      </c>
      <c r="L190" s="14">
        <v>56.781613</v>
      </c>
      <c r="M190" s="14">
        <v>86.475756000000004</v>
      </c>
      <c r="N190" s="14">
        <v>100.180348</v>
      </c>
      <c r="O190" s="14">
        <v>130.54700199999999</v>
      </c>
      <c r="P190" s="14">
        <v>131.69515899999999</v>
      </c>
      <c r="Q190" s="14">
        <v>168.01410200000001</v>
      </c>
      <c r="R190" s="14">
        <v>135.605773</v>
      </c>
      <c r="S190" s="14">
        <v>234.16970499999999</v>
      </c>
      <c r="T190" s="14">
        <v>320.86692900000003</v>
      </c>
      <c r="U190" s="14">
        <v>302.609872</v>
      </c>
      <c r="V190" s="14">
        <v>280.58454499999999</v>
      </c>
      <c r="W190" s="14">
        <v>600.867255</v>
      </c>
      <c r="X190" s="14">
        <v>664.89309700000001</v>
      </c>
      <c r="Y190" s="14">
        <v>822.89832000000001</v>
      </c>
      <c r="Z190" s="14">
        <v>734.735367</v>
      </c>
      <c r="AA190" s="14">
        <v>656.23592900000006</v>
      </c>
      <c r="AB190" s="14">
        <v>531.82745399999999</v>
      </c>
      <c r="AC190" s="14">
        <v>594.426287</v>
      </c>
      <c r="AD190" s="14">
        <v>559.18072600000005</v>
      </c>
      <c r="AE190" s="14">
        <v>557.41570000000002</v>
      </c>
    </row>
    <row r="191" spans="1:31" ht="13.5" customHeight="1" x14ac:dyDescent="0.25">
      <c r="A191" s="1"/>
      <c r="B191" s="15" t="s">
        <v>475</v>
      </c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>
        <v>21.681577000000001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13.5" customHeight="1" x14ac:dyDescent="0.25">
      <c r="A192" s="1"/>
      <c r="B192" s="15" t="s">
        <v>476</v>
      </c>
      <c r="C192" s="13">
        <v>3.29147523243789</v>
      </c>
      <c r="D192" s="14">
        <v>3.8346557771283902</v>
      </c>
      <c r="E192" s="14">
        <v>2.4784089630545001</v>
      </c>
      <c r="F192" s="14">
        <v>1.58923960428428</v>
      </c>
      <c r="G192" s="14">
        <v>3.7091187909035801</v>
      </c>
      <c r="H192" s="14">
        <v>1.02298068458945</v>
      </c>
      <c r="I192" s="14">
        <v>3.363729018924229</v>
      </c>
      <c r="J192" s="14">
        <v>5.2884486431755464</v>
      </c>
      <c r="K192" s="14">
        <v>6.7539906184895306</v>
      </c>
      <c r="L192" s="14">
        <v>4.7090550000000002</v>
      </c>
      <c r="M192" s="14">
        <v>1.473279</v>
      </c>
      <c r="N192" s="14">
        <v>1.5853980000000001</v>
      </c>
      <c r="O192" s="14">
        <v>1.7741899999999999</v>
      </c>
      <c r="P192" s="14">
        <v>1.9649319999999999</v>
      </c>
      <c r="Q192" s="14">
        <v>3.178388</v>
      </c>
      <c r="R192" s="14">
        <v>3.2305109999999999</v>
      </c>
      <c r="S192" s="14">
        <v>2.3089200000000001</v>
      </c>
      <c r="T192" s="14">
        <v>2.4320889999999999</v>
      </c>
      <c r="U192" s="14">
        <v>2.0006279999999999</v>
      </c>
      <c r="V192" s="14">
        <v>1.999673</v>
      </c>
      <c r="W192" s="14">
        <v>2.608152</v>
      </c>
      <c r="X192" s="14">
        <v>3.5405410000000002</v>
      </c>
      <c r="Y192" s="14">
        <v>5.6925590000000001</v>
      </c>
      <c r="Z192" s="14">
        <v>5.2692639999999997</v>
      </c>
      <c r="AA192" s="14">
        <v>4.3817560000000002</v>
      </c>
      <c r="AB192" s="14">
        <v>2.001989</v>
      </c>
      <c r="AC192" s="14">
        <v>4.2571149999999998</v>
      </c>
      <c r="AD192" s="14">
        <v>4.633013</v>
      </c>
      <c r="AE192" s="14">
        <v>2.1319210000000002</v>
      </c>
    </row>
    <row r="193" spans="1:31" ht="13.5" customHeight="1" x14ac:dyDescent="0.25">
      <c r="A193" s="1"/>
      <c r="B193" s="15" t="s">
        <v>477</v>
      </c>
      <c r="C193" s="10">
        <v>0.13418545528534809</v>
      </c>
      <c r="D193" s="11">
        <v>0.11216823073962799</v>
      </c>
      <c r="E193" s="11">
        <v>0.12960872229478104</v>
      </c>
      <c r="F193" s="11">
        <v>0.25203684401570098</v>
      </c>
      <c r="G193" s="11">
        <v>0.33870324032818599</v>
      </c>
      <c r="H193" s="11">
        <v>0.59385935416184599</v>
      </c>
      <c r="I193" s="11">
        <v>0.61505200669071924</v>
      </c>
      <c r="J193" s="11">
        <v>0.48490986851519902</v>
      </c>
      <c r="K193" s="11">
        <v>0.29222399682046396</v>
      </c>
      <c r="L193" s="11">
        <v>0.38169900000000001</v>
      </c>
      <c r="M193" s="11">
        <v>0.29335299999999997</v>
      </c>
      <c r="N193" s="11">
        <v>0.26433600000000002</v>
      </c>
      <c r="O193" s="11">
        <v>0.45701799999999998</v>
      </c>
      <c r="P193" s="11">
        <v>0.27784500000000001</v>
      </c>
      <c r="Q193" s="11">
        <v>0.564276</v>
      </c>
      <c r="R193" s="11">
        <v>0.718333</v>
      </c>
      <c r="S193" s="11">
        <v>0.76977899999999999</v>
      </c>
      <c r="T193" s="11">
        <v>1.2122040000000001</v>
      </c>
      <c r="U193" s="11">
        <v>1.1621680000000001</v>
      </c>
      <c r="V193" s="11">
        <v>1.677778</v>
      </c>
      <c r="W193" s="11">
        <v>2.1726860000000001</v>
      </c>
      <c r="X193" s="11">
        <v>1.947694</v>
      </c>
      <c r="Y193" s="11">
        <v>4.0236080000000003</v>
      </c>
      <c r="Z193" s="11">
        <v>2.0739169999999998</v>
      </c>
      <c r="AA193" s="11">
        <v>1.2617860000000001</v>
      </c>
      <c r="AB193" s="11">
        <v>1.8529059999999999</v>
      </c>
      <c r="AC193" s="11">
        <v>1.0901860000000001</v>
      </c>
      <c r="AD193" s="11">
        <v>1.3574900000000001</v>
      </c>
      <c r="AE193" s="11">
        <v>1.857621</v>
      </c>
    </row>
    <row r="194" spans="1:31" ht="13.5" customHeight="1" x14ac:dyDescent="0.25">
      <c r="A194" s="1"/>
      <c r="B194" s="15" t="s">
        <v>478</v>
      </c>
      <c r="C194" s="13">
        <v>2.19302104800056E-3</v>
      </c>
      <c r="D194" s="14">
        <v>7.3677152318897196E-2</v>
      </c>
      <c r="E194" s="14">
        <v>8.1973876754599998E-6</v>
      </c>
      <c r="F194" s="14"/>
      <c r="G194" s="14"/>
      <c r="H194" s="14"/>
      <c r="I194" s="14">
        <v>4.7196908769579403E-2</v>
      </c>
      <c r="J194" s="14">
        <v>2.6670582955066101E-2</v>
      </c>
      <c r="K194" s="14">
        <v>2.1936553006232009E-2</v>
      </c>
      <c r="L194" s="14">
        <v>7.5967000000000007E-2</v>
      </c>
      <c r="M194" s="14">
        <v>1.9722E-2</v>
      </c>
      <c r="N194" s="14">
        <v>8.5880999999999999E-2</v>
      </c>
      <c r="O194" s="14">
        <v>7.4705999999999995E-2</v>
      </c>
      <c r="P194" s="14">
        <v>6.0907999999999997E-2</v>
      </c>
      <c r="Q194" s="14">
        <v>0.22378200000000001</v>
      </c>
      <c r="R194" s="14">
        <v>2.0817809999999999</v>
      </c>
      <c r="S194" s="14">
        <v>2.1305209999999999</v>
      </c>
      <c r="T194" s="14">
        <v>1.0641130000000001</v>
      </c>
      <c r="U194" s="14">
        <v>2.4018009999999999</v>
      </c>
      <c r="V194" s="14">
        <v>1.369699</v>
      </c>
      <c r="W194" s="14">
        <v>3.3579059999999998</v>
      </c>
      <c r="X194" s="14">
        <v>1.547847</v>
      </c>
      <c r="Y194" s="14">
        <v>3.0349520000000001</v>
      </c>
      <c r="Z194" s="14">
        <v>2.2347640000000002</v>
      </c>
      <c r="AA194" s="14">
        <v>1.5493380000000001</v>
      </c>
      <c r="AB194" s="14">
        <v>0.64330399999999999</v>
      </c>
      <c r="AC194" s="14">
        <v>1.2792060000000001</v>
      </c>
      <c r="AD194" s="14">
        <v>0.72478399999999998</v>
      </c>
      <c r="AE194" s="14">
        <v>2.507098</v>
      </c>
    </row>
    <row r="195" spans="1:31" ht="13.5" customHeight="1" x14ac:dyDescent="0.25">
      <c r="A195" s="1"/>
      <c r="B195" s="15" t="s">
        <v>479</v>
      </c>
      <c r="C195" s="10">
        <v>1.5060461710472706</v>
      </c>
      <c r="D195" s="11">
        <v>2.0914043592275201E-2</v>
      </c>
      <c r="E195" s="11">
        <v>0.18511106354382989</v>
      </c>
      <c r="F195" s="11">
        <v>0.106204684676919</v>
      </c>
      <c r="G195" s="11"/>
      <c r="H195" s="11">
        <v>1.5663835339319999E-5</v>
      </c>
      <c r="I195" s="11">
        <v>9.9895009232520013E-5</v>
      </c>
      <c r="J195" s="11">
        <v>9.6590287663494197E-3</v>
      </c>
      <c r="K195" s="11">
        <v>0.44664563236122418</v>
      </c>
      <c r="L195" s="11">
        <v>0.35568300000000003</v>
      </c>
      <c r="M195" s="11">
        <v>3.1849999999999999E-3</v>
      </c>
      <c r="N195" s="11">
        <v>0.110583</v>
      </c>
      <c r="O195" s="11">
        <v>4.4860000000000004E-3</v>
      </c>
      <c r="P195" s="11">
        <v>2.0353249999999998</v>
      </c>
      <c r="Q195" s="11">
        <v>3.2458559999999999</v>
      </c>
      <c r="R195" s="11">
        <v>7.6203000000000007E-2</v>
      </c>
      <c r="S195" s="11">
        <v>6.1250000000000002E-3</v>
      </c>
      <c r="T195" s="11">
        <v>5.3619999999999996E-3</v>
      </c>
      <c r="U195" s="11">
        <v>0.66767600000000005</v>
      </c>
      <c r="V195" s="11">
        <v>2.496801</v>
      </c>
      <c r="W195" s="11">
        <v>39.659481</v>
      </c>
      <c r="X195" s="11">
        <v>93.710661000000002</v>
      </c>
      <c r="Y195" s="11">
        <v>22.814844000000001</v>
      </c>
      <c r="Z195" s="11">
        <v>9.5749239999999993</v>
      </c>
      <c r="AA195" s="11">
        <v>1.65923</v>
      </c>
      <c r="AB195" s="11">
        <v>0.23053000000000001</v>
      </c>
      <c r="AC195" s="11">
        <v>0.17158499999999999</v>
      </c>
      <c r="AD195" s="11">
        <v>3.4676999999999999E-2</v>
      </c>
      <c r="AE195" s="11">
        <v>0.15676499999999999</v>
      </c>
    </row>
    <row r="196" spans="1:31" ht="13.5" customHeight="1" x14ac:dyDescent="0.25">
      <c r="A196" s="1"/>
      <c r="B196" s="15" t="s">
        <v>480</v>
      </c>
      <c r="C196" s="13">
        <v>0.49048797234763797</v>
      </c>
      <c r="D196" s="14">
        <v>0.1903045711564309</v>
      </c>
      <c r="E196" s="14">
        <v>0.59257025225594162</v>
      </c>
      <c r="F196" s="14">
        <v>0.48962737921163707</v>
      </c>
      <c r="G196" s="14">
        <v>1.1688093196759306</v>
      </c>
      <c r="H196" s="14">
        <v>4.7437449854516771</v>
      </c>
      <c r="I196" s="14">
        <v>4.1322196448607604</v>
      </c>
      <c r="J196" s="14">
        <v>1.80002408851505</v>
      </c>
      <c r="K196" s="14">
        <v>1.54102457771475</v>
      </c>
      <c r="L196" s="14">
        <v>1.3694040000000001</v>
      </c>
      <c r="M196" s="14">
        <v>0.99359299999999995</v>
      </c>
      <c r="N196" s="14">
        <v>1.2384569999999999</v>
      </c>
      <c r="O196" s="14">
        <v>2.744186</v>
      </c>
      <c r="P196" s="14">
        <v>2.5073560000000001</v>
      </c>
      <c r="Q196" s="14">
        <v>3.7504550000000001</v>
      </c>
      <c r="R196" s="14">
        <v>5.0997560000000002</v>
      </c>
      <c r="S196" s="14">
        <v>4.4633620000000001</v>
      </c>
      <c r="T196" s="14">
        <v>6.3003419999999997</v>
      </c>
      <c r="U196" s="14">
        <v>7.168139</v>
      </c>
      <c r="V196" s="14">
        <v>10.353306999999999</v>
      </c>
      <c r="W196" s="14">
        <v>14.380288</v>
      </c>
      <c r="X196" s="14">
        <v>14.230067999999999</v>
      </c>
      <c r="Y196" s="14">
        <v>23.351416</v>
      </c>
      <c r="Z196" s="14">
        <v>27.464144999999998</v>
      </c>
      <c r="AA196" s="14">
        <v>17.286505999999999</v>
      </c>
      <c r="AB196" s="14">
        <v>10.859531</v>
      </c>
      <c r="AC196" s="14">
        <v>13.46048</v>
      </c>
      <c r="AD196" s="14">
        <v>12.007679</v>
      </c>
      <c r="AE196" s="14">
        <v>15.983250999999999</v>
      </c>
    </row>
    <row r="197" spans="1:31" ht="13.5" customHeight="1" x14ac:dyDescent="0.25">
      <c r="A197" s="1"/>
      <c r="B197" s="15" t="s">
        <v>481</v>
      </c>
      <c r="C197" s="10">
        <v>275.44626093229596</v>
      </c>
      <c r="D197" s="11">
        <v>256.89673462475298</v>
      </c>
      <c r="E197" s="11">
        <v>262.74857551409502</v>
      </c>
      <c r="F197" s="11">
        <v>314.00175388998485</v>
      </c>
      <c r="G197" s="11">
        <v>393.33693656961901</v>
      </c>
      <c r="H197" s="11">
        <v>330.08244407300879</v>
      </c>
      <c r="I197" s="11">
        <v>304.87777238273401</v>
      </c>
      <c r="J197" s="11">
        <v>209.55706894469697</v>
      </c>
      <c r="K197" s="11">
        <v>244.13455714179</v>
      </c>
      <c r="L197" s="11">
        <v>401.07754699999998</v>
      </c>
      <c r="M197" s="11">
        <v>287.316395</v>
      </c>
      <c r="N197" s="11">
        <v>269.31084199999998</v>
      </c>
      <c r="O197" s="11">
        <v>334.80807600000003</v>
      </c>
      <c r="P197" s="11">
        <v>427.52641</v>
      </c>
      <c r="Q197" s="11">
        <v>583.09451000000001</v>
      </c>
      <c r="R197" s="11">
        <v>656.68961400000001</v>
      </c>
      <c r="S197" s="11">
        <v>810.62748899999997</v>
      </c>
      <c r="T197" s="11">
        <v>1138.9950650000001</v>
      </c>
      <c r="U197" s="11">
        <v>525.08463700000004</v>
      </c>
      <c r="V197" s="11">
        <v>744.16636700000004</v>
      </c>
      <c r="W197" s="11">
        <v>903.41952100000003</v>
      </c>
      <c r="X197" s="11">
        <v>700.47646299999997</v>
      </c>
      <c r="Y197" s="11">
        <v>589.78511700000001</v>
      </c>
      <c r="Z197" s="11">
        <v>572.98550599999999</v>
      </c>
      <c r="AA197" s="11">
        <v>512.68266800000004</v>
      </c>
      <c r="AB197" s="11">
        <v>595.93859499999996</v>
      </c>
      <c r="AC197" s="11">
        <v>600.789266</v>
      </c>
      <c r="AD197" s="11">
        <v>655.83233499999994</v>
      </c>
      <c r="AE197" s="11">
        <v>628.85297600000001</v>
      </c>
    </row>
    <row r="198" spans="1:31" ht="13.5" customHeight="1" x14ac:dyDescent="0.25">
      <c r="A198" s="1"/>
      <c r="B198" s="15" t="s">
        <v>482</v>
      </c>
      <c r="C198" s="13">
        <v>31.011876715513999</v>
      </c>
      <c r="D198" s="14">
        <v>29.880839983368791</v>
      </c>
      <c r="E198" s="14">
        <v>24.527726562059307</v>
      </c>
      <c r="F198" s="14">
        <v>40.703934859090296</v>
      </c>
      <c r="G198" s="14">
        <v>82.259423640594775</v>
      </c>
      <c r="H198" s="14">
        <v>85.746169882784145</v>
      </c>
      <c r="I198" s="14">
        <v>72.346501870550043</v>
      </c>
      <c r="J198" s="14">
        <v>44.388759715511704</v>
      </c>
      <c r="K198" s="14">
        <v>43.086062525434421</v>
      </c>
      <c r="L198" s="14">
        <v>52.075229999999998</v>
      </c>
      <c r="M198" s="14">
        <v>45.418928000000001</v>
      </c>
      <c r="N198" s="14">
        <v>52.156398000000003</v>
      </c>
      <c r="O198" s="14">
        <v>102.205603</v>
      </c>
      <c r="P198" s="14">
        <v>79.418903</v>
      </c>
      <c r="Q198" s="14">
        <v>109.97241699999999</v>
      </c>
      <c r="R198" s="14">
        <v>118.709496</v>
      </c>
      <c r="S198" s="14">
        <v>308.05063899999999</v>
      </c>
      <c r="T198" s="14">
        <v>606.511257</v>
      </c>
      <c r="U198" s="14">
        <v>536.441281</v>
      </c>
      <c r="V198" s="14">
        <v>907.06214499999999</v>
      </c>
      <c r="W198" s="14">
        <v>1024.4636640000001</v>
      </c>
      <c r="X198" s="14">
        <v>1307.690394</v>
      </c>
      <c r="Y198" s="14">
        <v>1039.2534820000001</v>
      </c>
      <c r="Z198" s="14">
        <v>912.01467600000001</v>
      </c>
      <c r="AA198" s="14">
        <v>713.52681199999995</v>
      </c>
      <c r="AB198" s="14">
        <v>422.46662300000003</v>
      </c>
      <c r="AC198" s="14">
        <v>367.87175200000001</v>
      </c>
      <c r="AD198" s="14">
        <v>367.187344</v>
      </c>
      <c r="AE198" s="14">
        <v>392.74325800000003</v>
      </c>
    </row>
    <row r="199" spans="1:31" ht="13.5" customHeight="1" x14ac:dyDescent="0.25">
      <c r="A199" s="1"/>
      <c r="B199" s="15" t="s">
        <v>483</v>
      </c>
      <c r="C199" s="10">
        <v>7.315010476085134</v>
      </c>
      <c r="D199" s="11">
        <v>8.7298071405161526</v>
      </c>
      <c r="E199" s="11">
        <v>8.6570123982971534</v>
      </c>
      <c r="F199" s="11">
        <v>9.9819780293295111</v>
      </c>
      <c r="G199" s="11">
        <v>13.387035271351701</v>
      </c>
      <c r="H199" s="11">
        <v>14.648100824216295</v>
      </c>
      <c r="I199" s="11">
        <v>19.727880837858788</v>
      </c>
      <c r="J199" s="11">
        <v>13.303814390300701</v>
      </c>
      <c r="K199" s="11">
        <v>12.6880144873828</v>
      </c>
      <c r="L199" s="11">
        <v>11.819762000000001</v>
      </c>
      <c r="M199" s="11">
        <v>10.272246000000001</v>
      </c>
      <c r="N199" s="11">
        <v>15.50093</v>
      </c>
      <c r="O199" s="11">
        <v>16.771239000000001</v>
      </c>
      <c r="P199" s="11">
        <v>22.152685999999999</v>
      </c>
      <c r="Q199" s="11">
        <v>22.562891</v>
      </c>
      <c r="R199" s="11">
        <v>19.166591</v>
      </c>
      <c r="S199" s="11">
        <v>20.190415999999999</v>
      </c>
      <c r="T199" s="11">
        <v>28.249029</v>
      </c>
      <c r="U199" s="11">
        <v>25.444029</v>
      </c>
      <c r="V199" s="11">
        <v>39.630254999999998</v>
      </c>
      <c r="W199" s="11">
        <v>50.962166000000003</v>
      </c>
      <c r="X199" s="11">
        <v>49.774284999999999</v>
      </c>
      <c r="Y199" s="11">
        <v>54.611859000000003</v>
      </c>
      <c r="Z199" s="11">
        <v>65.872484</v>
      </c>
      <c r="AA199" s="11">
        <v>64.729360999999997</v>
      </c>
      <c r="AB199" s="11">
        <v>60.650312999999997</v>
      </c>
      <c r="AC199" s="11">
        <v>81.613778999999994</v>
      </c>
      <c r="AD199" s="11">
        <v>70.001408999999995</v>
      </c>
      <c r="AE199" s="11">
        <v>79.976140000000001</v>
      </c>
    </row>
    <row r="200" spans="1:31" ht="13.5" customHeight="1" x14ac:dyDescent="0.25">
      <c r="A200" s="1"/>
      <c r="B200" s="15" t="s">
        <v>484</v>
      </c>
      <c r="C200" s="13">
        <v>1.7649664097037598</v>
      </c>
      <c r="D200" s="14">
        <v>0.84397023045232222</v>
      </c>
      <c r="E200" s="14">
        <v>1.7253804777523001</v>
      </c>
      <c r="F200" s="14">
        <v>3.6984447088355301</v>
      </c>
      <c r="G200" s="14">
        <v>4.9336818279859029</v>
      </c>
      <c r="H200" s="14">
        <v>5.3336289222758602</v>
      </c>
      <c r="I200" s="14">
        <v>6.011263830762628</v>
      </c>
      <c r="J200" s="14">
        <v>9.2593755725284606</v>
      </c>
      <c r="K200" s="14">
        <v>22.318034968525001</v>
      </c>
      <c r="L200" s="14">
        <v>12.636924</v>
      </c>
      <c r="M200" s="14">
        <v>7.3536479999999997</v>
      </c>
      <c r="N200" s="14">
        <v>7.9511979999999998</v>
      </c>
      <c r="O200" s="14">
        <v>13.886701</v>
      </c>
      <c r="P200" s="14">
        <v>22.918299000000001</v>
      </c>
      <c r="Q200" s="14">
        <v>22.965230999999999</v>
      </c>
      <c r="R200" s="14">
        <v>36.668536000000003</v>
      </c>
      <c r="S200" s="14">
        <v>52.802196000000002</v>
      </c>
      <c r="T200" s="14">
        <v>105.396958</v>
      </c>
      <c r="U200" s="14">
        <v>78.331072000000006</v>
      </c>
      <c r="V200" s="14">
        <v>108.24300599999999</v>
      </c>
      <c r="W200" s="14">
        <v>142.27134100000001</v>
      </c>
      <c r="X200" s="14">
        <v>160.45496299999999</v>
      </c>
      <c r="Y200" s="14">
        <v>138.18813599999999</v>
      </c>
      <c r="Z200" s="14">
        <v>129.425398</v>
      </c>
      <c r="AA200" s="14">
        <v>88.495892999999995</v>
      </c>
      <c r="AB200" s="14">
        <v>90.489284999999995</v>
      </c>
      <c r="AC200" s="14">
        <v>96.839409000000003</v>
      </c>
      <c r="AD200" s="14">
        <v>101.49481</v>
      </c>
      <c r="AE200" s="14">
        <v>94.438734999999994</v>
      </c>
    </row>
    <row r="201" spans="1:31" ht="13.5" customHeight="1" x14ac:dyDescent="0.25">
      <c r="A201" s="1"/>
      <c r="B201" s="15" t="s">
        <v>485</v>
      </c>
      <c r="C201" s="10"/>
      <c r="D201" s="11">
        <v>4.9489979788134002E-4</v>
      </c>
      <c r="E201" s="11">
        <v>3.9238439857701771E-2</v>
      </c>
      <c r="F201" s="11">
        <v>2.3814466621192E-4</v>
      </c>
      <c r="G201" s="11">
        <v>1.91289451827243E-3</v>
      </c>
      <c r="H201" s="11">
        <v>1.5698248727797199E-2</v>
      </c>
      <c r="I201" s="11">
        <v>1.5205070521996501E-2</v>
      </c>
      <c r="J201" s="11">
        <v>0.24002756734530001</v>
      </c>
      <c r="K201" s="11">
        <v>4.7886998125120102E-2</v>
      </c>
      <c r="L201" s="11">
        <v>0.148343</v>
      </c>
      <c r="M201" s="11">
        <v>0.151086</v>
      </c>
      <c r="N201" s="11">
        <v>0.11342000000000001</v>
      </c>
      <c r="O201" s="11">
        <v>3.2801999999999998E-2</v>
      </c>
      <c r="P201" s="11">
        <v>2.2602000000000001E-2</v>
      </c>
      <c r="Q201" s="11">
        <v>3.3861000000000002E-2</v>
      </c>
      <c r="R201" s="11">
        <v>0.358485</v>
      </c>
      <c r="S201" s="11">
        <v>0.33686300000000002</v>
      </c>
      <c r="T201" s="11">
        <v>3.1352359999999999</v>
      </c>
      <c r="U201" s="11">
        <v>0.29850500000000002</v>
      </c>
      <c r="V201" s="11">
        <v>0.340333</v>
      </c>
      <c r="W201" s="11">
        <v>0.51044999999999996</v>
      </c>
      <c r="X201" s="11">
        <v>0.65192499999999998</v>
      </c>
      <c r="Y201" s="11">
        <v>0.29647699999999999</v>
      </c>
      <c r="Z201" s="11">
        <v>0.29039300000000001</v>
      </c>
      <c r="AA201" s="11">
        <v>0.27104600000000001</v>
      </c>
      <c r="AB201" s="11">
        <v>0.226689</v>
      </c>
      <c r="AC201" s="11">
        <v>7.0194999999999994E-2</v>
      </c>
      <c r="AD201" s="11">
        <v>0.54277500000000001</v>
      </c>
      <c r="AE201" s="11">
        <v>0.384496</v>
      </c>
    </row>
    <row r="202" spans="1:31" ht="13.5" customHeight="1" x14ac:dyDescent="0.25">
      <c r="A202" s="1"/>
      <c r="B202" s="15" t="s">
        <v>486</v>
      </c>
      <c r="C202" s="13">
        <v>0.17669420900855401</v>
      </c>
      <c r="D202" s="14">
        <v>0.365379270724903</v>
      </c>
      <c r="E202" s="14">
        <v>0.60160199603201758</v>
      </c>
      <c r="F202" s="14">
        <v>0.62433349820115369</v>
      </c>
      <c r="G202" s="14">
        <v>0.84389159848318118</v>
      </c>
      <c r="H202" s="14">
        <v>0.67542828940722976</v>
      </c>
      <c r="I202" s="14">
        <v>1.2960300680447492</v>
      </c>
      <c r="J202" s="14">
        <v>1.7141421142389393</v>
      </c>
      <c r="K202" s="14">
        <v>2.145863741661318</v>
      </c>
      <c r="L202" s="14">
        <v>1.674517</v>
      </c>
      <c r="M202" s="14">
        <v>3.6193689999999998</v>
      </c>
      <c r="N202" s="14">
        <v>2.988963</v>
      </c>
      <c r="O202" s="14">
        <v>2.6699139999999999</v>
      </c>
      <c r="P202" s="14">
        <v>4.326962</v>
      </c>
      <c r="Q202" s="14">
        <v>9.0595829999999999</v>
      </c>
      <c r="R202" s="14">
        <v>14.354514</v>
      </c>
      <c r="S202" s="14">
        <v>20.037510000000001</v>
      </c>
      <c r="T202" s="14">
        <v>18.426939000000001</v>
      </c>
      <c r="U202" s="14">
        <v>16.066759999999999</v>
      </c>
      <c r="V202" s="14">
        <v>20.746496</v>
      </c>
      <c r="W202" s="14">
        <v>22.239322999999999</v>
      </c>
      <c r="X202" s="14">
        <v>27.033957999999998</v>
      </c>
      <c r="Y202" s="14">
        <v>29.146864000000001</v>
      </c>
      <c r="Z202" s="14">
        <v>29.525306</v>
      </c>
      <c r="AA202" s="14">
        <v>28.433394</v>
      </c>
      <c r="AB202" s="14">
        <v>57.489572000000003</v>
      </c>
      <c r="AC202" s="14">
        <v>50.741005000000001</v>
      </c>
      <c r="AD202" s="14">
        <v>38.508118000000003</v>
      </c>
      <c r="AE202" s="14">
        <v>38.402540999999999</v>
      </c>
    </row>
    <row r="203" spans="1:31" ht="13.5" customHeight="1" x14ac:dyDescent="0.25">
      <c r="A203" s="1"/>
      <c r="B203" s="15" t="s">
        <v>487</v>
      </c>
      <c r="C203" s="10">
        <v>2.7796167866106889</v>
      </c>
      <c r="D203" s="11">
        <v>2.4953586941035799</v>
      </c>
      <c r="E203" s="11">
        <v>1.8733137658324199</v>
      </c>
      <c r="F203" s="11">
        <v>2.3162501131897297</v>
      </c>
      <c r="G203" s="11">
        <v>1.90234194959118</v>
      </c>
      <c r="H203" s="11">
        <v>1.7175296187576301</v>
      </c>
      <c r="I203" s="11">
        <v>1.4762196066692399</v>
      </c>
      <c r="J203" s="11">
        <v>1.6029833006279102</v>
      </c>
      <c r="K203" s="11">
        <v>1.7851507124677299</v>
      </c>
      <c r="L203" s="11">
        <v>2.043361</v>
      </c>
      <c r="M203" s="11">
        <v>1.7589049999999999</v>
      </c>
      <c r="N203" s="11">
        <v>1.8156490000000001</v>
      </c>
      <c r="O203" s="11">
        <v>3.251522</v>
      </c>
      <c r="P203" s="11">
        <v>4.5939670000000001</v>
      </c>
      <c r="Q203" s="11">
        <v>4.923184</v>
      </c>
      <c r="R203" s="11">
        <v>10.493449999999999</v>
      </c>
      <c r="S203" s="11">
        <v>14.575488</v>
      </c>
      <c r="T203" s="11">
        <v>13.141767</v>
      </c>
      <c r="U203" s="11">
        <v>12.880668</v>
      </c>
      <c r="V203" s="11">
        <v>18.395050999999999</v>
      </c>
      <c r="W203" s="11">
        <v>19.235598</v>
      </c>
      <c r="X203" s="11">
        <v>21.219080000000002</v>
      </c>
      <c r="Y203" s="11">
        <v>20.799361000000001</v>
      </c>
      <c r="Z203" s="11">
        <v>20.657012000000002</v>
      </c>
      <c r="AA203" s="11">
        <v>27.674717000000001</v>
      </c>
      <c r="AB203" s="11">
        <v>23.838988000000001</v>
      </c>
      <c r="AC203" s="11">
        <v>24.019113999999998</v>
      </c>
      <c r="AD203" s="11">
        <v>20.270402000000001</v>
      </c>
      <c r="AE203" s="11">
        <v>18.192115000000001</v>
      </c>
    </row>
    <row r="204" spans="1:31" ht="13.5" customHeight="1" x14ac:dyDescent="0.25">
      <c r="A204" s="1"/>
      <c r="B204" s="15" t="s">
        <v>488</v>
      </c>
      <c r="C204" s="13">
        <v>0.6659639921113748</v>
      </c>
      <c r="D204" s="14">
        <v>0.38353536845302677</v>
      </c>
      <c r="E204" s="14">
        <v>9.7720217318547867E-2</v>
      </c>
      <c r="F204" s="14">
        <v>0.348506791492462</v>
      </c>
      <c r="G204" s="14">
        <v>0.73958900821554519</v>
      </c>
      <c r="H204" s="14">
        <v>0.90435389848136649</v>
      </c>
      <c r="I204" s="14">
        <v>0.33004656412483802</v>
      </c>
      <c r="J204" s="14">
        <v>0.4248798561336648</v>
      </c>
      <c r="K204" s="14">
        <v>1.03538948629514</v>
      </c>
      <c r="L204" s="14">
        <v>0.61595699999999998</v>
      </c>
      <c r="M204" s="14">
        <v>0.33410600000000001</v>
      </c>
      <c r="N204" s="14">
        <v>1.0714330000000001</v>
      </c>
      <c r="O204" s="14">
        <v>0.746444</v>
      </c>
      <c r="P204" s="14">
        <v>0.64490999999999998</v>
      </c>
      <c r="Q204" s="14">
        <v>1.2904169999999999</v>
      </c>
      <c r="R204" s="14">
        <v>2.7000929999999999</v>
      </c>
      <c r="S204" s="14">
        <v>2.2639879999999999</v>
      </c>
      <c r="T204" s="14">
        <v>2.1829649999999998</v>
      </c>
      <c r="U204" s="14">
        <v>3.5782539999999998</v>
      </c>
      <c r="V204" s="14">
        <v>3.9657740000000001</v>
      </c>
      <c r="W204" s="14">
        <v>6.4715040000000004</v>
      </c>
      <c r="X204" s="14">
        <v>9.332516</v>
      </c>
      <c r="Y204" s="14">
        <v>9.3445590000000003</v>
      </c>
      <c r="Z204" s="14">
        <v>19.654256</v>
      </c>
      <c r="AA204" s="14">
        <v>18.972815000000001</v>
      </c>
      <c r="AB204" s="14">
        <v>8.4693559999999994</v>
      </c>
      <c r="AC204" s="14">
        <v>8.5298780000000001</v>
      </c>
      <c r="AD204" s="14">
        <v>8.4347530000000006</v>
      </c>
      <c r="AE204" s="14">
        <v>7.8635169999999999</v>
      </c>
    </row>
    <row r="205" spans="1:31" ht="13.5" customHeight="1" x14ac:dyDescent="0.25">
      <c r="A205" s="1"/>
      <c r="B205" s="15" t="s">
        <v>489</v>
      </c>
      <c r="C205" s="10"/>
      <c r="D205" s="11"/>
      <c r="E205" s="11">
        <v>5.7508400628692204E-2</v>
      </c>
      <c r="F205" s="11"/>
      <c r="G205" s="11">
        <v>1.7997367913292998E-4</v>
      </c>
      <c r="H205" s="11">
        <v>2.4326949770419999E-5</v>
      </c>
      <c r="I205" s="11">
        <v>1.4949400095684001E-4</v>
      </c>
      <c r="J205" s="11">
        <v>4.8842281221839995E-5</v>
      </c>
      <c r="K205" s="11"/>
      <c r="L205" s="11"/>
      <c r="M205" s="11">
        <v>8.652E-3</v>
      </c>
      <c r="N205" s="11">
        <v>3.1847E-2</v>
      </c>
      <c r="O205" s="11"/>
      <c r="P205" s="11"/>
      <c r="Q205" s="11"/>
      <c r="R205" s="11">
        <v>3.7620000000000001E-2</v>
      </c>
      <c r="S205" s="11">
        <v>4.8219999999999999E-2</v>
      </c>
      <c r="T205" s="11">
        <v>1.4945999999999999E-2</v>
      </c>
      <c r="U205" s="11">
        <v>2.5271999999999999E-2</v>
      </c>
      <c r="V205" s="11"/>
      <c r="W205" s="11">
        <v>4.333E-3</v>
      </c>
      <c r="X205" s="11"/>
      <c r="Y205" s="11">
        <v>5.1964999999999997E-2</v>
      </c>
      <c r="Z205" s="11">
        <v>3.5579E-2</v>
      </c>
      <c r="AA205" s="11">
        <v>7.4679999999999996E-2</v>
      </c>
      <c r="AB205" s="11">
        <v>2.5384E-2</v>
      </c>
      <c r="AC205" s="11">
        <v>2.6216E-2</v>
      </c>
      <c r="AD205" s="11">
        <v>1.6352999999999999E-2</v>
      </c>
      <c r="AE205" s="11">
        <v>9.6706E-2</v>
      </c>
    </row>
    <row r="206" spans="1:31" ht="13.5" customHeight="1" x14ac:dyDescent="0.25">
      <c r="A206" s="1"/>
      <c r="B206" s="15" t="s">
        <v>490</v>
      </c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>
        <v>9.5032000000000005E-2</v>
      </c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3.5" customHeight="1" x14ac:dyDescent="0.25">
      <c r="A207" s="1"/>
      <c r="B207" s="15" t="s">
        <v>491</v>
      </c>
      <c r="C207" s="10"/>
      <c r="D207" s="11">
        <v>8.9421707327394008E-4</v>
      </c>
      <c r="E207" s="11">
        <v>4.2333566148062204E-3</v>
      </c>
      <c r="F207" s="11">
        <v>1.8344442828182E-3</v>
      </c>
      <c r="G207" s="11">
        <v>4.5648213084357E-4</v>
      </c>
      <c r="H207" s="11"/>
      <c r="I207" s="11"/>
      <c r="J207" s="11">
        <v>1.0500112011718799E-3</v>
      </c>
      <c r="K207" s="11">
        <v>2.0159260741064999E-4</v>
      </c>
      <c r="L207" s="11"/>
      <c r="M207" s="11">
        <v>3.5100000000000002E-4</v>
      </c>
      <c r="N207" s="11">
        <v>7.502E-3</v>
      </c>
      <c r="O207" s="11">
        <v>3.3738999999999998E-2</v>
      </c>
      <c r="P207" s="11">
        <v>4.1850000000000004E-3</v>
      </c>
      <c r="Q207" s="11">
        <v>1.1609999999999999E-3</v>
      </c>
      <c r="R207" s="11">
        <v>9.9885000000000002E-2</v>
      </c>
      <c r="S207" s="11">
        <v>1.39E-3</v>
      </c>
      <c r="T207" s="11"/>
      <c r="U207" s="11">
        <v>1.0893999999999999E-2</v>
      </c>
      <c r="V207" s="11"/>
      <c r="W207" s="11">
        <v>1.2987E-2</v>
      </c>
      <c r="X207" s="11">
        <v>5.11E-3</v>
      </c>
      <c r="Y207" s="11">
        <v>6.7850999999999995E-2</v>
      </c>
      <c r="Z207" s="11">
        <v>6.5561999999999995E-2</v>
      </c>
      <c r="AA207" s="11">
        <v>7.2739999999999999E-2</v>
      </c>
      <c r="AB207" s="11">
        <v>7.9980999999999997E-2</v>
      </c>
      <c r="AC207" s="11">
        <v>0.124443</v>
      </c>
      <c r="AD207" s="11">
        <v>1.2052999999999999E-2</v>
      </c>
      <c r="AE207" s="11">
        <v>6.1232000000000002E-2</v>
      </c>
    </row>
    <row r="208" spans="1:31" ht="13.5" customHeight="1" x14ac:dyDescent="0.25">
      <c r="A208" s="1"/>
      <c r="B208" s="15" t="s">
        <v>492</v>
      </c>
      <c r="C208" s="13">
        <v>1.01238004304699</v>
      </c>
      <c r="D208" s="14">
        <v>0.92961697176151803</v>
      </c>
      <c r="E208" s="14">
        <v>1.4204622150244099</v>
      </c>
      <c r="F208" s="14">
        <v>1.4026288657560901</v>
      </c>
      <c r="G208" s="14">
        <v>2.5656646622927299</v>
      </c>
      <c r="H208" s="14">
        <v>1.44529247208311</v>
      </c>
      <c r="I208" s="14">
        <v>3.0972788361152901</v>
      </c>
      <c r="J208" s="14">
        <v>3.9682155326244999</v>
      </c>
      <c r="K208" s="14">
        <v>1.4174492766893301</v>
      </c>
      <c r="L208" s="14">
        <v>2.1492429999999998</v>
      </c>
      <c r="M208" s="14">
        <v>0.95859399999999995</v>
      </c>
      <c r="N208" s="14">
        <v>2.3590260000000001</v>
      </c>
      <c r="O208" s="14">
        <v>1.920199</v>
      </c>
      <c r="P208" s="14">
        <v>2.3594089999999999</v>
      </c>
      <c r="Q208" s="14">
        <v>2.703506</v>
      </c>
      <c r="R208" s="14">
        <v>4.17997</v>
      </c>
      <c r="S208" s="14">
        <v>4.8384900000000002</v>
      </c>
      <c r="T208" s="14">
        <v>6.0936500000000002</v>
      </c>
      <c r="U208" s="14">
        <v>5.7202909999999996</v>
      </c>
      <c r="V208" s="14">
        <v>6.4676489999999998</v>
      </c>
      <c r="W208" s="14">
        <v>13.251741000000001</v>
      </c>
      <c r="X208" s="14">
        <v>13.819247000000001</v>
      </c>
      <c r="Y208" s="14">
        <v>12.206507999999999</v>
      </c>
      <c r="Z208" s="14">
        <v>14.195232000000001</v>
      </c>
      <c r="AA208" s="14">
        <v>23.112884000000001</v>
      </c>
      <c r="AB208" s="14">
        <v>14.438312</v>
      </c>
      <c r="AC208" s="14">
        <v>17.632645</v>
      </c>
      <c r="AD208" s="14">
        <v>16.954031000000001</v>
      </c>
      <c r="AE208" s="14">
        <v>19.752410000000001</v>
      </c>
    </row>
    <row r="209" spans="1:31" ht="13.5" customHeight="1" x14ac:dyDescent="0.25">
      <c r="A209" s="1"/>
      <c r="B209" s="15" t="s">
        <v>493</v>
      </c>
      <c r="C209" s="10">
        <v>0.44482727743627798</v>
      </c>
      <c r="D209" s="11">
        <v>1.07892323819721</v>
      </c>
      <c r="E209" s="11">
        <v>1.1556770523992701</v>
      </c>
      <c r="F209" s="11">
        <v>0.52611848369358505</v>
      </c>
      <c r="G209" s="11">
        <v>1.2741782712012799</v>
      </c>
      <c r="H209" s="11">
        <v>6.7410943701358431E-2</v>
      </c>
      <c r="I209" s="11">
        <v>0.57922361438352954</v>
      </c>
      <c r="J209" s="11">
        <v>0.6109347163238551</v>
      </c>
      <c r="K209" s="11">
        <v>0.7458338629931921</v>
      </c>
      <c r="L209" s="11">
        <v>0.48554700000000001</v>
      </c>
      <c r="M209" s="11">
        <v>0.76170199999999999</v>
      </c>
      <c r="N209" s="11">
        <v>0.313994</v>
      </c>
      <c r="O209" s="11">
        <v>0.16197</v>
      </c>
      <c r="P209" s="11">
        <v>0.82219799999999998</v>
      </c>
      <c r="Q209" s="11">
        <v>0.95943599999999996</v>
      </c>
      <c r="R209" s="11">
        <v>0.55811900000000003</v>
      </c>
      <c r="S209" s="11">
        <v>0.765683</v>
      </c>
      <c r="T209" s="11">
        <v>0.84770100000000004</v>
      </c>
      <c r="U209" s="11">
        <v>1.010554</v>
      </c>
      <c r="V209" s="11">
        <v>0.75537500000000002</v>
      </c>
      <c r="W209" s="11">
        <v>0.77928600000000003</v>
      </c>
      <c r="X209" s="11">
        <v>0.76835699999999996</v>
      </c>
      <c r="Y209" s="11">
        <v>0.43907400000000002</v>
      </c>
      <c r="Z209" s="11">
        <v>0.39047599999999999</v>
      </c>
      <c r="AA209" s="11">
        <v>0.28401300000000002</v>
      </c>
      <c r="AB209" s="11">
        <v>0.31043599999999999</v>
      </c>
      <c r="AC209" s="11">
        <v>0.38789099999999999</v>
      </c>
      <c r="AD209" s="11">
        <v>0.22311900000000001</v>
      </c>
      <c r="AE209" s="11">
        <v>0.31796400000000002</v>
      </c>
    </row>
    <row r="210" spans="1:31" ht="13.5" customHeight="1" x14ac:dyDescent="0.25">
      <c r="A210" s="1"/>
      <c r="B210" s="15" t="s">
        <v>494</v>
      </c>
      <c r="C210" s="13">
        <v>0.19767181858461</v>
      </c>
      <c r="D210" s="14">
        <v>0.23368224379344102</v>
      </c>
      <c r="E210" s="14">
        <v>8.5519195684926899E-2</v>
      </c>
      <c r="F210" s="14">
        <v>6.8157866906491255E-2</v>
      </c>
      <c r="G210" s="14">
        <v>6.7425679686516698E-3</v>
      </c>
      <c r="H210" s="14">
        <v>1.3607354089484599E-2</v>
      </c>
      <c r="I210" s="14">
        <v>2.1693359698729698E-2</v>
      </c>
      <c r="J210" s="14">
        <v>1.1264801184840799E-2</v>
      </c>
      <c r="K210" s="14">
        <v>1.0553035261893499E-2</v>
      </c>
      <c r="L210" s="14">
        <v>6.5300000000000002E-3</v>
      </c>
      <c r="M210" s="14">
        <v>8.3610000000000004E-3</v>
      </c>
      <c r="N210" s="14">
        <v>2.0650999999999999E-2</v>
      </c>
      <c r="O210" s="14">
        <v>0.66108800000000001</v>
      </c>
      <c r="P210" s="14">
        <v>0.81956600000000002</v>
      </c>
      <c r="Q210" s="14">
        <v>1.263633</v>
      </c>
      <c r="R210" s="14">
        <v>1.083054</v>
      </c>
      <c r="S210" s="14">
        <v>1.735247</v>
      </c>
      <c r="T210" s="14">
        <v>1.3338950000000001</v>
      </c>
      <c r="U210" s="14">
        <v>1.577931</v>
      </c>
      <c r="V210" s="14">
        <v>1.596935</v>
      </c>
      <c r="W210" s="14">
        <v>1.731487</v>
      </c>
      <c r="X210" s="14">
        <v>2.0987580000000001</v>
      </c>
      <c r="Y210" s="14">
        <v>1.7531019999999999</v>
      </c>
      <c r="Z210" s="14">
        <v>1.306443</v>
      </c>
      <c r="AA210" s="14">
        <v>1.7918860000000001</v>
      </c>
      <c r="AB210" s="14">
        <v>1.817286</v>
      </c>
      <c r="AC210" s="14">
        <v>2.1223830000000001</v>
      </c>
      <c r="AD210" s="14">
        <v>2.2973170000000001</v>
      </c>
      <c r="AE210" s="14">
        <v>2.605534</v>
      </c>
    </row>
    <row r="211" spans="1:31" ht="13.5" customHeight="1" x14ac:dyDescent="0.25">
      <c r="A211" s="1"/>
      <c r="B211" s="15" t="s">
        <v>495</v>
      </c>
      <c r="C211" s="10">
        <v>2.14451005676243E-2</v>
      </c>
      <c r="D211" s="11">
        <v>0.124120787323414</v>
      </c>
      <c r="E211" s="11">
        <v>0.131316431102945</v>
      </c>
      <c r="F211" s="11">
        <v>0.99331566470529908</v>
      </c>
      <c r="G211" s="11">
        <v>1.1798049412818594</v>
      </c>
      <c r="H211" s="11">
        <v>0.70079048183383352</v>
      </c>
      <c r="I211" s="11">
        <v>0.61929043383995985</v>
      </c>
      <c r="J211" s="11">
        <v>0.66401325018168211</v>
      </c>
      <c r="K211" s="11">
        <v>0.59775260636602334</v>
      </c>
      <c r="L211" s="11">
        <v>1.253536</v>
      </c>
      <c r="M211" s="11">
        <v>1.926215</v>
      </c>
      <c r="N211" s="11">
        <v>2.6490230000000001</v>
      </c>
      <c r="O211" s="11">
        <v>3.3149459999999999</v>
      </c>
      <c r="P211" s="11">
        <v>5.0117479999999999</v>
      </c>
      <c r="Q211" s="11">
        <v>8.2962779999999992</v>
      </c>
      <c r="R211" s="11">
        <v>8.9878079999999994</v>
      </c>
      <c r="S211" s="11">
        <v>9.7664519999999992</v>
      </c>
      <c r="T211" s="11">
        <v>10.496404</v>
      </c>
      <c r="U211" s="11">
        <v>11.028301000000001</v>
      </c>
      <c r="V211" s="11">
        <v>15.702064</v>
      </c>
      <c r="W211" s="11">
        <v>22.292369999999998</v>
      </c>
      <c r="X211" s="11">
        <v>22.153272999999999</v>
      </c>
      <c r="Y211" s="11">
        <v>32.918812000000003</v>
      </c>
      <c r="Z211" s="11">
        <v>59.135846000000001</v>
      </c>
      <c r="AA211" s="11">
        <v>41.440416999999997</v>
      </c>
      <c r="AB211" s="11">
        <v>20.846861000000001</v>
      </c>
      <c r="AC211" s="11">
        <v>32.574309999999997</v>
      </c>
      <c r="AD211" s="11">
        <v>63.333823000000002</v>
      </c>
      <c r="AE211" s="11">
        <v>52.606842</v>
      </c>
    </row>
    <row r="212" spans="1:31" ht="13.5" customHeight="1" x14ac:dyDescent="0.25">
      <c r="A212" s="1"/>
      <c r="B212" s="15" t="s">
        <v>496</v>
      </c>
      <c r="C212" s="13">
        <v>0.53483838982176901</v>
      </c>
      <c r="D212" s="14">
        <v>0.48791532663099479</v>
      </c>
      <c r="E212" s="14">
        <v>0.34394524818065575</v>
      </c>
      <c r="F212" s="14">
        <v>0.60732370536896896</v>
      </c>
      <c r="G212" s="14">
        <v>0.46629162424875703</v>
      </c>
      <c r="H212" s="14">
        <v>0.55917517019235208</v>
      </c>
      <c r="I212" s="14">
        <v>0.82288155527241735</v>
      </c>
      <c r="J212" s="14">
        <v>0.75173783626745316</v>
      </c>
      <c r="K212" s="14">
        <v>0.82071603030228613</v>
      </c>
      <c r="L212" s="14">
        <v>0.74639100000000003</v>
      </c>
      <c r="M212" s="14">
        <v>1.5899570000000001</v>
      </c>
      <c r="N212" s="14">
        <v>3.5737549999999998</v>
      </c>
      <c r="O212" s="14">
        <v>1.005636</v>
      </c>
      <c r="P212" s="14">
        <v>1.3628560000000001</v>
      </c>
      <c r="Q212" s="14">
        <v>1.171197</v>
      </c>
      <c r="R212" s="14">
        <v>1.3837710000000001</v>
      </c>
      <c r="S212" s="14">
        <v>1.2050000000000001</v>
      </c>
      <c r="T212" s="14">
        <v>1.324589</v>
      </c>
      <c r="U212" s="14">
        <v>1.212885</v>
      </c>
      <c r="V212" s="14">
        <v>1.243954</v>
      </c>
      <c r="W212" s="14">
        <v>1.6154139999999999</v>
      </c>
      <c r="X212" s="14">
        <v>1.586041</v>
      </c>
      <c r="Y212" s="14">
        <v>1.071051</v>
      </c>
      <c r="Z212" s="14">
        <v>1.4964599999999999</v>
      </c>
      <c r="AA212" s="14">
        <v>1.5109870000000001</v>
      </c>
      <c r="AB212" s="14">
        <v>1.7574350000000001</v>
      </c>
      <c r="AC212" s="14">
        <v>1.304837</v>
      </c>
      <c r="AD212" s="14">
        <v>1.0881130000000001</v>
      </c>
      <c r="AE212" s="14">
        <v>1.391778</v>
      </c>
    </row>
    <row r="213" spans="1:31" ht="13.5" customHeight="1" x14ac:dyDescent="0.25">
      <c r="A213" s="1"/>
      <c r="B213" s="15" t="s">
        <v>497</v>
      </c>
      <c r="C213" s="10">
        <v>73.43486444820536</v>
      </c>
      <c r="D213" s="11">
        <v>69.126633500994856</v>
      </c>
      <c r="E213" s="11">
        <v>74.729513640467033</v>
      </c>
      <c r="F213" s="11">
        <v>95.7654231889736</v>
      </c>
      <c r="G213" s="11">
        <v>127.770591896873</v>
      </c>
      <c r="H213" s="11">
        <v>141.478441995889</v>
      </c>
      <c r="I213" s="11">
        <v>155.77513607498</v>
      </c>
      <c r="J213" s="11">
        <v>236.46599346357101</v>
      </c>
      <c r="K213" s="11">
        <v>268.82477476028691</v>
      </c>
      <c r="L213" s="11">
        <v>279.316327</v>
      </c>
      <c r="M213" s="11">
        <v>337.22589399999998</v>
      </c>
      <c r="N213" s="11">
        <v>296.74811599999998</v>
      </c>
      <c r="O213" s="11">
        <v>406.89699200000001</v>
      </c>
      <c r="P213" s="11">
        <v>536.63209700000004</v>
      </c>
      <c r="Q213" s="11">
        <v>685.77844500000003</v>
      </c>
      <c r="R213" s="11">
        <v>839.26970900000003</v>
      </c>
      <c r="S213" s="11">
        <v>1009.729844</v>
      </c>
      <c r="T213" s="11">
        <v>1221.2945139999999</v>
      </c>
      <c r="U213" s="11">
        <v>1005.260886</v>
      </c>
      <c r="V213" s="11">
        <v>1370.8746550000001</v>
      </c>
      <c r="W213" s="11">
        <v>1947.156896</v>
      </c>
      <c r="X213" s="11">
        <v>2168.82269</v>
      </c>
      <c r="Y213" s="11">
        <v>2145.4145560000002</v>
      </c>
      <c r="Z213" s="11">
        <v>1883.20451</v>
      </c>
      <c r="AA213" s="11">
        <v>1961.131396</v>
      </c>
      <c r="AB213" s="11">
        <v>1985.77522</v>
      </c>
      <c r="AC213" s="11">
        <v>2262.0975779999999</v>
      </c>
      <c r="AD213" s="11">
        <v>2466.26746</v>
      </c>
      <c r="AE213" s="11">
        <v>2307.4513390000002</v>
      </c>
    </row>
    <row r="214" spans="1:31" ht="13.5" customHeight="1" x14ac:dyDescent="0.25">
      <c r="A214" s="1"/>
      <c r="B214" s="15" t="s">
        <v>498</v>
      </c>
      <c r="C214" s="13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>
        <v>0.168241</v>
      </c>
      <c r="AC214" s="14">
        <v>1.9078000000000001E-2</v>
      </c>
      <c r="AD214" s="14">
        <v>1.5121000000000001E-2</v>
      </c>
      <c r="AE214" s="14">
        <v>1.1174E-2</v>
      </c>
    </row>
    <row r="215" spans="1:31" ht="13.5" customHeight="1" x14ac:dyDescent="0.25">
      <c r="A215" s="1"/>
      <c r="B215" s="15" t="s">
        <v>499</v>
      </c>
      <c r="C215" s="10">
        <v>1.5531286220915101</v>
      </c>
      <c r="D215" s="11">
        <v>1.25839147922385</v>
      </c>
      <c r="E215" s="11">
        <v>1.991182906370071</v>
      </c>
      <c r="F215" s="11">
        <v>3.6886448237604479</v>
      </c>
      <c r="G215" s="11">
        <v>2.68646420662356</v>
      </c>
      <c r="H215" s="11">
        <v>0.83303351045325591</v>
      </c>
      <c r="I215" s="11">
        <v>1.1442435581313499</v>
      </c>
      <c r="J215" s="11">
        <v>1.2416713933314099</v>
      </c>
      <c r="K215" s="11">
        <v>0.29753713655415398</v>
      </c>
      <c r="L215" s="11">
        <v>0.146144</v>
      </c>
      <c r="M215" s="11">
        <v>0.56091800000000003</v>
      </c>
      <c r="N215" s="11">
        <v>3.0314459999999999</v>
      </c>
      <c r="O215" s="11">
        <v>4.2916540000000003</v>
      </c>
      <c r="P215" s="11">
        <v>3.2674829999999999</v>
      </c>
      <c r="Q215" s="11">
        <v>6.1404389999999998</v>
      </c>
      <c r="R215" s="11">
        <v>8.2861560000000001</v>
      </c>
      <c r="S215" s="11">
        <v>8.4429759999999998</v>
      </c>
      <c r="T215" s="11">
        <v>1.560783</v>
      </c>
      <c r="U215" s="11">
        <v>0.59895100000000001</v>
      </c>
      <c r="V215" s="11">
        <v>1.280413</v>
      </c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ht="13.5" customHeight="1" x14ac:dyDescent="0.25">
      <c r="A216" s="1"/>
      <c r="B216" s="15" t="s">
        <v>500</v>
      </c>
      <c r="C216" s="13">
        <v>0.48056412170292273</v>
      </c>
      <c r="D216" s="14">
        <v>0.27592207292992399</v>
      </c>
      <c r="E216" s="14">
        <v>0.31524958430445899</v>
      </c>
      <c r="F216" s="14">
        <v>0.48283637620342601</v>
      </c>
      <c r="G216" s="14">
        <v>0.604566992202904</v>
      </c>
      <c r="H216" s="14">
        <v>0.26380421379964408</v>
      </c>
      <c r="I216" s="14">
        <v>0.77334529600313562</v>
      </c>
      <c r="J216" s="14">
        <v>0.90864676368724207</v>
      </c>
      <c r="K216" s="14">
        <v>0.80451169046429716</v>
      </c>
      <c r="L216" s="14">
        <v>0.71801300000000001</v>
      </c>
      <c r="M216" s="14">
        <v>0.99936000000000003</v>
      </c>
      <c r="N216" s="14">
        <v>0.97481399999999996</v>
      </c>
      <c r="O216" s="14">
        <v>2.1813889999999998</v>
      </c>
      <c r="P216" s="14">
        <v>3.4356360000000001</v>
      </c>
      <c r="Q216" s="14">
        <v>2.7028840000000001</v>
      </c>
      <c r="R216" s="14">
        <v>3.8996409999999999</v>
      </c>
      <c r="S216" s="14">
        <v>7.6275230000000001</v>
      </c>
      <c r="T216" s="14">
        <v>6.6601710000000001</v>
      </c>
      <c r="U216" s="14">
        <v>8.4820700000000002</v>
      </c>
      <c r="V216" s="14">
        <v>8.6807020000000001</v>
      </c>
      <c r="W216" s="14">
        <v>10.553276</v>
      </c>
      <c r="X216" s="14">
        <v>14.660145999999999</v>
      </c>
      <c r="Y216" s="14">
        <v>13.662240000000001</v>
      </c>
      <c r="Z216" s="14">
        <v>14.534026000000001</v>
      </c>
      <c r="AA216" s="14">
        <v>13.613016999999999</v>
      </c>
      <c r="AB216" s="14">
        <v>17.082515999999998</v>
      </c>
      <c r="AC216" s="14">
        <v>18.167482</v>
      </c>
      <c r="AD216" s="14">
        <v>15.141199</v>
      </c>
      <c r="AE216" s="14">
        <v>15.231605999999999</v>
      </c>
    </row>
    <row r="217" spans="1:31" ht="13.5" customHeight="1" x14ac:dyDescent="0.25">
      <c r="A217" s="1"/>
      <c r="B217" s="15" t="s">
        <v>501</v>
      </c>
      <c r="C217" s="10">
        <v>1.5908784226953301</v>
      </c>
      <c r="D217" s="11">
        <v>12.929699704252201</v>
      </c>
      <c r="E217" s="11">
        <v>0.20303747979732992</v>
      </c>
      <c r="F217" s="11">
        <v>0.634094056811214</v>
      </c>
      <c r="G217" s="11">
        <v>0.95618115717219732</v>
      </c>
      <c r="H217" s="11">
        <v>1.2034361277361401</v>
      </c>
      <c r="I217" s="11">
        <v>0.358498424199437</v>
      </c>
      <c r="J217" s="11">
        <v>0.35838932946417817</v>
      </c>
      <c r="K217" s="11">
        <v>0.10965686534338701</v>
      </c>
      <c r="L217" s="11">
        <v>1.3961539999999999</v>
      </c>
      <c r="M217" s="11">
        <v>1.7498069999999999</v>
      </c>
      <c r="N217" s="11">
        <v>0.165183</v>
      </c>
      <c r="O217" s="11">
        <v>0.20199</v>
      </c>
      <c r="P217" s="11">
        <v>0.253579</v>
      </c>
      <c r="Q217" s="11">
        <v>0.46987200000000001</v>
      </c>
      <c r="R217" s="11">
        <v>3.4038889999999999</v>
      </c>
      <c r="S217" s="11">
        <v>2.1605470000000002</v>
      </c>
      <c r="T217" s="11">
        <v>1.426715</v>
      </c>
      <c r="U217" s="11">
        <v>1.687354</v>
      </c>
      <c r="V217" s="11">
        <v>2.329736</v>
      </c>
      <c r="W217" s="11">
        <v>3.6880410000000001</v>
      </c>
      <c r="X217" s="11">
        <v>5.7828530000000002</v>
      </c>
      <c r="Y217" s="11">
        <v>6.8414599999999997</v>
      </c>
      <c r="Z217" s="11">
        <v>8.4816090000000006</v>
      </c>
      <c r="AA217" s="11">
        <v>7.1995870000000002</v>
      </c>
      <c r="AB217" s="11">
        <v>4.8187730000000002</v>
      </c>
      <c r="AC217" s="11">
        <v>6.1736750000000002</v>
      </c>
      <c r="AD217" s="11">
        <v>12.002186999999999</v>
      </c>
      <c r="AE217" s="11">
        <v>8.5832580000000007</v>
      </c>
    </row>
    <row r="218" spans="1:31" ht="13.5" customHeight="1" x14ac:dyDescent="0.25">
      <c r="A218" s="1"/>
      <c r="B218" s="15" t="s">
        <v>502</v>
      </c>
      <c r="C218" s="13">
        <v>2.23389882475848E-2</v>
      </c>
      <c r="D218" s="14">
        <v>2.6712999492138997E-4</v>
      </c>
      <c r="E218" s="14">
        <v>5.6679863632518902E-3</v>
      </c>
      <c r="F218" s="14">
        <v>6.4526797768436714E-2</v>
      </c>
      <c r="G218" s="14">
        <v>4.4708717054018486E-2</v>
      </c>
      <c r="H218" s="14">
        <v>0.120016024684497</v>
      </c>
      <c r="I218" s="14">
        <v>5.9195240960407708E-2</v>
      </c>
      <c r="J218" s="14">
        <v>0.25746209474658299</v>
      </c>
      <c r="K218" s="14">
        <v>4.9452555495862388E-2</v>
      </c>
      <c r="L218" s="14">
        <v>6.7073999999999995E-2</v>
      </c>
      <c r="M218" s="14">
        <v>3.6176E-2</v>
      </c>
      <c r="N218" s="14">
        <v>3.8542E-2</v>
      </c>
      <c r="O218" s="14">
        <v>9.5512E-2</v>
      </c>
      <c r="P218" s="14">
        <v>0.176731</v>
      </c>
      <c r="Q218" s="14">
        <v>0.18102199999999999</v>
      </c>
      <c r="R218" s="14">
        <v>0.32150000000000001</v>
      </c>
      <c r="S218" s="14">
        <v>0.28364899999999998</v>
      </c>
      <c r="T218" s="14">
        <v>0.606128</v>
      </c>
      <c r="U218" s="14">
        <v>0.77385000000000004</v>
      </c>
      <c r="V218" s="14">
        <v>0.75306499999999998</v>
      </c>
      <c r="W218" s="14">
        <v>0.402005</v>
      </c>
      <c r="X218" s="14">
        <v>0.227772</v>
      </c>
      <c r="Y218" s="14">
        <v>0.77812199999999998</v>
      </c>
      <c r="Z218" s="14">
        <v>2.0894650000000001</v>
      </c>
      <c r="AA218" s="14">
        <v>1.8111269999999999</v>
      </c>
      <c r="AB218" s="14">
        <v>3.4005610000000002</v>
      </c>
      <c r="AC218" s="14">
        <v>3.5253290000000002</v>
      </c>
      <c r="AD218" s="14">
        <v>1.8324990000000001</v>
      </c>
      <c r="AE218" s="14">
        <v>4.4613529999999999</v>
      </c>
    </row>
    <row r="219" spans="1:31" ht="13.5" customHeight="1" x14ac:dyDescent="0.25">
      <c r="A219" s="1"/>
      <c r="B219" s="15" t="s">
        <v>503</v>
      </c>
      <c r="C219" s="10">
        <v>6.3299262355504808</v>
      </c>
      <c r="D219" s="11">
        <v>12.1735330982067</v>
      </c>
      <c r="E219" s="11">
        <v>16.9663475902532</v>
      </c>
      <c r="F219" s="11">
        <v>27.061902903815717</v>
      </c>
      <c r="G219" s="11">
        <v>18.666950773466798</v>
      </c>
      <c r="H219" s="11">
        <v>20.607419534629788</v>
      </c>
      <c r="I219" s="11">
        <v>16.069259607413699</v>
      </c>
      <c r="J219" s="11">
        <v>8.7813945753251765</v>
      </c>
      <c r="K219" s="11">
        <v>17.1800951631236</v>
      </c>
      <c r="L219" s="11">
        <v>37.749549000000002</v>
      </c>
      <c r="M219" s="11">
        <v>35.123752000000003</v>
      </c>
      <c r="N219" s="11">
        <v>44.334699999999998</v>
      </c>
      <c r="O219" s="11">
        <v>55.987585000000003</v>
      </c>
      <c r="P219" s="11">
        <v>43.713312000000002</v>
      </c>
      <c r="Q219" s="11">
        <v>46.750084999999999</v>
      </c>
      <c r="R219" s="11">
        <v>62.789110999999998</v>
      </c>
      <c r="S219" s="11">
        <v>118.541856</v>
      </c>
      <c r="T219" s="11">
        <v>86.469106999999994</v>
      </c>
      <c r="U219" s="11">
        <v>118.748904</v>
      </c>
      <c r="V219" s="11">
        <v>149.49630500000001</v>
      </c>
      <c r="W219" s="11">
        <v>113.86366200000001</v>
      </c>
      <c r="X219" s="11">
        <v>109.88306</v>
      </c>
      <c r="Y219" s="11">
        <v>142.655821</v>
      </c>
      <c r="Z219" s="11">
        <v>133.330727</v>
      </c>
      <c r="AA219" s="11">
        <v>111.840326</v>
      </c>
      <c r="AB219" s="11">
        <v>278.98015400000003</v>
      </c>
      <c r="AC219" s="11">
        <v>286.95827000000003</v>
      </c>
      <c r="AD219" s="11">
        <v>254.13072299999999</v>
      </c>
      <c r="AE219" s="11">
        <v>113.51160900000001</v>
      </c>
    </row>
    <row r="220" spans="1:31" ht="13.5" customHeight="1" x14ac:dyDescent="0.25">
      <c r="A220" s="1"/>
      <c r="B220" s="15" t="s">
        <v>504</v>
      </c>
      <c r="C220" s="13">
        <v>4.2795545348805072E-2</v>
      </c>
      <c r="D220" s="14">
        <v>4.0194105281989301E-3</v>
      </c>
      <c r="E220" s="14">
        <v>5.4726729525932105E-3</v>
      </c>
      <c r="F220" s="14">
        <v>5.1452461628921798E-3</v>
      </c>
      <c r="G220" s="14">
        <v>1.6377842749394599E-2</v>
      </c>
      <c r="H220" s="14">
        <v>7.2833160649825607E-3</v>
      </c>
      <c r="I220" s="14">
        <v>5.6517617431449997E-5</v>
      </c>
      <c r="J220" s="14"/>
      <c r="K220" s="14">
        <v>1.09533585311103E-3</v>
      </c>
      <c r="L220" s="14">
        <v>1.0510000000000001E-3</v>
      </c>
      <c r="M220" s="14"/>
      <c r="N220" s="14">
        <v>3.6310000000000001E-3</v>
      </c>
      <c r="O220" s="14">
        <v>6.365E-3</v>
      </c>
      <c r="P220" s="14">
        <v>4.3064999999999999E-2</v>
      </c>
      <c r="Q220" s="14"/>
      <c r="R220" s="14">
        <v>0.42518899999999998</v>
      </c>
      <c r="S220" s="14">
        <v>4.3804000000000003E-2</v>
      </c>
      <c r="T220" s="14">
        <v>5.3452E-2</v>
      </c>
      <c r="U220" s="14">
        <v>3.9638E-2</v>
      </c>
      <c r="V220" s="14">
        <v>7.4079999999999993E-2</v>
      </c>
      <c r="W220" s="14">
        <v>0.101663</v>
      </c>
      <c r="X220" s="14">
        <v>5.6545999999999999E-2</v>
      </c>
      <c r="Y220" s="14">
        <v>0.159889</v>
      </c>
      <c r="Z220" s="14">
        <v>0.13920199999999999</v>
      </c>
      <c r="AA220" s="14">
        <v>0.137291</v>
      </c>
      <c r="AB220" s="14">
        <v>7.9834000000000002E-2</v>
      </c>
      <c r="AC220" s="14">
        <v>0.39250699999999999</v>
      </c>
      <c r="AD220" s="14">
        <v>3.1026999999999999E-2</v>
      </c>
      <c r="AE220" s="14">
        <v>0.171157</v>
      </c>
    </row>
    <row r="221" spans="1:31" ht="13.5" customHeight="1" x14ac:dyDescent="0.25">
      <c r="A221" s="1"/>
      <c r="B221" s="15" t="s">
        <v>505</v>
      </c>
      <c r="C221" s="10"/>
      <c r="D221" s="11"/>
      <c r="E221" s="11">
        <v>2.22325245809675E-2</v>
      </c>
      <c r="F221" s="11">
        <v>7.8918040399349003E-4</v>
      </c>
      <c r="G221" s="11">
        <v>0.123263430952881</v>
      </c>
      <c r="H221" s="11">
        <v>2.3445617629989101E-2</v>
      </c>
      <c r="I221" s="11"/>
      <c r="J221" s="11">
        <v>1.6062474874149E-2</v>
      </c>
      <c r="K221" s="11">
        <v>2.3455307068268007E-2</v>
      </c>
      <c r="L221" s="11">
        <v>5.2659999999999998E-3</v>
      </c>
      <c r="M221" s="11">
        <v>2.9E-4</v>
      </c>
      <c r="N221" s="11">
        <v>2.2799999999999999E-3</v>
      </c>
      <c r="O221" s="11">
        <v>1.8762000000000001E-2</v>
      </c>
      <c r="P221" s="11">
        <v>1.0234999999999999E-2</v>
      </c>
      <c r="Q221" s="11">
        <v>1.333E-3</v>
      </c>
      <c r="R221" s="11">
        <v>1.5325999999999999E-2</v>
      </c>
      <c r="S221" s="11">
        <v>1.7551000000000001E-2</v>
      </c>
      <c r="T221" s="11">
        <v>4.6668000000000001E-2</v>
      </c>
      <c r="U221" s="11">
        <v>6.9080000000000001E-3</v>
      </c>
      <c r="V221" s="11">
        <v>2.2209E-2</v>
      </c>
      <c r="W221" s="11">
        <v>3.4042000000000003E-2</v>
      </c>
      <c r="X221" s="11">
        <v>7.0393999999999998E-2</v>
      </c>
      <c r="Y221" s="11">
        <v>6.9639999999999997E-3</v>
      </c>
      <c r="Z221" s="11">
        <v>6.4023999999999998E-2</v>
      </c>
      <c r="AA221" s="11">
        <v>8.3250000000000008E-3</v>
      </c>
      <c r="AB221" s="11">
        <v>3.4889999999999999E-3</v>
      </c>
      <c r="AC221" s="11">
        <v>6.1836000000000002E-2</v>
      </c>
      <c r="AD221" s="11">
        <v>0.12720400000000001</v>
      </c>
      <c r="AE221" s="11">
        <v>6.2467000000000002E-2</v>
      </c>
    </row>
    <row r="222" spans="1:31" ht="13.5" customHeight="1" x14ac:dyDescent="0.25">
      <c r="A222" s="1"/>
      <c r="B222" s="15" t="s">
        <v>506</v>
      </c>
      <c r="C222" s="13">
        <v>4.6259837634501659</v>
      </c>
      <c r="D222" s="14">
        <v>6.9519892451823928</v>
      </c>
      <c r="E222" s="14">
        <v>3.8623420189193198</v>
      </c>
      <c r="F222" s="14">
        <v>3.0974427991268101</v>
      </c>
      <c r="G222" s="14">
        <v>4.4178637703996886</v>
      </c>
      <c r="H222" s="14">
        <v>3.13215732798515</v>
      </c>
      <c r="I222" s="14">
        <v>2.3701886751336998</v>
      </c>
      <c r="J222" s="14"/>
      <c r="K222" s="14"/>
      <c r="L222" s="14"/>
      <c r="M222" s="14">
        <v>2.5599999999999999E-4</v>
      </c>
      <c r="N222" s="14">
        <v>2.5799999999999998E-4</v>
      </c>
      <c r="O222" s="14">
        <v>4.3299999999999996E-3</v>
      </c>
      <c r="P222" s="14">
        <v>8.1400000000000005E-4</v>
      </c>
      <c r="Q222" s="14"/>
      <c r="R222" s="14">
        <v>9.2169999999999995E-3</v>
      </c>
      <c r="S222" s="14">
        <v>4.3642E-2</v>
      </c>
      <c r="T222" s="14">
        <v>0.19714699999999999</v>
      </c>
      <c r="U222" s="14">
        <v>2.6610000000000002E-3</v>
      </c>
      <c r="V222" s="14">
        <v>4.4684000000000001E-2</v>
      </c>
      <c r="W222" s="14">
        <v>4.346E-3</v>
      </c>
      <c r="X222" s="14">
        <v>8.6971999999999994E-2</v>
      </c>
      <c r="Y222" s="14"/>
      <c r="Z222" s="14"/>
      <c r="AA222" s="14"/>
      <c r="AB222" s="14">
        <v>2.7569999999999999E-3</v>
      </c>
      <c r="AC222" s="14">
        <v>7.8573000000000004E-2</v>
      </c>
      <c r="AD222" s="14">
        <v>8.1469999999999997E-3</v>
      </c>
      <c r="AE222" s="14">
        <v>3.248E-3</v>
      </c>
    </row>
    <row r="223" spans="1:31" ht="13.5" customHeight="1" x14ac:dyDescent="0.25">
      <c r="A223" s="1"/>
      <c r="B223" s="15" t="s">
        <v>507</v>
      </c>
      <c r="C223" s="10">
        <v>7.8876757957059999E-5</v>
      </c>
      <c r="D223" s="11"/>
      <c r="E223" s="11">
        <v>2.0626145556833E-4</v>
      </c>
      <c r="F223" s="11">
        <v>2.9846920304459901E-3</v>
      </c>
      <c r="G223" s="11"/>
      <c r="H223" s="11">
        <v>2.1949655156031E-4</v>
      </c>
      <c r="I223" s="11">
        <v>9.7835504366364993E-4</v>
      </c>
      <c r="J223" s="11">
        <v>8.7618648540740401E-3</v>
      </c>
      <c r="K223" s="11">
        <v>6.14308805835064E-3</v>
      </c>
      <c r="L223" s="11">
        <v>8.3613000000000007E-2</v>
      </c>
      <c r="M223" s="11">
        <v>1.8140000000000001E-3</v>
      </c>
      <c r="N223" s="11">
        <v>4.1840000000000002E-3</v>
      </c>
      <c r="O223" s="11">
        <v>7.5559000000000001E-2</v>
      </c>
      <c r="P223" s="11">
        <v>6.2090000000000001E-3</v>
      </c>
      <c r="Q223" s="11">
        <v>0.105952</v>
      </c>
      <c r="R223" s="11">
        <v>0.27090399999999998</v>
      </c>
      <c r="S223" s="11">
        <v>0.33484799999999998</v>
      </c>
      <c r="T223" s="11">
        <v>0.53212800000000005</v>
      </c>
      <c r="U223" s="11">
        <v>0.13229399999999999</v>
      </c>
      <c r="V223" s="11">
        <v>0.14105799999999999</v>
      </c>
      <c r="W223" s="11">
        <v>0.37082900000000002</v>
      </c>
      <c r="X223" s="11">
        <v>0.43172199999999999</v>
      </c>
      <c r="Y223" s="11">
        <v>0.27688800000000002</v>
      </c>
      <c r="Z223" s="11">
        <v>0.17111399999999999</v>
      </c>
      <c r="AA223" s="11">
        <v>0.35803400000000002</v>
      </c>
      <c r="AB223" s="11">
        <v>0.35350100000000001</v>
      </c>
      <c r="AC223" s="11">
        <v>0.49429099999999998</v>
      </c>
      <c r="AD223" s="11">
        <v>0.27806399999999998</v>
      </c>
      <c r="AE223" s="11">
        <v>0.15054200000000001</v>
      </c>
    </row>
    <row r="224" spans="1:31" ht="13.5" customHeight="1" x14ac:dyDescent="0.25">
      <c r="A224" s="1"/>
      <c r="B224" s="15" t="s">
        <v>508</v>
      </c>
      <c r="C224" s="13">
        <v>0.57971177984113575</v>
      </c>
      <c r="D224" s="14">
        <v>5.5209033520338098</v>
      </c>
      <c r="E224" s="14">
        <v>0.51745950529026796</v>
      </c>
      <c r="F224" s="14">
        <v>0.94873366472724185</v>
      </c>
      <c r="G224" s="14">
        <v>0.58373872634428614</v>
      </c>
      <c r="H224" s="14">
        <v>0.72973947954865193</v>
      </c>
      <c r="I224" s="14">
        <v>1.46397803182243</v>
      </c>
      <c r="J224" s="14">
        <v>2.070991770439361</v>
      </c>
      <c r="K224" s="14">
        <v>0.76746747033868401</v>
      </c>
      <c r="L224" s="14">
        <v>1.295291</v>
      </c>
      <c r="M224" s="14">
        <v>0.72362499999999996</v>
      </c>
      <c r="N224" s="14">
        <v>1.03481</v>
      </c>
      <c r="O224" s="14">
        <v>2.7535530000000001</v>
      </c>
      <c r="P224" s="14">
        <v>2.3868010000000002</v>
      </c>
      <c r="Q224" s="14">
        <v>3.0015520000000002</v>
      </c>
      <c r="R224" s="14">
        <v>4.2877200000000002</v>
      </c>
      <c r="S224" s="14">
        <v>5.1008050000000003</v>
      </c>
      <c r="T224" s="14">
        <v>22.081493999999999</v>
      </c>
      <c r="U224" s="14">
        <v>8.5458230000000004</v>
      </c>
      <c r="V224" s="14">
        <v>5.8158570000000003</v>
      </c>
      <c r="W224" s="14">
        <v>5.9282529999999998</v>
      </c>
      <c r="X224" s="14">
        <v>6.0929149999999996</v>
      </c>
      <c r="Y224" s="14">
        <v>9.7764159999999993</v>
      </c>
      <c r="Z224" s="14">
        <v>8.0281909999999996</v>
      </c>
      <c r="AA224" s="14">
        <v>7.8615919999999999</v>
      </c>
      <c r="AB224" s="14">
        <v>7.0658630000000002</v>
      </c>
      <c r="AC224" s="14">
        <v>7.0335130000000001</v>
      </c>
      <c r="AD224" s="14">
        <v>17.026768000000001</v>
      </c>
      <c r="AE224" s="14">
        <v>4.9999690000000001</v>
      </c>
    </row>
    <row r="225" spans="1:31" ht="13.5" customHeight="1" x14ac:dyDescent="0.25">
      <c r="A225" s="1"/>
      <c r="B225" s="15" t="s">
        <v>509</v>
      </c>
      <c r="C225" s="10">
        <v>5.093872825865418</v>
      </c>
      <c r="D225" s="11">
        <v>3.2712293233357301</v>
      </c>
      <c r="E225" s="11">
        <v>2.0681881271292291</v>
      </c>
      <c r="F225" s="11">
        <v>1.3356010408994099</v>
      </c>
      <c r="G225" s="11">
        <v>3.8049295335286399</v>
      </c>
      <c r="H225" s="11">
        <v>4.4606977527738101</v>
      </c>
      <c r="I225" s="11">
        <v>3.0384017785083497</v>
      </c>
      <c r="J225" s="11">
        <v>3.2300924796354997</v>
      </c>
      <c r="K225" s="11">
        <v>3.0390761586878701</v>
      </c>
      <c r="L225" s="11">
        <v>3.5325850000000001</v>
      </c>
      <c r="M225" s="11">
        <v>3.2753839999999999</v>
      </c>
      <c r="N225" s="11">
        <v>5.1555439999999999</v>
      </c>
      <c r="O225" s="11">
        <v>4.0262549999999999</v>
      </c>
      <c r="P225" s="11">
        <v>8.6451360000000008</v>
      </c>
      <c r="Q225" s="11">
        <v>9.2558950000000006</v>
      </c>
      <c r="R225" s="11">
        <v>12.616935</v>
      </c>
      <c r="S225" s="11">
        <v>23.303553000000001</v>
      </c>
      <c r="T225" s="11">
        <v>14.255747</v>
      </c>
      <c r="U225" s="11">
        <v>15.29931</v>
      </c>
      <c r="V225" s="11">
        <v>14.490235</v>
      </c>
      <c r="W225" s="11">
        <v>16.163494</v>
      </c>
      <c r="X225" s="11">
        <v>18.579837000000001</v>
      </c>
      <c r="Y225" s="11">
        <v>21.440473999999998</v>
      </c>
      <c r="Z225" s="11">
        <v>25.429579</v>
      </c>
      <c r="AA225" s="11">
        <v>16.505835000000001</v>
      </c>
      <c r="AB225" s="11">
        <v>17.418082999999999</v>
      </c>
      <c r="AC225" s="11">
        <v>17.029861</v>
      </c>
      <c r="AD225" s="11">
        <v>6.198245</v>
      </c>
      <c r="AE225" s="11">
        <v>11.817462000000001</v>
      </c>
    </row>
    <row r="226" spans="1:31" ht="13.5" customHeight="1" x14ac:dyDescent="0.25">
      <c r="A226" s="1"/>
      <c r="B226" s="15" t="s">
        <v>510</v>
      </c>
      <c r="C226" s="13">
        <v>15.211717944739</v>
      </c>
      <c r="D226" s="14">
        <v>2.8478731154052896</v>
      </c>
      <c r="E226" s="14">
        <v>4.2192403908117093</v>
      </c>
      <c r="F226" s="14">
        <v>1.97924795889475</v>
      </c>
      <c r="G226" s="14">
        <v>2.6709352941373901</v>
      </c>
      <c r="H226" s="14">
        <v>0.66037671711624568</v>
      </c>
      <c r="I226" s="14">
        <v>1.6506963769790199</v>
      </c>
      <c r="J226" s="14">
        <v>1.1898311084673701</v>
      </c>
      <c r="K226" s="14">
        <v>1.1320987437819601</v>
      </c>
      <c r="L226" s="14">
        <v>0.59184800000000004</v>
      </c>
      <c r="M226" s="14">
        <v>1.1008290000000001</v>
      </c>
      <c r="N226" s="14">
        <v>4.1357670000000004</v>
      </c>
      <c r="O226" s="14">
        <v>1.6135820000000001</v>
      </c>
      <c r="P226" s="14">
        <v>1.263736</v>
      </c>
      <c r="Q226" s="14">
        <v>1.9319360000000001</v>
      </c>
      <c r="R226" s="14">
        <v>2.1471499999999999</v>
      </c>
      <c r="S226" s="14">
        <v>1.939824</v>
      </c>
      <c r="T226" s="14">
        <v>2.6127120000000001</v>
      </c>
      <c r="U226" s="14">
        <v>3.7619340000000001</v>
      </c>
      <c r="V226" s="14">
        <v>3.417475</v>
      </c>
      <c r="W226" s="14">
        <v>0.54175700000000004</v>
      </c>
      <c r="X226" s="14">
        <v>1.074613</v>
      </c>
      <c r="Y226" s="14">
        <v>1.5388219999999999</v>
      </c>
      <c r="Z226" s="14">
        <v>0.98321599999999998</v>
      </c>
      <c r="AA226" s="14">
        <v>1.9557329999999999</v>
      </c>
      <c r="AB226" s="14">
        <v>0.84646500000000002</v>
      </c>
      <c r="AC226" s="14">
        <v>1.037717</v>
      </c>
      <c r="AD226" s="14">
        <v>3.160177</v>
      </c>
      <c r="AE226" s="14">
        <v>0.60145800000000005</v>
      </c>
    </row>
    <row r="227" spans="1:31" ht="13.5" customHeight="1" x14ac:dyDescent="0.25">
      <c r="A227" s="1"/>
      <c r="B227" s="15" t="s">
        <v>511</v>
      </c>
      <c r="C227" s="10">
        <v>8.2670477981892905</v>
      </c>
      <c r="D227" s="11">
        <v>8.8729531226990268</v>
      </c>
      <c r="E227" s="11">
        <v>9.3249573456011454</v>
      </c>
      <c r="F227" s="11">
        <v>10.2720450329999</v>
      </c>
      <c r="G227" s="11">
        <v>12.191790016460606</v>
      </c>
      <c r="H227" s="11">
        <v>12.0617954452566</v>
      </c>
      <c r="I227" s="11">
        <v>4.471472161621727</v>
      </c>
      <c r="J227" s="11">
        <v>0.337062768496664</v>
      </c>
      <c r="K227" s="11"/>
      <c r="L227" s="11">
        <v>0.29279899999999998</v>
      </c>
      <c r="M227" s="11">
        <v>0.75699499999999997</v>
      </c>
      <c r="N227" s="11">
        <v>2.8082120000000002</v>
      </c>
      <c r="O227" s="11">
        <v>2.3405499999999999</v>
      </c>
      <c r="P227" s="11">
        <v>1.296408</v>
      </c>
      <c r="Q227" s="11">
        <v>1.2396290000000001</v>
      </c>
      <c r="R227" s="11">
        <v>6.6086600000000004</v>
      </c>
      <c r="S227" s="11">
        <v>4.9358930000000001</v>
      </c>
      <c r="T227" s="11">
        <v>3.1130339999999999</v>
      </c>
      <c r="U227" s="11">
        <v>4.7834589999999997</v>
      </c>
      <c r="V227" s="11">
        <v>3.8288869999999999</v>
      </c>
      <c r="W227" s="11">
        <v>6.1793740000000001</v>
      </c>
      <c r="X227" s="11">
        <v>5.4715309999999997</v>
      </c>
      <c r="Y227" s="11">
        <v>6.4997550000000004</v>
      </c>
      <c r="Z227" s="11">
        <v>9.7641519999999993</v>
      </c>
      <c r="AA227" s="11">
        <v>17.182327000000001</v>
      </c>
      <c r="AB227" s="11">
        <v>5.3295539999999999</v>
      </c>
      <c r="AC227" s="11">
        <v>20.665545000000002</v>
      </c>
      <c r="AD227" s="11">
        <v>6.1222260000000004</v>
      </c>
      <c r="AE227" s="11">
        <v>2.1650830000000001</v>
      </c>
    </row>
    <row r="228" spans="1:31" ht="13.5" customHeight="1" x14ac:dyDescent="0.25">
      <c r="A228" s="1"/>
      <c r="B228" s="16" t="s">
        <v>512</v>
      </c>
      <c r="C228" s="13">
        <v>0.7454479002934209</v>
      </c>
      <c r="D228" s="14">
        <v>0.54729484749446689</v>
      </c>
      <c r="E228" s="14">
        <v>0.54731259632230667</v>
      </c>
      <c r="F228" s="14">
        <v>3.8209578229372205</v>
      </c>
      <c r="G228" s="14">
        <v>4.5681934164049327</v>
      </c>
      <c r="H228" s="14">
        <v>3.3076246920340697</v>
      </c>
      <c r="I228" s="14">
        <v>4.7783112036942486</v>
      </c>
      <c r="J228" s="14">
        <v>8.7249646010366497</v>
      </c>
      <c r="K228" s="14">
        <v>7.5918280706870132</v>
      </c>
      <c r="L228" s="14">
        <v>6.8348789999999999</v>
      </c>
      <c r="M228" s="14">
        <v>6.836697</v>
      </c>
      <c r="N228" s="14">
        <v>15.881651</v>
      </c>
      <c r="O228" s="14">
        <v>9.3918549999999996</v>
      </c>
      <c r="P228" s="14">
        <v>19.173359999999999</v>
      </c>
      <c r="Q228" s="14">
        <v>17.902549</v>
      </c>
      <c r="R228" s="14">
        <v>22.430966999999999</v>
      </c>
      <c r="S228" s="14">
        <v>15.72101</v>
      </c>
      <c r="T228" s="14">
        <v>12.858309999999999</v>
      </c>
      <c r="U228" s="14">
        <v>9.8018529999999995</v>
      </c>
      <c r="V228" s="14">
        <v>12.352522</v>
      </c>
      <c r="W228" s="14">
        <v>13.856546</v>
      </c>
      <c r="X228" s="14">
        <v>15.617492</v>
      </c>
      <c r="Y228" s="14">
        <v>7.8309350000000002</v>
      </c>
      <c r="Z228" s="14">
        <v>8.4421540000000004</v>
      </c>
      <c r="AA228" s="14">
        <v>9.9525480000000002</v>
      </c>
      <c r="AB228" s="14">
        <v>9.0398530000000008</v>
      </c>
      <c r="AC228" s="14">
        <v>10.004464</v>
      </c>
      <c r="AD228" s="14">
        <v>9.3399909999999995</v>
      </c>
      <c r="AE228" s="14">
        <v>9.171481</v>
      </c>
    </row>
    <row r="229" spans="1:31" ht="13.5" customHeight="1" x14ac:dyDescent="0.25">
      <c r="A229" s="1"/>
      <c r="B229" s="9" t="s">
        <v>513</v>
      </c>
      <c r="C229" s="10">
        <v>0.39870001875759692</v>
      </c>
      <c r="D229" s="11">
        <v>0.32394870615791488</v>
      </c>
      <c r="E229" s="11">
        <v>0.46862944634370002</v>
      </c>
      <c r="F229" s="11">
        <v>3.3889617972289083</v>
      </c>
      <c r="G229" s="11">
        <v>3.6878597203422196</v>
      </c>
      <c r="H229" s="11">
        <v>2.2907881834279897</v>
      </c>
      <c r="I229" s="11">
        <v>2.869243059639949</v>
      </c>
      <c r="J229" s="11">
        <v>2.7106351674727698</v>
      </c>
      <c r="K229" s="11">
        <v>3.0354688232261915</v>
      </c>
      <c r="L229" s="11">
        <v>3.7751929999999998</v>
      </c>
      <c r="M229" s="11">
        <v>4.2810180000000004</v>
      </c>
      <c r="N229" s="11">
        <v>5.3218649999999998</v>
      </c>
      <c r="O229" s="11">
        <v>3.1048110000000002</v>
      </c>
      <c r="P229" s="11">
        <v>3.2918699999999999</v>
      </c>
      <c r="Q229" s="11">
        <v>3.4602879999999998</v>
      </c>
      <c r="R229" s="11">
        <v>7.1037920000000003</v>
      </c>
      <c r="S229" s="11">
        <v>7.8434869999999997</v>
      </c>
      <c r="T229" s="11">
        <v>6.1172959999999996</v>
      </c>
      <c r="U229" s="11">
        <v>5.4875530000000001</v>
      </c>
      <c r="V229" s="11">
        <v>4.5396669999999997</v>
      </c>
      <c r="W229" s="11">
        <v>6.4606349999999999</v>
      </c>
      <c r="X229" s="11">
        <v>7.0109640000000004</v>
      </c>
      <c r="Y229" s="11">
        <v>7.8061550000000004</v>
      </c>
      <c r="Z229" s="11">
        <v>8.4421540000000004</v>
      </c>
      <c r="AA229" s="11">
        <v>9.9525480000000002</v>
      </c>
      <c r="AB229" s="11">
        <v>9.0398530000000008</v>
      </c>
      <c r="AC229" s="11">
        <v>10.004464</v>
      </c>
      <c r="AD229" s="11">
        <v>9.3399909999999995</v>
      </c>
      <c r="AE229" s="11">
        <v>9.171481</v>
      </c>
    </row>
    <row r="230" spans="1:31" ht="13.5" customHeight="1" x14ac:dyDescent="0.25">
      <c r="A230" s="1"/>
      <c r="B230" s="9" t="s">
        <v>514</v>
      </c>
      <c r="C230" s="13">
        <v>0.34674788153582398</v>
      </c>
      <c r="D230" s="14">
        <v>0.22334614133655201</v>
      </c>
      <c r="E230" s="14">
        <v>7.8683149978606731E-2</v>
      </c>
      <c r="F230" s="14">
        <v>0.43199602570831197</v>
      </c>
      <c r="G230" s="14">
        <v>0.8803336960627125</v>
      </c>
      <c r="H230" s="14">
        <v>1.01683650860608</v>
      </c>
      <c r="I230" s="14">
        <v>1.9090681440542998</v>
      </c>
      <c r="J230" s="14">
        <v>6.0143294335638791</v>
      </c>
      <c r="K230" s="14">
        <v>4.5563592474608203</v>
      </c>
      <c r="L230" s="14">
        <v>3.0596860000000001</v>
      </c>
      <c r="M230" s="14">
        <v>2.555679</v>
      </c>
      <c r="N230" s="14">
        <v>10.559786000000001</v>
      </c>
      <c r="O230" s="14">
        <v>6.2870439999999999</v>
      </c>
      <c r="P230" s="14">
        <v>15.881489999999999</v>
      </c>
      <c r="Q230" s="14">
        <v>14.442261</v>
      </c>
      <c r="R230" s="14">
        <v>15.327175</v>
      </c>
      <c r="S230" s="14">
        <v>7.8775230000000001</v>
      </c>
      <c r="T230" s="14">
        <v>6.7410139999999998</v>
      </c>
      <c r="U230" s="14">
        <v>4.3143000000000002</v>
      </c>
      <c r="V230" s="14">
        <v>7.8128549999999999</v>
      </c>
      <c r="W230" s="14">
        <v>7.3959109999999999</v>
      </c>
      <c r="X230" s="14">
        <v>8.6065280000000008</v>
      </c>
      <c r="Y230" s="14">
        <v>2.478E-2</v>
      </c>
      <c r="Z230" s="14"/>
      <c r="AA230" s="14"/>
      <c r="AB230" s="14"/>
      <c r="AC230" s="14"/>
      <c r="AD230" s="14"/>
      <c r="AE230" s="14"/>
    </row>
    <row r="231" spans="1:31" ht="13.5" customHeight="1" x14ac:dyDescent="0.25">
      <c r="A231" s="1"/>
      <c r="B231" s="16" t="s">
        <v>515</v>
      </c>
      <c r="C231" s="10">
        <v>59.892588708185706</v>
      </c>
      <c r="D231" s="11">
        <v>42.122563470802611</v>
      </c>
      <c r="E231" s="11">
        <v>34.701235287095301</v>
      </c>
      <c r="F231" s="11">
        <v>52.209895230613895</v>
      </c>
      <c r="G231" s="11">
        <v>56.670661113553187</v>
      </c>
      <c r="H231" s="11">
        <v>146.422413251488</v>
      </c>
      <c r="I231" s="11">
        <v>276.480659897056</v>
      </c>
      <c r="J231" s="11">
        <v>231.53648095408602</v>
      </c>
      <c r="K231" s="11">
        <v>272.26185703740401</v>
      </c>
      <c r="L231" s="11">
        <v>288.21345200000002</v>
      </c>
      <c r="M231" s="11">
        <v>248.08238700000001</v>
      </c>
      <c r="N231" s="11">
        <v>290.46117199999998</v>
      </c>
      <c r="O231" s="11">
        <v>292.14779600000003</v>
      </c>
      <c r="P231" s="11">
        <v>392.20214900000002</v>
      </c>
      <c r="Q231" s="11">
        <v>399.853768</v>
      </c>
      <c r="R231" s="11">
        <v>597.14163199999996</v>
      </c>
      <c r="S231" s="11">
        <v>692.45795299999997</v>
      </c>
      <c r="T231" s="11">
        <v>754.28184399999998</v>
      </c>
      <c r="U231" s="11">
        <v>696.28919299999995</v>
      </c>
      <c r="V231" s="11">
        <v>946.93816100000004</v>
      </c>
      <c r="W231" s="11">
        <v>740.03219899999999</v>
      </c>
      <c r="X231" s="11">
        <v>1046.666252</v>
      </c>
      <c r="Y231" s="11">
        <v>1116.4263550000001</v>
      </c>
      <c r="Z231" s="11">
        <v>1122.74351</v>
      </c>
      <c r="AA231" s="11">
        <v>836.29925500000002</v>
      </c>
      <c r="AB231" s="11">
        <v>655.63748799999996</v>
      </c>
      <c r="AC231" s="11">
        <v>50.752555999999998</v>
      </c>
      <c r="AD231" s="11"/>
      <c r="AE231" s="11"/>
    </row>
    <row r="232" spans="1:31" ht="13.5" customHeight="1" x14ac:dyDescent="0.25">
      <c r="A232" s="1"/>
      <c r="B232" s="16" t="s">
        <v>516</v>
      </c>
      <c r="C232" s="13">
        <v>24.052127210437</v>
      </c>
      <c r="D232" s="14">
        <v>38.841338247935909</v>
      </c>
      <c r="E232" s="14">
        <v>38.867619811109677</v>
      </c>
      <c r="F232" s="14">
        <v>25.607111527972197</v>
      </c>
      <c r="G232" s="14">
        <v>28.796757855441001</v>
      </c>
      <c r="H232" s="14">
        <v>27.800538821735788</v>
      </c>
      <c r="I232" s="14">
        <v>20.33593663071299</v>
      </c>
      <c r="J232" s="14">
        <v>36.168221616107097</v>
      </c>
      <c r="K232" s="14">
        <v>166.745902581629</v>
      </c>
      <c r="L232" s="14">
        <v>17.399107000000001</v>
      </c>
      <c r="M232" s="14">
        <v>13.639937</v>
      </c>
      <c r="N232" s="14">
        <v>12.457128000000001</v>
      </c>
      <c r="O232" s="14">
        <v>23.009706999999999</v>
      </c>
      <c r="P232" s="14">
        <v>77.130542000000005</v>
      </c>
      <c r="Q232" s="14">
        <v>157.687926</v>
      </c>
      <c r="R232" s="14">
        <v>17.555136000000001</v>
      </c>
      <c r="S232" s="14">
        <v>12.919131999999999</v>
      </c>
      <c r="T232" s="14">
        <v>1809.4013010000001</v>
      </c>
      <c r="U232" s="14">
        <v>4605.1787059999997</v>
      </c>
      <c r="V232" s="14">
        <v>5247.7238479999996</v>
      </c>
      <c r="W232" s="14">
        <v>7236.9751310000001</v>
      </c>
      <c r="X232" s="14">
        <v>5772.4373329999999</v>
      </c>
      <c r="Y232" s="14">
        <v>4708.8718449999997</v>
      </c>
      <c r="Z232" s="14">
        <v>6512.7507310000001</v>
      </c>
      <c r="AA232" s="14">
        <v>5545.7830750000003</v>
      </c>
      <c r="AB232" s="14">
        <v>2175.280248</v>
      </c>
      <c r="AC232" s="14">
        <v>12594.101944</v>
      </c>
      <c r="AD232" s="14">
        <v>5482.8804840000003</v>
      </c>
      <c r="AE232" s="14">
        <v>4058.3671570000001</v>
      </c>
    </row>
    <row r="233" spans="1:31" ht="13.5" customHeight="1" x14ac:dyDescent="0.25">
      <c r="A233" s="1"/>
      <c r="B233" s="16" t="s">
        <v>517</v>
      </c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1:31" ht="13.5" customHeight="1" x14ac:dyDescent="0.25">
      <c r="A234" s="1"/>
      <c r="B234" s="9" t="s">
        <v>518</v>
      </c>
      <c r="C234" s="13">
        <v>126.85542448616457</v>
      </c>
      <c r="D234" s="14">
        <v>130.412427564566</v>
      </c>
      <c r="E234" s="14">
        <v>202.96669716733334</v>
      </c>
      <c r="F234" s="14">
        <v>300.33383741783371</v>
      </c>
      <c r="G234" s="14">
        <v>398.83443824615478</v>
      </c>
      <c r="H234" s="14">
        <v>545.55927282456014</v>
      </c>
      <c r="I234" s="14">
        <v>572.16701338891335</v>
      </c>
      <c r="J234" s="14">
        <v>501.77636136402873</v>
      </c>
      <c r="K234" s="14">
        <v>644.61807196425411</v>
      </c>
      <c r="L234" s="14">
        <v>636.40779499999996</v>
      </c>
      <c r="M234" s="14">
        <v>572.54349500000001</v>
      </c>
      <c r="N234" s="14">
        <v>752.46236699999997</v>
      </c>
      <c r="O234" s="14">
        <v>956.30050800000004</v>
      </c>
      <c r="P234" s="14">
        <v>1140.135904</v>
      </c>
      <c r="Q234" s="14">
        <v>1576.3825939999999</v>
      </c>
      <c r="R234" s="14">
        <v>1841.699102</v>
      </c>
      <c r="S234" s="14">
        <v>1617.207484</v>
      </c>
      <c r="T234" s="14">
        <v>2059.0154210000001</v>
      </c>
      <c r="U234" s="14">
        <v>1377.1311439999999</v>
      </c>
      <c r="V234" s="14">
        <v>3259.6099939999999</v>
      </c>
      <c r="W234" s="14">
        <v>5788.1524630000004</v>
      </c>
      <c r="X234" s="14">
        <v>7566.8926119999996</v>
      </c>
      <c r="Y234" s="14">
        <v>5983.1484739999996</v>
      </c>
      <c r="Z234" s="14">
        <v>4901.7418299999999</v>
      </c>
      <c r="AA234" s="14">
        <v>2458.3369590000002</v>
      </c>
      <c r="AB234" s="14">
        <v>2317.5487870000002</v>
      </c>
      <c r="AC234" s="14">
        <v>2773.8356220000001</v>
      </c>
      <c r="AD234" s="14">
        <v>3487.2420499999998</v>
      </c>
      <c r="AE234" s="14">
        <v>3233.9902139999999</v>
      </c>
    </row>
    <row r="235" spans="1:31" ht="13.5" customHeight="1" x14ac:dyDescent="0.25">
      <c r="A235" s="1"/>
      <c r="B235" s="9" t="s">
        <v>519</v>
      </c>
      <c r="C235" s="10">
        <v>1134.1023168372569</v>
      </c>
      <c r="D235" s="11">
        <v>1158.2404065034186</v>
      </c>
      <c r="E235" s="11">
        <v>1343.9969758589925</v>
      </c>
      <c r="F235" s="11">
        <v>1301.7497072927429</v>
      </c>
      <c r="G235" s="11">
        <v>1438.1761650644557</v>
      </c>
      <c r="H235" s="11">
        <v>1603.4721930313233</v>
      </c>
      <c r="I235" s="11">
        <v>1552.2600698988101</v>
      </c>
      <c r="J235" s="11">
        <v>880.76395608752796</v>
      </c>
      <c r="K235" s="11">
        <v>1040.6905511700845</v>
      </c>
      <c r="L235" s="11">
        <v>1771.825769</v>
      </c>
      <c r="M235" s="11">
        <v>1402.3362970000001</v>
      </c>
      <c r="N235" s="11">
        <v>1248.6284419999999</v>
      </c>
      <c r="O235" s="11">
        <v>1688.609637</v>
      </c>
      <c r="P235" s="11">
        <v>1966.8998570000001</v>
      </c>
      <c r="Q235" s="11">
        <v>2060.2896310000001</v>
      </c>
      <c r="R235" s="11">
        <v>2778.493168</v>
      </c>
      <c r="S235" s="11">
        <v>3493.411177</v>
      </c>
      <c r="T235" s="11">
        <v>4185.3010439999998</v>
      </c>
      <c r="U235" s="11">
        <v>3307.6797110000002</v>
      </c>
      <c r="V235" s="11">
        <v>4073.529951</v>
      </c>
      <c r="W235" s="11">
        <v>6495.1119429999999</v>
      </c>
      <c r="X235" s="11">
        <v>6551.1451989999996</v>
      </c>
      <c r="Y235" s="11">
        <v>6389.1173840000001</v>
      </c>
      <c r="Z235" s="11">
        <v>3897.8744550000001</v>
      </c>
      <c r="AA235" s="11">
        <v>2988.427533</v>
      </c>
      <c r="AB235" s="11">
        <v>2455.4143819999999</v>
      </c>
      <c r="AC235" s="11">
        <v>2775.5155589999999</v>
      </c>
      <c r="AD235" s="11">
        <v>4066.5754929999998</v>
      </c>
      <c r="AE235" s="11">
        <v>3537.207899</v>
      </c>
    </row>
    <row r="236" spans="1:31" ht="13.5" customHeight="1" x14ac:dyDescent="0.25">
      <c r="A236" s="1"/>
      <c r="B236" s="9" t="s">
        <v>520</v>
      </c>
      <c r="C236" s="13">
        <v>7356.5325865725308</v>
      </c>
      <c r="D236" s="14">
        <v>7652.299901675151</v>
      </c>
      <c r="E236" s="14">
        <v>7760.5596683947742</v>
      </c>
      <c r="F236" s="14">
        <v>9780.4137494470888</v>
      </c>
      <c r="G236" s="14">
        <v>12411.891436411728</v>
      </c>
      <c r="H236" s="14">
        <v>12664.625986631539</v>
      </c>
      <c r="I236" s="14">
        <v>12352.00614248951</v>
      </c>
      <c r="J236" s="14">
        <v>12030.396363325461</v>
      </c>
      <c r="K236" s="14">
        <v>12772.512537394565</v>
      </c>
      <c r="L236" s="14">
        <v>11620.932202</v>
      </c>
      <c r="M236" s="14">
        <v>11253.921633</v>
      </c>
      <c r="N236" s="14">
        <v>13849.958443</v>
      </c>
      <c r="O236" s="14">
        <v>17858.760799</v>
      </c>
      <c r="P236" s="14">
        <v>21648.204590000001</v>
      </c>
      <c r="Q236" s="14">
        <v>24288.722591999998</v>
      </c>
      <c r="R236" s="14">
        <v>24295.296212000001</v>
      </c>
      <c r="S236" s="14">
        <v>29420.195326000001</v>
      </c>
      <c r="T236" s="14">
        <v>33943.308386999997</v>
      </c>
      <c r="U236" s="14">
        <v>27962.497619999998</v>
      </c>
      <c r="V236" s="14">
        <v>31798.607186000001</v>
      </c>
      <c r="W236" s="14">
        <v>36910.779468000001</v>
      </c>
      <c r="X236" s="14">
        <v>39448.885490000001</v>
      </c>
      <c r="Y236" s="14">
        <v>37112.877953000003</v>
      </c>
      <c r="Z236" s="14">
        <v>36788.562817999999</v>
      </c>
      <c r="AA236" s="14">
        <v>30923.092043000001</v>
      </c>
      <c r="AB236" s="14">
        <v>33125.568217</v>
      </c>
      <c r="AC236" s="14">
        <v>34675.767125999999</v>
      </c>
      <c r="AD236" s="14">
        <v>38317.232762</v>
      </c>
      <c r="AE236" s="14">
        <v>35898.066529999996</v>
      </c>
    </row>
    <row r="237" spans="1:31" ht="13.5" customHeight="1" x14ac:dyDescent="0.25">
      <c r="A237" s="1"/>
      <c r="B237" s="9" t="s">
        <v>521</v>
      </c>
      <c r="C237" s="10">
        <v>1238.4403677496477</v>
      </c>
      <c r="D237" s="11">
        <v>1228.975225564549</v>
      </c>
      <c r="E237" s="11">
        <v>1378.1772821109764</v>
      </c>
      <c r="F237" s="11">
        <v>1305.2221770226831</v>
      </c>
      <c r="G237" s="11">
        <v>1480.4652580566399</v>
      </c>
      <c r="H237" s="11">
        <v>1658.3717908976964</v>
      </c>
      <c r="I237" s="11">
        <v>1632.1599618858788</v>
      </c>
      <c r="J237" s="11">
        <v>888.66987476079635</v>
      </c>
      <c r="K237" s="11">
        <v>1157.5701627929973</v>
      </c>
      <c r="L237" s="11">
        <v>1983.360156</v>
      </c>
      <c r="M237" s="11">
        <v>1638.2799789999999</v>
      </c>
      <c r="N237" s="11">
        <v>1658.3671890000001</v>
      </c>
      <c r="O237" s="11">
        <v>2093.1534240000001</v>
      </c>
      <c r="P237" s="11">
        <v>2513.0110690000001</v>
      </c>
      <c r="Q237" s="11">
        <v>2800.6077810000002</v>
      </c>
      <c r="R237" s="11">
        <v>4035.5978700000001</v>
      </c>
      <c r="S237" s="11">
        <v>4773.7120830000003</v>
      </c>
      <c r="T237" s="11">
        <v>6065.967877</v>
      </c>
      <c r="U237" s="11">
        <v>4698.9149790000001</v>
      </c>
      <c r="V237" s="11">
        <v>7131.0316830000002</v>
      </c>
      <c r="W237" s="11">
        <v>13337.239883</v>
      </c>
      <c r="X237" s="11">
        <v>13794.502085</v>
      </c>
      <c r="Y237" s="11">
        <v>12660.766659999999</v>
      </c>
      <c r="Z237" s="11">
        <v>9733.4679980000001</v>
      </c>
      <c r="AA237" s="11">
        <v>4188.4067249999998</v>
      </c>
      <c r="AB237" s="11">
        <v>3903.268912</v>
      </c>
      <c r="AC237" s="11">
        <v>4736.1467249999996</v>
      </c>
      <c r="AD237" s="11">
        <v>6594.9397120000003</v>
      </c>
      <c r="AE237" s="11">
        <v>6072.3760490000004</v>
      </c>
    </row>
    <row r="238" spans="1:31" ht="13.5" customHeight="1" x14ac:dyDescent="0.25">
      <c r="A238" s="1"/>
      <c r="B238" s="17" t="s">
        <v>522</v>
      </c>
      <c r="C238" s="13">
        <v>5539.5418193774231</v>
      </c>
      <c r="D238" s="14">
        <v>6744.5116887184531</v>
      </c>
      <c r="E238" s="14">
        <v>7238.5547794225376</v>
      </c>
      <c r="F238" s="14">
        <v>8411.2653689233666</v>
      </c>
      <c r="G238" s="14">
        <v>9919.3431103582861</v>
      </c>
      <c r="H238" s="14">
        <v>11408.75424637194</v>
      </c>
      <c r="I238" s="14">
        <v>12483.432365709175</v>
      </c>
      <c r="J238" s="14">
        <v>13059.665729661145</v>
      </c>
      <c r="K238" s="14">
        <v>14956.357709112537</v>
      </c>
      <c r="L238" s="14">
        <v>16857.073788999998</v>
      </c>
      <c r="M238" s="14">
        <v>15945.612234</v>
      </c>
      <c r="N238" s="14">
        <v>19122.88912</v>
      </c>
      <c r="O238" s="14">
        <v>24927.423740999999</v>
      </c>
      <c r="P238" s="14">
        <v>32371.374589999999</v>
      </c>
      <c r="Q238" s="14">
        <v>39502.641638000001</v>
      </c>
      <c r="R238" s="14">
        <v>46930.984789000002</v>
      </c>
      <c r="S238" s="14">
        <v>58378.687941999997</v>
      </c>
      <c r="T238" s="14">
        <v>71377.960521000001</v>
      </c>
      <c r="U238" s="14">
        <v>64391.883003000003</v>
      </c>
      <c r="V238" s="14">
        <v>80432.358099000005</v>
      </c>
      <c r="W238" s="14">
        <v>92421.870504999999</v>
      </c>
      <c r="X238" s="14">
        <v>100262.57131499999</v>
      </c>
      <c r="Y238" s="14">
        <v>97801.902419999999</v>
      </c>
      <c r="Z238" s="14">
        <v>98674.131571999998</v>
      </c>
      <c r="AA238" s="14">
        <v>92192.312560999999</v>
      </c>
      <c r="AB238" s="14">
        <v>89594.904936999999</v>
      </c>
      <c r="AC238" s="14">
        <v>97336.587734999994</v>
      </c>
      <c r="AD238" s="14">
        <v>107584.13340999999</v>
      </c>
      <c r="AE238" s="14">
        <v>101358.331723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Trade Balance</vt:lpstr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Morin</cp:lastModifiedBy>
  <dcterms:modified xsi:type="dcterms:W3CDTF">2024-11-27T10:58:39Z</dcterms:modified>
</cp:coreProperties>
</file>