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0607B25C-7CA5-40BC-9B94-D06B378099C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1" i="3"/>
  <c r="B36" i="3" l="1"/>
  <c r="B61" i="3" s="1"/>
  <c r="B39" i="3"/>
  <c r="B49" i="3"/>
  <c r="B53" i="3"/>
  <c r="D1" i="3"/>
  <c r="B41" i="3" l="1"/>
  <c r="B55" i="3"/>
  <c r="B48" i="3"/>
  <c r="B44" i="3"/>
  <c r="B63" i="3"/>
  <c r="B40" i="3"/>
  <c r="B57" i="3"/>
  <c r="B67" i="3"/>
  <c r="B56" i="3"/>
  <c r="B50" i="3"/>
  <c r="B45" i="3"/>
  <c r="B70" i="3"/>
  <c r="B51" i="3"/>
  <c r="C36" i="3"/>
  <c r="C59" i="3" s="1"/>
  <c r="C43" i="3"/>
  <c r="C46" i="3"/>
  <c r="B60" i="3"/>
  <c r="B46" i="3"/>
  <c r="B58" i="3"/>
  <c r="B65" i="3"/>
  <c r="B42" i="3"/>
  <c r="B59" i="3"/>
  <c r="B43" i="3"/>
  <c r="B47" i="3"/>
  <c r="B69" i="3"/>
  <c r="B62" i="3"/>
  <c r="B52" i="3"/>
  <c r="B64" i="3"/>
  <c r="B66" i="3"/>
  <c r="B68" i="3"/>
  <c r="E1" i="3"/>
  <c r="B54" i="3"/>
  <c r="C44" i="3" l="1"/>
  <c r="C65" i="3"/>
  <c r="C41" i="3"/>
  <c r="C45" i="3"/>
  <c r="C58" i="3"/>
  <c r="C66" i="3"/>
  <c r="C57" i="3"/>
  <c r="C55" i="3"/>
  <c r="C69" i="3"/>
  <c r="C52" i="3"/>
  <c r="C68" i="3"/>
  <c r="C67" i="3"/>
  <c r="C51" i="3"/>
  <c r="C50" i="3"/>
  <c r="D36" i="3"/>
  <c r="D67" i="3" s="1"/>
  <c r="D57" i="3"/>
  <c r="F1" i="3"/>
  <c r="C40" i="3"/>
  <c r="C56" i="3"/>
  <c r="C64" i="3"/>
  <c r="C54" i="3"/>
  <c r="C62" i="3"/>
  <c r="C63" i="3"/>
  <c r="C48" i="3"/>
  <c r="C49" i="3"/>
  <c r="C61" i="3"/>
  <c r="C70" i="3"/>
  <c r="C53" i="3"/>
  <c r="C60" i="3"/>
  <c r="C39" i="3"/>
  <c r="C47" i="3"/>
  <c r="C42" i="3"/>
  <c r="D56" i="3" l="1"/>
  <c r="D66" i="3"/>
  <c r="D54" i="3"/>
  <c r="D55" i="3"/>
  <c r="D61" i="3"/>
  <c r="D49" i="3"/>
  <c r="D58" i="3"/>
  <c r="D43" i="3"/>
  <c r="D64" i="3"/>
  <c r="D51" i="3"/>
  <c r="D45" i="3"/>
  <c r="D47" i="3"/>
  <c r="D60" i="3"/>
  <c r="D50" i="3"/>
  <c r="D46" i="3"/>
  <c r="D48" i="3"/>
  <c r="D42" i="3"/>
  <c r="D70" i="3"/>
  <c r="D69" i="3"/>
  <c r="D65" i="3"/>
  <c r="D52" i="3"/>
  <c r="D68" i="3"/>
  <c r="D53" i="3"/>
  <c r="D62" i="3"/>
  <c r="D41" i="3"/>
  <c r="D44" i="3"/>
  <c r="D39" i="3"/>
  <c r="D63" i="3"/>
  <c r="D40" i="3"/>
  <c r="E36" i="3"/>
  <c r="E66" i="3" s="1"/>
  <c r="G1" i="3"/>
  <c r="D59" i="3"/>
  <c r="E45" i="3" l="1"/>
  <c r="E43" i="3"/>
  <c r="E41" i="3"/>
  <c r="E55" i="3"/>
  <c r="E39" i="3"/>
  <c r="E48" i="3"/>
  <c r="E51" i="3"/>
  <c r="E42" i="3"/>
  <c r="E53" i="3"/>
  <c r="E44" i="3"/>
  <c r="H1" i="3"/>
  <c r="E63" i="3"/>
  <c r="E59" i="3"/>
  <c r="E67" i="3"/>
  <c r="E61" i="3"/>
  <c r="E47" i="3"/>
  <c r="E58" i="3"/>
  <c r="E57" i="3"/>
  <c r="E68" i="3"/>
  <c r="E52" i="3"/>
  <c r="E64" i="3"/>
  <c r="E56" i="3"/>
  <c r="E62" i="3"/>
  <c r="E65" i="3"/>
  <c r="E69" i="3"/>
  <c r="E40" i="3"/>
  <c r="E54" i="3"/>
  <c r="E50" i="3"/>
  <c r="E46" i="3"/>
  <c r="E60" i="3"/>
  <c r="E49" i="3"/>
  <c r="F36" i="3"/>
  <c r="F61" i="3" s="1"/>
  <c r="E70" i="3"/>
  <c r="F48" i="3" l="1"/>
  <c r="F62" i="3"/>
  <c r="F47" i="3"/>
  <c r="G36" i="3"/>
  <c r="G63" i="3" s="1"/>
  <c r="F55" i="3"/>
  <c r="F50" i="3"/>
  <c r="F65" i="3"/>
  <c r="I1" i="3"/>
  <c r="F41" i="3"/>
  <c r="F42" i="3"/>
  <c r="F46" i="3"/>
  <c r="F68" i="3"/>
  <c r="F70" i="3"/>
  <c r="F66" i="3"/>
  <c r="F44" i="3"/>
  <c r="F49" i="3"/>
  <c r="F52" i="3"/>
  <c r="F53" i="3"/>
  <c r="F57" i="3"/>
  <c r="F60" i="3"/>
  <c r="F64" i="3"/>
  <c r="F58" i="3"/>
  <c r="F40" i="3"/>
  <c r="F51" i="3"/>
  <c r="F67" i="3"/>
  <c r="F69" i="3"/>
  <c r="F63" i="3"/>
  <c r="F43" i="3"/>
  <c r="F56" i="3"/>
  <c r="F54" i="3"/>
  <c r="F45" i="3"/>
  <c r="F59" i="3"/>
  <c r="F39" i="3"/>
  <c r="G43" i="3" l="1"/>
  <c r="J1" i="3"/>
  <c r="G41" i="3"/>
  <c r="G52" i="3"/>
  <c r="G39" i="3"/>
  <c r="G58" i="3"/>
  <c r="G48" i="3"/>
  <c r="G56" i="3"/>
  <c r="G69" i="3"/>
  <c r="G65" i="3"/>
  <c r="G42" i="3"/>
  <c r="G49" i="3"/>
  <c r="G44" i="3"/>
  <c r="G54" i="3"/>
  <c r="G67" i="3"/>
  <c r="G62" i="3"/>
  <c r="G57" i="3"/>
  <c r="G68" i="3"/>
  <c r="G45" i="3"/>
  <c r="G70" i="3"/>
  <c r="G59" i="3"/>
  <c r="G60" i="3"/>
  <c r="G51" i="3"/>
  <c r="G66" i="3"/>
  <c r="G64" i="3"/>
  <c r="G53" i="3"/>
  <c r="G46" i="3"/>
  <c r="G40" i="3"/>
  <c r="G61" i="3"/>
  <c r="G55" i="3"/>
  <c r="G50" i="3"/>
  <c r="G47" i="3"/>
  <c r="H36" i="3"/>
  <c r="H62" i="3" s="1"/>
  <c r="H69" i="3" l="1"/>
  <c r="H58" i="3"/>
  <c r="H43" i="3"/>
  <c r="H52" i="3"/>
  <c r="H64" i="3"/>
  <c r="H70" i="3"/>
  <c r="H45" i="3"/>
  <c r="H59" i="3"/>
  <c r="H67" i="3"/>
  <c r="H41" i="3"/>
  <c r="H40" i="3"/>
  <c r="H56" i="3"/>
  <c r="K1" i="3"/>
  <c r="I40" i="3"/>
  <c r="I57" i="3"/>
  <c r="I55" i="3"/>
  <c r="H42" i="3"/>
  <c r="H44" i="3"/>
  <c r="H53" i="3"/>
  <c r="I36" i="3"/>
  <c r="I48" i="3" s="1"/>
  <c r="H47" i="3"/>
  <c r="H50" i="3"/>
  <c r="I43" i="3"/>
  <c r="I51" i="3"/>
  <c r="H39" i="3"/>
  <c r="H68" i="3"/>
  <c r="H66" i="3"/>
  <c r="H60" i="3"/>
  <c r="H61" i="3"/>
  <c r="H48" i="3"/>
  <c r="H63" i="3"/>
  <c r="H55" i="3"/>
  <c r="H57" i="3"/>
  <c r="H49" i="3"/>
  <c r="I61" i="3"/>
  <c r="H65" i="3"/>
  <c r="H51" i="3"/>
  <c r="H54" i="3"/>
  <c r="H46" i="3"/>
  <c r="I66" i="3" l="1"/>
  <c r="I47" i="3"/>
  <c r="I42" i="3"/>
  <c r="I62" i="3"/>
  <c r="I56" i="3"/>
  <c r="I59" i="3"/>
  <c r="I52" i="3"/>
  <c r="I46" i="3"/>
  <c r="I70" i="3"/>
  <c r="I49" i="3"/>
  <c r="I45" i="3"/>
  <c r="I60" i="3"/>
  <c r="I58" i="3"/>
  <c r="I65" i="3"/>
  <c r="I67" i="3"/>
  <c r="I50" i="3"/>
  <c r="I41" i="3"/>
  <c r="I63" i="3"/>
  <c r="I68" i="3"/>
  <c r="I53" i="3"/>
  <c r="I44" i="3"/>
  <c r="L1" i="3"/>
  <c r="J36" i="3"/>
  <c r="J65" i="3" s="1"/>
  <c r="J67" i="3"/>
  <c r="I54" i="3"/>
  <c r="I64" i="3"/>
  <c r="I69" i="3"/>
  <c r="I39" i="3"/>
  <c r="J58" i="3" l="1"/>
  <c r="J69" i="3"/>
  <c r="J43" i="3"/>
  <c r="J44" i="3"/>
  <c r="J57" i="3"/>
  <c r="J55" i="3"/>
  <c r="J45" i="3"/>
  <c r="J42" i="3"/>
  <c r="J48" i="3"/>
  <c r="J54" i="3"/>
  <c r="J50" i="3"/>
  <c r="J46" i="3"/>
  <c r="J47" i="3"/>
  <c r="J40" i="3"/>
  <c r="J49" i="3"/>
  <c r="J41" i="3"/>
  <c r="J70" i="3"/>
  <c r="J66" i="3"/>
  <c r="J53" i="3"/>
  <c r="J62" i="3"/>
  <c r="J52" i="3"/>
  <c r="M1" i="3"/>
  <c r="J59" i="3"/>
  <c r="J39" i="3"/>
  <c r="J63" i="3"/>
  <c r="J60" i="3"/>
  <c r="J56" i="3"/>
  <c r="J51" i="3"/>
  <c r="K36" i="3"/>
  <c r="K50" i="3" s="1"/>
  <c r="J68" i="3"/>
  <c r="J61" i="3"/>
  <c r="J64" i="3"/>
  <c r="K55" i="3" l="1"/>
  <c r="K59" i="3"/>
  <c r="K41" i="3"/>
  <c r="K64" i="3"/>
  <c r="L36" i="3"/>
  <c r="L49" i="3" s="1"/>
  <c r="L39" i="3"/>
  <c r="L57" i="3"/>
  <c r="L56" i="3"/>
  <c r="L50" i="3"/>
  <c r="L42" i="3"/>
  <c r="L61" i="3"/>
  <c r="K45" i="3"/>
  <c r="K65" i="3"/>
  <c r="K63" i="3"/>
  <c r="K54" i="3"/>
  <c r="K57" i="3"/>
  <c r="L63" i="3"/>
  <c r="L60" i="3"/>
  <c r="K58" i="3"/>
  <c r="K43" i="3"/>
  <c r="L43" i="3"/>
  <c r="K48" i="3"/>
  <c r="K56" i="3"/>
  <c r="K68" i="3"/>
  <c r="K42" i="3"/>
  <c r="K67" i="3"/>
  <c r="N1" i="3"/>
  <c r="K39" i="3"/>
  <c r="K46" i="3"/>
  <c r="K52" i="3"/>
  <c r="K66" i="3"/>
  <c r="K61" i="3"/>
  <c r="K47" i="3"/>
  <c r="K62" i="3"/>
  <c r="K53" i="3"/>
  <c r="L53" i="3"/>
  <c r="K51" i="3"/>
  <c r="K49" i="3"/>
  <c r="K44" i="3"/>
  <c r="K40" i="3"/>
  <c r="K69" i="3"/>
  <c r="K70" i="3"/>
  <c r="K60" i="3"/>
  <c r="L52" i="3"/>
  <c r="L51" i="3"/>
  <c r="L47" i="3"/>
  <c r="L67" i="3" l="1"/>
  <c r="L48" i="3"/>
  <c r="L65" i="3"/>
  <c r="L68" i="3"/>
  <c r="L55" i="3"/>
  <c r="L70" i="3"/>
  <c r="L40" i="3"/>
  <c r="L62" i="3"/>
  <c r="L69" i="3"/>
  <c r="L41" i="3"/>
  <c r="L46" i="3"/>
  <c r="L59" i="3"/>
  <c r="L45" i="3"/>
  <c r="L54" i="3"/>
  <c r="L66" i="3"/>
  <c r="L64" i="3"/>
  <c r="M36" i="3"/>
  <c r="M59" i="3" s="1"/>
  <c r="M69" i="3"/>
  <c r="L58" i="3"/>
  <c r="L44" i="3"/>
  <c r="O1" i="3"/>
  <c r="M52" i="3" l="1"/>
  <c r="M63" i="3"/>
  <c r="M40" i="3"/>
  <c r="M68" i="3"/>
  <c r="M57" i="3"/>
  <c r="M47" i="3"/>
  <c r="M61" i="3"/>
  <c r="N36" i="3"/>
  <c r="N54" i="3" s="1"/>
  <c r="N39" i="3"/>
  <c r="N63" i="3"/>
  <c r="N46" i="3"/>
  <c r="N52" i="3"/>
  <c r="M44" i="3"/>
  <c r="M70" i="3"/>
  <c r="M53" i="3"/>
  <c r="M54" i="3"/>
  <c r="M49" i="3"/>
  <c r="M64" i="3"/>
  <c r="P1" i="3"/>
  <c r="M51" i="3"/>
  <c r="M62" i="3"/>
  <c r="M46" i="3"/>
  <c r="M58" i="3"/>
  <c r="M65" i="3"/>
  <c r="M67" i="3"/>
  <c r="M42" i="3"/>
  <c r="M60" i="3"/>
  <c r="M55" i="3"/>
  <c r="M39" i="3"/>
  <c r="M56" i="3"/>
  <c r="M43" i="3"/>
  <c r="M50" i="3"/>
  <c r="M41" i="3"/>
  <c r="M66" i="3"/>
  <c r="M48" i="3"/>
  <c r="M45" i="3"/>
  <c r="N40" i="3" l="1"/>
  <c r="N62" i="3"/>
  <c r="N66" i="3"/>
  <c r="N44" i="3"/>
  <c r="N60" i="3"/>
  <c r="N45" i="3"/>
  <c r="N59" i="3"/>
  <c r="N41" i="3"/>
  <c r="N42" i="3"/>
  <c r="N68" i="3"/>
  <c r="N56" i="3"/>
  <c r="N48" i="3"/>
  <c r="N70" i="3"/>
  <c r="N49" i="3"/>
  <c r="N69" i="3"/>
  <c r="N58" i="3"/>
  <c r="N67" i="3"/>
  <c r="N61" i="3"/>
  <c r="N55" i="3"/>
  <c r="N65" i="3"/>
  <c r="N43" i="3"/>
  <c r="N53" i="3"/>
  <c r="N50" i="3"/>
  <c r="N57" i="3"/>
  <c r="N51" i="3"/>
  <c r="O40" i="3"/>
  <c r="O43" i="3"/>
  <c r="O60" i="3"/>
  <c r="Q1" i="3"/>
  <c r="O66" i="3"/>
  <c r="O57" i="3"/>
  <c r="O50" i="3"/>
  <c r="O62" i="3"/>
  <c r="O49" i="3"/>
  <c r="O47" i="3"/>
  <c r="O56" i="3"/>
  <c r="N47" i="3"/>
  <c r="O54" i="3"/>
  <c r="O53" i="3"/>
  <c r="N64" i="3"/>
  <c r="O36" i="3"/>
  <c r="O68" i="3" s="1"/>
  <c r="O39" i="3"/>
  <c r="O44" i="3"/>
  <c r="O48" i="3"/>
  <c r="O41" i="3" l="1"/>
  <c r="O61" i="3"/>
  <c r="O64" i="3"/>
  <c r="O65" i="3"/>
  <c r="O70" i="3"/>
  <c r="O45" i="3"/>
  <c r="O58" i="3"/>
  <c r="O52" i="3"/>
  <c r="O69" i="3"/>
  <c r="O51" i="3"/>
  <c r="O46" i="3"/>
  <c r="O59" i="3"/>
  <c r="O42" i="3"/>
  <c r="O67" i="3"/>
  <c r="O63" i="3"/>
  <c r="O55" i="3"/>
  <c r="R1" i="3"/>
  <c r="P36" i="3"/>
  <c r="P49" i="3" s="1"/>
  <c r="P59" i="3" l="1"/>
  <c r="P46" i="3"/>
  <c r="P39" i="3"/>
  <c r="P62" i="3"/>
  <c r="P51" i="3"/>
  <c r="P52" i="3"/>
  <c r="P57" i="3"/>
  <c r="P66" i="3"/>
  <c r="P47" i="3"/>
  <c r="P58" i="3"/>
  <c r="P56" i="3"/>
  <c r="P54" i="3"/>
  <c r="P53" i="3"/>
  <c r="P65" i="3"/>
  <c r="P69" i="3"/>
  <c r="P60" i="3"/>
  <c r="P50" i="3"/>
  <c r="P61" i="3"/>
  <c r="P64" i="3"/>
  <c r="P44" i="3"/>
  <c r="P40" i="3"/>
  <c r="Q40" i="3"/>
  <c r="P42" i="3"/>
  <c r="P48" i="3"/>
  <c r="P63" i="3"/>
  <c r="P41" i="3"/>
  <c r="P45" i="3"/>
  <c r="S1" i="3"/>
  <c r="P67" i="3"/>
  <c r="P55" i="3"/>
  <c r="P68" i="3"/>
  <c r="P70" i="3"/>
  <c r="Q36" i="3"/>
  <c r="Q68" i="3" s="1"/>
  <c r="Q44" i="3"/>
  <c r="P43" i="3"/>
  <c r="Q39" i="3" l="1"/>
  <c r="Q62" i="3"/>
  <c r="Q46" i="3"/>
  <c r="Q69" i="3"/>
  <c r="Q53" i="3"/>
  <c r="Q66" i="3"/>
  <c r="Q55" i="3"/>
  <c r="Q58" i="3"/>
  <c r="Q63" i="3"/>
  <c r="Q59" i="3"/>
  <c r="Q54" i="3"/>
  <c r="Q42" i="3"/>
  <c r="Q57" i="3"/>
  <c r="Q51" i="3"/>
  <c r="Q52" i="3"/>
  <c r="Q60" i="3"/>
  <c r="Q61" i="3"/>
  <c r="Q56" i="3"/>
  <c r="Q43" i="3"/>
  <c r="Q67" i="3"/>
  <c r="Q64" i="3"/>
  <c r="Q65" i="3"/>
  <c r="Q70" i="3"/>
  <c r="R36" i="3"/>
  <c r="R51" i="3" s="1"/>
  <c r="Q47" i="3"/>
  <c r="Q41" i="3"/>
  <c r="T1" i="3"/>
  <c r="Q50" i="3"/>
  <c r="Q49" i="3"/>
  <c r="Q45" i="3"/>
  <c r="Q48" i="3"/>
  <c r="R53" i="3" l="1"/>
  <c r="R39" i="3"/>
  <c r="R70" i="3"/>
  <c r="R59" i="3"/>
  <c r="S36" i="3"/>
  <c r="S54" i="3" s="1"/>
  <c r="S39" i="3"/>
  <c r="S48" i="3"/>
  <c r="S59" i="3"/>
  <c r="S60" i="3"/>
  <c r="R49" i="3"/>
  <c r="R41" i="3"/>
  <c r="R66" i="3"/>
  <c r="U1" i="3"/>
  <c r="R47" i="3"/>
  <c r="R46" i="3"/>
  <c r="R45" i="3"/>
  <c r="S40" i="3"/>
  <c r="S67" i="3"/>
  <c r="S42" i="3"/>
  <c r="S45" i="3"/>
  <c r="R61" i="3"/>
  <c r="R42" i="3"/>
  <c r="R57" i="3"/>
  <c r="R68" i="3"/>
  <c r="R52" i="3"/>
  <c r="R69" i="3"/>
  <c r="R58" i="3"/>
  <c r="R56" i="3"/>
  <c r="S65" i="3"/>
  <c r="S51" i="3"/>
  <c r="R55" i="3"/>
  <c r="S66" i="3"/>
  <c r="S47" i="3"/>
  <c r="R63" i="3"/>
  <c r="R54" i="3"/>
  <c r="R48" i="3"/>
  <c r="R64" i="3"/>
  <c r="R62" i="3"/>
  <c r="S68" i="3"/>
  <c r="S41" i="3"/>
  <c r="S58" i="3"/>
  <c r="S53" i="3"/>
  <c r="R60" i="3"/>
  <c r="R50" i="3"/>
  <c r="R44" i="3"/>
  <c r="R65" i="3"/>
  <c r="R43" i="3"/>
  <c r="R40" i="3"/>
  <c r="R67" i="3"/>
  <c r="S50" i="3" l="1"/>
  <c r="S57" i="3"/>
  <c r="S44" i="3"/>
  <c r="S64" i="3"/>
  <c r="S55" i="3"/>
  <c r="S46" i="3"/>
  <c r="S69" i="3"/>
  <c r="S61" i="3"/>
  <c r="S63" i="3"/>
  <c r="S56" i="3"/>
  <c r="S70" i="3"/>
  <c r="S52" i="3"/>
  <c r="S43" i="3"/>
  <c r="S49" i="3"/>
  <c r="S62" i="3"/>
  <c r="V1" i="3"/>
  <c r="T36" i="3"/>
  <c r="T42" i="3" s="1"/>
  <c r="T39" i="3"/>
  <c r="T67" i="3"/>
  <c r="T60" i="3"/>
  <c r="T43" i="3"/>
  <c r="T68" i="3"/>
  <c r="T61" i="3" l="1"/>
  <c r="T66" i="3"/>
  <c r="T64" i="3"/>
  <c r="T52" i="3"/>
  <c r="T56" i="3"/>
  <c r="T65" i="3"/>
  <c r="T62" i="3"/>
  <c r="W1" i="3"/>
  <c r="T44" i="3"/>
  <c r="T69" i="3"/>
  <c r="T53" i="3"/>
  <c r="T59" i="3"/>
  <c r="T58" i="3"/>
  <c r="T50" i="3"/>
  <c r="T63" i="3"/>
  <c r="T46" i="3"/>
  <c r="T54" i="3"/>
  <c r="U36" i="3"/>
  <c r="U42" i="3" s="1"/>
  <c r="T40" i="3"/>
  <c r="T55" i="3"/>
  <c r="T49" i="3"/>
  <c r="T48" i="3"/>
  <c r="T45" i="3"/>
  <c r="T70" i="3"/>
  <c r="T41" i="3"/>
  <c r="T57" i="3"/>
  <c r="T51" i="3"/>
  <c r="T47" i="3"/>
  <c r="U54" i="3" l="1"/>
  <c r="U63" i="3"/>
  <c r="U61" i="3"/>
  <c r="U60" i="3"/>
  <c r="U55" i="3"/>
  <c r="U69" i="3"/>
  <c r="U48" i="3"/>
  <c r="U44" i="3"/>
  <c r="U53" i="3"/>
  <c r="U66" i="3"/>
  <c r="U50" i="3"/>
  <c r="U51" i="3"/>
  <c r="U47" i="3"/>
  <c r="U46" i="3"/>
  <c r="U58" i="3"/>
  <c r="U59" i="3"/>
  <c r="U43" i="3"/>
  <c r="U65" i="3"/>
  <c r="U45" i="3"/>
  <c r="U52" i="3"/>
  <c r="U70" i="3"/>
  <c r="U64" i="3"/>
  <c r="U39" i="3"/>
  <c r="U67" i="3"/>
  <c r="U41" i="3"/>
  <c r="U68" i="3"/>
  <c r="U57" i="3"/>
  <c r="U40" i="3"/>
  <c r="V36" i="3"/>
  <c r="V67" i="3" s="1"/>
  <c r="X1" i="3"/>
  <c r="U62" i="3"/>
  <c r="U49" i="3"/>
  <c r="U56" i="3"/>
  <c r="V64" i="3"/>
  <c r="V59" i="3"/>
  <c r="V50" i="3" l="1"/>
  <c r="V55" i="3"/>
  <c r="V41" i="3"/>
  <c r="V58" i="3"/>
  <c r="V69" i="3"/>
  <c r="V46" i="3"/>
  <c r="V40" i="3"/>
  <c r="V61" i="3"/>
  <c r="V60" i="3"/>
  <c r="V62" i="3"/>
  <c r="V43" i="3"/>
  <c r="V53" i="3"/>
  <c r="V66" i="3"/>
  <c r="V65" i="3"/>
  <c r="V44" i="3"/>
  <c r="V45" i="3"/>
  <c r="V63" i="3"/>
  <c r="V57" i="3"/>
  <c r="V47" i="3"/>
  <c r="V49" i="3"/>
  <c r="Y1" i="3"/>
  <c r="V48" i="3"/>
  <c r="V39" i="3"/>
  <c r="V42" i="3"/>
  <c r="V70" i="3"/>
  <c r="W36" i="3"/>
  <c r="W61" i="3" s="1"/>
  <c r="V52" i="3"/>
  <c r="V51" i="3"/>
  <c r="V68" i="3"/>
  <c r="V54" i="3"/>
  <c r="V56" i="3"/>
  <c r="W65" i="3" l="1"/>
  <c r="W42" i="3"/>
  <c r="W53" i="3"/>
  <c r="W63" i="3"/>
  <c r="W43" i="3"/>
  <c r="W57" i="3"/>
  <c r="W58" i="3"/>
  <c r="W66" i="3"/>
  <c r="W55" i="3"/>
  <c r="W62" i="3"/>
  <c r="W39" i="3"/>
  <c r="W68" i="3"/>
  <c r="W70" i="3"/>
  <c r="W48" i="3"/>
  <c r="W40" i="3"/>
  <c r="W46" i="3"/>
  <c r="W59" i="3"/>
  <c r="W67" i="3"/>
  <c r="W56" i="3"/>
  <c r="W41" i="3"/>
  <c r="W52" i="3"/>
  <c r="W60" i="3"/>
  <c r="W45" i="3"/>
  <c r="W47" i="3"/>
  <c r="Z1" i="3"/>
  <c r="W64" i="3"/>
  <c r="W50" i="3"/>
  <c r="W49" i="3"/>
  <c r="W44" i="3"/>
  <c r="X36" i="3"/>
  <c r="X44" i="3" s="1"/>
  <c r="W69" i="3"/>
  <c r="W51" i="3"/>
  <c r="W54" i="3"/>
  <c r="X41" i="3" l="1"/>
  <c r="X69" i="3"/>
  <c r="X50" i="3"/>
  <c r="X42" i="3"/>
  <c r="X47" i="3"/>
  <c r="X45" i="3"/>
  <c r="X58" i="3"/>
  <c r="X63" i="3"/>
  <c r="X64" i="3"/>
  <c r="X52" i="3"/>
  <c r="X57" i="3"/>
  <c r="Y64" i="3"/>
  <c r="X68" i="3"/>
  <c r="X55" i="3"/>
  <c r="AA1" i="3"/>
  <c r="X56" i="3"/>
  <c r="X53" i="3"/>
  <c r="X49" i="3"/>
  <c r="X54" i="3"/>
  <c r="Y45" i="3"/>
  <c r="X66" i="3"/>
  <c r="X39" i="3"/>
  <c r="Y56" i="3"/>
  <c r="X61" i="3"/>
  <c r="X48" i="3"/>
  <c r="X67" i="3"/>
  <c r="X43" i="3"/>
  <c r="X65" i="3"/>
  <c r="X70" i="3"/>
  <c r="X51" i="3"/>
  <c r="Y36" i="3"/>
  <c r="Y44" i="3" s="1"/>
  <c r="Y67" i="3"/>
  <c r="X59" i="3"/>
  <c r="X60" i="3"/>
  <c r="X40" i="3"/>
  <c r="X62" i="3"/>
  <c r="X46" i="3"/>
  <c r="Y61" i="3" l="1"/>
  <c r="Y49" i="3"/>
  <c r="Y70" i="3"/>
  <c r="Y65" i="3"/>
  <c r="Y41" i="3"/>
  <c r="Y43" i="3"/>
  <c r="Y59" i="3"/>
  <c r="Y66" i="3"/>
  <c r="Z36" i="3"/>
  <c r="Z66" i="3" s="1"/>
  <c r="Y60" i="3"/>
  <c r="Y48" i="3"/>
  <c r="Y58" i="3"/>
  <c r="Y39" i="3"/>
  <c r="Y54" i="3"/>
  <c r="Y51" i="3"/>
  <c r="Y52" i="3"/>
  <c r="Y47" i="3"/>
  <c r="Y50" i="3"/>
  <c r="AB1" i="3"/>
  <c r="Y46" i="3"/>
  <c r="Y68" i="3"/>
  <c r="Y63" i="3"/>
  <c r="Y55" i="3"/>
  <c r="Y69" i="3"/>
  <c r="Y42" i="3"/>
  <c r="Y40" i="3"/>
  <c r="Y53" i="3"/>
  <c r="Y57" i="3"/>
  <c r="Y62" i="3"/>
  <c r="Z54" i="3" l="1"/>
  <c r="Z62" i="3"/>
  <c r="Z53" i="3"/>
  <c r="Z69" i="3"/>
  <c r="Z68" i="3"/>
  <c r="Z52" i="3"/>
  <c r="Z59" i="3"/>
  <c r="Z67" i="3"/>
  <c r="Z40" i="3"/>
  <c r="Z43" i="3"/>
  <c r="Z46" i="3"/>
  <c r="Z50" i="3"/>
  <c r="Z58" i="3"/>
  <c r="Z61" i="3"/>
  <c r="Z57" i="3"/>
  <c r="Z45" i="3"/>
  <c r="Z64" i="3"/>
  <c r="Z65" i="3"/>
  <c r="Z63" i="3"/>
  <c r="Z48" i="3"/>
  <c r="Z70" i="3"/>
  <c r="Z51" i="3"/>
  <c r="Z41" i="3"/>
  <c r="AC1" i="3"/>
  <c r="Z56" i="3"/>
  <c r="Z42" i="3"/>
  <c r="Z55" i="3"/>
  <c r="Z60" i="3"/>
  <c r="Z49" i="3"/>
  <c r="AA36" i="3"/>
  <c r="AA48" i="3" s="1"/>
  <c r="AA47" i="3"/>
  <c r="Z47" i="3"/>
  <c r="Z39" i="3"/>
  <c r="Z44" i="3"/>
  <c r="AA69" i="3" l="1"/>
  <c r="AA58" i="3"/>
  <c r="AA42" i="3"/>
  <c r="AA49" i="3"/>
  <c r="AA59" i="3"/>
  <c r="AA54" i="3"/>
  <c r="AA62" i="3"/>
  <c r="AA67" i="3"/>
  <c r="AA64" i="3"/>
  <c r="AA40" i="3"/>
  <c r="AA56" i="3"/>
  <c r="AA55" i="3"/>
  <c r="AA43" i="3"/>
  <c r="AA53" i="3"/>
  <c r="AA45" i="3"/>
  <c r="AA65" i="3"/>
  <c r="AA60" i="3"/>
  <c r="AA68" i="3"/>
  <c r="AA50" i="3"/>
  <c r="AA46" i="3"/>
  <c r="AA61" i="3"/>
  <c r="AA57" i="3"/>
  <c r="AA66" i="3"/>
  <c r="AA52" i="3"/>
  <c r="AB36" i="3"/>
  <c r="AB69" i="3" s="1"/>
  <c r="AB39" i="3"/>
  <c r="AA39" i="3"/>
  <c r="AA63" i="3"/>
  <c r="AA70" i="3"/>
  <c r="AB58" i="3"/>
  <c r="AB70" i="3"/>
  <c r="AD1" i="3"/>
  <c r="AB51" i="3"/>
  <c r="AA44" i="3"/>
  <c r="AA41" i="3"/>
  <c r="AA51" i="3"/>
  <c r="AB45" i="3"/>
  <c r="AB42" i="3"/>
  <c r="AB56" i="3" l="1"/>
  <c r="AB55" i="3"/>
  <c r="AB49" i="3"/>
  <c r="AB62" i="3"/>
  <c r="AB53" i="3"/>
  <c r="AC63" i="3"/>
  <c r="AB50" i="3"/>
  <c r="AB48" i="3"/>
  <c r="AB65" i="3"/>
  <c r="AB66" i="3"/>
  <c r="AB54" i="3"/>
  <c r="AB47" i="3"/>
  <c r="AB46" i="3"/>
  <c r="AB43" i="3"/>
  <c r="AB59" i="3"/>
  <c r="AB63" i="3"/>
  <c r="AC59" i="3"/>
  <c r="AB57" i="3"/>
  <c r="AB64" i="3"/>
  <c r="AB41" i="3"/>
  <c r="AC40" i="3"/>
  <c r="AB52" i="3"/>
  <c r="AB68" i="3"/>
  <c r="AB61" i="3"/>
  <c r="AB60" i="3"/>
  <c r="AB67" i="3"/>
  <c r="AC36" i="3"/>
  <c r="AC67" i="3" s="1"/>
  <c r="AC39" i="3"/>
  <c r="AC48" i="3"/>
  <c r="AB40" i="3"/>
  <c r="AB44" i="3"/>
  <c r="AC61" i="3" l="1"/>
  <c r="AC42" i="3"/>
  <c r="AC57" i="3"/>
  <c r="AC51" i="3"/>
  <c r="AC45" i="3"/>
  <c r="AC65" i="3"/>
  <c r="AC52" i="3"/>
  <c r="AC46" i="3"/>
  <c r="AC44" i="3"/>
  <c r="AC58" i="3"/>
  <c r="AC50" i="3"/>
  <c r="AC68" i="3"/>
  <c r="AC66" i="3"/>
  <c r="AC47" i="3"/>
  <c r="AC62" i="3"/>
  <c r="AC70" i="3"/>
  <c r="AC53" i="3"/>
  <c r="AC56" i="3"/>
  <c r="AC41" i="3"/>
  <c r="AC60" i="3"/>
  <c r="AC69" i="3"/>
  <c r="AD36" i="3"/>
  <c r="AD47" i="3" s="1"/>
  <c r="AC49" i="3"/>
  <c r="AC64" i="3"/>
  <c r="AC55" i="3"/>
  <c r="AC43" i="3"/>
  <c r="AC54" i="3"/>
  <c r="AF47" i="3" l="1"/>
  <c r="AD56" i="3"/>
  <c r="AD50" i="3"/>
  <c r="AF50" i="3" s="1"/>
  <c r="AF56" i="3"/>
  <c r="AD66" i="3"/>
  <c r="AF66" i="3" s="1"/>
  <c r="AD70" i="3"/>
  <c r="AF70" i="3" s="1"/>
  <c r="AD49" i="3"/>
  <c r="AF49" i="3" s="1"/>
  <c r="AD68" i="3"/>
  <c r="AF68" i="3" s="1"/>
  <c r="AD67" i="3"/>
  <c r="AF67" i="3" s="1"/>
  <c r="AD54" i="3"/>
  <c r="AF54" i="3" s="1"/>
  <c r="AD65" i="3"/>
  <c r="AF65" i="3" s="1"/>
  <c r="AD44" i="3"/>
  <c r="AF44" i="3" s="1"/>
  <c r="AD53" i="3"/>
  <c r="AF53" i="3" s="1"/>
  <c r="AD57" i="3"/>
  <c r="AF57" i="3" s="1"/>
  <c r="AD42" i="3"/>
  <c r="AF42" i="3" s="1"/>
  <c r="AD39" i="3"/>
  <c r="AF39" i="3" s="1"/>
  <c r="AD58" i="3"/>
  <c r="AF58" i="3" s="1"/>
  <c r="AD62" i="3"/>
  <c r="AF62" i="3" s="1"/>
  <c r="AD46" i="3"/>
  <c r="AF46" i="3" s="1"/>
  <c r="AD61" i="3"/>
  <c r="AF61" i="3" s="1"/>
  <c r="AD64" i="3"/>
  <c r="AF64" i="3" s="1"/>
  <c r="AD52" i="3"/>
  <c r="AF52" i="3" s="1"/>
  <c r="AD60" i="3"/>
  <c r="AF60" i="3" s="1"/>
  <c r="AD45" i="3"/>
  <c r="AF45" i="3" s="1"/>
  <c r="AD48" i="3"/>
  <c r="AF48" i="3" s="1"/>
  <c r="AD43" i="3"/>
  <c r="AF43" i="3" s="1"/>
  <c r="AD41" i="3"/>
  <c r="AF41" i="3" s="1"/>
  <c r="AD55" i="3"/>
  <c r="AF55" i="3" s="1"/>
  <c r="AD40" i="3"/>
  <c r="AF40" i="3" s="1"/>
  <c r="AD51" i="3"/>
  <c r="AF51" i="3" s="1"/>
  <c r="AD63" i="3"/>
  <c r="AF63" i="3" s="1"/>
  <c r="AD69" i="3"/>
  <c r="AF69" i="3" s="1"/>
  <c r="AD59" i="3"/>
  <c r="AF59" i="3" s="1"/>
</calcChain>
</file>

<file path=xl/sharedStrings.xml><?xml version="1.0" encoding="utf-8"?>
<sst xmlns="http://schemas.openxmlformats.org/spreadsheetml/2006/main" count="662" uniqueCount="540">
  <si>
    <t>Exports, FOB to Partner Countries</t>
  </si>
  <si>
    <t>Austria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</si>
  <si>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</si>
  <si>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</si>
  <si>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</si>
  <si>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</si>
  <si>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</si>
  <si>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</si>
  <si>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</si>
  <si>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</si>
  <si>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</si>
  <si>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</si>
  <si>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</si>
  <si>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</si>
  <si>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</si>
  <si>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</si>
  <si>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</si>
  <si>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</si>
  <si>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</si>
  <si>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</si>
  <si>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</si>
  <si>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</si>
  <si>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</si>
  <si>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</si>
  <si>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</si>
  <si>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</si>
  <si>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</si>
  <si>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</si>
  <si>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</si>
  <si>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</si>
  <si>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</si>
  <si>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</si>
  <si>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</si>
  <si>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</si>
  <si>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</si>
  <si>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</si>
  <si>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</si>
  <si>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</si>
  <si>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</si>
  <si>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</si>
  <si>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</si>
  <si>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</si>
  <si>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</si>
  <si>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</si>
  <si>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</si>
  <si>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</si>
  <si>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</si>
  <si>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</si>
  <si>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</si>
  <si>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</si>
  <si>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</si>
  <si>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</si>
  <si>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</si>
  <si>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</si>
  <si>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</si>
  <si>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</si>
  <si>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</si>
  <si>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</si>
  <si>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</si>
  <si>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</si>
  <si>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</si>
  <si>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</si>
  <si>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</si>
  <si>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</si>
  <si>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</si>
  <si>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</si>
  <si>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</si>
  <si>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</si>
  <si>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</si>
  <si>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</si>
  <si>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</si>
  <si>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</si>
  <si>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</si>
  <si>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</si>
  <si>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</si>
  <si>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</si>
  <si>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</si>
  <si>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</si>
  <si>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</si>
  <si>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</si>
  <si>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</si>
  <si>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</si>
  <si>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</si>
  <si>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</si>
  <si>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</si>
  <si>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</si>
  <si>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</si>
  <si>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</si>
  <si>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</si>
  <si>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</si>
  <si>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</si>
  <si>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</si>
  <si>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</si>
  <si>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</si>
  <si>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</si>
  <si>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</si>
  <si>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</si>
  <si>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</si>
  <si>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</si>
  <si>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</si>
  <si>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</si>
  <si>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</si>
  <si>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</si>
  <si>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</si>
  <si>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</si>
  <si>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</si>
  <si>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</si>
  <si>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</si>
  <si>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</si>
  <si>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</si>
  <si>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</si>
  <si>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</si>
  <si>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</si>
  <si>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</si>
  <si>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</si>
  <si>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</si>
  <si>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</si>
  <si>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</si>
  <si>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</si>
  <si>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</si>
  <si>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</si>
  <si>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</si>
  <si>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</si>
  <si>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</si>
  <si>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</si>
  <si>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</si>
  <si>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</si>
  <si>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</si>
  <si>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</si>
  <si>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</si>
  <si>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</si>
  <si>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</si>
  <si>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</si>
  <si>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</si>
  <si>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</si>
  <si>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</si>
  <si>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</si>
  <si>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</si>
  <si>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</si>
  <si>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</si>
  <si>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</si>
  <si>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</si>
  <si>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</si>
  <si>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</si>
  <si>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</si>
  <si>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</si>
  <si>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</si>
  <si>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</si>
  <si>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</si>
  <si>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</si>
  <si>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</si>
  <si>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</si>
  <si>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</si>
  <si>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</si>
  <si>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</si>
  <si>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</si>
  <si>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</si>
  <si>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</si>
  <si>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</si>
  <si>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</si>
  <si>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</si>
  <si>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</si>
  <si>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</si>
  <si>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</si>
  <si>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</si>
  <si>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</si>
  <si>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</si>
  <si>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</si>
  <si>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</si>
  <si>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</si>
  <si>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</si>
  <si>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</si>
  <si>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</si>
  <si>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</si>
  <si>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</si>
  <si>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</si>
  <si>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</si>
  <si>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</si>
  <si>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</si>
  <si>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</si>
  <si>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</si>
  <si>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</si>
  <si>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</si>
  <si>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</si>
  <si>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</si>
  <si>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</si>
  <si>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</si>
  <si>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</si>
  <si>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</si>
  <si>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</si>
  <si>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</si>
  <si>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</si>
  <si>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</si>
  <si>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</si>
  <si>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</si>
  <si>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</si>
  <si>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</si>
  <si>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</si>
  <si>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</si>
  <si>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</si>
  <si>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</si>
  <si>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</si>
  <si>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</si>
  <si>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</si>
  <si>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</si>
  <si>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</si>
  <si>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</si>
  <si>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</si>
  <si>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</si>
  <si>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</si>
  <si>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</si>
  <si>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</si>
  <si>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</si>
  <si>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</si>
  <si>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</si>
  <si>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</si>
  <si>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</si>
  <si>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</si>
  <si>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</si>
  <si>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</si>
  <si>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</si>
  <si>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</si>
  <si>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</si>
  <si>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</si>
  <si>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</si>
  <si>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</si>
  <si>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</si>
  <si>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</si>
  <si>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</si>
  <si>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</si>
  <si>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</si>
  <si>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</si>
  <si>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</si>
  <si>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</si>
  <si>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</si>
  <si>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</si>
  <si>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</si>
  <si>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</si>
  <si>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</si>
  <si>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</si>
  <si>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</si>
  <si>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</si>
  <si>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</si>
  <si>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</si>
  <si>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</si>
  <si>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</si>
  <si>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</si>
  <si>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</si>
  <si>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</si>
  <si>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</si>
  <si>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</si>
  <si>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</si>
  <si>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</si>
  <si>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</si>
  <si>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</si>
  <si>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</si>
  <si>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</si>
  <si>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</si>
  <si>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</si>
  <si>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</si>
  <si>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</si>
  <si>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</si>
  <si>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</si>
  <si>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</si>
  <si>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</si>
  <si>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</si>
  <si>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</si>
  <si>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</si>
  <si>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</si>
  <si>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</si>
  <si>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Austria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</si>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</sst>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E336-2F5C-484D-A5BD-81D4AF94AE7E}">
  <dimension ref="A1:AF70"/>
  <sheetViews>
    <sheetView tabSelected="1" zoomScale="74" workbookViewId="0">
      <selection sqref="A1:XFD1048576"/>
    </sheetView>
  </sheetViews>
  <sheetFormatPr baseColWidth="10" defaultRowHeight="12.5" x14ac:dyDescent="0.25"/>
  <cols>
    <col min="1" max="1" width="18.1796875" style="18" bestFit="1" customWidth="1"/>
    <col min="2" max="28" width="9.36328125" style="19" bestFit="1" customWidth="1"/>
    <col min="29" max="30" width="9.90625" style="19" bestFit="1" customWidth="1"/>
    <col min="31" max="16384" width="10.90625" style="19"/>
  </cols>
  <sheetData>
    <row r="1" spans="1:30" x14ac:dyDescent="0.25">
      <c r="B1" s="19">
        <v>2</v>
      </c>
      <c r="C1" s="19">
        <f>B1+1</f>
        <v>3</v>
      </c>
      <c r="D1" s="19">
        <f t="shared" ref="D1:AD1" si="0">C1+1</f>
        <v>4</v>
      </c>
      <c r="E1" s="19">
        <f t="shared" si="0"/>
        <v>5</v>
      </c>
      <c r="F1" s="19">
        <f t="shared" si="0"/>
        <v>6</v>
      </c>
      <c r="G1" s="19">
        <f t="shared" si="0"/>
        <v>7</v>
      </c>
      <c r="H1" s="19">
        <f t="shared" si="0"/>
        <v>8</v>
      </c>
      <c r="I1" s="19">
        <f t="shared" si="0"/>
        <v>9</v>
      </c>
      <c r="J1" s="19">
        <f t="shared" si="0"/>
        <v>10</v>
      </c>
      <c r="K1" s="19">
        <f t="shared" si="0"/>
        <v>11</v>
      </c>
      <c r="L1" s="19">
        <f t="shared" si="0"/>
        <v>12</v>
      </c>
      <c r="M1" s="19">
        <f t="shared" si="0"/>
        <v>13</v>
      </c>
      <c r="N1" s="19">
        <f t="shared" si="0"/>
        <v>14</v>
      </c>
      <c r="O1" s="19">
        <f t="shared" si="0"/>
        <v>15</v>
      </c>
      <c r="P1" s="19">
        <f t="shared" si="0"/>
        <v>16</v>
      </c>
      <c r="Q1" s="19">
        <f t="shared" si="0"/>
        <v>17</v>
      </c>
      <c r="R1" s="19">
        <f t="shared" si="0"/>
        <v>18</v>
      </c>
      <c r="S1" s="19">
        <f t="shared" si="0"/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>
        <f t="shared" si="0"/>
        <v>29</v>
      </c>
      <c r="AD1" s="19">
        <f t="shared" si="0"/>
        <v>30</v>
      </c>
    </row>
    <row r="2" spans="1:30" ht="13" x14ac:dyDescent="0.25">
      <c r="A2" s="20"/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25</v>
      </c>
      <c r="Y2" s="21" t="s">
        <v>26</v>
      </c>
      <c r="Z2" s="21" t="s">
        <v>27</v>
      </c>
      <c r="AA2" s="21" t="s">
        <v>28</v>
      </c>
      <c r="AB2" s="21" t="s">
        <v>29</v>
      </c>
      <c r="AC2" s="21" t="s">
        <v>30</v>
      </c>
      <c r="AD2" s="22" t="s">
        <v>31</v>
      </c>
    </row>
    <row r="3" spans="1:30" x14ac:dyDescent="0.25">
      <c r="A3" s="20" t="s">
        <v>219</v>
      </c>
      <c r="B3" s="23">
        <f>VLOOKUP($A3,'Exports, FOB'!$B:$AE,B$1,FALSE)+VLOOKUP($A3,'Imports, CIF'!$B:$AE,B$1,FALSE)</f>
        <v>64.567788761322973</v>
      </c>
      <c r="C3" s="23">
        <f>VLOOKUP($A3,'Exports, FOB'!$B:$AE,C$1,FALSE)+VLOOKUP($A3,'Imports, CIF'!$B:$AE,C$1,FALSE)</f>
        <v>78.69072744402159</v>
      </c>
      <c r="D3" s="23">
        <f>VLOOKUP($A3,'Exports, FOB'!$B:$AE,D$1,FALSE)+VLOOKUP($A3,'Imports, CIF'!$B:$AE,D$1,FALSE)</f>
        <v>68.391988756999169</v>
      </c>
      <c r="E3" s="23">
        <f>VLOOKUP($A3,'Exports, FOB'!$B:$AE,E$1,FALSE)+VLOOKUP($A3,'Imports, CIF'!$B:$AE,E$1,FALSE)</f>
        <v>98.173479967007395</v>
      </c>
      <c r="F3" s="23">
        <f>VLOOKUP($A3,'Exports, FOB'!$B:$AE,F$1,FALSE)+VLOOKUP($A3,'Imports, CIF'!$B:$AE,F$1,FALSE)</f>
        <v>91.127250875056205</v>
      </c>
      <c r="G3" s="23">
        <f>VLOOKUP($A3,'Exports, FOB'!$B:$AE,G$1,FALSE)+VLOOKUP($A3,'Imports, CIF'!$B:$AE,G$1,FALSE)</f>
        <v>111.71979182090121</v>
      </c>
      <c r="H3" s="23">
        <f>VLOOKUP($A3,'Exports, FOB'!$B:$AE,H$1,FALSE)+VLOOKUP($A3,'Imports, CIF'!$B:$AE,H$1,FALSE)</f>
        <v>134.47739799262479</v>
      </c>
      <c r="I3" s="23">
        <f>VLOOKUP($A3,'Exports, FOB'!$B:$AE,I$1,FALSE)+VLOOKUP($A3,'Imports, CIF'!$B:$AE,I$1,FALSE)</f>
        <v>132.68990832506378</v>
      </c>
      <c r="J3" s="23">
        <f>VLOOKUP($A3,'Exports, FOB'!$B:$AE,J$1,FALSE)+VLOOKUP($A3,'Imports, CIF'!$B:$AE,J$1,FALSE)</f>
        <v>96.79610000000001</v>
      </c>
      <c r="K3" s="23">
        <f>VLOOKUP($A3,'Exports, FOB'!$B:$AE,K$1,FALSE)+VLOOKUP($A3,'Imports, CIF'!$B:$AE,K$1,FALSE)</f>
        <v>84.544370999999998</v>
      </c>
      <c r="L3" s="23">
        <f>VLOOKUP($A3,'Exports, FOB'!$B:$AE,L$1,FALSE)+VLOOKUP($A3,'Imports, CIF'!$B:$AE,L$1,FALSE)</f>
        <v>94.936306999999999</v>
      </c>
      <c r="M3" s="23">
        <f>VLOOKUP($A3,'Exports, FOB'!$B:$AE,M$1,FALSE)+VLOOKUP($A3,'Imports, CIF'!$B:$AE,M$1,FALSE)</f>
        <v>75.692008999999999</v>
      </c>
      <c r="N3" s="23">
        <f>VLOOKUP($A3,'Exports, FOB'!$B:$AE,N$1,FALSE)+VLOOKUP($A3,'Imports, CIF'!$B:$AE,N$1,FALSE)</f>
        <v>133.73873700000001</v>
      </c>
      <c r="O3" s="23">
        <f>VLOOKUP($A3,'Exports, FOB'!$B:$AE,O$1,FALSE)+VLOOKUP($A3,'Imports, CIF'!$B:$AE,O$1,FALSE)</f>
        <v>159.65621400000001</v>
      </c>
      <c r="P3" s="23">
        <f>VLOOKUP($A3,'Exports, FOB'!$B:$AE,P$1,FALSE)+VLOOKUP($A3,'Imports, CIF'!$B:$AE,P$1,FALSE)</f>
        <v>193.39264700000001</v>
      </c>
      <c r="Q3" s="23">
        <f>VLOOKUP($A3,'Exports, FOB'!$B:$AE,Q$1,FALSE)+VLOOKUP($A3,'Imports, CIF'!$B:$AE,Q$1,FALSE)</f>
        <v>248.93172799999999</v>
      </c>
      <c r="R3" s="23">
        <f>VLOOKUP($A3,'Exports, FOB'!$B:$AE,R$1,FALSE)+VLOOKUP($A3,'Imports, CIF'!$B:$AE,R$1,FALSE)</f>
        <v>309.77901600000001</v>
      </c>
      <c r="S3" s="23">
        <f>VLOOKUP($A3,'Exports, FOB'!$B:$AE,S$1,FALSE)+VLOOKUP($A3,'Imports, CIF'!$B:$AE,S$1,FALSE)</f>
        <v>328.43916200000001</v>
      </c>
      <c r="T3" s="23">
        <f>VLOOKUP($A3,'Exports, FOB'!$B:$AE,T$1,FALSE)+VLOOKUP($A3,'Imports, CIF'!$B:$AE,T$1,FALSE)</f>
        <v>222.17505499999999</v>
      </c>
      <c r="U3" s="23">
        <f>VLOOKUP($A3,'Exports, FOB'!$B:$AE,U$1,FALSE)+VLOOKUP($A3,'Imports, CIF'!$B:$AE,U$1,FALSE)</f>
        <v>292.11364300000002</v>
      </c>
      <c r="V3" s="23">
        <f>VLOOKUP($A3,'Exports, FOB'!$B:$AE,V$1,FALSE)+VLOOKUP($A3,'Imports, CIF'!$B:$AE,V$1,FALSE)</f>
        <v>292.93667400000004</v>
      </c>
      <c r="W3" s="23">
        <f>VLOOKUP($A3,'Exports, FOB'!$B:$AE,W$1,FALSE)+VLOOKUP($A3,'Imports, CIF'!$B:$AE,W$1,FALSE)</f>
        <v>366.23998499999999</v>
      </c>
      <c r="X3" s="23">
        <f>VLOOKUP($A3,'Exports, FOB'!$B:$AE,X$1,FALSE)+VLOOKUP($A3,'Imports, CIF'!$B:$AE,X$1,FALSE)</f>
        <v>266.26668100000001</v>
      </c>
      <c r="Y3" s="23">
        <f>VLOOKUP($A3,'Exports, FOB'!$B:$AE,Y$1,FALSE)+VLOOKUP($A3,'Imports, CIF'!$B:$AE,Y$1,FALSE)</f>
        <v>297.00120100000004</v>
      </c>
      <c r="Z3" s="23">
        <f>VLOOKUP($A3,'Exports, FOB'!$B:$AE,Z$1,FALSE)+VLOOKUP($A3,'Imports, CIF'!$B:$AE,Z$1,FALSE)</f>
        <v>264.25976700000001</v>
      </c>
      <c r="AA3" s="23">
        <f>VLOOKUP($A3,'Exports, FOB'!$B:$AE,AA$1,FALSE)+VLOOKUP($A3,'Imports, CIF'!$B:$AE,AA$1,FALSE)</f>
        <v>220.20819799999998</v>
      </c>
      <c r="AB3" s="23">
        <f>VLOOKUP($A3,'Exports, FOB'!$B:$AE,AB$1,FALSE)+VLOOKUP($A3,'Imports, CIF'!$B:$AE,AB$1,FALSE)</f>
        <v>248.716508</v>
      </c>
      <c r="AC3" s="23">
        <f>VLOOKUP($A3,'Exports, FOB'!$B:$AE,AC$1,FALSE)+VLOOKUP($A3,'Imports, CIF'!$B:$AE,AC$1,FALSE)</f>
        <v>207.27532400000001</v>
      </c>
      <c r="AD3" s="23">
        <f>VLOOKUP($A3,'Exports, FOB'!$B:$AE,AD$1,FALSE)+VLOOKUP($A3,'Imports, CIF'!$B:$AE,AD$1,FALSE)</f>
        <v>210.324838</v>
      </c>
    </row>
    <row r="4" spans="1:30" x14ac:dyDescent="0.25">
      <c r="A4" s="24" t="s">
        <v>32</v>
      </c>
      <c r="B4" s="23">
        <f>VLOOKUP($A4,'Exports, FOB'!$B:$AE,B$1,FALSE)+VLOOKUP($A4,'Imports, CIF'!$B:$AE,B$1,FALSE)</f>
        <v>166.1993222249547</v>
      </c>
      <c r="C4" s="23">
        <f>VLOOKUP($A4,'Exports, FOB'!$B:$AE,C$1,FALSE)+VLOOKUP($A4,'Imports, CIF'!$B:$AE,C$1,FALSE)</f>
        <v>198.66148256560217</v>
      </c>
      <c r="D4" s="23">
        <f>VLOOKUP($A4,'Exports, FOB'!$B:$AE,D$1,FALSE)+VLOOKUP($A4,'Imports, CIF'!$B:$AE,D$1,FALSE)</f>
        <v>152.83778009369351</v>
      </c>
      <c r="E4" s="23">
        <f>VLOOKUP($A4,'Exports, FOB'!$B:$AE,E$1,FALSE)+VLOOKUP($A4,'Imports, CIF'!$B:$AE,E$1,FALSE)</f>
        <v>202.5259325388223</v>
      </c>
      <c r="F4" s="23">
        <f>VLOOKUP($A4,'Exports, FOB'!$B:$AE,F$1,FALSE)+VLOOKUP($A4,'Imports, CIF'!$B:$AE,F$1,FALSE)</f>
        <v>272.08502045207371</v>
      </c>
      <c r="G4" s="23">
        <f>VLOOKUP($A4,'Exports, FOB'!$B:$AE,G$1,FALSE)+VLOOKUP($A4,'Imports, CIF'!$B:$AE,G$1,FALSE)</f>
        <v>344.66945463622153</v>
      </c>
      <c r="H4" s="23">
        <f>VLOOKUP($A4,'Exports, FOB'!$B:$AE,H$1,FALSE)+VLOOKUP($A4,'Imports, CIF'!$B:$AE,H$1,FALSE)</f>
        <v>301.91079018753942</v>
      </c>
      <c r="I4" s="23">
        <f>VLOOKUP($A4,'Exports, FOB'!$B:$AE,I$1,FALSE)+VLOOKUP($A4,'Imports, CIF'!$B:$AE,I$1,FALSE)</f>
        <v>296.14837631113494</v>
      </c>
      <c r="J4" s="23">
        <f>VLOOKUP($A4,'Exports, FOB'!$B:$AE,J$1,FALSE)+VLOOKUP($A4,'Imports, CIF'!$B:$AE,J$1,FALSE)</f>
        <v>346.54169999999999</v>
      </c>
      <c r="K4" s="23">
        <f>VLOOKUP($A4,'Exports, FOB'!$B:$AE,K$1,FALSE)+VLOOKUP($A4,'Imports, CIF'!$B:$AE,K$1,FALSE)</f>
        <v>327.93600500000002</v>
      </c>
      <c r="L4" s="23">
        <f>VLOOKUP($A4,'Exports, FOB'!$B:$AE,L$1,FALSE)+VLOOKUP($A4,'Imports, CIF'!$B:$AE,L$1,FALSE)</f>
        <v>290.48322400000001</v>
      </c>
      <c r="M4" s="23">
        <f>VLOOKUP($A4,'Exports, FOB'!$B:$AE,M$1,FALSE)+VLOOKUP($A4,'Imports, CIF'!$B:$AE,M$1,FALSE)</f>
        <v>412.85751500000003</v>
      </c>
      <c r="N4" s="23">
        <f>VLOOKUP($A4,'Exports, FOB'!$B:$AE,N$1,FALSE)+VLOOKUP($A4,'Imports, CIF'!$B:$AE,N$1,FALSE)</f>
        <v>566.88941799999998</v>
      </c>
      <c r="O4" s="23">
        <f>VLOOKUP($A4,'Exports, FOB'!$B:$AE,O$1,FALSE)+VLOOKUP($A4,'Imports, CIF'!$B:$AE,O$1,FALSE)</f>
        <v>714.04635899999994</v>
      </c>
      <c r="P4" s="23">
        <f>VLOOKUP($A4,'Exports, FOB'!$B:$AE,P$1,FALSE)+VLOOKUP($A4,'Imports, CIF'!$B:$AE,P$1,FALSE)</f>
        <v>813.13288899999998</v>
      </c>
      <c r="Q4" s="23">
        <f>VLOOKUP($A4,'Exports, FOB'!$B:$AE,Q$1,FALSE)+VLOOKUP($A4,'Imports, CIF'!$B:$AE,Q$1,FALSE)</f>
        <v>884.49672799999996</v>
      </c>
      <c r="R4" s="23">
        <f>VLOOKUP($A4,'Exports, FOB'!$B:$AE,R$1,FALSE)+VLOOKUP($A4,'Imports, CIF'!$B:$AE,R$1,FALSE)</f>
        <v>1024.984868</v>
      </c>
      <c r="S4" s="23">
        <f>VLOOKUP($A4,'Exports, FOB'!$B:$AE,S$1,FALSE)+VLOOKUP($A4,'Imports, CIF'!$B:$AE,S$1,FALSE)</f>
        <v>1200.612171</v>
      </c>
      <c r="T4" s="23">
        <f>VLOOKUP($A4,'Exports, FOB'!$B:$AE,T$1,FALSE)+VLOOKUP($A4,'Imports, CIF'!$B:$AE,T$1,FALSE)</f>
        <v>848.37532199999998</v>
      </c>
      <c r="U4" s="23">
        <f>VLOOKUP($A4,'Exports, FOB'!$B:$AE,U$1,FALSE)+VLOOKUP($A4,'Imports, CIF'!$B:$AE,U$1,FALSE)</f>
        <v>916.43182999999999</v>
      </c>
      <c r="V4" s="23">
        <f>VLOOKUP($A4,'Exports, FOB'!$B:$AE,V$1,FALSE)+VLOOKUP($A4,'Imports, CIF'!$B:$AE,V$1,FALSE)</f>
        <v>1053.0829659999999</v>
      </c>
      <c r="W4" s="23">
        <f>VLOOKUP($A4,'Exports, FOB'!$B:$AE,W$1,FALSE)+VLOOKUP($A4,'Imports, CIF'!$B:$AE,W$1,FALSE)</f>
        <v>1048.7608459999999</v>
      </c>
      <c r="X4" s="23">
        <f>VLOOKUP($A4,'Exports, FOB'!$B:$AE,X$1,FALSE)+VLOOKUP($A4,'Imports, CIF'!$B:$AE,X$1,FALSE)</f>
        <v>1080.2388040000001</v>
      </c>
      <c r="Y4" s="23">
        <f>VLOOKUP($A4,'Exports, FOB'!$B:$AE,Y$1,FALSE)+VLOOKUP($A4,'Imports, CIF'!$B:$AE,Y$1,FALSE)</f>
        <v>1171.7050409999999</v>
      </c>
      <c r="Z4" s="23">
        <f>VLOOKUP($A4,'Exports, FOB'!$B:$AE,Z$1,FALSE)+VLOOKUP($A4,'Imports, CIF'!$B:$AE,Z$1,FALSE)</f>
        <v>933.22057400000006</v>
      </c>
      <c r="AA4" s="23">
        <f>VLOOKUP($A4,'Exports, FOB'!$B:$AE,AA$1,FALSE)+VLOOKUP($A4,'Imports, CIF'!$B:$AE,AA$1,FALSE)</f>
        <v>1281.1170160000001</v>
      </c>
      <c r="AB4" s="23">
        <f>VLOOKUP($A4,'Exports, FOB'!$B:$AE,AB$1,FALSE)+VLOOKUP($A4,'Imports, CIF'!$B:$AE,AB$1,FALSE)</f>
        <v>1477.1544289999999</v>
      </c>
      <c r="AC4" s="23">
        <f>VLOOKUP($A4,'Exports, FOB'!$B:$AE,AC$1,FALSE)+VLOOKUP($A4,'Imports, CIF'!$B:$AE,AC$1,FALSE)</f>
        <v>1553.5726090000001</v>
      </c>
      <c r="AD4" s="23">
        <f>VLOOKUP($A4,'Exports, FOB'!$B:$AE,AD$1,FALSE)+VLOOKUP($A4,'Imports, CIF'!$B:$AE,AD$1,FALSE)</f>
        <v>1911.042005</v>
      </c>
    </row>
    <row r="5" spans="1:30" x14ac:dyDescent="0.25">
      <c r="A5" s="24" t="s">
        <v>36</v>
      </c>
      <c r="B5" s="23">
        <f>VLOOKUP($A5,'Exports, FOB'!$B:$AE,B$1,FALSE)+VLOOKUP($A5,'Imports, CIF'!$B:$AE,B$1,FALSE)</f>
        <v>0</v>
      </c>
      <c r="C5" s="23">
        <f>VLOOKUP($A5,'Exports, FOB'!$B:$AE,C$1,FALSE)+VLOOKUP($A5,'Imports, CIF'!$B:$AE,C$1,FALSE)</f>
        <v>0</v>
      </c>
      <c r="D5" s="23">
        <f>VLOOKUP($A5,'Exports, FOB'!$B:$AE,D$1,FALSE)+VLOOKUP($A5,'Imports, CIF'!$B:$AE,D$1,FALSE)</f>
        <v>0</v>
      </c>
      <c r="E5" s="23">
        <f>VLOOKUP($A5,'Exports, FOB'!$B:$AE,E$1,FALSE)+VLOOKUP($A5,'Imports, CIF'!$B:$AE,E$1,FALSE)</f>
        <v>0</v>
      </c>
      <c r="F5" s="23">
        <f>VLOOKUP($A5,'Exports, FOB'!$B:$AE,F$1,FALSE)+VLOOKUP($A5,'Imports, CIF'!$B:$AE,F$1,FALSE)</f>
        <v>0</v>
      </c>
      <c r="G5" s="23">
        <f>VLOOKUP($A5,'Exports, FOB'!$B:$AE,G$1,FALSE)+VLOOKUP($A5,'Imports, CIF'!$B:$AE,G$1,FALSE)</f>
        <v>0</v>
      </c>
      <c r="H5" s="23">
        <f>VLOOKUP($A5,'Exports, FOB'!$B:$AE,H$1,FALSE)+VLOOKUP($A5,'Imports, CIF'!$B:$AE,H$1,FALSE)</f>
        <v>0</v>
      </c>
      <c r="I5" s="23">
        <f>VLOOKUP($A5,'Exports, FOB'!$B:$AE,I$1,FALSE)+VLOOKUP($A5,'Imports, CIF'!$B:$AE,I$1,FALSE)</f>
        <v>0</v>
      </c>
      <c r="J5" s="23">
        <f>VLOOKUP($A5,'Exports, FOB'!$B:$AE,J$1,FALSE)+VLOOKUP($A5,'Imports, CIF'!$B:$AE,J$1,FALSE)</f>
        <v>2639.7586000000001</v>
      </c>
      <c r="K5" s="23">
        <f>VLOOKUP($A5,'Exports, FOB'!$B:$AE,K$1,FALSE)+VLOOKUP($A5,'Imports, CIF'!$B:$AE,K$1,FALSE)</f>
        <v>2815.6575029999999</v>
      </c>
      <c r="L5" s="23">
        <f>VLOOKUP($A5,'Exports, FOB'!$B:$AE,L$1,FALSE)+VLOOKUP($A5,'Imports, CIF'!$B:$AE,L$1,FALSE)</f>
        <v>3073.7691000000004</v>
      </c>
      <c r="M5" s="23">
        <f>VLOOKUP($A5,'Exports, FOB'!$B:$AE,M$1,FALSE)+VLOOKUP($A5,'Imports, CIF'!$B:$AE,M$1,FALSE)</f>
        <v>3250.1565090000004</v>
      </c>
      <c r="N5" s="23">
        <f>VLOOKUP($A5,'Exports, FOB'!$B:$AE,N$1,FALSE)+VLOOKUP($A5,'Imports, CIF'!$B:$AE,N$1,FALSE)</f>
        <v>3940.4897890000002</v>
      </c>
      <c r="O5" s="23">
        <f>VLOOKUP($A5,'Exports, FOB'!$B:$AE,O$1,FALSE)+VLOOKUP($A5,'Imports, CIF'!$B:$AE,O$1,FALSE)</f>
        <v>4335.8539039999996</v>
      </c>
      <c r="P5" s="23">
        <f>VLOOKUP($A5,'Exports, FOB'!$B:$AE,P$1,FALSE)+VLOOKUP($A5,'Imports, CIF'!$B:$AE,P$1,FALSE)</f>
        <v>4848.3291559999998</v>
      </c>
      <c r="Q5" s="23">
        <f>VLOOKUP($A5,'Exports, FOB'!$B:$AE,Q$1,FALSE)+VLOOKUP($A5,'Imports, CIF'!$B:$AE,Q$1,FALSE)</f>
        <v>5375.9796019999994</v>
      </c>
      <c r="R5" s="23">
        <f>VLOOKUP($A5,'Exports, FOB'!$B:$AE,R$1,FALSE)+VLOOKUP($A5,'Imports, CIF'!$B:$AE,R$1,FALSE)</f>
        <v>5889.9384879999998</v>
      </c>
      <c r="S5" s="23">
        <f>VLOOKUP($A5,'Exports, FOB'!$B:$AE,S$1,FALSE)+VLOOKUP($A5,'Imports, CIF'!$B:$AE,S$1,FALSE)</f>
        <v>6449.6266909999995</v>
      </c>
      <c r="T5" s="23">
        <f>VLOOKUP($A5,'Exports, FOB'!$B:$AE,T$1,FALSE)+VLOOKUP($A5,'Imports, CIF'!$B:$AE,T$1,FALSE)</f>
        <v>5008.4003219999995</v>
      </c>
      <c r="U5" s="23">
        <f>VLOOKUP($A5,'Exports, FOB'!$B:$AE,U$1,FALSE)+VLOOKUP($A5,'Imports, CIF'!$B:$AE,U$1,FALSE)</f>
        <v>5349.5793009999998</v>
      </c>
      <c r="V5" s="23">
        <f>VLOOKUP($A5,'Exports, FOB'!$B:$AE,V$1,FALSE)+VLOOKUP($A5,'Imports, CIF'!$B:$AE,V$1,FALSE)</f>
        <v>6183.6091699999997</v>
      </c>
      <c r="W5" s="23">
        <f>VLOOKUP($A5,'Exports, FOB'!$B:$AE,W$1,FALSE)+VLOOKUP($A5,'Imports, CIF'!$B:$AE,W$1,FALSE)</f>
        <v>5960.1477919999998</v>
      </c>
      <c r="X5" s="23">
        <f>VLOOKUP($A5,'Exports, FOB'!$B:$AE,X$1,FALSE)+VLOOKUP($A5,'Imports, CIF'!$B:$AE,X$1,FALSE)</f>
        <v>6232.3489730000001</v>
      </c>
      <c r="Y5" s="23">
        <f>VLOOKUP($A5,'Exports, FOB'!$B:$AE,Y$1,FALSE)+VLOOKUP($A5,'Imports, CIF'!$B:$AE,Y$1,FALSE)</f>
        <v>6490.0416370000003</v>
      </c>
      <c r="Z5" s="23">
        <f>VLOOKUP($A5,'Exports, FOB'!$B:$AE,Z$1,FALSE)+VLOOKUP($A5,'Imports, CIF'!$B:$AE,Z$1,FALSE)</f>
        <v>5467.4637149999999</v>
      </c>
      <c r="AA5" s="23">
        <f>VLOOKUP($A5,'Exports, FOB'!$B:$AE,AA$1,FALSE)+VLOOKUP($A5,'Imports, CIF'!$B:$AE,AA$1,FALSE)</f>
        <v>5335.9920529999999</v>
      </c>
      <c r="AB5" s="23">
        <f>VLOOKUP($A5,'Exports, FOB'!$B:$AE,AB$1,FALSE)+VLOOKUP($A5,'Imports, CIF'!$B:$AE,AB$1,FALSE)</f>
        <v>5845.9541100000006</v>
      </c>
      <c r="AC5" s="23">
        <f>VLOOKUP($A5,'Exports, FOB'!$B:$AE,AC$1,FALSE)+VLOOKUP($A5,'Imports, CIF'!$B:$AE,AC$1,FALSE)</f>
        <v>6550.928758</v>
      </c>
      <c r="AD5" s="23">
        <f>VLOOKUP($A5,'Exports, FOB'!$B:$AE,AD$1,FALSE)+VLOOKUP($A5,'Imports, CIF'!$B:$AE,AD$1,FALSE)</f>
        <v>7328.9401760000001</v>
      </c>
    </row>
    <row r="6" spans="1:30" x14ac:dyDescent="0.25">
      <c r="A6" s="24" t="s">
        <v>226</v>
      </c>
      <c r="B6" s="23">
        <f>VLOOKUP($A6,'Exports, FOB'!$B:$AE,B$1,FALSE)+VLOOKUP($A6,'Imports, CIF'!$B:$AE,B$1,FALSE)</f>
        <v>232.78806185844257</v>
      </c>
      <c r="C6" s="23">
        <f>VLOOKUP($A6,'Exports, FOB'!$B:$AE,C$1,FALSE)+VLOOKUP($A6,'Imports, CIF'!$B:$AE,C$1,FALSE)</f>
        <v>219.85856729992429</v>
      </c>
      <c r="D6" s="23">
        <f>VLOOKUP($A6,'Exports, FOB'!$B:$AE,D$1,FALSE)+VLOOKUP($A6,'Imports, CIF'!$B:$AE,D$1,FALSE)</f>
        <v>214.80613172393521</v>
      </c>
      <c r="E6" s="23">
        <f>VLOOKUP($A6,'Exports, FOB'!$B:$AE,E$1,FALSE)+VLOOKUP($A6,'Imports, CIF'!$B:$AE,E$1,FALSE)</f>
        <v>336.61295862598701</v>
      </c>
      <c r="F6" s="23">
        <f>VLOOKUP($A6,'Exports, FOB'!$B:$AE,F$1,FALSE)+VLOOKUP($A6,'Imports, CIF'!$B:$AE,F$1,FALSE)</f>
        <v>410.20430582597891</v>
      </c>
      <c r="G6" s="23">
        <f>VLOOKUP($A6,'Exports, FOB'!$B:$AE,G$1,FALSE)+VLOOKUP($A6,'Imports, CIF'!$B:$AE,G$1,FALSE)</f>
        <v>422.9914209600239</v>
      </c>
      <c r="H6" s="23">
        <f>VLOOKUP($A6,'Exports, FOB'!$B:$AE,H$1,FALSE)+VLOOKUP($A6,'Imports, CIF'!$B:$AE,H$1,FALSE)</f>
        <v>489.24258794396172</v>
      </c>
      <c r="I6" s="23">
        <f>VLOOKUP($A6,'Exports, FOB'!$B:$AE,I$1,FALSE)+VLOOKUP($A6,'Imports, CIF'!$B:$AE,I$1,FALSE)</f>
        <v>469.08033845851901</v>
      </c>
      <c r="J6" s="23">
        <f>VLOOKUP($A6,'Exports, FOB'!$B:$AE,J$1,FALSE)+VLOOKUP($A6,'Imports, CIF'!$B:$AE,J$1,FALSE)</f>
        <v>358.226</v>
      </c>
      <c r="K6" s="23">
        <f>VLOOKUP($A6,'Exports, FOB'!$B:$AE,K$1,FALSE)+VLOOKUP($A6,'Imports, CIF'!$B:$AE,K$1,FALSE)</f>
        <v>434.97911599999998</v>
      </c>
      <c r="L6" s="23">
        <f>VLOOKUP($A6,'Exports, FOB'!$B:$AE,L$1,FALSE)+VLOOKUP($A6,'Imports, CIF'!$B:$AE,L$1,FALSE)</f>
        <v>448.67115699999999</v>
      </c>
      <c r="M6" s="23">
        <f>VLOOKUP($A6,'Exports, FOB'!$B:$AE,M$1,FALSE)+VLOOKUP($A6,'Imports, CIF'!$B:$AE,M$1,FALSE)</f>
        <v>347.87749400000001</v>
      </c>
      <c r="N6" s="23">
        <f>VLOOKUP($A6,'Exports, FOB'!$B:$AE,N$1,FALSE)+VLOOKUP($A6,'Imports, CIF'!$B:$AE,N$1,FALSE)</f>
        <v>344.24352899999997</v>
      </c>
      <c r="O6" s="23">
        <f>VLOOKUP($A6,'Exports, FOB'!$B:$AE,O$1,FALSE)+VLOOKUP($A6,'Imports, CIF'!$B:$AE,O$1,FALSE)</f>
        <v>518.82871999999998</v>
      </c>
      <c r="P6" s="23">
        <f>VLOOKUP($A6,'Exports, FOB'!$B:$AE,P$1,FALSE)+VLOOKUP($A6,'Imports, CIF'!$B:$AE,P$1,FALSE)</f>
        <v>570.89497699999993</v>
      </c>
      <c r="Q6" s="23">
        <f>VLOOKUP($A6,'Exports, FOB'!$B:$AE,Q$1,FALSE)+VLOOKUP($A6,'Imports, CIF'!$B:$AE,Q$1,FALSE)</f>
        <v>613.48803599999997</v>
      </c>
      <c r="R6" s="23">
        <f>VLOOKUP($A6,'Exports, FOB'!$B:$AE,R$1,FALSE)+VLOOKUP($A6,'Imports, CIF'!$B:$AE,R$1,FALSE)</f>
        <v>927.075243</v>
      </c>
      <c r="S6" s="23">
        <f>VLOOKUP($A6,'Exports, FOB'!$B:$AE,S$1,FALSE)+VLOOKUP($A6,'Imports, CIF'!$B:$AE,S$1,FALSE)</f>
        <v>1302.344521</v>
      </c>
      <c r="T6" s="23">
        <f>VLOOKUP($A6,'Exports, FOB'!$B:$AE,T$1,FALSE)+VLOOKUP($A6,'Imports, CIF'!$B:$AE,T$1,FALSE)</f>
        <v>1096.12878</v>
      </c>
      <c r="U6" s="23">
        <f>VLOOKUP($A6,'Exports, FOB'!$B:$AE,U$1,FALSE)+VLOOKUP($A6,'Imports, CIF'!$B:$AE,U$1,FALSE)</f>
        <v>1411.862824</v>
      </c>
      <c r="V6" s="23">
        <f>VLOOKUP($A6,'Exports, FOB'!$B:$AE,V$1,FALSE)+VLOOKUP($A6,'Imports, CIF'!$B:$AE,V$1,FALSE)</f>
        <v>1713.5548590000001</v>
      </c>
      <c r="W6" s="23">
        <f>VLOOKUP($A6,'Exports, FOB'!$B:$AE,W$1,FALSE)+VLOOKUP($A6,'Imports, CIF'!$B:$AE,W$1,FALSE)</f>
        <v>1548.3083899999999</v>
      </c>
      <c r="X6" s="23">
        <f>VLOOKUP($A6,'Exports, FOB'!$B:$AE,X$1,FALSE)+VLOOKUP($A6,'Imports, CIF'!$B:$AE,X$1,FALSE)</f>
        <v>1294.343071</v>
      </c>
      <c r="Y6" s="23">
        <f>VLOOKUP($A6,'Exports, FOB'!$B:$AE,Y$1,FALSE)+VLOOKUP($A6,'Imports, CIF'!$B:$AE,Y$1,FALSE)</f>
        <v>1169.683751</v>
      </c>
      <c r="Z6" s="23">
        <f>VLOOKUP($A6,'Exports, FOB'!$B:$AE,Z$1,FALSE)+VLOOKUP($A6,'Imports, CIF'!$B:$AE,Z$1,FALSE)</f>
        <v>899.73519299999998</v>
      </c>
      <c r="AA6" s="23">
        <f>VLOOKUP($A6,'Exports, FOB'!$B:$AE,AA$1,FALSE)+VLOOKUP($A6,'Imports, CIF'!$B:$AE,AA$1,FALSE)</f>
        <v>792.33524199999988</v>
      </c>
      <c r="AB6" s="23">
        <f>VLOOKUP($A6,'Exports, FOB'!$B:$AE,AB$1,FALSE)+VLOOKUP($A6,'Imports, CIF'!$B:$AE,AB$1,FALSE)</f>
        <v>1041.8080730000001</v>
      </c>
      <c r="AC6" s="23">
        <f>VLOOKUP($A6,'Exports, FOB'!$B:$AE,AC$1,FALSE)+VLOOKUP($A6,'Imports, CIF'!$B:$AE,AC$1,FALSE)</f>
        <v>1253.6827510000001</v>
      </c>
      <c r="AD6" s="23">
        <f>VLOOKUP($A6,'Exports, FOB'!$B:$AE,AD$1,FALSE)+VLOOKUP($A6,'Imports, CIF'!$B:$AE,AD$1,FALSE)</f>
        <v>1043.550058</v>
      </c>
    </row>
    <row r="7" spans="1:30" x14ac:dyDescent="0.25">
      <c r="A7" s="24" t="s">
        <v>57</v>
      </c>
      <c r="B7" s="23">
        <f>VLOOKUP($A7,'Exports, FOB'!$B:$AE,B$1,FALSE)+VLOOKUP($A7,'Imports, CIF'!$B:$AE,B$1,FALSE)</f>
        <v>449.42916666885702</v>
      </c>
      <c r="C7" s="23">
        <f>VLOOKUP($A7,'Exports, FOB'!$B:$AE,C$1,FALSE)+VLOOKUP($A7,'Imports, CIF'!$B:$AE,C$1,FALSE)</f>
        <v>526.86274216496383</v>
      </c>
      <c r="D7" s="23">
        <f>VLOOKUP($A7,'Exports, FOB'!$B:$AE,D$1,FALSE)+VLOOKUP($A7,'Imports, CIF'!$B:$AE,D$1,FALSE)</f>
        <v>441.87608789716899</v>
      </c>
      <c r="E7" s="23">
        <f>VLOOKUP($A7,'Exports, FOB'!$B:$AE,E$1,FALSE)+VLOOKUP($A7,'Imports, CIF'!$B:$AE,E$1,FALSE)</f>
        <v>654.09530001319274</v>
      </c>
      <c r="F7" s="23">
        <f>VLOOKUP($A7,'Exports, FOB'!$B:$AE,F$1,FALSE)+VLOOKUP($A7,'Imports, CIF'!$B:$AE,F$1,FALSE)</f>
        <v>641.75992401921201</v>
      </c>
      <c r="G7" s="23">
        <f>VLOOKUP($A7,'Exports, FOB'!$B:$AE,G$1,FALSE)+VLOOKUP($A7,'Imports, CIF'!$B:$AE,G$1,FALSE)</f>
        <v>857.36161164760097</v>
      </c>
      <c r="H7" s="23">
        <f>VLOOKUP($A7,'Exports, FOB'!$B:$AE,H$1,FALSE)+VLOOKUP($A7,'Imports, CIF'!$B:$AE,H$1,FALSE)</f>
        <v>809.98731793645823</v>
      </c>
      <c r="I7" s="23">
        <f>VLOOKUP($A7,'Exports, FOB'!$B:$AE,I$1,FALSE)+VLOOKUP($A7,'Imports, CIF'!$B:$AE,I$1,FALSE)</f>
        <v>756.13812513303719</v>
      </c>
      <c r="J7" s="23">
        <f>VLOOKUP($A7,'Exports, FOB'!$B:$AE,J$1,FALSE)+VLOOKUP($A7,'Imports, CIF'!$B:$AE,J$1,FALSE)</f>
        <v>707.85390000000007</v>
      </c>
      <c r="K7" s="23">
        <f>VLOOKUP($A7,'Exports, FOB'!$B:$AE,K$1,FALSE)+VLOOKUP($A7,'Imports, CIF'!$B:$AE,K$1,FALSE)</f>
        <v>934.24653999999998</v>
      </c>
      <c r="L7" s="23">
        <f>VLOOKUP($A7,'Exports, FOB'!$B:$AE,L$1,FALSE)+VLOOKUP($A7,'Imports, CIF'!$B:$AE,L$1,FALSE)</f>
        <v>826.43410900000003</v>
      </c>
      <c r="M7" s="23">
        <f>VLOOKUP($A7,'Exports, FOB'!$B:$AE,M$1,FALSE)+VLOOKUP($A7,'Imports, CIF'!$B:$AE,M$1,FALSE)</f>
        <v>773.20808299999999</v>
      </c>
      <c r="N7" s="23">
        <f>VLOOKUP($A7,'Exports, FOB'!$B:$AE,N$1,FALSE)+VLOOKUP($A7,'Imports, CIF'!$B:$AE,N$1,FALSE)</f>
        <v>990.69456100000002</v>
      </c>
      <c r="O7" s="23">
        <f>VLOOKUP($A7,'Exports, FOB'!$B:$AE,O$1,FALSE)+VLOOKUP($A7,'Imports, CIF'!$B:$AE,O$1,FALSE)</f>
        <v>1293.7393709999999</v>
      </c>
      <c r="P7" s="23">
        <f>VLOOKUP($A7,'Exports, FOB'!$B:$AE,P$1,FALSE)+VLOOKUP($A7,'Imports, CIF'!$B:$AE,P$1,FALSE)</f>
        <v>1513.0005550000001</v>
      </c>
      <c r="Q7" s="23">
        <f>VLOOKUP($A7,'Exports, FOB'!$B:$AE,Q$1,FALSE)+VLOOKUP($A7,'Imports, CIF'!$B:$AE,Q$1,FALSE)</f>
        <v>1577.4571109999999</v>
      </c>
      <c r="R7" s="23">
        <f>VLOOKUP($A7,'Exports, FOB'!$B:$AE,R$1,FALSE)+VLOOKUP($A7,'Imports, CIF'!$B:$AE,R$1,FALSE)</f>
        <v>1763.227212</v>
      </c>
      <c r="S7" s="23">
        <f>VLOOKUP($A7,'Exports, FOB'!$B:$AE,S$1,FALSE)+VLOOKUP($A7,'Imports, CIF'!$B:$AE,S$1,FALSE)</f>
        <v>1746.43641</v>
      </c>
      <c r="T7" s="23">
        <f>VLOOKUP($A7,'Exports, FOB'!$B:$AE,T$1,FALSE)+VLOOKUP($A7,'Imports, CIF'!$B:$AE,T$1,FALSE)</f>
        <v>1153.7208419999999</v>
      </c>
      <c r="U7" s="23">
        <f>VLOOKUP($A7,'Exports, FOB'!$B:$AE,U$1,FALSE)+VLOOKUP($A7,'Imports, CIF'!$B:$AE,U$1,FALSE)</f>
        <v>1324.1791969999999</v>
      </c>
      <c r="V7" s="23">
        <f>VLOOKUP($A7,'Exports, FOB'!$B:$AE,V$1,FALSE)+VLOOKUP($A7,'Imports, CIF'!$B:$AE,V$1,FALSE)</f>
        <v>1463.1125589999999</v>
      </c>
      <c r="W7" s="23">
        <f>VLOOKUP($A7,'Exports, FOB'!$B:$AE,W$1,FALSE)+VLOOKUP($A7,'Imports, CIF'!$B:$AE,W$1,FALSE)</f>
        <v>1462.915884</v>
      </c>
      <c r="X7" s="23">
        <f>VLOOKUP($A7,'Exports, FOB'!$B:$AE,X$1,FALSE)+VLOOKUP($A7,'Imports, CIF'!$B:$AE,X$1,FALSE)</f>
        <v>1654.3388239999999</v>
      </c>
      <c r="Y7" s="23">
        <f>VLOOKUP($A7,'Exports, FOB'!$B:$AE,Y$1,FALSE)+VLOOKUP($A7,'Imports, CIF'!$B:$AE,Y$1,FALSE)</f>
        <v>1712.401212</v>
      </c>
      <c r="Z7" s="23">
        <f>VLOOKUP($A7,'Exports, FOB'!$B:$AE,Z$1,FALSE)+VLOOKUP($A7,'Imports, CIF'!$B:$AE,Z$1,FALSE)</f>
        <v>1519.4337390000001</v>
      </c>
      <c r="AA7" s="23">
        <f>VLOOKUP($A7,'Exports, FOB'!$B:$AE,AA$1,FALSE)+VLOOKUP($A7,'Imports, CIF'!$B:$AE,AA$1,FALSE)</f>
        <v>1334.6592780000001</v>
      </c>
      <c r="AB7" s="23">
        <f>VLOOKUP($A7,'Exports, FOB'!$B:$AE,AB$1,FALSE)+VLOOKUP($A7,'Imports, CIF'!$B:$AE,AB$1,FALSE)</f>
        <v>1572.7636709999999</v>
      </c>
      <c r="AC7" s="23">
        <f>VLOOKUP($A7,'Exports, FOB'!$B:$AE,AC$1,FALSE)+VLOOKUP($A7,'Imports, CIF'!$B:$AE,AC$1,FALSE)</f>
        <v>1641.3476270000001</v>
      </c>
      <c r="AD7" s="23">
        <f>VLOOKUP($A7,'Exports, FOB'!$B:$AE,AD$1,FALSE)+VLOOKUP($A7,'Imports, CIF'!$B:$AE,AD$1,FALSE)</f>
        <v>1719.8690690000001</v>
      </c>
    </row>
    <row r="8" spans="1:30" x14ac:dyDescent="0.25">
      <c r="A8" s="24" t="s">
        <v>227</v>
      </c>
      <c r="B8" s="23">
        <f>VLOOKUP($A8,'Exports, FOB'!$B:$AE,B$1,FALSE)+VLOOKUP($A8,'Imports, CIF'!$B:$AE,B$1,FALSE)</f>
        <v>54.1914574343879</v>
      </c>
      <c r="C8" s="23">
        <f>VLOOKUP($A8,'Exports, FOB'!$B:$AE,C$1,FALSE)+VLOOKUP($A8,'Imports, CIF'!$B:$AE,C$1,FALSE)</f>
        <v>64.98361841067819</v>
      </c>
      <c r="D8" s="23">
        <f>VLOOKUP($A8,'Exports, FOB'!$B:$AE,D$1,FALSE)+VLOOKUP($A8,'Imports, CIF'!$B:$AE,D$1,FALSE)</f>
        <v>66.366013727929996</v>
      </c>
      <c r="E8" s="23">
        <f>VLOOKUP($A8,'Exports, FOB'!$B:$AE,E$1,FALSE)+VLOOKUP($A8,'Imports, CIF'!$B:$AE,E$1,FALSE)</f>
        <v>69.338260934270693</v>
      </c>
      <c r="F8" s="23">
        <f>VLOOKUP($A8,'Exports, FOB'!$B:$AE,F$1,FALSE)+VLOOKUP($A8,'Imports, CIF'!$B:$AE,F$1,FALSE)</f>
        <v>101.0861896734074</v>
      </c>
      <c r="G8" s="23">
        <f>VLOOKUP($A8,'Exports, FOB'!$B:$AE,G$1,FALSE)+VLOOKUP($A8,'Imports, CIF'!$B:$AE,G$1,FALSE)</f>
        <v>69.28361745543819</v>
      </c>
      <c r="H8" s="23">
        <f>VLOOKUP($A8,'Exports, FOB'!$B:$AE,H$1,FALSE)+VLOOKUP($A8,'Imports, CIF'!$B:$AE,H$1,FALSE)</f>
        <v>72.082546693284868</v>
      </c>
      <c r="I8" s="23">
        <f>VLOOKUP($A8,'Exports, FOB'!$B:$AE,I$1,FALSE)+VLOOKUP($A8,'Imports, CIF'!$B:$AE,I$1,FALSE)</f>
        <v>65.538713949720702</v>
      </c>
      <c r="J8" s="23">
        <f>VLOOKUP($A8,'Exports, FOB'!$B:$AE,J$1,FALSE)+VLOOKUP($A8,'Imports, CIF'!$B:$AE,J$1,FALSE)</f>
        <v>56.491700000000009</v>
      </c>
      <c r="K8" s="23">
        <f>VLOOKUP($A8,'Exports, FOB'!$B:$AE,K$1,FALSE)+VLOOKUP($A8,'Imports, CIF'!$B:$AE,K$1,FALSE)</f>
        <v>68.697112000000004</v>
      </c>
      <c r="L8" s="23">
        <f>VLOOKUP($A8,'Exports, FOB'!$B:$AE,L$1,FALSE)+VLOOKUP($A8,'Imports, CIF'!$B:$AE,L$1,FALSE)</f>
        <v>77.832491000000005</v>
      </c>
      <c r="M8" s="23">
        <f>VLOOKUP($A8,'Exports, FOB'!$B:$AE,M$1,FALSE)+VLOOKUP($A8,'Imports, CIF'!$B:$AE,M$1,FALSE)</f>
        <v>73.655214999999998</v>
      </c>
      <c r="N8" s="23">
        <f>VLOOKUP($A8,'Exports, FOB'!$B:$AE,N$1,FALSE)+VLOOKUP($A8,'Imports, CIF'!$B:$AE,N$1,FALSE)</f>
        <v>86.485725000000002</v>
      </c>
      <c r="O8" s="23">
        <f>VLOOKUP($A8,'Exports, FOB'!$B:$AE,O$1,FALSE)+VLOOKUP($A8,'Imports, CIF'!$B:$AE,O$1,FALSE)</f>
        <v>144.33601199999998</v>
      </c>
      <c r="P8" s="23">
        <f>VLOOKUP($A8,'Exports, FOB'!$B:$AE,P$1,FALSE)+VLOOKUP($A8,'Imports, CIF'!$B:$AE,P$1,FALSE)</f>
        <v>275.52183600000001</v>
      </c>
      <c r="Q8" s="23">
        <f>VLOOKUP($A8,'Exports, FOB'!$B:$AE,Q$1,FALSE)+VLOOKUP($A8,'Imports, CIF'!$B:$AE,Q$1,FALSE)</f>
        <v>278.41573099999999</v>
      </c>
      <c r="R8" s="23">
        <f>VLOOKUP($A8,'Exports, FOB'!$B:$AE,R$1,FALSE)+VLOOKUP($A8,'Imports, CIF'!$B:$AE,R$1,FALSE)</f>
        <v>330.76048900000001</v>
      </c>
      <c r="S8" s="23">
        <f>VLOOKUP($A8,'Exports, FOB'!$B:$AE,S$1,FALSE)+VLOOKUP($A8,'Imports, CIF'!$B:$AE,S$1,FALSE)</f>
        <v>336.91108199999996</v>
      </c>
      <c r="T8" s="23">
        <f>VLOOKUP($A8,'Exports, FOB'!$B:$AE,T$1,FALSE)+VLOOKUP($A8,'Imports, CIF'!$B:$AE,T$1,FALSE)</f>
        <v>154.16868600000001</v>
      </c>
      <c r="U8" s="23">
        <f>VLOOKUP($A8,'Exports, FOB'!$B:$AE,U$1,FALSE)+VLOOKUP($A8,'Imports, CIF'!$B:$AE,U$1,FALSE)</f>
        <v>267.38607000000002</v>
      </c>
      <c r="V8" s="23">
        <f>VLOOKUP($A8,'Exports, FOB'!$B:$AE,V$1,FALSE)+VLOOKUP($A8,'Imports, CIF'!$B:$AE,V$1,FALSE)</f>
        <v>310.56014199999998</v>
      </c>
      <c r="W8" s="23">
        <f>VLOOKUP($A8,'Exports, FOB'!$B:$AE,W$1,FALSE)+VLOOKUP($A8,'Imports, CIF'!$B:$AE,W$1,FALSE)</f>
        <v>284.22069799999997</v>
      </c>
      <c r="X8" s="23">
        <f>VLOOKUP($A8,'Exports, FOB'!$B:$AE,X$1,FALSE)+VLOOKUP($A8,'Imports, CIF'!$B:$AE,X$1,FALSE)</f>
        <v>368.341612</v>
      </c>
      <c r="Y8" s="23">
        <f>VLOOKUP($A8,'Exports, FOB'!$B:$AE,Y$1,FALSE)+VLOOKUP($A8,'Imports, CIF'!$B:$AE,Y$1,FALSE)</f>
        <v>314.447608</v>
      </c>
      <c r="Z8" s="23">
        <f>VLOOKUP($A8,'Exports, FOB'!$B:$AE,Z$1,FALSE)+VLOOKUP($A8,'Imports, CIF'!$B:$AE,Z$1,FALSE)</f>
        <v>256.01730900000001</v>
      </c>
      <c r="AA8" s="23">
        <f>VLOOKUP($A8,'Exports, FOB'!$B:$AE,AA$1,FALSE)+VLOOKUP($A8,'Imports, CIF'!$B:$AE,AA$1,FALSE)</f>
        <v>282.94641000000001</v>
      </c>
      <c r="AB8" s="23">
        <f>VLOOKUP($A8,'Exports, FOB'!$B:$AE,AB$1,FALSE)+VLOOKUP($A8,'Imports, CIF'!$B:$AE,AB$1,FALSE)</f>
        <v>308.088503</v>
      </c>
      <c r="AC8" s="23">
        <f>VLOOKUP($A8,'Exports, FOB'!$B:$AE,AC$1,FALSE)+VLOOKUP($A8,'Imports, CIF'!$B:$AE,AC$1,FALSE)</f>
        <v>372.45501000000002</v>
      </c>
      <c r="AD8" s="23">
        <f>VLOOKUP($A8,'Exports, FOB'!$B:$AE,AD$1,FALSE)+VLOOKUP($A8,'Imports, CIF'!$B:$AE,AD$1,FALSE)</f>
        <v>319.40106900000001</v>
      </c>
    </row>
    <row r="9" spans="1:30" x14ac:dyDescent="0.25">
      <c r="A9" s="24" t="s">
        <v>83</v>
      </c>
      <c r="B9" s="23">
        <f>VLOOKUP($A9,'Exports, FOB'!$B:$AE,B$1,FALSE)+VLOOKUP($A9,'Imports, CIF'!$B:$AE,B$1,FALSE)</f>
        <v>748.37639733318701</v>
      </c>
      <c r="C9" s="23">
        <f>VLOOKUP($A9,'Exports, FOB'!$B:$AE,C$1,FALSE)+VLOOKUP($A9,'Imports, CIF'!$B:$AE,C$1,FALSE)</f>
        <v>783.52213628981804</v>
      </c>
      <c r="D9" s="23">
        <f>VLOOKUP($A9,'Exports, FOB'!$B:$AE,D$1,FALSE)+VLOOKUP($A9,'Imports, CIF'!$B:$AE,D$1,FALSE)</f>
        <v>982.98641507134664</v>
      </c>
      <c r="E9" s="23">
        <f>VLOOKUP($A9,'Exports, FOB'!$B:$AE,E$1,FALSE)+VLOOKUP($A9,'Imports, CIF'!$B:$AE,E$1,FALSE)</f>
        <v>1180.4225096753951</v>
      </c>
      <c r="F9" s="23">
        <f>VLOOKUP($A9,'Exports, FOB'!$B:$AE,F$1,FALSE)+VLOOKUP($A9,'Imports, CIF'!$B:$AE,F$1,FALSE)</f>
        <v>1264.3372779915685</v>
      </c>
      <c r="G9" s="23">
        <f>VLOOKUP($A9,'Exports, FOB'!$B:$AE,G$1,FALSE)+VLOOKUP($A9,'Imports, CIF'!$B:$AE,G$1,FALSE)</f>
        <v>1191.1948714206669</v>
      </c>
      <c r="H9" s="23">
        <f>VLOOKUP($A9,'Exports, FOB'!$B:$AE,H$1,FALSE)+VLOOKUP($A9,'Imports, CIF'!$B:$AE,H$1,FALSE)</f>
        <v>1212.9483643429235</v>
      </c>
      <c r="I9" s="23">
        <f>VLOOKUP($A9,'Exports, FOB'!$B:$AE,I$1,FALSE)+VLOOKUP($A9,'Imports, CIF'!$B:$AE,I$1,FALSE)</f>
        <v>1309.2773161785649</v>
      </c>
      <c r="J9" s="23">
        <f>VLOOKUP($A9,'Exports, FOB'!$B:$AE,J$1,FALSE)+VLOOKUP($A9,'Imports, CIF'!$B:$AE,J$1,FALSE)</f>
        <v>1161.6896000000002</v>
      </c>
      <c r="K9" s="23">
        <f>VLOOKUP($A9,'Exports, FOB'!$B:$AE,K$1,FALSE)+VLOOKUP($A9,'Imports, CIF'!$B:$AE,K$1,FALSE)</f>
        <v>1309.6352419999998</v>
      </c>
      <c r="L9" s="23">
        <f>VLOOKUP($A9,'Exports, FOB'!$B:$AE,L$1,FALSE)+VLOOKUP($A9,'Imports, CIF'!$B:$AE,L$1,FALSE)</f>
        <v>1721.0562169999998</v>
      </c>
      <c r="M9" s="23">
        <f>VLOOKUP($A9,'Exports, FOB'!$B:$AE,M$1,FALSE)+VLOOKUP($A9,'Imports, CIF'!$B:$AE,M$1,FALSE)</f>
        <v>2247.7261120000003</v>
      </c>
      <c r="N9" s="23">
        <f>VLOOKUP($A9,'Exports, FOB'!$B:$AE,N$1,FALSE)+VLOOKUP($A9,'Imports, CIF'!$B:$AE,N$1,FALSE)</f>
        <v>2807.9677229999998</v>
      </c>
      <c r="O9" s="23">
        <f>VLOOKUP($A9,'Exports, FOB'!$B:$AE,O$1,FALSE)+VLOOKUP($A9,'Imports, CIF'!$B:$AE,O$1,FALSE)</f>
        <v>3314.9941049999998</v>
      </c>
      <c r="P9" s="23">
        <f>VLOOKUP($A9,'Exports, FOB'!$B:$AE,P$1,FALSE)+VLOOKUP($A9,'Imports, CIF'!$B:$AE,P$1,FALSE)</f>
        <v>4618.6336389999997</v>
      </c>
      <c r="Q9" s="23">
        <f>VLOOKUP($A9,'Exports, FOB'!$B:$AE,Q$1,FALSE)+VLOOKUP($A9,'Imports, CIF'!$B:$AE,Q$1,FALSE)</f>
        <v>4757.2262119999996</v>
      </c>
      <c r="R9" s="23">
        <f>VLOOKUP($A9,'Exports, FOB'!$B:$AE,R$1,FALSE)+VLOOKUP($A9,'Imports, CIF'!$B:$AE,R$1,FALSE)</f>
        <v>6319.980423</v>
      </c>
      <c r="S9" s="23">
        <f>VLOOKUP($A9,'Exports, FOB'!$B:$AE,S$1,FALSE)+VLOOKUP($A9,'Imports, CIF'!$B:$AE,S$1,FALSE)</f>
        <v>7543.152043</v>
      </c>
      <c r="T9" s="23">
        <f>VLOOKUP($A9,'Exports, FOB'!$B:$AE,T$1,FALSE)+VLOOKUP($A9,'Imports, CIF'!$B:$AE,T$1,FALSE)</f>
        <v>6214.7764360000001</v>
      </c>
      <c r="U9" s="23">
        <f>VLOOKUP($A9,'Exports, FOB'!$B:$AE,U$1,FALSE)+VLOOKUP($A9,'Imports, CIF'!$B:$AE,U$1,FALSE)</f>
        <v>7865.8449309999996</v>
      </c>
      <c r="V9" s="23">
        <f>VLOOKUP($A9,'Exports, FOB'!$B:$AE,V$1,FALSE)+VLOOKUP($A9,'Imports, CIF'!$B:$AE,V$1,FALSE)</f>
        <v>9278.050013</v>
      </c>
      <c r="W9" s="23">
        <f>VLOOKUP($A9,'Exports, FOB'!$B:$AE,W$1,FALSE)+VLOOKUP($A9,'Imports, CIF'!$B:$AE,W$1,FALSE)</f>
        <v>9074.7464289999989</v>
      </c>
      <c r="X9" s="23">
        <f>VLOOKUP($A9,'Exports, FOB'!$B:$AE,X$1,FALSE)+VLOOKUP($A9,'Imports, CIF'!$B:$AE,X$1,FALSE)</f>
        <v>9643.5873179999999</v>
      </c>
      <c r="Y9" s="23">
        <f>VLOOKUP($A9,'Exports, FOB'!$B:$AE,Y$1,FALSE)+VLOOKUP($A9,'Imports, CIF'!$B:$AE,Y$1,FALSE)</f>
        <v>10446.904154</v>
      </c>
      <c r="Z9" s="23">
        <f>VLOOKUP($A9,'Exports, FOB'!$B:$AE,Z$1,FALSE)+VLOOKUP($A9,'Imports, CIF'!$B:$AE,Z$1,FALSE)</f>
        <v>9253.7827519999992</v>
      </c>
      <c r="AA9" s="23">
        <f>VLOOKUP($A9,'Exports, FOB'!$B:$AE,AA$1,FALSE)+VLOOKUP($A9,'Imports, CIF'!$B:$AE,AA$1,FALSE)</f>
        <v>8950.382458</v>
      </c>
      <c r="AB9" s="23">
        <f>VLOOKUP($A9,'Exports, FOB'!$B:$AE,AB$1,FALSE)+VLOOKUP($A9,'Imports, CIF'!$B:$AE,AB$1,FALSE)</f>
        <v>10264.33771</v>
      </c>
      <c r="AC9" s="23">
        <f>VLOOKUP($A9,'Exports, FOB'!$B:$AE,AC$1,FALSE)+VLOOKUP($A9,'Imports, CIF'!$B:$AE,AC$1,FALSE)</f>
        <v>11451.481026000001</v>
      </c>
      <c r="AD9" s="23">
        <f>VLOOKUP($A9,'Exports, FOB'!$B:$AE,AD$1,FALSE)+VLOOKUP($A9,'Imports, CIF'!$B:$AE,AD$1,FALSE)</f>
        <v>11435.988019</v>
      </c>
    </row>
    <row r="10" spans="1:30" x14ac:dyDescent="0.25">
      <c r="A10" s="24" t="s">
        <v>41</v>
      </c>
      <c r="B10" s="23">
        <f>VLOOKUP($A10,'Exports, FOB'!$B:$AE,B$1,FALSE)+VLOOKUP($A10,'Imports, CIF'!$B:$AE,B$1,FALSE)</f>
        <v>596.50348063028696</v>
      </c>
      <c r="C10" s="23">
        <f>VLOOKUP($A10,'Exports, FOB'!$B:$AE,C$1,FALSE)+VLOOKUP($A10,'Imports, CIF'!$B:$AE,C$1,FALSE)</f>
        <v>637.26922975230195</v>
      </c>
      <c r="D10" s="23">
        <f>VLOOKUP($A10,'Exports, FOB'!$B:$AE,D$1,FALSE)+VLOOKUP($A10,'Imports, CIF'!$B:$AE,D$1,FALSE)</f>
        <v>521.29383719790872</v>
      </c>
      <c r="E10" s="23">
        <f>VLOOKUP($A10,'Exports, FOB'!$B:$AE,E$1,FALSE)+VLOOKUP($A10,'Imports, CIF'!$B:$AE,E$1,FALSE)</f>
        <v>612.82696902993825</v>
      </c>
      <c r="F10" s="23">
        <f>VLOOKUP($A10,'Exports, FOB'!$B:$AE,F$1,FALSE)+VLOOKUP($A10,'Imports, CIF'!$B:$AE,F$1,FALSE)</f>
        <v>828.56027895992611</v>
      </c>
      <c r="G10" s="23">
        <f>VLOOKUP($A10,'Exports, FOB'!$B:$AE,G$1,FALSE)+VLOOKUP($A10,'Imports, CIF'!$B:$AE,G$1,FALSE)</f>
        <v>801.50162127773899</v>
      </c>
      <c r="H10" s="23">
        <f>VLOOKUP($A10,'Exports, FOB'!$B:$AE,H$1,FALSE)+VLOOKUP($A10,'Imports, CIF'!$B:$AE,H$1,FALSE)</f>
        <v>741.27712265125297</v>
      </c>
      <c r="I10" s="23">
        <f>VLOOKUP($A10,'Exports, FOB'!$B:$AE,I$1,FALSE)+VLOOKUP($A10,'Imports, CIF'!$B:$AE,I$1,FALSE)</f>
        <v>1001.365450460111</v>
      </c>
      <c r="J10" s="23">
        <f>VLOOKUP($A10,'Exports, FOB'!$B:$AE,J$1,FALSE)+VLOOKUP($A10,'Imports, CIF'!$B:$AE,J$1,FALSE)</f>
        <v>1072.2708</v>
      </c>
      <c r="K10" s="23">
        <f>VLOOKUP($A10,'Exports, FOB'!$B:$AE,K$1,FALSE)+VLOOKUP($A10,'Imports, CIF'!$B:$AE,K$1,FALSE)</f>
        <v>1060.1805099999999</v>
      </c>
      <c r="L10" s="23">
        <f>VLOOKUP($A10,'Exports, FOB'!$B:$AE,L$1,FALSE)+VLOOKUP($A10,'Imports, CIF'!$B:$AE,L$1,FALSE)</f>
        <v>1032.9615960000001</v>
      </c>
      <c r="M10" s="23">
        <f>VLOOKUP($A10,'Exports, FOB'!$B:$AE,M$1,FALSE)+VLOOKUP($A10,'Imports, CIF'!$B:$AE,M$1,FALSE)</f>
        <v>1070.8025829999999</v>
      </c>
      <c r="N10" s="23">
        <f>VLOOKUP($A10,'Exports, FOB'!$B:$AE,N$1,FALSE)+VLOOKUP($A10,'Imports, CIF'!$B:$AE,N$1,FALSE)</f>
        <v>1371.628326</v>
      </c>
      <c r="O10" s="23">
        <f>VLOOKUP($A10,'Exports, FOB'!$B:$AE,O$1,FALSE)+VLOOKUP($A10,'Imports, CIF'!$B:$AE,O$1,FALSE)</f>
        <v>1373.9311480000001</v>
      </c>
      <c r="P10" s="23">
        <f>VLOOKUP($A10,'Exports, FOB'!$B:$AE,P$1,FALSE)+VLOOKUP($A10,'Imports, CIF'!$B:$AE,P$1,FALSE)</f>
        <v>1420.6959120000001</v>
      </c>
      <c r="Q10" s="23">
        <f>VLOOKUP($A10,'Exports, FOB'!$B:$AE,Q$1,FALSE)+VLOOKUP($A10,'Imports, CIF'!$B:$AE,Q$1,FALSE)</f>
        <v>1550.2206959999999</v>
      </c>
      <c r="R10" s="23">
        <f>VLOOKUP($A10,'Exports, FOB'!$B:$AE,R$1,FALSE)+VLOOKUP($A10,'Imports, CIF'!$B:$AE,R$1,FALSE)</f>
        <v>1680.340733</v>
      </c>
      <c r="S10" s="23">
        <f>VLOOKUP($A10,'Exports, FOB'!$B:$AE,S$1,FALSE)+VLOOKUP($A10,'Imports, CIF'!$B:$AE,S$1,FALSE)</f>
        <v>1767.4984559999998</v>
      </c>
      <c r="T10" s="23">
        <f>VLOOKUP($A10,'Exports, FOB'!$B:$AE,T$1,FALSE)+VLOOKUP($A10,'Imports, CIF'!$B:$AE,T$1,FALSE)</f>
        <v>1221.2324699999999</v>
      </c>
      <c r="U10" s="23">
        <f>VLOOKUP($A10,'Exports, FOB'!$B:$AE,U$1,FALSE)+VLOOKUP($A10,'Imports, CIF'!$B:$AE,U$1,FALSE)</f>
        <v>1225.221614</v>
      </c>
      <c r="V10" s="23">
        <f>VLOOKUP($A10,'Exports, FOB'!$B:$AE,V$1,FALSE)+VLOOKUP($A10,'Imports, CIF'!$B:$AE,V$1,FALSE)</f>
        <v>1280.2576960000001</v>
      </c>
      <c r="W10" s="23">
        <f>VLOOKUP($A10,'Exports, FOB'!$B:$AE,W$1,FALSE)+VLOOKUP($A10,'Imports, CIF'!$B:$AE,W$1,FALSE)</f>
        <v>1284.4796590000001</v>
      </c>
      <c r="X10" s="23">
        <f>VLOOKUP($A10,'Exports, FOB'!$B:$AE,X$1,FALSE)+VLOOKUP($A10,'Imports, CIF'!$B:$AE,X$1,FALSE)</f>
        <v>1220.7396979999999</v>
      </c>
      <c r="Y10" s="23">
        <f>VLOOKUP($A10,'Exports, FOB'!$B:$AE,Y$1,FALSE)+VLOOKUP($A10,'Imports, CIF'!$B:$AE,Y$1,FALSE)</f>
        <v>1186.977758</v>
      </c>
      <c r="Z10" s="23">
        <f>VLOOKUP($A10,'Exports, FOB'!$B:$AE,Z$1,FALSE)+VLOOKUP($A10,'Imports, CIF'!$B:$AE,Z$1,FALSE)</f>
        <v>1091.9964559999999</v>
      </c>
      <c r="AA10" s="23">
        <f>VLOOKUP($A10,'Exports, FOB'!$B:$AE,AA$1,FALSE)+VLOOKUP($A10,'Imports, CIF'!$B:$AE,AA$1,FALSE)</f>
        <v>1109.9046599999999</v>
      </c>
      <c r="AB10" s="23">
        <f>VLOOKUP($A10,'Exports, FOB'!$B:$AE,AB$1,FALSE)+VLOOKUP($A10,'Imports, CIF'!$B:$AE,AB$1,FALSE)</f>
        <v>1195.331412</v>
      </c>
      <c r="AC10" s="23">
        <f>VLOOKUP($A10,'Exports, FOB'!$B:$AE,AC$1,FALSE)+VLOOKUP($A10,'Imports, CIF'!$B:$AE,AC$1,FALSE)</f>
        <v>1390.67975</v>
      </c>
      <c r="AD10" s="23">
        <f>VLOOKUP($A10,'Exports, FOB'!$B:$AE,AD$1,FALSE)+VLOOKUP($A10,'Imports, CIF'!$B:$AE,AD$1,FALSE)</f>
        <v>1339.9885389999999</v>
      </c>
    </row>
    <row r="11" spans="1:30" x14ac:dyDescent="0.25">
      <c r="A11" s="24" t="s">
        <v>42</v>
      </c>
      <c r="B11" s="23">
        <f>VLOOKUP($A11,'Exports, FOB'!$B:$AE,B$1,FALSE)+VLOOKUP($A11,'Imports, CIF'!$B:$AE,B$1,FALSE)</f>
        <v>4004.8114719804698</v>
      </c>
      <c r="C11" s="23">
        <f>VLOOKUP($A11,'Exports, FOB'!$B:$AE,C$1,FALSE)+VLOOKUP($A11,'Imports, CIF'!$B:$AE,C$1,FALSE)</f>
        <v>4342.7262000681576</v>
      </c>
      <c r="D11" s="23">
        <f>VLOOKUP($A11,'Exports, FOB'!$B:$AE,D$1,FALSE)+VLOOKUP($A11,'Imports, CIF'!$B:$AE,D$1,FALSE)</f>
        <v>3926.811617337411</v>
      </c>
      <c r="E11" s="23">
        <f>VLOOKUP($A11,'Exports, FOB'!$B:$AE,E$1,FALSE)+VLOOKUP($A11,'Imports, CIF'!$B:$AE,E$1,FALSE)</f>
        <v>4654.3146696630702</v>
      </c>
      <c r="F11" s="23">
        <f>VLOOKUP($A11,'Exports, FOB'!$B:$AE,F$1,FALSE)+VLOOKUP($A11,'Imports, CIF'!$B:$AE,F$1,FALSE)</f>
        <v>5812.8069453979006</v>
      </c>
      <c r="G11" s="23">
        <f>VLOOKUP($A11,'Exports, FOB'!$B:$AE,G$1,FALSE)+VLOOKUP($A11,'Imports, CIF'!$B:$AE,G$1,FALSE)</f>
        <v>5705.4715850738103</v>
      </c>
      <c r="H11" s="23">
        <f>VLOOKUP($A11,'Exports, FOB'!$B:$AE,H$1,FALSE)+VLOOKUP($A11,'Imports, CIF'!$B:$AE,H$1,FALSE)</f>
        <v>5425.6325992603797</v>
      </c>
      <c r="I11" s="23">
        <f>VLOOKUP($A11,'Exports, FOB'!$B:$AE,I$1,FALSE)+VLOOKUP($A11,'Imports, CIF'!$B:$AE,I$1,FALSE)</f>
        <v>5946.5204359133804</v>
      </c>
      <c r="J11" s="23">
        <f>VLOOKUP($A11,'Exports, FOB'!$B:$AE,J$1,FALSE)+VLOOKUP($A11,'Imports, CIF'!$B:$AE,J$1,FALSE)</f>
        <v>6330.7084627460008</v>
      </c>
      <c r="K11" s="23">
        <f>VLOOKUP($A11,'Exports, FOB'!$B:$AE,K$1,FALSE)+VLOOKUP($A11,'Imports, CIF'!$B:$AE,K$1,FALSE)</f>
        <v>5727.9671790000002</v>
      </c>
      <c r="L11" s="23">
        <f>VLOOKUP($A11,'Exports, FOB'!$B:$AE,L$1,FALSE)+VLOOKUP($A11,'Imports, CIF'!$B:$AE,L$1,FALSE)</f>
        <v>6339.165465</v>
      </c>
      <c r="M11" s="23">
        <f>VLOOKUP($A11,'Exports, FOB'!$B:$AE,M$1,FALSE)+VLOOKUP($A11,'Imports, CIF'!$B:$AE,M$1,FALSE)</f>
        <v>6566.7611569999999</v>
      </c>
      <c r="N11" s="23">
        <f>VLOOKUP($A11,'Exports, FOB'!$B:$AE,N$1,FALSE)+VLOOKUP($A11,'Imports, CIF'!$B:$AE,N$1,FALSE)</f>
        <v>8351.9558780000007</v>
      </c>
      <c r="O11" s="23">
        <f>VLOOKUP($A11,'Exports, FOB'!$B:$AE,O$1,FALSE)+VLOOKUP($A11,'Imports, CIF'!$B:$AE,O$1,FALSE)</f>
        <v>9637.7721229999988</v>
      </c>
      <c r="P11" s="23">
        <f>VLOOKUP($A11,'Exports, FOB'!$B:$AE,P$1,FALSE)+VLOOKUP($A11,'Imports, CIF'!$B:$AE,P$1,FALSE)</f>
        <v>9957.6598159999994</v>
      </c>
      <c r="Q11" s="23">
        <f>VLOOKUP($A11,'Exports, FOB'!$B:$AE,Q$1,FALSE)+VLOOKUP($A11,'Imports, CIF'!$B:$AE,Q$1,FALSE)</f>
        <v>9481.8430530000005</v>
      </c>
      <c r="R11" s="23">
        <f>VLOOKUP($A11,'Exports, FOB'!$B:$AE,R$1,FALSE)+VLOOKUP($A11,'Imports, CIF'!$B:$AE,R$1,FALSE)</f>
        <v>10975.101085</v>
      </c>
      <c r="S11" s="23">
        <f>VLOOKUP($A11,'Exports, FOB'!$B:$AE,S$1,FALSE)+VLOOKUP($A11,'Imports, CIF'!$B:$AE,S$1,FALSE)</f>
        <v>12407.741445</v>
      </c>
      <c r="T11" s="23">
        <f>VLOOKUP($A11,'Exports, FOB'!$B:$AE,T$1,FALSE)+VLOOKUP($A11,'Imports, CIF'!$B:$AE,T$1,FALSE)</f>
        <v>9674.1805730000015</v>
      </c>
      <c r="U11" s="23">
        <f>VLOOKUP($A11,'Exports, FOB'!$B:$AE,U$1,FALSE)+VLOOKUP($A11,'Imports, CIF'!$B:$AE,U$1,FALSE)</f>
        <v>10712.933557</v>
      </c>
      <c r="V11" s="23">
        <f>VLOOKUP($A11,'Exports, FOB'!$B:$AE,V$1,FALSE)+VLOOKUP($A11,'Imports, CIF'!$B:$AE,V$1,FALSE)</f>
        <v>12648.322533</v>
      </c>
      <c r="W11" s="23">
        <f>VLOOKUP($A11,'Exports, FOB'!$B:$AE,W$1,FALSE)+VLOOKUP($A11,'Imports, CIF'!$B:$AE,W$1,FALSE)</f>
        <v>12261.127120000001</v>
      </c>
      <c r="X11" s="23">
        <f>VLOOKUP($A11,'Exports, FOB'!$B:$AE,X$1,FALSE)+VLOOKUP($A11,'Imports, CIF'!$B:$AE,X$1,FALSE)</f>
        <v>13096.48409</v>
      </c>
      <c r="Y11" s="23">
        <f>VLOOKUP($A11,'Exports, FOB'!$B:$AE,Y$1,FALSE)+VLOOKUP($A11,'Imports, CIF'!$B:$AE,Y$1,FALSE)</f>
        <v>13353.479738000002</v>
      </c>
      <c r="Z11" s="23">
        <f>VLOOKUP($A11,'Exports, FOB'!$B:$AE,Z$1,FALSE)+VLOOKUP($A11,'Imports, CIF'!$B:$AE,Z$1,FALSE)</f>
        <v>10647.350646000001</v>
      </c>
      <c r="AA11" s="23">
        <f>VLOOKUP($A11,'Exports, FOB'!$B:$AE,AA$1,FALSE)+VLOOKUP($A11,'Imports, CIF'!$B:$AE,AA$1,FALSE)</f>
        <v>9971.2925350000005</v>
      </c>
      <c r="AB11" s="23">
        <f>VLOOKUP($A11,'Exports, FOB'!$B:$AE,AB$1,FALSE)+VLOOKUP($A11,'Imports, CIF'!$B:$AE,AB$1,FALSE)</f>
        <v>12161.835706000002</v>
      </c>
      <c r="AC11" s="23">
        <f>VLOOKUP($A11,'Exports, FOB'!$B:$AE,AC$1,FALSE)+VLOOKUP($A11,'Imports, CIF'!$B:$AE,AC$1,FALSE)</f>
        <v>12503.608992000001</v>
      </c>
      <c r="AD11" s="23">
        <f>VLOOKUP($A11,'Exports, FOB'!$B:$AE,AD$1,FALSE)+VLOOKUP($A11,'Imports, CIF'!$B:$AE,AD$1,FALSE)</f>
        <v>12122.304559</v>
      </c>
    </row>
    <row r="12" spans="1:30" x14ac:dyDescent="0.25">
      <c r="A12" s="24" t="s">
        <v>43</v>
      </c>
      <c r="B12" s="23">
        <f>VLOOKUP($A12,'Exports, FOB'!$B:$AE,B$1,FALSE)+VLOOKUP($A12,'Imports, CIF'!$B:$AE,B$1,FALSE)</f>
        <v>37914.708662057099</v>
      </c>
      <c r="C12" s="23">
        <f>VLOOKUP($A12,'Exports, FOB'!$B:$AE,C$1,FALSE)+VLOOKUP($A12,'Imports, CIF'!$B:$AE,C$1,FALSE)</f>
        <v>40925.626970529411</v>
      </c>
      <c r="D12" s="23">
        <f>VLOOKUP($A12,'Exports, FOB'!$B:$AE,D$1,FALSE)+VLOOKUP($A12,'Imports, CIF'!$B:$AE,D$1,FALSE)</f>
        <v>35802.238514632205</v>
      </c>
      <c r="E12" s="23">
        <f>VLOOKUP($A12,'Exports, FOB'!$B:$AE,E$1,FALSE)+VLOOKUP($A12,'Imports, CIF'!$B:$AE,E$1,FALSE)</f>
        <v>39289.049011880103</v>
      </c>
      <c r="F12" s="23">
        <f>VLOOKUP($A12,'Exports, FOB'!$B:$AE,F$1,FALSE)+VLOOKUP($A12,'Imports, CIF'!$B:$AE,F$1,FALSE)</f>
        <v>50952.395010826396</v>
      </c>
      <c r="G12" s="23">
        <f>VLOOKUP($A12,'Exports, FOB'!$B:$AE,G$1,FALSE)+VLOOKUP($A12,'Imports, CIF'!$B:$AE,G$1,FALSE)</f>
        <v>50498.133316708496</v>
      </c>
      <c r="H12" s="23">
        <f>VLOOKUP($A12,'Exports, FOB'!$B:$AE,H$1,FALSE)+VLOOKUP($A12,'Imports, CIF'!$B:$AE,H$1,FALSE)</f>
        <v>47001.972442237195</v>
      </c>
      <c r="I12" s="23">
        <f>VLOOKUP($A12,'Exports, FOB'!$B:$AE,I$1,FALSE)+VLOOKUP($A12,'Imports, CIF'!$B:$AE,I$1,FALSE)</f>
        <v>50696.3765841766</v>
      </c>
      <c r="J12" s="23">
        <f>VLOOKUP($A12,'Exports, FOB'!$B:$AE,J$1,FALSE)+VLOOKUP($A12,'Imports, CIF'!$B:$AE,J$1,FALSE)</f>
        <v>55533.746899999998</v>
      </c>
      <c r="K12" s="23">
        <f>VLOOKUP($A12,'Exports, FOB'!$B:$AE,K$1,FALSE)+VLOOKUP($A12,'Imports, CIF'!$B:$AE,K$1,FALSE)</f>
        <v>54068.436854</v>
      </c>
      <c r="L12" s="23">
        <f>VLOOKUP($A12,'Exports, FOB'!$B:$AE,L$1,FALSE)+VLOOKUP($A12,'Imports, CIF'!$B:$AE,L$1,FALSE)</f>
        <v>55290.688805999998</v>
      </c>
      <c r="M12" s="23">
        <f>VLOOKUP($A12,'Exports, FOB'!$B:$AE,M$1,FALSE)+VLOOKUP($A12,'Imports, CIF'!$B:$AE,M$1,FALSE)</f>
        <v>58292.747953999999</v>
      </c>
      <c r="N12" s="23">
        <f>VLOOKUP($A12,'Exports, FOB'!$B:$AE,N$1,FALSE)+VLOOKUP($A12,'Imports, CIF'!$B:$AE,N$1,FALSE)</f>
        <v>73781.067160999999</v>
      </c>
      <c r="O12" s="23">
        <f>VLOOKUP($A12,'Exports, FOB'!$B:$AE,O$1,FALSE)+VLOOKUP($A12,'Imports, CIF'!$B:$AE,O$1,FALSE)</f>
        <v>93374.07972400001</v>
      </c>
      <c r="P12" s="23">
        <f>VLOOKUP($A12,'Exports, FOB'!$B:$AE,P$1,FALSE)+VLOOKUP($A12,'Imports, CIF'!$B:$AE,P$1,FALSE)</f>
        <v>97119.630074000001</v>
      </c>
      <c r="Q12" s="23">
        <f>VLOOKUP($A12,'Exports, FOB'!$B:$AE,Q$1,FALSE)+VLOOKUP($A12,'Imports, CIF'!$B:$AE,Q$1,FALSE)</f>
        <v>103570.11212000001</v>
      </c>
      <c r="R12" s="23">
        <f>VLOOKUP($A12,'Exports, FOB'!$B:$AE,R$1,FALSE)+VLOOKUP($A12,'Imports, CIF'!$B:$AE,R$1,FALSE)</f>
        <v>123112.503742</v>
      </c>
      <c r="S12" s="23">
        <f>VLOOKUP($A12,'Exports, FOB'!$B:$AE,S$1,FALSE)+VLOOKUP($A12,'Imports, CIF'!$B:$AE,S$1,FALSE)</f>
        <v>135673.14152599999</v>
      </c>
      <c r="T12" s="23">
        <f>VLOOKUP($A12,'Exports, FOB'!$B:$AE,T$1,FALSE)+VLOOKUP($A12,'Imports, CIF'!$B:$AE,T$1,FALSE)</f>
        <v>107207.49072599999</v>
      </c>
      <c r="U12" s="23">
        <f>VLOOKUP($A12,'Exports, FOB'!$B:$AE,U$1,FALSE)+VLOOKUP($A12,'Imports, CIF'!$B:$AE,U$1,FALSE)</f>
        <v>117008.953031</v>
      </c>
      <c r="V12" s="23">
        <f>VLOOKUP($A12,'Exports, FOB'!$B:$AE,V$1,FALSE)+VLOOKUP($A12,'Imports, CIF'!$B:$AE,V$1,FALSE)</f>
        <v>136368.435768</v>
      </c>
      <c r="W12" s="23">
        <f>VLOOKUP($A12,'Exports, FOB'!$B:$AE,W$1,FALSE)+VLOOKUP($A12,'Imports, CIF'!$B:$AE,W$1,FALSE)</f>
        <v>124737.943251</v>
      </c>
      <c r="X12" s="23">
        <f>VLOOKUP($A12,'Exports, FOB'!$B:$AE,X$1,FALSE)+VLOOKUP($A12,'Imports, CIF'!$B:$AE,X$1,FALSE)</f>
        <v>127422.940598</v>
      </c>
      <c r="Y12" s="23">
        <f>VLOOKUP($A12,'Exports, FOB'!$B:$AE,Y$1,FALSE)+VLOOKUP($A12,'Imports, CIF'!$B:$AE,Y$1,FALSE)</f>
        <v>127273.85649600001</v>
      </c>
      <c r="Z12" s="23">
        <f>VLOOKUP($A12,'Exports, FOB'!$B:$AE,Z$1,FALSE)+VLOOKUP($A12,'Imports, CIF'!$B:$AE,Z$1,FALSE)</f>
        <v>109757.25325000001</v>
      </c>
      <c r="AA12" s="23">
        <f>VLOOKUP($A12,'Exports, FOB'!$B:$AE,AA$1,FALSE)+VLOOKUP($A12,'Imports, CIF'!$B:$AE,AA$1,FALSE)</f>
        <v>112495.851043</v>
      </c>
      <c r="AB12" s="23">
        <f>VLOOKUP($A12,'Exports, FOB'!$B:$AE,AB$1,FALSE)+VLOOKUP($A12,'Imports, CIF'!$B:$AE,AB$1,FALSE)</f>
        <v>123146.92090700001</v>
      </c>
      <c r="AC12" s="23">
        <f>VLOOKUP($A12,'Exports, FOB'!$B:$AE,AC$1,FALSE)+VLOOKUP($A12,'Imports, CIF'!$B:$AE,AC$1,FALSE)</f>
        <v>134052.395089</v>
      </c>
      <c r="AD12" s="23">
        <f>VLOOKUP($A12,'Exports, FOB'!$B:$AE,AD$1,FALSE)+VLOOKUP($A12,'Imports, CIF'!$B:$AE,AD$1,FALSE)</f>
        <v>126804.34390400001</v>
      </c>
    </row>
    <row r="13" spans="1:30" x14ac:dyDescent="0.25">
      <c r="A13" s="24" t="s">
        <v>87</v>
      </c>
      <c r="B13" s="23">
        <f>VLOOKUP($A13,'Exports, FOB'!$B:$AE,B$1,FALSE)+VLOOKUP($A13,'Imports, CIF'!$B:$AE,B$1,FALSE)</f>
        <v>210.07228668771273</v>
      </c>
      <c r="C13" s="23">
        <f>VLOOKUP($A13,'Exports, FOB'!$B:$AE,C$1,FALSE)+VLOOKUP($A13,'Imports, CIF'!$B:$AE,C$1,FALSE)</f>
        <v>235.46917937947001</v>
      </c>
      <c r="D13" s="23">
        <f>VLOOKUP($A13,'Exports, FOB'!$B:$AE,D$1,FALSE)+VLOOKUP($A13,'Imports, CIF'!$B:$AE,D$1,FALSE)</f>
        <v>235.59443213758385</v>
      </c>
      <c r="E13" s="23">
        <f>VLOOKUP($A13,'Exports, FOB'!$B:$AE,E$1,FALSE)+VLOOKUP($A13,'Imports, CIF'!$B:$AE,E$1,FALSE)</f>
        <v>256.97390281103281</v>
      </c>
      <c r="F13" s="23">
        <f>VLOOKUP($A13,'Exports, FOB'!$B:$AE,F$1,FALSE)+VLOOKUP($A13,'Imports, CIF'!$B:$AE,F$1,FALSE)</f>
        <v>308.26129885652699</v>
      </c>
      <c r="G13" s="23">
        <f>VLOOKUP($A13,'Exports, FOB'!$B:$AE,G$1,FALSE)+VLOOKUP($A13,'Imports, CIF'!$B:$AE,G$1,FALSE)</f>
        <v>346.4898764305579</v>
      </c>
      <c r="H13" s="23">
        <f>VLOOKUP($A13,'Exports, FOB'!$B:$AE,H$1,FALSE)+VLOOKUP($A13,'Imports, CIF'!$B:$AE,H$1,FALSE)</f>
        <v>286.99999378631497</v>
      </c>
      <c r="I13" s="23">
        <f>VLOOKUP($A13,'Exports, FOB'!$B:$AE,I$1,FALSE)+VLOOKUP($A13,'Imports, CIF'!$B:$AE,I$1,FALSE)</f>
        <v>269.44700589261004</v>
      </c>
      <c r="J13" s="23">
        <f>VLOOKUP($A13,'Exports, FOB'!$B:$AE,J$1,FALSE)+VLOOKUP($A13,'Imports, CIF'!$B:$AE,J$1,FALSE)</f>
        <v>204.28140000000002</v>
      </c>
      <c r="K13" s="23">
        <f>VLOOKUP($A13,'Exports, FOB'!$B:$AE,K$1,FALSE)+VLOOKUP($A13,'Imports, CIF'!$B:$AE,K$1,FALSE)</f>
        <v>209.795658</v>
      </c>
      <c r="L13" s="23">
        <f>VLOOKUP($A13,'Exports, FOB'!$B:$AE,L$1,FALSE)+VLOOKUP($A13,'Imports, CIF'!$B:$AE,L$1,FALSE)</f>
        <v>251.42504500000001</v>
      </c>
      <c r="M13" s="23">
        <f>VLOOKUP($A13,'Exports, FOB'!$B:$AE,M$1,FALSE)+VLOOKUP($A13,'Imports, CIF'!$B:$AE,M$1,FALSE)</f>
        <v>299.27844500000003</v>
      </c>
      <c r="N13" s="23">
        <f>VLOOKUP($A13,'Exports, FOB'!$B:$AE,N$1,FALSE)+VLOOKUP($A13,'Imports, CIF'!$B:$AE,N$1,FALSE)</f>
        <v>373.61882300000002</v>
      </c>
      <c r="O13" s="23">
        <f>VLOOKUP($A13,'Exports, FOB'!$B:$AE,O$1,FALSE)+VLOOKUP($A13,'Imports, CIF'!$B:$AE,O$1,FALSE)</f>
        <v>547.01510599999995</v>
      </c>
      <c r="P13" s="23">
        <f>VLOOKUP($A13,'Exports, FOB'!$B:$AE,P$1,FALSE)+VLOOKUP($A13,'Imports, CIF'!$B:$AE,P$1,FALSE)</f>
        <v>612.97435999999993</v>
      </c>
      <c r="Q13" s="23">
        <f>VLOOKUP($A13,'Exports, FOB'!$B:$AE,Q$1,FALSE)+VLOOKUP($A13,'Imports, CIF'!$B:$AE,Q$1,FALSE)</f>
        <v>734.95279400000004</v>
      </c>
      <c r="R13" s="23">
        <f>VLOOKUP($A13,'Exports, FOB'!$B:$AE,R$1,FALSE)+VLOOKUP($A13,'Imports, CIF'!$B:$AE,R$1,FALSE)</f>
        <v>1013.564266</v>
      </c>
      <c r="S13" s="23">
        <f>VLOOKUP($A13,'Exports, FOB'!$B:$AE,S$1,FALSE)+VLOOKUP($A13,'Imports, CIF'!$B:$AE,S$1,FALSE)</f>
        <v>1315.983219</v>
      </c>
      <c r="T13" s="23">
        <f>VLOOKUP($A13,'Exports, FOB'!$B:$AE,T$1,FALSE)+VLOOKUP($A13,'Imports, CIF'!$B:$AE,T$1,FALSE)</f>
        <v>1217.641177</v>
      </c>
      <c r="U13" s="23">
        <f>VLOOKUP($A13,'Exports, FOB'!$B:$AE,U$1,FALSE)+VLOOKUP($A13,'Imports, CIF'!$B:$AE,U$1,FALSE)</f>
        <v>1303.8274959999999</v>
      </c>
      <c r="V13" s="23">
        <f>VLOOKUP($A13,'Exports, FOB'!$B:$AE,V$1,FALSE)+VLOOKUP($A13,'Imports, CIF'!$B:$AE,V$1,FALSE)</f>
        <v>1689.6938439999999</v>
      </c>
      <c r="W13" s="23">
        <f>VLOOKUP($A13,'Exports, FOB'!$B:$AE,W$1,FALSE)+VLOOKUP($A13,'Imports, CIF'!$B:$AE,W$1,FALSE)</f>
        <v>1268.8853180000001</v>
      </c>
      <c r="X13" s="23">
        <f>VLOOKUP($A13,'Exports, FOB'!$B:$AE,X$1,FALSE)+VLOOKUP($A13,'Imports, CIF'!$B:$AE,X$1,FALSE)</f>
        <v>1345.9984039999999</v>
      </c>
      <c r="Y13" s="23">
        <f>VLOOKUP($A13,'Exports, FOB'!$B:$AE,Y$1,FALSE)+VLOOKUP($A13,'Imports, CIF'!$B:$AE,Y$1,FALSE)</f>
        <v>1346.6279999999999</v>
      </c>
      <c r="Z13" s="23">
        <f>VLOOKUP($A13,'Exports, FOB'!$B:$AE,Z$1,FALSE)+VLOOKUP($A13,'Imports, CIF'!$B:$AE,Z$1,FALSE)</f>
        <v>1317.748482</v>
      </c>
      <c r="AA13" s="23">
        <f>VLOOKUP($A13,'Exports, FOB'!$B:$AE,AA$1,FALSE)+VLOOKUP($A13,'Imports, CIF'!$B:$AE,AA$1,FALSE)</f>
        <v>1422.8908719999999</v>
      </c>
      <c r="AB13" s="23">
        <f>VLOOKUP($A13,'Exports, FOB'!$B:$AE,AB$1,FALSE)+VLOOKUP($A13,'Imports, CIF'!$B:$AE,AB$1,FALSE)</f>
        <v>1460.163941</v>
      </c>
      <c r="AC13" s="23">
        <f>VLOOKUP($A13,'Exports, FOB'!$B:$AE,AC$1,FALSE)+VLOOKUP($A13,'Imports, CIF'!$B:$AE,AC$1,FALSE)</f>
        <v>1823.575967</v>
      </c>
      <c r="AD13" s="23">
        <f>VLOOKUP($A13,'Exports, FOB'!$B:$AE,AD$1,FALSE)+VLOOKUP($A13,'Imports, CIF'!$B:$AE,AD$1,FALSE)</f>
        <v>1765.2815489999998</v>
      </c>
    </row>
    <row r="14" spans="1:30" x14ac:dyDescent="0.25">
      <c r="A14" s="24" t="s">
        <v>88</v>
      </c>
      <c r="B14" s="23">
        <f>VLOOKUP($A14,'Exports, FOB'!$B:$AE,B$1,FALSE)+VLOOKUP($A14,'Imports, CIF'!$B:$AE,B$1,FALSE)</f>
        <v>168.1898197819437</v>
      </c>
      <c r="C14" s="23">
        <f>VLOOKUP($A14,'Exports, FOB'!$B:$AE,C$1,FALSE)+VLOOKUP($A14,'Imports, CIF'!$B:$AE,C$1,FALSE)</f>
        <v>238.48334517686484</v>
      </c>
      <c r="D14" s="23">
        <f>VLOOKUP($A14,'Exports, FOB'!$B:$AE,D$1,FALSE)+VLOOKUP($A14,'Imports, CIF'!$B:$AE,D$1,FALSE)</f>
        <v>264.12932659305886</v>
      </c>
      <c r="E14" s="23">
        <f>VLOOKUP($A14,'Exports, FOB'!$B:$AE,E$1,FALSE)+VLOOKUP($A14,'Imports, CIF'!$B:$AE,E$1,FALSE)</f>
        <v>225.41349307785634</v>
      </c>
      <c r="F14" s="23">
        <f>VLOOKUP($A14,'Exports, FOB'!$B:$AE,F$1,FALSE)+VLOOKUP($A14,'Imports, CIF'!$B:$AE,F$1,FALSE)</f>
        <v>321.7668343694034</v>
      </c>
      <c r="G14" s="23">
        <f>VLOOKUP($A14,'Exports, FOB'!$B:$AE,G$1,FALSE)+VLOOKUP($A14,'Imports, CIF'!$B:$AE,G$1,FALSE)</f>
        <v>408.38620108567</v>
      </c>
      <c r="H14" s="23">
        <f>VLOOKUP($A14,'Exports, FOB'!$B:$AE,H$1,FALSE)+VLOOKUP($A14,'Imports, CIF'!$B:$AE,H$1,FALSE)</f>
        <v>381.51973497198003</v>
      </c>
      <c r="I14" s="23">
        <f>VLOOKUP($A14,'Exports, FOB'!$B:$AE,I$1,FALSE)+VLOOKUP($A14,'Imports, CIF'!$B:$AE,I$1,FALSE)</f>
        <v>283.31226954539812</v>
      </c>
      <c r="J14" s="23">
        <f>VLOOKUP($A14,'Exports, FOB'!$B:$AE,J$1,FALSE)+VLOOKUP($A14,'Imports, CIF'!$B:$AE,J$1,FALSE)</f>
        <v>267.84879999999998</v>
      </c>
      <c r="K14" s="23">
        <f>VLOOKUP($A14,'Exports, FOB'!$B:$AE,K$1,FALSE)+VLOOKUP($A14,'Imports, CIF'!$B:$AE,K$1,FALSE)</f>
        <v>205.69140000000002</v>
      </c>
      <c r="L14" s="23">
        <f>VLOOKUP($A14,'Exports, FOB'!$B:$AE,L$1,FALSE)+VLOOKUP($A14,'Imports, CIF'!$B:$AE,L$1,FALSE)</f>
        <v>183.38737700000001</v>
      </c>
      <c r="M14" s="23">
        <f>VLOOKUP($A14,'Exports, FOB'!$B:$AE,M$1,FALSE)+VLOOKUP($A14,'Imports, CIF'!$B:$AE,M$1,FALSE)</f>
        <v>163.568456</v>
      </c>
      <c r="N14" s="23">
        <f>VLOOKUP($A14,'Exports, FOB'!$B:$AE,N$1,FALSE)+VLOOKUP($A14,'Imports, CIF'!$B:$AE,N$1,FALSE)</f>
        <v>178.89220999999998</v>
      </c>
      <c r="O14" s="23">
        <f>VLOOKUP($A14,'Exports, FOB'!$B:$AE,O$1,FALSE)+VLOOKUP($A14,'Imports, CIF'!$B:$AE,O$1,FALSE)</f>
        <v>224.424376</v>
      </c>
      <c r="P14" s="23">
        <f>VLOOKUP($A14,'Exports, FOB'!$B:$AE,P$1,FALSE)+VLOOKUP($A14,'Imports, CIF'!$B:$AE,P$1,FALSE)</f>
        <v>257.386144</v>
      </c>
      <c r="Q14" s="23">
        <f>VLOOKUP($A14,'Exports, FOB'!$B:$AE,Q$1,FALSE)+VLOOKUP($A14,'Imports, CIF'!$B:$AE,Q$1,FALSE)</f>
        <v>255.08855999999997</v>
      </c>
      <c r="R14" s="23">
        <f>VLOOKUP($A14,'Exports, FOB'!$B:$AE,R$1,FALSE)+VLOOKUP($A14,'Imports, CIF'!$B:$AE,R$1,FALSE)</f>
        <v>366.12741899999997</v>
      </c>
      <c r="S14" s="23">
        <f>VLOOKUP($A14,'Exports, FOB'!$B:$AE,S$1,FALSE)+VLOOKUP($A14,'Imports, CIF'!$B:$AE,S$1,FALSE)</f>
        <v>479.75849299999999</v>
      </c>
      <c r="T14" s="23">
        <f>VLOOKUP($A14,'Exports, FOB'!$B:$AE,T$1,FALSE)+VLOOKUP($A14,'Imports, CIF'!$B:$AE,T$1,FALSE)</f>
        <v>376.83788700000002</v>
      </c>
      <c r="U14" s="23">
        <f>VLOOKUP($A14,'Exports, FOB'!$B:$AE,U$1,FALSE)+VLOOKUP($A14,'Imports, CIF'!$B:$AE,U$1,FALSE)</f>
        <v>387.54276200000004</v>
      </c>
      <c r="V14" s="23">
        <f>VLOOKUP($A14,'Exports, FOB'!$B:$AE,V$1,FALSE)+VLOOKUP($A14,'Imports, CIF'!$B:$AE,V$1,FALSE)</f>
        <v>463.42124899999999</v>
      </c>
      <c r="W14" s="23">
        <f>VLOOKUP($A14,'Exports, FOB'!$B:$AE,W$1,FALSE)+VLOOKUP($A14,'Imports, CIF'!$B:$AE,W$1,FALSE)</f>
        <v>446.92334699999998</v>
      </c>
      <c r="X14" s="23">
        <f>VLOOKUP($A14,'Exports, FOB'!$B:$AE,X$1,FALSE)+VLOOKUP($A14,'Imports, CIF'!$B:$AE,X$1,FALSE)</f>
        <v>460.35326899999995</v>
      </c>
      <c r="Y14" s="23">
        <f>VLOOKUP($A14,'Exports, FOB'!$B:$AE,Y$1,FALSE)+VLOOKUP($A14,'Imports, CIF'!$B:$AE,Y$1,FALSE)</f>
        <v>395.93494899999996</v>
      </c>
      <c r="Z14" s="23">
        <f>VLOOKUP($A14,'Exports, FOB'!$B:$AE,Z$1,FALSE)+VLOOKUP($A14,'Imports, CIF'!$B:$AE,Z$1,FALSE)</f>
        <v>316.04784599999999</v>
      </c>
      <c r="AA14" s="23">
        <f>VLOOKUP($A14,'Exports, FOB'!$B:$AE,AA$1,FALSE)+VLOOKUP($A14,'Imports, CIF'!$B:$AE,AA$1,FALSE)</f>
        <v>332.77326099999999</v>
      </c>
      <c r="AB14" s="23">
        <f>VLOOKUP($A14,'Exports, FOB'!$B:$AE,AB$1,FALSE)+VLOOKUP($A14,'Imports, CIF'!$B:$AE,AB$1,FALSE)</f>
        <v>368.55976799999996</v>
      </c>
      <c r="AC14" s="23">
        <f>VLOOKUP($A14,'Exports, FOB'!$B:$AE,AC$1,FALSE)+VLOOKUP($A14,'Imports, CIF'!$B:$AE,AC$1,FALSE)</f>
        <v>374.58606299999997</v>
      </c>
      <c r="AD14" s="23">
        <f>VLOOKUP($A14,'Exports, FOB'!$B:$AE,AD$1,FALSE)+VLOOKUP($A14,'Imports, CIF'!$B:$AE,AD$1,FALSE)</f>
        <v>357.21295999999995</v>
      </c>
    </row>
    <row r="15" spans="1:30" x14ac:dyDescent="0.25">
      <c r="A15" s="24" t="s">
        <v>46</v>
      </c>
      <c r="B15" s="23">
        <f>VLOOKUP($A15,'Exports, FOB'!$B:$AE,B$1,FALSE)+VLOOKUP($A15,'Imports, CIF'!$B:$AE,B$1,FALSE)</f>
        <v>8362.4025136945966</v>
      </c>
      <c r="C15" s="23">
        <f>VLOOKUP($A15,'Exports, FOB'!$B:$AE,C$1,FALSE)+VLOOKUP($A15,'Imports, CIF'!$B:$AE,C$1,FALSE)</f>
        <v>8574.508467576914</v>
      </c>
      <c r="D15" s="23">
        <f>VLOOKUP($A15,'Exports, FOB'!$B:$AE,D$1,FALSE)+VLOOKUP($A15,'Imports, CIF'!$B:$AE,D$1,FALSE)</f>
        <v>7586.0329701967839</v>
      </c>
      <c r="E15" s="23">
        <f>VLOOKUP($A15,'Exports, FOB'!$B:$AE,E$1,FALSE)+VLOOKUP($A15,'Imports, CIF'!$B:$AE,E$1,FALSE)</f>
        <v>8545.7210783351347</v>
      </c>
      <c r="F15" s="23">
        <f>VLOOKUP($A15,'Exports, FOB'!$B:$AE,F$1,FALSE)+VLOOKUP($A15,'Imports, CIF'!$B:$AE,F$1,FALSE)</f>
        <v>10912.424388080643</v>
      </c>
      <c r="G15" s="23">
        <f>VLOOKUP($A15,'Exports, FOB'!$B:$AE,G$1,FALSE)+VLOOKUP($A15,'Imports, CIF'!$B:$AE,G$1,FALSE)</f>
        <v>10746.642428381472</v>
      </c>
      <c r="H15" s="23">
        <f>VLOOKUP($A15,'Exports, FOB'!$B:$AE,H$1,FALSE)+VLOOKUP($A15,'Imports, CIF'!$B:$AE,H$1,FALSE)</f>
        <v>10186.201808346323</v>
      </c>
      <c r="I15" s="23">
        <f>VLOOKUP($A15,'Exports, FOB'!$B:$AE,I$1,FALSE)+VLOOKUP($A15,'Imports, CIF'!$B:$AE,I$1,FALSE)</f>
        <v>10917.41153310044</v>
      </c>
      <c r="J15" s="23">
        <f>VLOOKUP($A15,'Exports, FOB'!$B:$AE,J$1,FALSE)+VLOOKUP($A15,'Imports, CIF'!$B:$AE,J$1,FALSE)</f>
        <v>10813.276</v>
      </c>
      <c r="K15" s="23">
        <f>VLOOKUP($A15,'Exports, FOB'!$B:$AE,K$1,FALSE)+VLOOKUP($A15,'Imports, CIF'!$B:$AE,K$1,FALSE)</f>
        <v>10893.991521</v>
      </c>
      <c r="L15" s="23">
        <f>VLOOKUP($A15,'Exports, FOB'!$B:$AE,L$1,FALSE)+VLOOKUP($A15,'Imports, CIF'!$B:$AE,L$1,FALSE)</f>
        <v>11154.176555</v>
      </c>
      <c r="M15" s="23">
        <f>VLOOKUP($A15,'Exports, FOB'!$B:$AE,M$1,FALSE)+VLOOKUP($A15,'Imports, CIF'!$B:$AE,M$1,FALSE)</f>
        <v>12550.243429</v>
      </c>
      <c r="N15" s="23">
        <f>VLOOKUP($A15,'Exports, FOB'!$B:$AE,N$1,FALSE)+VLOOKUP($A15,'Imports, CIF'!$B:$AE,N$1,FALSE)</f>
        <v>16106.946211</v>
      </c>
      <c r="O15" s="23">
        <f>VLOOKUP($A15,'Exports, FOB'!$B:$AE,O$1,FALSE)+VLOOKUP($A15,'Imports, CIF'!$B:$AE,O$1,FALSE)</f>
        <v>18664.952515000001</v>
      </c>
      <c r="P15" s="23">
        <f>VLOOKUP($A15,'Exports, FOB'!$B:$AE,P$1,FALSE)+VLOOKUP($A15,'Imports, CIF'!$B:$AE,P$1,FALSE)</f>
        <v>19250.592259999998</v>
      </c>
      <c r="Q15" s="23">
        <f>VLOOKUP($A15,'Exports, FOB'!$B:$AE,Q$1,FALSE)+VLOOKUP($A15,'Imports, CIF'!$B:$AE,Q$1,FALSE)</f>
        <v>21889.744565000001</v>
      </c>
      <c r="R15" s="23">
        <f>VLOOKUP($A15,'Exports, FOB'!$B:$AE,R$1,FALSE)+VLOOKUP($A15,'Imports, CIF'!$B:$AE,R$1,FALSE)</f>
        <v>26027.449940999999</v>
      </c>
      <c r="S15" s="23">
        <f>VLOOKUP($A15,'Exports, FOB'!$B:$AE,S$1,FALSE)+VLOOKUP($A15,'Imports, CIF'!$B:$AE,S$1,FALSE)</f>
        <v>28572.666485000002</v>
      </c>
      <c r="T15" s="23">
        <f>VLOOKUP($A15,'Exports, FOB'!$B:$AE,T$1,FALSE)+VLOOKUP($A15,'Imports, CIF'!$B:$AE,T$1,FALSE)</f>
        <v>20632.164702000002</v>
      </c>
      <c r="U15" s="23">
        <f>VLOOKUP($A15,'Exports, FOB'!$B:$AE,U$1,FALSE)+VLOOKUP($A15,'Imports, CIF'!$B:$AE,U$1,FALSE)</f>
        <v>22496.233885000001</v>
      </c>
      <c r="V15" s="23">
        <f>VLOOKUP($A15,'Exports, FOB'!$B:$AE,V$1,FALSE)+VLOOKUP($A15,'Imports, CIF'!$B:$AE,V$1,FALSE)</f>
        <v>26205.998297999999</v>
      </c>
      <c r="W15" s="23">
        <f>VLOOKUP($A15,'Exports, FOB'!$B:$AE,W$1,FALSE)+VLOOKUP($A15,'Imports, CIF'!$B:$AE,W$1,FALSE)</f>
        <v>22725.044371999997</v>
      </c>
      <c r="X15" s="23">
        <f>VLOOKUP($A15,'Exports, FOB'!$B:$AE,X$1,FALSE)+VLOOKUP($A15,'Imports, CIF'!$B:$AE,X$1,FALSE)</f>
        <v>22728.769775000001</v>
      </c>
      <c r="Y15" s="23">
        <f>VLOOKUP($A15,'Exports, FOB'!$B:$AE,Y$1,FALSE)+VLOOKUP($A15,'Imports, CIF'!$B:$AE,Y$1,FALSE)</f>
        <v>22787.968747999999</v>
      </c>
      <c r="Z15" s="23">
        <f>VLOOKUP($A15,'Exports, FOB'!$B:$AE,Z$1,FALSE)+VLOOKUP($A15,'Imports, CIF'!$B:$AE,Z$1,FALSE)</f>
        <v>19071.205020000001</v>
      </c>
      <c r="AA15" s="23">
        <f>VLOOKUP($A15,'Exports, FOB'!$B:$AE,AA$1,FALSE)+VLOOKUP($A15,'Imports, CIF'!$B:$AE,AA$1,FALSE)</f>
        <v>18831.550195</v>
      </c>
      <c r="AB15" s="23">
        <f>VLOOKUP($A15,'Exports, FOB'!$B:$AE,AB$1,FALSE)+VLOOKUP($A15,'Imports, CIF'!$B:$AE,AB$1,FALSE)</f>
        <v>20691.729341999999</v>
      </c>
      <c r="AC15" s="23">
        <f>VLOOKUP($A15,'Exports, FOB'!$B:$AE,AC$1,FALSE)+VLOOKUP($A15,'Imports, CIF'!$B:$AE,AC$1,FALSE)</f>
        <v>23433.734647999998</v>
      </c>
      <c r="AD15" s="23">
        <f>VLOOKUP($A15,'Exports, FOB'!$B:$AE,AD$1,FALSE)+VLOOKUP($A15,'Imports, CIF'!$B:$AE,AD$1,FALSE)</f>
        <v>22965.977522000001</v>
      </c>
    </row>
    <row r="16" spans="1:30" x14ac:dyDescent="0.25">
      <c r="A16" s="24" t="s">
        <v>64</v>
      </c>
      <c r="B16" s="23">
        <f>VLOOKUP($A16,'Exports, FOB'!$B:$AE,B$1,FALSE)+VLOOKUP($A16,'Imports, CIF'!$B:$AE,B$1,FALSE)</f>
        <v>3160.0566567722371</v>
      </c>
      <c r="C16" s="23">
        <f>VLOOKUP($A16,'Exports, FOB'!$B:$AE,C$1,FALSE)+VLOOKUP($A16,'Imports, CIF'!$B:$AE,C$1,FALSE)</f>
        <v>3238.1337091630321</v>
      </c>
      <c r="D16" s="23">
        <f>VLOOKUP($A16,'Exports, FOB'!$B:$AE,D$1,FALSE)+VLOOKUP($A16,'Imports, CIF'!$B:$AE,D$1,FALSE)</f>
        <v>2751.7686420642913</v>
      </c>
      <c r="E16" s="23">
        <f>VLOOKUP($A16,'Exports, FOB'!$B:$AE,E$1,FALSE)+VLOOKUP($A16,'Imports, CIF'!$B:$AE,E$1,FALSE)</f>
        <v>3070.442473058406</v>
      </c>
      <c r="F16" s="23">
        <f>VLOOKUP($A16,'Exports, FOB'!$B:$AE,F$1,FALSE)+VLOOKUP($A16,'Imports, CIF'!$B:$AE,F$1,FALSE)</f>
        <v>2385.2972215184709</v>
      </c>
      <c r="G16" s="23">
        <f>VLOOKUP($A16,'Exports, FOB'!$B:$AE,G$1,FALSE)+VLOOKUP($A16,'Imports, CIF'!$B:$AE,G$1,FALSE)</f>
        <v>2519.1627212150934</v>
      </c>
      <c r="H16" s="23">
        <f>VLOOKUP($A16,'Exports, FOB'!$B:$AE,H$1,FALSE)+VLOOKUP($A16,'Imports, CIF'!$B:$AE,H$1,FALSE)</f>
        <v>2159.9394145192532</v>
      </c>
      <c r="I16" s="23">
        <f>VLOOKUP($A16,'Exports, FOB'!$B:$AE,I$1,FALSE)+VLOOKUP($A16,'Imports, CIF'!$B:$AE,I$1,FALSE)</f>
        <v>2173.9777600327689</v>
      </c>
      <c r="J16" s="23">
        <f>VLOOKUP($A16,'Exports, FOB'!$B:$AE,J$1,FALSE)+VLOOKUP($A16,'Imports, CIF'!$B:$AE,J$1,FALSE)</f>
        <v>1840.4117999999999</v>
      </c>
      <c r="K16" s="23">
        <f>VLOOKUP($A16,'Exports, FOB'!$B:$AE,K$1,FALSE)+VLOOKUP($A16,'Imports, CIF'!$B:$AE,K$1,FALSE)</f>
        <v>1983.719038</v>
      </c>
      <c r="L16" s="23">
        <f>VLOOKUP($A16,'Exports, FOB'!$B:$AE,L$1,FALSE)+VLOOKUP($A16,'Imports, CIF'!$B:$AE,L$1,FALSE)</f>
        <v>1791.7799049999999</v>
      </c>
      <c r="M16" s="23">
        <f>VLOOKUP($A16,'Exports, FOB'!$B:$AE,M$1,FALSE)+VLOOKUP($A16,'Imports, CIF'!$B:$AE,M$1,FALSE)</f>
        <v>1795.9594539999998</v>
      </c>
      <c r="N16" s="23">
        <f>VLOOKUP($A16,'Exports, FOB'!$B:$AE,N$1,FALSE)+VLOOKUP($A16,'Imports, CIF'!$B:$AE,N$1,FALSE)</f>
        <v>2139.0343430000003</v>
      </c>
      <c r="O16" s="23">
        <f>VLOOKUP($A16,'Exports, FOB'!$B:$AE,O$1,FALSE)+VLOOKUP($A16,'Imports, CIF'!$B:$AE,O$1,FALSE)</f>
        <v>2909.6991800000001</v>
      </c>
      <c r="P16" s="23">
        <f>VLOOKUP($A16,'Exports, FOB'!$B:$AE,P$1,FALSE)+VLOOKUP($A16,'Imports, CIF'!$B:$AE,P$1,FALSE)</f>
        <v>2766.0718280000001</v>
      </c>
      <c r="Q16" s="23">
        <f>VLOOKUP($A16,'Exports, FOB'!$B:$AE,Q$1,FALSE)+VLOOKUP($A16,'Imports, CIF'!$B:$AE,Q$1,FALSE)</f>
        <v>2942.1485510000002</v>
      </c>
      <c r="R16" s="23">
        <f>VLOOKUP($A16,'Exports, FOB'!$B:$AE,R$1,FALSE)+VLOOKUP($A16,'Imports, CIF'!$B:$AE,R$1,FALSE)</f>
        <v>2950.3019260000001</v>
      </c>
      <c r="S16" s="23">
        <f>VLOOKUP($A16,'Exports, FOB'!$B:$AE,S$1,FALSE)+VLOOKUP($A16,'Imports, CIF'!$B:$AE,S$1,FALSE)</f>
        <v>3043.9074909999999</v>
      </c>
      <c r="T16" s="23">
        <f>VLOOKUP($A16,'Exports, FOB'!$B:$AE,T$1,FALSE)+VLOOKUP($A16,'Imports, CIF'!$B:$AE,T$1,FALSE)</f>
        <v>2133.6461840000002</v>
      </c>
      <c r="U16" s="23">
        <f>VLOOKUP($A16,'Exports, FOB'!$B:$AE,U$1,FALSE)+VLOOKUP($A16,'Imports, CIF'!$B:$AE,U$1,FALSE)</f>
        <v>2636.2039720000002</v>
      </c>
      <c r="V16" s="23">
        <f>VLOOKUP($A16,'Exports, FOB'!$B:$AE,V$1,FALSE)+VLOOKUP($A16,'Imports, CIF'!$B:$AE,V$1,FALSE)</f>
        <v>3098.6268260000002</v>
      </c>
      <c r="W16" s="23">
        <f>VLOOKUP($A16,'Exports, FOB'!$B:$AE,W$1,FALSE)+VLOOKUP($A16,'Imports, CIF'!$B:$AE,W$1,FALSE)</f>
        <v>2704.31187</v>
      </c>
      <c r="X16" s="23">
        <f>VLOOKUP($A16,'Exports, FOB'!$B:$AE,X$1,FALSE)+VLOOKUP($A16,'Imports, CIF'!$B:$AE,X$1,FALSE)</f>
        <v>2622.9839029999998</v>
      </c>
      <c r="Y16" s="23">
        <f>VLOOKUP($A16,'Exports, FOB'!$B:$AE,Y$1,FALSE)+VLOOKUP($A16,'Imports, CIF'!$B:$AE,Y$1,FALSE)</f>
        <v>2725.083713</v>
      </c>
      <c r="Z16" s="23">
        <f>VLOOKUP($A16,'Exports, FOB'!$B:$AE,Z$1,FALSE)+VLOOKUP($A16,'Imports, CIF'!$B:$AE,Z$1,FALSE)</f>
        <v>2391.7223060000001</v>
      </c>
      <c r="AA16" s="23">
        <f>VLOOKUP($A16,'Exports, FOB'!$B:$AE,AA$1,FALSE)+VLOOKUP($A16,'Imports, CIF'!$B:$AE,AA$1,FALSE)</f>
        <v>2571.1619090000004</v>
      </c>
      <c r="AB16" s="23">
        <f>VLOOKUP($A16,'Exports, FOB'!$B:$AE,AB$1,FALSE)+VLOOKUP($A16,'Imports, CIF'!$B:$AE,AB$1,FALSE)</f>
        <v>2649.468746</v>
      </c>
      <c r="AC16" s="23">
        <f>VLOOKUP($A16,'Exports, FOB'!$B:$AE,AC$1,FALSE)+VLOOKUP($A16,'Imports, CIF'!$B:$AE,AC$1,FALSE)</f>
        <v>2990.2494660000002</v>
      </c>
      <c r="AD16" s="23">
        <f>VLOOKUP($A16,'Exports, FOB'!$B:$AE,AD$1,FALSE)+VLOOKUP($A16,'Imports, CIF'!$B:$AE,AD$1,FALSE)</f>
        <v>2918.5821859999996</v>
      </c>
    </row>
    <row r="17" spans="1:30" x14ac:dyDescent="0.25">
      <c r="A17" s="24" t="s">
        <v>65</v>
      </c>
      <c r="B17" s="23">
        <f>VLOOKUP($A17,'Exports, FOB'!$B:$AE,B$1,FALSE)+VLOOKUP($A17,'Imports, CIF'!$B:$AE,B$1,FALSE)</f>
        <v>473.67446067197886</v>
      </c>
      <c r="C17" s="23">
        <f>VLOOKUP($A17,'Exports, FOB'!$B:$AE,C$1,FALSE)+VLOOKUP($A17,'Imports, CIF'!$B:$AE,C$1,FALSE)</f>
        <v>443.36444750059502</v>
      </c>
      <c r="D17" s="23">
        <f>VLOOKUP($A17,'Exports, FOB'!$B:$AE,D$1,FALSE)+VLOOKUP($A17,'Imports, CIF'!$B:$AE,D$1,FALSE)</f>
        <v>481.78447477401602</v>
      </c>
      <c r="E17" s="23">
        <f>VLOOKUP($A17,'Exports, FOB'!$B:$AE,E$1,FALSE)+VLOOKUP($A17,'Imports, CIF'!$B:$AE,E$1,FALSE)</f>
        <v>468.26925926300993</v>
      </c>
      <c r="F17" s="23">
        <f>VLOOKUP($A17,'Exports, FOB'!$B:$AE,F$1,FALSE)+VLOOKUP($A17,'Imports, CIF'!$B:$AE,F$1,FALSE)</f>
        <v>597.60943213205371</v>
      </c>
      <c r="G17" s="23">
        <f>VLOOKUP($A17,'Exports, FOB'!$B:$AE,G$1,FALSE)+VLOOKUP($A17,'Imports, CIF'!$B:$AE,G$1,FALSE)</f>
        <v>547.77249356081984</v>
      </c>
      <c r="H17" s="23">
        <f>VLOOKUP($A17,'Exports, FOB'!$B:$AE,H$1,FALSE)+VLOOKUP($A17,'Imports, CIF'!$B:$AE,H$1,FALSE)</f>
        <v>506.33434693791332</v>
      </c>
      <c r="I17" s="23">
        <f>VLOOKUP($A17,'Exports, FOB'!$B:$AE,I$1,FALSE)+VLOOKUP($A17,'Imports, CIF'!$B:$AE,I$1,FALSE)</f>
        <v>433.86015018097112</v>
      </c>
      <c r="J17" s="23">
        <f>VLOOKUP($A17,'Exports, FOB'!$B:$AE,J$1,FALSE)+VLOOKUP($A17,'Imports, CIF'!$B:$AE,J$1,FALSE)</f>
        <v>457.08230000000003</v>
      </c>
      <c r="K17" s="23">
        <f>VLOOKUP($A17,'Exports, FOB'!$B:$AE,K$1,FALSE)+VLOOKUP($A17,'Imports, CIF'!$B:$AE,K$1,FALSE)</f>
        <v>513.34327800000005</v>
      </c>
      <c r="L17" s="23">
        <f>VLOOKUP($A17,'Exports, FOB'!$B:$AE,L$1,FALSE)+VLOOKUP($A17,'Imports, CIF'!$B:$AE,L$1,FALSE)</f>
        <v>547.94856000000004</v>
      </c>
      <c r="M17" s="23">
        <f>VLOOKUP($A17,'Exports, FOB'!$B:$AE,M$1,FALSE)+VLOOKUP($A17,'Imports, CIF'!$B:$AE,M$1,FALSE)</f>
        <v>712.46806300000003</v>
      </c>
      <c r="N17" s="23">
        <f>VLOOKUP($A17,'Exports, FOB'!$B:$AE,N$1,FALSE)+VLOOKUP($A17,'Imports, CIF'!$B:$AE,N$1,FALSE)</f>
        <v>799.4949959999999</v>
      </c>
      <c r="O17" s="23">
        <f>VLOOKUP($A17,'Exports, FOB'!$B:$AE,O$1,FALSE)+VLOOKUP($A17,'Imports, CIF'!$B:$AE,O$1,FALSE)</f>
        <v>1117.3070270000001</v>
      </c>
      <c r="P17" s="23">
        <f>VLOOKUP($A17,'Exports, FOB'!$B:$AE,P$1,FALSE)+VLOOKUP($A17,'Imports, CIF'!$B:$AE,P$1,FALSE)</f>
        <v>1279.491256</v>
      </c>
      <c r="Q17" s="23">
        <f>VLOOKUP($A17,'Exports, FOB'!$B:$AE,Q$1,FALSE)+VLOOKUP($A17,'Imports, CIF'!$B:$AE,Q$1,FALSE)</f>
        <v>1394.7095610000001</v>
      </c>
      <c r="R17" s="23">
        <f>VLOOKUP($A17,'Exports, FOB'!$B:$AE,R$1,FALSE)+VLOOKUP($A17,'Imports, CIF'!$B:$AE,R$1,FALSE)</f>
        <v>1741.606004</v>
      </c>
      <c r="S17" s="23">
        <f>VLOOKUP($A17,'Exports, FOB'!$B:$AE,S$1,FALSE)+VLOOKUP($A17,'Imports, CIF'!$B:$AE,S$1,FALSE)</f>
        <v>1848.855123</v>
      </c>
      <c r="T17" s="23">
        <f>VLOOKUP($A17,'Exports, FOB'!$B:$AE,T$1,FALSE)+VLOOKUP($A17,'Imports, CIF'!$B:$AE,T$1,FALSE)</f>
        <v>1727.975741</v>
      </c>
      <c r="U17" s="23">
        <f>VLOOKUP($A17,'Exports, FOB'!$B:$AE,U$1,FALSE)+VLOOKUP($A17,'Imports, CIF'!$B:$AE,U$1,FALSE)</f>
        <v>2085.2194810000001</v>
      </c>
      <c r="V17" s="23">
        <f>VLOOKUP($A17,'Exports, FOB'!$B:$AE,V$1,FALSE)+VLOOKUP($A17,'Imports, CIF'!$B:$AE,V$1,FALSE)</f>
        <v>2159.5682029999998</v>
      </c>
      <c r="W17" s="23">
        <f>VLOOKUP($A17,'Exports, FOB'!$B:$AE,W$1,FALSE)+VLOOKUP($A17,'Imports, CIF'!$B:$AE,W$1,FALSE)</f>
        <v>1957.6816319999998</v>
      </c>
      <c r="X17" s="23">
        <f>VLOOKUP($A17,'Exports, FOB'!$B:$AE,X$1,FALSE)+VLOOKUP($A17,'Imports, CIF'!$B:$AE,X$1,FALSE)</f>
        <v>1898.1962919999999</v>
      </c>
      <c r="Y17" s="23">
        <f>VLOOKUP($A17,'Exports, FOB'!$B:$AE,Y$1,FALSE)+VLOOKUP($A17,'Imports, CIF'!$B:$AE,Y$1,FALSE)</f>
        <v>1897.7078300000001</v>
      </c>
      <c r="Z17" s="23">
        <f>VLOOKUP($A17,'Exports, FOB'!$B:$AE,Z$1,FALSE)+VLOOKUP($A17,'Imports, CIF'!$B:$AE,Z$1,FALSE)</f>
        <v>1619.955087</v>
      </c>
      <c r="AA17" s="23">
        <f>VLOOKUP($A17,'Exports, FOB'!$B:$AE,AA$1,FALSE)+VLOOKUP($A17,'Imports, CIF'!$B:$AE,AA$1,FALSE)</f>
        <v>1651.5301870000001</v>
      </c>
      <c r="AB17" s="23">
        <f>VLOOKUP($A17,'Exports, FOB'!$B:$AE,AB$1,FALSE)+VLOOKUP($A17,'Imports, CIF'!$B:$AE,AB$1,FALSE)</f>
        <v>1819.327025</v>
      </c>
      <c r="AC17" s="23">
        <f>VLOOKUP($A17,'Exports, FOB'!$B:$AE,AC$1,FALSE)+VLOOKUP($A17,'Imports, CIF'!$B:$AE,AC$1,FALSE)</f>
        <v>1995.8804709999999</v>
      </c>
      <c r="AD17" s="23">
        <f>VLOOKUP($A17,'Exports, FOB'!$B:$AE,AD$1,FALSE)+VLOOKUP($A17,'Imports, CIF'!$B:$AE,AD$1,FALSE)</f>
        <v>1932.792299</v>
      </c>
    </row>
    <row r="18" spans="1:30" x14ac:dyDescent="0.25">
      <c r="A18" s="24" t="s">
        <v>91</v>
      </c>
      <c r="B18" s="23">
        <f>VLOOKUP($A18,'Exports, FOB'!$B:$AE,B$1,FALSE)+VLOOKUP($A18,'Imports, CIF'!$B:$AE,B$1,FALSE)</f>
        <v>167.4698331362419</v>
      </c>
      <c r="C18" s="23">
        <f>VLOOKUP($A18,'Exports, FOB'!$B:$AE,C$1,FALSE)+VLOOKUP($A18,'Imports, CIF'!$B:$AE,C$1,FALSE)</f>
        <v>199.49928330182388</v>
      </c>
      <c r="D18" s="23">
        <f>VLOOKUP($A18,'Exports, FOB'!$B:$AE,D$1,FALSE)+VLOOKUP($A18,'Imports, CIF'!$B:$AE,D$1,FALSE)</f>
        <v>207.51239639986022</v>
      </c>
      <c r="E18" s="23">
        <f>VLOOKUP($A18,'Exports, FOB'!$B:$AE,E$1,FALSE)+VLOOKUP($A18,'Imports, CIF'!$B:$AE,E$1,FALSE)</f>
        <v>298.41345629030593</v>
      </c>
      <c r="F18" s="23">
        <f>VLOOKUP($A18,'Exports, FOB'!$B:$AE,F$1,FALSE)+VLOOKUP($A18,'Imports, CIF'!$B:$AE,F$1,FALSE)</f>
        <v>266.43456927481441</v>
      </c>
      <c r="G18" s="23">
        <f>VLOOKUP($A18,'Exports, FOB'!$B:$AE,G$1,FALSE)+VLOOKUP($A18,'Imports, CIF'!$B:$AE,G$1,FALSE)</f>
        <v>278.31256761227678</v>
      </c>
      <c r="H18" s="23">
        <f>VLOOKUP($A18,'Exports, FOB'!$B:$AE,H$1,FALSE)+VLOOKUP($A18,'Imports, CIF'!$B:$AE,H$1,FALSE)</f>
        <v>270.16330999058891</v>
      </c>
      <c r="I18" s="23">
        <f>VLOOKUP($A18,'Exports, FOB'!$B:$AE,I$1,FALSE)+VLOOKUP($A18,'Imports, CIF'!$B:$AE,I$1,FALSE)</f>
        <v>283.50347946311018</v>
      </c>
      <c r="J18" s="23">
        <f>VLOOKUP($A18,'Exports, FOB'!$B:$AE,J$1,FALSE)+VLOOKUP($A18,'Imports, CIF'!$B:$AE,J$1,FALSE)</f>
        <v>142.9599</v>
      </c>
      <c r="K18" s="23">
        <f>VLOOKUP($A18,'Exports, FOB'!$B:$AE,K$1,FALSE)+VLOOKUP($A18,'Imports, CIF'!$B:$AE,K$1,FALSE)</f>
        <v>200.08884</v>
      </c>
      <c r="L18" s="23">
        <f>VLOOKUP($A18,'Exports, FOB'!$B:$AE,L$1,FALSE)+VLOOKUP($A18,'Imports, CIF'!$B:$AE,L$1,FALSE)</f>
        <v>198.20910099999998</v>
      </c>
      <c r="M18" s="23">
        <f>VLOOKUP($A18,'Exports, FOB'!$B:$AE,M$1,FALSE)+VLOOKUP($A18,'Imports, CIF'!$B:$AE,M$1,FALSE)</f>
        <v>312.94168200000001</v>
      </c>
      <c r="N18" s="23">
        <f>VLOOKUP($A18,'Exports, FOB'!$B:$AE,N$1,FALSE)+VLOOKUP($A18,'Imports, CIF'!$B:$AE,N$1,FALSE)</f>
        <v>179.47279800000001</v>
      </c>
      <c r="O18" s="23">
        <f>VLOOKUP($A18,'Exports, FOB'!$B:$AE,O$1,FALSE)+VLOOKUP($A18,'Imports, CIF'!$B:$AE,O$1,FALSE)</f>
        <v>387.32361400000002</v>
      </c>
      <c r="P18" s="23">
        <f>VLOOKUP($A18,'Exports, FOB'!$B:$AE,P$1,FALSE)+VLOOKUP($A18,'Imports, CIF'!$B:$AE,P$1,FALSE)</f>
        <v>489.25552800000003</v>
      </c>
      <c r="Q18" s="23">
        <f>VLOOKUP($A18,'Exports, FOB'!$B:$AE,Q$1,FALSE)+VLOOKUP($A18,'Imports, CIF'!$B:$AE,Q$1,FALSE)</f>
        <v>660.41794499999992</v>
      </c>
      <c r="R18" s="23">
        <f>VLOOKUP($A18,'Exports, FOB'!$B:$AE,R$1,FALSE)+VLOOKUP($A18,'Imports, CIF'!$B:$AE,R$1,FALSE)</f>
        <v>700.10960399999999</v>
      </c>
      <c r="S18" s="23">
        <f>VLOOKUP($A18,'Exports, FOB'!$B:$AE,S$1,FALSE)+VLOOKUP($A18,'Imports, CIF'!$B:$AE,S$1,FALSE)</f>
        <v>792.93831899999998</v>
      </c>
      <c r="T18" s="23">
        <f>VLOOKUP($A18,'Exports, FOB'!$B:$AE,T$1,FALSE)+VLOOKUP($A18,'Imports, CIF'!$B:$AE,T$1,FALSE)</f>
        <v>586.251395</v>
      </c>
      <c r="U18" s="23">
        <f>VLOOKUP($A18,'Exports, FOB'!$B:$AE,U$1,FALSE)+VLOOKUP($A18,'Imports, CIF'!$B:$AE,U$1,FALSE)</f>
        <v>715.127252</v>
      </c>
      <c r="V18" s="23">
        <f>VLOOKUP($A18,'Exports, FOB'!$B:$AE,V$1,FALSE)+VLOOKUP($A18,'Imports, CIF'!$B:$AE,V$1,FALSE)</f>
        <v>826.33388600000001</v>
      </c>
      <c r="W18" s="23">
        <f>VLOOKUP($A18,'Exports, FOB'!$B:$AE,W$1,FALSE)+VLOOKUP($A18,'Imports, CIF'!$B:$AE,W$1,FALSE)</f>
        <v>731.95705899999996</v>
      </c>
      <c r="X18" s="23">
        <f>VLOOKUP($A18,'Exports, FOB'!$B:$AE,X$1,FALSE)+VLOOKUP($A18,'Imports, CIF'!$B:$AE,X$1,FALSE)</f>
        <v>822.20822499999997</v>
      </c>
      <c r="Y18" s="23">
        <f>VLOOKUP($A18,'Exports, FOB'!$B:$AE,Y$1,FALSE)+VLOOKUP($A18,'Imports, CIF'!$B:$AE,Y$1,FALSE)</f>
        <v>874.15284800000006</v>
      </c>
      <c r="Z18" s="23">
        <f>VLOOKUP($A18,'Exports, FOB'!$B:$AE,Z$1,FALSE)+VLOOKUP($A18,'Imports, CIF'!$B:$AE,Z$1,FALSE)</f>
        <v>736.10306800000001</v>
      </c>
      <c r="AA18" s="23">
        <f>VLOOKUP($A18,'Exports, FOB'!$B:$AE,AA$1,FALSE)+VLOOKUP($A18,'Imports, CIF'!$B:$AE,AA$1,FALSE)</f>
        <v>714.41181100000006</v>
      </c>
      <c r="AB18" s="23">
        <f>VLOOKUP($A18,'Exports, FOB'!$B:$AE,AB$1,FALSE)+VLOOKUP($A18,'Imports, CIF'!$B:$AE,AB$1,FALSE)</f>
        <v>750.61655099999996</v>
      </c>
      <c r="AC18" s="23">
        <f>VLOOKUP($A18,'Exports, FOB'!$B:$AE,AC$1,FALSE)+VLOOKUP($A18,'Imports, CIF'!$B:$AE,AC$1,FALSE)</f>
        <v>841.32154800000001</v>
      </c>
      <c r="AD18" s="23">
        <f>VLOOKUP($A18,'Exports, FOB'!$B:$AE,AD$1,FALSE)+VLOOKUP($A18,'Imports, CIF'!$B:$AE,AD$1,FALSE)</f>
        <v>692.02978700000006</v>
      </c>
    </row>
    <row r="19" spans="1:30" x14ac:dyDescent="0.25">
      <c r="A19" s="24" t="s">
        <v>243</v>
      </c>
      <c r="B19" s="23">
        <f>VLOOKUP($A19,'Exports, FOB'!$B:$AE,B$1,FALSE)+VLOOKUP($A19,'Imports, CIF'!$B:$AE,B$1,FALSE)</f>
        <v>141.60472088032895</v>
      </c>
      <c r="C19" s="23">
        <f>VLOOKUP($A19,'Exports, FOB'!$B:$AE,C$1,FALSE)+VLOOKUP($A19,'Imports, CIF'!$B:$AE,C$1,FALSE)</f>
        <v>187.08972264087674</v>
      </c>
      <c r="D19" s="23">
        <f>VLOOKUP($A19,'Exports, FOB'!$B:$AE,D$1,FALSE)+VLOOKUP($A19,'Imports, CIF'!$B:$AE,D$1,FALSE)</f>
        <v>131.27282590356657</v>
      </c>
      <c r="E19" s="23">
        <f>VLOOKUP($A19,'Exports, FOB'!$B:$AE,E$1,FALSE)+VLOOKUP($A19,'Imports, CIF'!$B:$AE,E$1,FALSE)</f>
        <v>156.79266927266826</v>
      </c>
      <c r="F19" s="23">
        <f>VLOOKUP($A19,'Exports, FOB'!$B:$AE,F$1,FALSE)+VLOOKUP($A19,'Imports, CIF'!$B:$AE,F$1,FALSE)</f>
        <v>110.403259436947</v>
      </c>
      <c r="G19" s="23">
        <f>VLOOKUP($A19,'Exports, FOB'!$B:$AE,G$1,FALSE)+VLOOKUP($A19,'Imports, CIF'!$B:$AE,G$1,FALSE)</f>
        <v>129.56156899917656</v>
      </c>
      <c r="H19" s="23">
        <f>VLOOKUP($A19,'Exports, FOB'!$B:$AE,H$1,FALSE)+VLOOKUP($A19,'Imports, CIF'!$B:$AE,H$1,FALSE)</f>
        <v>173.19646928838208</v>
      </c>
      <c r="I19" s="23">
        <f>VLOOKUP($A19,'Exports, FOB'!$B:$AE,I$1,FALSE)+VLOOKUP($A19,'Imports, CIF'!$B:$AE,I$1,FALSE)</f>
        <v>253.42350169419092</v>
      </c>
      <c r="J19" s="23">
        <f>VLOOKUP($A19,'Exports, FOB'!$B:$AE,J$1,FALSE)+VLOOKUP($A19,'Imports, CIF'!$B:$AE,J$1,FALSE)</f>
        <v>184.11709999999999</v>
      </c>
      <c r="K19" s="23">
        <f>VLOOKUP($A19,'Exports, FOB'!$B:$AE,K$1,FALSE)+VLOOKUP($A19,'Imports, CIF'!$B:$AE,K$1,FALSE)</f>
        <v>225.32466099999999</v>
      </c>
      <c r="L19" s="23">
        <f>VLOOKUP($A19,'Exports, FOB'!$B:$AE,L$1,FALSE)+VLOOKUP($A19,'Imports, CIF'!$B:$AE,L$1,FALSE)</f>
        <v>279.598635</v>
      </c>
      <c r="M19" s="23">
        <f>VLOOKUP($A19,'Exports, FOB'!$B:$AE,M$1,FALSE)+VLOOKUP($A19,'Imports, CIF'!$B:$AE,M$1,FALSE)</f>
        <v>264.413657</v>
      </c>
      <c r="N19" s="23">
        <f>VLOOKUP($A19,'Exports, FOB'!$B:$AE,N$1,FALSE)+VLOOKUP($A19,'Imports, CIF'!$B:$AE,N$1,FALSE)</f>
        <v>280.05000100000001</v>
      </c>
      <c r="O19" s="23">
        <f>VLOOKUP($A19,'Exports, FOB'!$B:$AE,O$1,FALSE)+VLOOKUP($A19,'Imports, CIF'!$B:$AE,O$1,FALSE)</f>
        <v>394.955782</v>
      </c>
      <c r="P19" s="23">
        <f>VLOOKUP($A19,'Exports, FOB'!$B:$AE,P$1,FALSE)+VLOOKUP($A19,'Imports, CIF'!$B:$AE,P$1,FALSE)</f>
        <v>456.46345000000002</v>
      </c>
      <c r="Q19" s="23">
        <f>VLOOKUP($A19,'Exports, FOB'!$B:$AE,Q$1,FALSE)+VLOOKUP($A19,'Imports, CIF'!$B:$AE,Q$1,FALSE)</f>
        <v>535.38518899999997</v>
      </c>
      <c r="R19" s="23">
        <f>VLOOKUP($A19,'Exports, FOB'!$B:$AE,R$1,FALSE)+VLOOKUP($A19,'Imports, CIF'!$B:$AE,R$1,FALSE)</f>
        <v>641.74037899999996</v>
      </c>
      <c r="S19" s="23">
        <f>VLOOKUP($A19,'Exports, FOB'!$B:$AE,S$1,FALSE)+VLOOKUP($A19,'Imports, CIF'!$B:$AE,S$1,FALSE)</f>
        <v>707.782062</v>
      </c>
      <c r="T19" s="23">
        <f>VLOOKUP($A19,'Exports, FOB'!$B:$AE,T$1,FALSE)+VLOOKUP($A19,'Imports, CIF'!$B:$AE,T$1,FALSE)</f>
        <v>491.49051100000003</v>
      </c>
      <c r="U19" s="23">
        <f>VLOOKUP($A19,'Exports, FOB'!$B:$AE,U$1,FALSE)+VLOOKUP($A19,'Imports, CIF'!$B:$AE,U$1,FALSE)</f>
        <v>634.11223599999994</v>
      </c>
      <c r="V19" s="23">
        <f>VLOOKUP($A19,'Exports, FOB'!$B:$AE,V$1,FALSE)+VLOOKUP($A19,'Imports, CIF'!$B:$AE,V$1,FALSE)</f>
        <v>695.14655700000003</v>
      </c>
      <c r="W19" s="23">
        <f>VLOOKUP($A19,'Exports, FOB'!$B:$AE,W$1,FALSE)+VLOOKUP($A19,'Imports, CIF'!$B:$AE,W$1,FALSE)</f>
        <v>790.80253000000005</v>
      </c>
      <c r="X19" s="23">
        <f>VLOOKUP($A19,'Exports, FOB'!$B:$AE,X$1,FALSE)+VLOOKUP($A19,'Imports, CIF'!$B:$AE,X$1,FALSE)</f>
        <v>875.80521799999997</v>
      </c>
      <c r="Y19" s="23">
        <f>VLOOKUP($A19,'Exports, FOB'!$B:$AE,Y$1,FALSE)+VLOOKUP($A19,'Imports, CIF'!$B:$AE,Y$1,FALSE)</f>
        <v>1015.307711</v>
      </c>
      <c r="Z19" s="23">
        <f>VLOOKUP($A19,'Exports, FOB'!$B:$AE,Z$1,FALSE)+VLOOKUP($A19,'Imports, CIF'!$B:$AE,Z$1,FALSE)</f>
        <v>1304.3329960000001</v>
      </c>
      <c r="AA19" s="23">
        <f>VLOOKUP($A19,'Exports, FOB'!$B:$AE,AA$1,FALSE)+VLOOKUP($A19,'Imports, CIF'!$B:$AE,AA$1,FALSE)</f>
        <v>1352.667594</v>
      </c>
      <c r="AB19" s="23">
        <f>VLOOKUP($A19,'Exports, FOB'!$B:$AE,AB$1,FALSE)+VLOOKUP($A19,'Imports, CIF'!$B:$AE,AB$1,FALSE)</f>
        <v>1466.368152</v>
      </c>
      <c r="AC19" s="23">
        <f>VLOOKUP($A19,'Exports, FOB'!$B:$AE,AC$1,FALSE)+VLOOKUP($A19,'Imports, CIF'!$B:$AE,AC$1,FALSE)</f>
        <v>1694.922223</v>
      </c>
      <c r="AD19" s="23">
        <f>VLOOKUP($A19,'Exports, FOB'!$B:$AE,AD$1,FALSE)+VLOOKUP($A19,'Imports, CIF'!$B:$AE,AD$1,FALSE)</f>
        <v>1696.532526</v>
      </c>
    </row>
    <row r="20" spans="1:30" x14ac:dyDescent="0.25">
      <c r="A20" s="24" t="s">
        <v>51</v>
      </c>
      <c r="B20" s="23">
        <f>VLOOKUP($A20,'Exports, FOB'!$B:$AE,B$1,FALSE)+VLOOKUP($A20,'Imports, CIF'!$B:$AE,B$1,FALSE)</f>
        <v>2596.8576036039203</v>
      </c>
      <c r="C20" s="23">
        <f>VLOOKUP($A20,'Exports, FOB'!$B:$AE,C$1,FALSE)+VLOOKUP($A20,'Imports, CIF'!$B:$AE,C$1,FALSE)</f>
        <v>2762.7934843262492</v>
      </c>
      <c r="D20" s="23">
        <f>VLOOKUP($A20,'Exports, FOB'!$B:$AE,D$1,FALSE)+VLOOKUP($A20,'Imports, CIF'!$B:$AE,D$1,FALSE)</f>
        <v>2594.5040698412404</v>
      </c>
      <c r="E20" s="23">
        <f>VLOOKUP($A20,'Exports, FOB'!$B:$AE,E$1,FALSE)+VLOOKUP($A20,'Imports, CIF'!$B:$AE,E$1,FALSE)</f>
        <v>3010.7449298568399</v>
      </c>
      <c r="F20" s="23">
        <f>VLOOKUP($A20,'Exports, FOB'!$B:$AE,F$1,FALSE)+VLOOKUP($A20,'Imports, CIF'!$B:$AE,F$1,FALSE)</f>
        <v>3917.0220027699297</v>
      </c>
      <c r="G20" s="23">
        <f>VLOOKUP($A20,'Exports, FOB'!$B:$AE,G$1,FALSE)+VLOOKUP($A20,'Imports, CIF'!$B:$AE,G$1,FALSE)</f>
        <v>3657.7620250964496</v>
      </c>
      <c r="H20" s="23">
        <f>VLOOKUP($A20,'Exports, FOB'!$B:$AE,H$1,FALSE)+VLOOKUP($A20,'Imports, CIF'!$B:$AE,H$1,FALSE)</f>
        <v>3687.0423424419296</v>
      </c>
      <c r="I20" s="23">
        <f>VLOOKUP($A20,'Exports, FOB'!$B:$AE,I$1,FALSE)+VLOOKUP($A20,'Imports, CIF'!$B:$AE,I$1,FALSE)</f>
        <v>3845.1521177084005</v>
      </c>
      <c r="J20" s="23">
        <f>VLOOKUP($A20,'Exports, FOB'!$B:$AE,J$1,FALSE)+VLOOKUP($A20,'Imports, CIF'!$B:$AE,J$1,FALSE)</f>
        <v>4866.8348999999998</v>
      </c>
      <c r="K20" s="23">
        <f>VLOOKUP($A20,'Exports, FOB'!$B:$AE,K$1,FALSE)+VLOOKUP($A20,'Imports, CIF'!$B:$AE,K$1,FALSE)</f>
        <v>4724.3449540000001</v>
      </c>
      <c r="L20" s="23">
        <f>VLOOKUP($A20,'Exports, FOB'!$B:$AE,L$1,FALSE)+VLOOKUP($A20,'Imports, CIF'!$B:$AE,L$1,FALSE)</f>
        <v>5136.3714149999996</v>
      </c>
      <c r="M20" s="23">
        <f>VLOOKUP($A20,'Exports, FOB'!$B:$AE,M$1,FALSE)+VLOOKUP($A20,'Imports, CIF'!$B:$AE,M$1,FALSE)</f>
        <v>5459.0121529999997</v>
      </c>
      <c r="N20" s="23">
        <f>VLOOKUP($A20,'Exports, FOB'!$B:$AE,N$1,FALSE)+VLOOKUP($A20,'Imports, CIF'!$B:$AE,N$1,FALSE)</f>
        <v>6433.617577</v>
      </c>
      <c r="O20" s="23">
        <f>VLOOKUP($A20,'Exports, FOB'!$B:$AE,O$1,FALSE)+VLOOKUP($A20,'Imports, CIF'!$B:$AE,O$1,FALSE)</f>
        <v>6923.5837379999994</v>
      </c>
      <c r="P20" s="23">
        <f>VLOOKUP($A20,'Exports, FOB'!$B:$AE,P$1,FALSE)+VLOOKUP($A20,'Imports, CIF'!$B:$AE,P$1,FALSE)</f>
        <v>7004.5818380000001</v>
      </c>
      <c r="Q20" s="23">
        <f>VLOOKUP($A20,'Exports, FOB'!$B:$AE,Q$1,FALSE)+VLOOKUP($A20,'Imports, CIF'!$B:$AE,Q$1,FALSE)</f>
        <v>8082.6452809999992</v>
      </c>
      <c r="R20" s="23">
        <f>VLOOKUP($A20,'Exports, FOB'!$B:$AE,R$1,FALSE)+VLOOKUP($A20,'Imports, CIF'!$B:$AE,R$1,FALSE)</f>
        <v>9997.5098030000008</v>
      </c>
      <c r="S20" s="23">
        <f>VLOOKUP($A20,'Exports, FOB'!$B:$AE,S$1,FALSE)+VLOOKUP($A20,'Imports, CIF'!$B:$AE,S$1,FALSE)</f>
        <v>10847.122115</v>
      </c>
      <c r="T20" s="23">
        <f>VLOOKUP($A20,'Exports, FOB'!$B:$AE,T$1,FALSE)+VLOOKUP($A20,'Imports, CIF'!$B:$AE,T$1,FALSE)</f>
        <v>8102.2092050000001</v>
      </c>
      <c r="U20" s="23">
        <f>VLOOKUP($A20,'Exports, FOB'!$B:$AE,U$1,FALSE)+VLOOKUP($A20,'Imports, CIF'!$B:$AE,U$1,FALSE)</f>
        <v>8951.1850489999997</v>
      </c>
      <c r="V20" s="23">
        <f>VLOOKUP($A20,'Exports, FOB'!$B:$AE,V$1,FALSE)+VLOOKUP($A20,'Imports, CIF'!$B:$AE,V$1,FALSE)</f>
        <v>10467.131062</v>
      </c>
      <c r="W20" s="23">
        <f>VLOOKUP($A20,'Exports, FOB'!$B:$AE,W$1,FALSE)+VLOOKUP($A20,'Imports, CIF'!$B:$AE,W$1,FALSE)</f>
        <v>9503.8851370000011</v>
      </c>
      <c r="X20" s="23">
        <f>VLOOKUP($A20,'Exports, FOB'!$B:$AE,X$1,FALSE)+VLOOKUP($A20,'Imports, CIF'!$B:$AE,X$1,FALSE)</f>
        <v>9980.3943710000003</v>
      </c>
      <c r="Y20" s="23">
        <f>VLOOKUP($A20,'Exports, FOB'!$B:$AE,Y$1,FALSE)+VLOOKUP($A20,'Imports, CIF'!$B:$AE,Y$1,FALSE)</f>
        <v>10332.622896000001</v>
      </c>
      <c r="Z20" s="23">
        <f>VLOOKUP($A20,'Exports, FOB'!$B:$AE,Z$1,FALSE)+VLOOKUP($A20,'Imports, CIF'!$B:$AE,Z$1,FALSE)</f>
        <v>8713.1211000000003</v>
      </c>
      <c r="AA20" s="23">
        <f>VLOOKUP($A20,'Exports, FOB'!$B:$AE,AA$1,FALSE)+VLOOKUP($A20,'Imports, CIF'!$B:$AE,AA$1,FALSE)</f>
        <v>9031.2601159999995</v>
      </c>
      <c r="AB20" s="23">
        <f>VLOOKUP($A20,'Exports, FOB'!$B:$AE,AB$1,FALSE)+VLOOKUP($A20,'Imports, CIF'!$B:$AE,AB$1,FALSE)</f>
        <v>10449.432838000001</v>
      </c>
      <c r="AC20" s="23">
        <f>VLOOKUP($A20,'Exports, FOB'!$B:$AE,AC$1,FALSE)+VLOOKUP($A20,'Imports, CIF'!$B:$AE,AC$1,FALSE)</f>
        <v>12128.592336</v>
      </c>
      <c r="AD20" s="23">
        <f>VLOOKUP($A20,'Exports, FOB'!$B:$AE,AD$1,FALSE)+VLOOKUP($A20,'Imports, CIF'!$B:$AE,AD$1,FALSE)</f>
        <v>11474.675814</v>
      </c>
    </row>
    <row r="21" spans="1:30" x14ac:dyDescent="0.25">
      <c r="A21" s="24" t="s">
        <v>66</v>
      </c>
      <c r="B21" s="23">
        <f>VLOOKUP($A21,'Exports, FOB'!$B:$AE,B$1,FALSE)+VLOOKUP($A21,'Imports, CIF'!$B:$AE,B$1,FALSE)</f>
        <v>46.523087124561002</v>
      </c>
      <c r="C21" s="23">
        <f>VLOOKUP($A21,'Exports, FOB'!$B:$AE,C$1,FALSE)+VLOOKUP($A21,'Imports, CIF'!$B:$AE,C$1,FALSE)</f>
        <v>97.190469537606305</v>
      </c>
      <c r="D21" s="23">
        <f>VLOOKUP($A21,'Exports, FOB'!$B:$AE,D$1,FALSE)+VLOOKUP($A21,'Imports, CIF'!$B:$AE,D$1,FALSE)</f>
        <v>61.005157545642589</v>
      </c>
      <c r="E21" s="23">
        <f>VLOOKUP($A21,'Exports, FOB'!$B:$AE,E$1,FALSE)+VLOOKUP($A21,'Imports, CIF'!$B:$AE,E$1,FALSE)</f>
        <v>59.07787280024629</v>
      </c>
      <c r="F21" s="23">
        <f>VLOOKUP($A21,'Exports, FOB'!$B:$AE,F$1,FALSE)+VLOOKUP($A21,'Imports, CIF'!$B:$AE,F$1,FALSE)</f>
        <v>73.609711521810397</v>
      </c>
      <c r="G21" s="23">
        <f>VLOOKUP($A21,'Exports, FOB'!$B:$AE,G$1,FALSE)+VLOOKUP($A21,'Imports, CIF'!$B:$AE,G$1,FALSE)</f>
        <v>68.784399461297994</v>
      </c>
      <c r="H21" s="23">
        <f>VLOOKUP($A21,'Exports, FOB'!$B:$AE,H$1,FALSE)+VLOOKUP($A21,'Imports, CIF'!$B:$AE,H$1,FALSE)</f>
        <v>64.332210112970998</v>
      </c>
      <c r="I21" s="23">
        <f>VLOOKUP($A21,'Exports, FOB'!$B:$AE,I$1,FALSE)+VLOOKUP($A21,'Imports, CIF'!$B:$AE,I$1,FALSE)</f>
        <v>59.695703997030506</v>
      </c>
      <c r="J21" s="23">
        <f>VLOOKUP($A21,'Exports, FOB'!$B:$AE,J$1,FALSE)+VLOOKUP($A21,'Imports, CIF'!$B:$AE,J$1,FALSE)</f>
        <v>65.534899999999993</v>
      </c>
      <c r="K21" s="23">
        <f>VLOOKUP($A21,'Exports, FOB'!$B:$AE,K$1,FALSE)+VLOOKUP($A21,'Imports, CIF'!$B:$AE,K$1,FALSE)</f>
        <v>54.716090999999999</v>
      </c>
      <c r="L21" s="23">
        <f>VLOOKUP($A21,'Exports, FOB'!$B:$AE,L$1,FALSE)+VLOOKUP($A21,'Imports, CIF'!$B:$AE,L$1,FALSE)</f>
        <v>62.733981</v>
      </c>
      <c r="M21" s="23">
        <f>VLOOKUP($A21,'Exports, FOB'!$B:$AE,M$1,FALSE)+VLOOKUP($A21,'Imports, CIF'!$B:$AE,M$1,FALSE)</f>
        <v>76.718553</v>
      </c>
      <c r="N21" s="23">
        <f>VLOOKUP($A21,'Exports, FOB'!$B:$AE,N$1,FALSE)+VLOOKUP($A21,'Imports, CIF'!$B:$AE,N$1,FALSE)</f>
        <v>89.738660999999993</v>
      </c>
      <c r="O21" s="23">
        <f>VLOOKUP($A21,'Exports, FOB'!$B:$AE,O$1,FALSE)+VLOOKUP($A21,'Imports, CIF'!$B:$AE,O$1,FALSE)</f>
        <v>127.260279</v>
      </c>
      <c r="P21" s="23">
        <f>VLOOKUP($A21,'Exports, FOB'!$B:$AE,P$1,FALSE)+VLOOKUP($A21,'Imports, CIF'!$B:$AE,P$1,FALSE)</f>
        <v>131.917935</v>
      </c>
      <c r="Q21" s="23">
        <f>VLOOKUP($A21,'Exports, FOB'!$B:$AE,Q$1,FALSE)+VLOOKUP($A21,'Imports, CIF'!$B:$AE,Q$1,FALSE)</f>
        <v>136.155282</v>
      </c>
      <c r="R21" s="23">
        <f>VLOOKUP($A21,'Exports, FOB'!$B:$AE,R$1,FALSE)+VLOOKUP($A21,'Imports, CIF'!$B:$AE,R$1,FALSE)</f>
        <v>160.668038</v>
      </c>
      <c r="S21" s="23">
        <f>VLOOKUP($A21,'Exports, FOB'!$B:$AE,S$1,FALSE)+VLOOKUP($A21,'Imports, CIF'!$B:$AE,S$1,FALSE)</f>
        <v>197.64210299999999</v>
      </c>
      <c r="T21" s="23">
        <f>VLOOKUP($A21,'Exports, FOB'!$B:$AE,T$1,FALSE)+VLOOKUP($A21,'Imports, CIF'!$B:$AE,T$1,FALSE)</f>
        <v>125.558689</v>
      </c>
      <c r="U21" s="23">
        <f>VLOOKUP($A21,'Exports, FOB'!$B:$AE,U$1,FALSE)+VLOOKUP($A21,'Imports, CIF'!$B:$AE,U$1,FALSE)</f>
        <v>118.51783</v>
      </c>
      <c r="V21" s="23">
        <f>VLOOKUP($A21,'Exports, FOB'!$B:$AE,V$1,FALSE)+VLOOKUP($A21,'Imports, CIF'!$B:$AE,V$1,FALSE)</f>
        <v>180.282138</v>
      </c>
      <c r="W21" s="23">
        <f>VLOOKUP($A21,'Exports, FOB'!$B:$AE,W$1,FALSE)+VLOOKUP($A21,'Imports, CIF'!$B:$AE,W$1,FALSE)</f>
        <v>137.84141099999999</v>
      </c>
      <c r="X21" s="23">
        <f>VLOOKUP($A21,'Exports, FOB'!$B:$AE,X$1,FALSE)+VLOOKUP($A21,'Imports, CIF'!$B:$AE,X$1,FALSE)</f>
        <v>186.21743099999998</v>
      </c>
      <c r="Y21" s="23">
        <f>VLOOKUP($A21,'Exports, FOB'!$B:$AE,Y$1,FALSE)+VLOOKUP($A21,'Imports, CIF'!$B:$AE,Y$1,FALSE)</f>
        <v>220.76904500000001</v>
      </c>
      <c r="Z21" s="23">
        <f>VLOOKUP($A21,'Exports, FOB'!$B:$AE,Z$1,FALSE)+VLOOKUP($A21,'Imports, CIF'!$B:$AE,Z$1,FALSE)</f>
        <v>145.759378</v>
      </c>
      <c r="AA21" s="23">
        <f>VLOOKUP($A21,'Exports, FOB'!$B:$AE,AA$1,FALSE)+VLOOKUP($A21,'Imports, CIF'!$B:$AE,AA$1,FALSE)</f>
        <v>151.49096500000002</v>
      </c>
      <c r="AB21" s="23">
        <f>VLOOKUP($A21,'Exports, FOB'!$B:$AE,AB$1,FALSE)+VLOOKUP($A21,'Imports, CIF'!$B:$AE,AB$1,FALSE)</f>
        <v>198.764645</v>
      </c>
      <c r="AC21" s="23">
        <f>VLOOKUP($A21,'Exports, FOB'!$B:$AE,AC$1,FALSE)+VLOOKUP($A21,'Imports, CIF'!$B:$AE,AC$1,FALSE)</f>
        <v>206.13560699999999</v>
      </c>
      <c r="AD21" s="23">
        <f>VLOOKUP($A21,'Exports, FOB'!$B:$AE,AD$1,FALSE)+VLOOKUP($A21,'Imports, CIF'!$B:$AE,AD$1,FALSE)</f>
        <v>221.70661000000001</v>
      </c>
    </row>
    <row r="22" spans="1:30" x14ac:dyDescent="0.25">
      <c r="A22" s="24" t="s">
        <v>67</v>
      </c>
      <c r="B22" s="23">
        <f>VLOOKUP($A22,'Exports, FOB'!$B:$AE,B$1,FALSE)+VLOOKUP($A22,'Imports, CIF'!$B:$AE,B$1,FALSE)</f>
        <v>399.28363970663304</v>
      </c>
      <c r="C22" s="23">
        <f>VLOOKUP($A22,'Exports, FOB'!$B:$AE,C$1,FALSE)+VLOOKUP($A22,'Imports, CIF'!$B:$AE,C$1,FALSE)</f>
        <v>444.86892182083204</v>
      </c>
      <c r="D22" s="23">
        <f>VLOOKUP($A22,'Exports, FOB'!$B:$AE,D$1,FALSE)+VLOOKUP($A22,'Imports, CIF'!$B:$AE,D$1,FALSE)</f>
        <v>378.381984050737</v>
      </c>
      <c r="E22" s="23">
        <f>VLOOKUP($A22,'Exports, FOB'!$B:$AE,E$1,FALSE)+VLOOKUP($A22,'Imports, CIF'!$B:$AE,E$1,FALSE)</f>
        <v>423.91202673287717</v>
      </c>
      <c r="F22" s="23">
        <f>VLOOKUP($A22,'Exports, FOB'!$B:$AE,F$1,FALSE)+VLOOKUP($A22,'Imports, CIF'!$B:$AE,F$1,FALSE)</f>
        <v>413.83719925821208</v>
      </c>
      <c r="G22" s="23">
        <f>VLOOKUP($A22,'Exports, FOB'!$B:$AE,G$1,FALSE)+VLOOKUP($A22,'Imports, CIF'!$B:$AE,G$1,FALSE)</f>
        <v>460.29334842794697</v>
      </c>
      <c r="H22" s="23">
        <f>VLOOKUP($A22,'Exports, FOB'!$B:$AE,H$1,FALSE)+VLOOKUP($A22,'Imports, CIF'!$B:$AE,H$1,FALSE)</f>
        <v>436.73175718310495</v>
      </c>
      <c r="I22" s="23">
        <f>VLOOKUP($A22,'Exports, FOB'!$B:$AE,I$1,FALSE)+VLOOKUP($A22,'Imports, CIF'!$B:$AE,I$1,FALSE)</f>
        <v>423.94453862226311</v>
      </c>
      <c r="J22" s="23">
        <f>VLOOKUP($A22,'Exports, FOB'!$B:$AE,J$1,FALSE)+VLOOKUP($A22,'Imports, CIF'!$B:$AE,J$1,FALSE)</f>
        <v>367.11990000000003</v>
      </c>
      <c r="K22" s="23">
        <f>VLOOKUP($A22,'Exports, FOB'!$B:$AE,K$1,FALSE)+VLOOKUP($A22,'Imports, CIF'!$B:$AE,K$1,FALSE)</f>
        <v>309.58360199999998</v>
      </c>
      <c r="L22" s="23">
        <f>VLOOKUP($A22,'Exports, FOB'!$B:$AE,L$1,FALSE)+VLOOKUP($A22,'Imports, CIF'!$B:$AE,L$1,FALSE)</f>
        <v>315.10718900000001</v>
      </c>
      <c r="M22" s="23">
        <f>VLOOKUP($A22,'Exports, FOB'!$B:$AE,M$1,FALSE)+VLOOKUP($A22,'Imports, CIF'!$B:$AE,M$1,FALSE)</f>
        <v>320.47928000000002</v>
      </c>
      <c r="N22" s="23">
        <f>VLOOKUP($A22,'Exports, FOB'!$B:$AE,N$1,FALSE)+VLOOKUP($A22,'Imports, CIF'!$B:$AE,N$1,FALSE)</f>
        <v>360.79427599999997</v>
      </c>
      <c r="O22" s="23">
        <f>VLOOKUP($A22,'Exports, FOB'!$B:$AE,O$1,FALSE)+VLOOKUP($A22,'Imports, CIF'!$B:$AE,O$1,FALSE)</f>
        <v>466.38872700000002</v>
      </c>
      <c r="P22" s="23">
        <f>VLOOKUP($A22,'Exports, FOB'!$B:$AE,P$1,FALSE)+VLOOKUP($A22,'Imports, CIF'!$B:$AE,P$1,FALSE)</f>
        <v>478.59377899999998</v>
      </c>
      <c r="Q22" s="23">
        <f>VLOOKUP($A22,'Exports, FOB'!$B:$AE,Q$1,FALSE)+VLOOKUP($A22,'Imports, CIF'!$B:$AE,Q$1,FALSE)</f>
        <v>831.68273299999987</v>
      </c>
      <c r="R22" s="23">
        <f>VLOOKUP($A22,'Exports, FOB'!$B:$AE,R$1,FALSE)+VLOOKUP($A22,'Imports, CIF'!$B:$AE,R$1,FALSE)</f>
        <v>1324.8513240000002</v>
      </c>
      <c r="S22" s="23">
        <f>VLOOKUP($A22,'Exports, FOB'!$B:$AE,S$1,FALSE)+VLOOKUP($A22,'Imports, CIF'!$B:$AE,S$1,FALSE)</f>
        <v>1571.506826</v>
      </c>
      <c r="T22" s="23">
        <f>VLOOKUP($A22,'Exports, FOB'!$B:$AE,T$1,FALSE)+VLOOKUP($A22,'Imports, CIF'!$B:$AE,T$1,FALSE)</f>
        <v>1295.8523030000001</v>
      </c>
      <c r="U22" s="23">
        <f>VLOOKUP($A22,'Exports, FOB'!$B:$AE,U$1,FALSE)+VLOOKUP($A22,'Imports, CIF'!$B:$AE,U$1,FALSE)</f>
        <v>1152.7528000000002</v>
      </c>
      <c r="V22" s="23">
        <f>VLOOKUP($A22,'Exports, FOB'!$B:$AE,V$1,FALSE)+VLOOKUP($A22,'Imports, CIF'!$B:$AE,V$1,FALSE)</f>
        <v>1252.7906720000001</v>
      </c>
      <c r="W22" s="23">
        <f>VLOOKUP($A22,'Exports, FOB'!$B:$AE,W$1,FALSE)+VLOOKUP($A22,'Imports, CIF'!$B:$AE,W$1,FALSE)</f>
        <v>1425.1446539999999</v>
      </c>
      <c r="X22" s="23">
        <f>VLOOKUP($A22,'Exports, FOB'!$B:$AE,X$1,FALSE)+VLOOKUP($A22,'Imports, CIF'!$B:$AE,X$1,FALSE)</f>
        <v>986.97753400000011</v>
      </c>
      <c r="Y22" s="23">
        <f>VLOOKUP($A22,'Exports, FOB'!$B:$AE,Y$1,FALSE)+VLOOKUP($A22,'Imports, CIF'!$B:$AE,Y$1,FALSE)</f>
        <v>775.24230999999997</v>
      </c>
      <c r="Z22" s="23">
        <f>VLOOKUP($A22,'Exports, FOB'!$B:$AE,Z$1,FALSE)+VLOOKUP($A22,'Imports, CIF'!$B:$AE,Z$1,FALSE)</f>
        <v>591.21189600000002</v>
      </c>
      <c r="AA22" s="23">
        <f>VLOOKUP($A22,'Exports, FOB'!$B:$AE,AA$1,FALSE)+VLOOKUP($A22,'Imports, CIF'!$B:$AE,AA$1,FALSE)</f>
        <v>551.60245799999996</v>
      </c>
      <c r="AB22" s="23">
        <f>VLOOKUP($A22,'Exports, FOB'!$B:$AE,AB$1,FALSE)+VLOOKUP($A22,'Imports, CIF'!$B:$AE,AB$1,FALSE)</f>
        <v>608.23633200000006</v>
      </c>
      <c r="AC22" s="23">
        <f>VLOOKUP($A22,'Exports, FOB'!$B:$AE,AC$1,FALSE)+VLOOKUP($A22,'Imports, CIF'!$B:$AE,AC$1,FALSE)</f>
        <v>807.26707599999997</v>
      </c>
      <c r="AD22" s="23">
        <f>VLOOKUP($A22,'Exports, FOB'!$B:$AE,AD$1,FALSE)+VLOOKUP($A22,'Imports, CIF'!$B:$AE,AD$1,FALSE)</f>
        <v>928.49551999999994</v>
      </c>
    </row>
    <row r="23" spans="1:30" x14ac:dyDescent="0.25">
      <c r="A23" s="24" t="s">
        <v>249</v>
      </c>
      <c r="B23" s="23">
        <f>VLOOKUP($A23,'Exports, FOB'!$B:$AE,B$1,FALSE)+VLOOKUP($A23,'Imports, CIF'!$B:$AE,B$1,FALSE)</f>
        <v>27.056546993816561</v>
      </c>
      <c r="C23" s="23">
        <f>VLOOKUP($A23,'Exports, FOB'!$B:$AE,C$1,FALSE)+VLOOKUP($A23,'Imports, CIF'!$B:$AE,C$1,FALSE)</f>
        <v>23.166917524472471</v>
      </c>
      <c r="D23" s="23">
        <f>VLOOKUP($A23,'Exports, FOB'!$B:$AE,D$1,FALSE)+VLOOKUP($A23,'Imports, CIF'!$B:$AE,D$1,FALSE)</f>
        <v>22.120176188361604</v>
      </c>
      <c r="E23" s="23">
        <f>VLOOKUP($A23,'Exports, FOB'!$B:$AE,E$1,FALSE)+VLOOKUP($A23,'Imports, CIF'!$B:$AE,E$1,FALSE)</f>
        <v>26.984146385483498</v>
      </c>
      <c r="F23" s="23">
        <f>VLOOKUP($A23,'Exports, FOB'!$B:$AE,F$1,FALSE)+VLOOKUP($A23,'Imports, CIF'!$B:$AE,F$1,FALSE)</f>
        <v>42.894428282178694</v>
      </c>
      <c r="G23" s="23">
        <f>VLOOKUP($A23,'Exports, FOB'!$B:$AE,G$1,FALSE)+VLOOKUP($A23,'Imports, CIF'!$B:$AE,G$1,FALSE)</f>
        <v>34.940253240961404</v>
      </c>
      <c r="H23" s="23">
        <f>VLOOKUP($A23,'Exports, FOB'!$B:$AE,H$1,FALSE)+VLOOKUP($A23,'Imports, CIF'!$B:$AE,H$1,FALSE)</f>
        <v>30.30511311877639</v>
      </c>
      <c r="I23" s="23">
        <f>VLOOKUP($A23,'Exports, FOB'!$B:$AE,I$1,FALSE)+VLOOKUP($A23,'Imports, CIF'!$B:$AE,I$1,FALSE)</f>
        <v>30.2407330440546</v>
      </c>
      <c r="J23" s="23">
        <f>VLOOKUP($A23,'Exports, FOB'!$B:$AE,J$1,FALSE)+VLOOKUP($A23,'Imports, CIF'!$B:$AE,J$1,FALSE)</f>
        <v>26.9755</v>
      </c>
      <c r="K23" s="23">
        <f>VLOOKUP($A23,'Exports, FOB'!$B:$AE,K$1,FALSE)+VLOOKUP($A23,'Imports, CIF'!$B:$AE,K$1,FALSE)</f>
        <v>20.459547000000001</v>
      </c>
      <c r="L23" s="23">
        <f>VLOOKUP($A23,'Exports, FOB'!$B:$AE,L$1,FALSE)+VLOOKUP($A23,'Imports, CIF'!$B:$AE,L$1,FALSE)</f>
        <v>16.951233999999999</v>
      </c>
      <c r="M23" s="23">
        <f>VLOOKUP($A23,'Exports, FOB'!$B:$AE,M$1,FALSE)+VLOOKUP($A23,'Imports, CIF'!$B:$AE,M$1,FALSE)</f>
        <v>23.459018999999998</v>
      </c>
      <c r="N23" s="23">
        <f>VLOOKUP($A23,'Exports, FOB'!$B:$AE,N$1,FALSE)+VLOOKUP($A23,'Imports, CIF'!$B:$AE,N$1,FALSE)</f>
        <v>26.144172000000001</v>
      </c>
      <c r="O23" s="23">
        <f>VLOOKUP($A23,'Exports, FOB'!$B:$AE,O$1,FALSE)+VLOOKUP($A23,'Imports, CIF'!$B:$AE,O$1,FALSE)</f>
        <v>27.450203999999999</v>
      </c>
      <c r="P23" s="23">
        <f>VLOOKUP($A23,'Exports, FOB'!$B:$AE,P$1,FALSE)+VLOOKUP($A23,'Imports, CIF'!$B:$AE,P$1,FALSE)</f>
        <v>30.098870000000002</v>
      </c>
      <c r="Q23" s="23">
        <f>VLOOKUP($A23,'Exports, FOB'!$B:$AE,Q$1,FALSE)+VLOOKUP($A23,'Imports, CIF'!$B:$AE,Q$1,FALSE)</f>
        <v>48.539794000000001</v>
      </c>
      <c r="R23" s="23">
        <f>VLOOKUP($A23,'Exports, FOB'!$B:$AE,R$1,FALSE)+VLOOKUP($A23,'Imports, CIF'!$B:$AE,R$1,FALSE)</f>
        <v>62.574019</v>
      </c>
      <c r="S23" s="23">
        <f>VLOOKUP($A23,'Exports, FOB'!$B:$AE,S$1,FALSE)+VLOOKUP($A23,'Imports, CIF'!$B:$AE,S$1,FALSE)</f>
        <v>95.345835000000008</v>
      </c>
      <c r="T23" s="23">
        <f>VLOOKUP($A23,'Exports, FOB'!$B:$AE,T$1,FALSE)+VLOOKUP($A23,'Imports, CIF'!$B:$AE,T$1,FALSE)</f>
        <v>83.751177999999996</v>
      </c>
      <c r="U23" s="23">
        <f>VLOOKUP($A23,'Exports, FOB'!$B:$AE,U$1,FALSE)+VLOOKUP($A23,'Imports, CIF'!$B:$AE,U$1,FALSE)</f>
        <v>88.802741999999995</v>
      </c>
      <c r="V23" s="23">
        <f>VLOOKUP($A23,'Exports, FOB'!$B:$AE,V$1,FALSE)+VLOOKUP($A23,'Imports, CIF'!$B:$AE,V$1,FALSE)</f>
        <v>83.952378999999993</v>
      </c>
      <c r="W23" s="23">
        <f>VLOOKUP($A23,'Exports, FOB'!$B:$AE,W$1,FALSE)+VLOOKUP($A23,'Imports, CIF'!$B:$AE,W$1,FALSE)</f>
        <v>140.57242099999999</v>
      </c>
      <c r="X23" s="23">
        <f>VLOOKUP($A23,'Exports, FOB'!$B:$AE,X$1,FALSE)+VLOOKUP($A23,'Imports, CIF'!$B:$AE,X$1,FALSE)</f>
        <v>137.444478</v>
      </c>
      <c r="Y23" s="23">
        <f>VLOOKUP($A23,'Exports, FOB'!$B:$AE,Y$1,FALSE)+VLOOKUP($A23,'Imports, CIF'!$B:$AE,Y$1,FALSE)</f>
        <v>138.71706</v>
      </c>
      <c r="Z23" s="23">
        <f>VLOOKUP($A23,'Exports, FOB'!$B:$AE,Z$1,FALSE)+VLOOKUP($A23,'Imports, CIF'!$B:$AE,Z$1,FALSE)</f>
        <v>116.730986</v>
      </c>
      <c r="AA23" s="23">
        <f>VLOOKUP($A23,'Exports, FOB'!$B:$AE,AA$1,FALSE)+VLOOKUP($A23,'Imports, CIF'!$B:$AE,AA$1,FALSE)</f>
        <v>130.208731</v>
      </c>
      <c r="AB23" s="23">
        <f>VLOOKUP($A23,'Exports, FOB'!$B:$AE,AB$1,FALSE)+VLOOKUP($A23,'Imports, CIF'!$B:$AE,AB$1,FALSE)</f>
        <v>116.618414</v>
      </c>
      <c r="AC23" s="23">
        <f>VLOOKUP($A23,'Exports, FOB'!$B:$AE,AC$1,FALSE)+VLOOKUP($A23,'Imports, CIF'!$B:$AE,AC$1,FALSE)</f>
        <v>153.627927</v>
      </c>
      <c r="AD23" s="23">
        <f>VLOOKUP($A23,'Exports, FOB'!$B:$AE,AD$1,FALSE)+VLOOKUP($A23,'Imports, CIF'!$B:$AE,AD$1,FALSE)</f>
        <v>139.16170199999999</v>
      </c>
    </row>
    <row r="24" spans="1:30" x14ac:dyDescent="0.25">
      <c r="A24" s="24" t="s">
        <v>102</v>
      </c>
      <c r="B24" s="23">
        <f>VLOOKUP($A24,'Exports, FOB'!$B:$AE,B$1,FALSE)+VLOOKUP($A24,'Imports, CIF'!$B:$AE,B$1,FALSE)</f>
        <v>61.056445414740409</v>
      </c>
      <c r="C24" s="23">
        <f>VLOOKUP($A24,'Exports, FOB'!$B:$AE,C$1,FALSE)+VLOOKUP($A24,'Imports, CIF'!$B:$AE,C$1,FALSE)</f>
        <v>53.564121211613895</v>
      </c>
      <c r="D24" s="23">
        <f>VLOOKUP($A24,'Exports, FOB'!$B:$AE,D$1,FALSE)+VLOOKUP($A24,'Imports, CIF'!$B:$AE,D$1,FALSE)</f>
        <v>68.870583133150831</v>
      </c>
      <c r="E24" s="23">
        <f>VLOOKUP($A24,'Exports, FOB'!$B:$AE,E$1,FALSE)+VLOOKUP($A24,'Imports, CIF'!$B:$AE,E$1,FALSE)</f>
        <v>81.61908035823069</v>
      </c>
      <c r="F24" s="23">
        <f>VLOOKUP($A24,'Exports, FOB'!$B:$AE,F$1,FALSE)+VLOOKUP($A24,'Imports, CIF'!$B:$AE,F$1,FALSE)</f>
        <v>76.662433112810959</v>
      </c>
      <c r="G24" s="23">
        <f>VLOOKUP($A24,'Exports, FOB'!$B:$AE,G$1,FALSE)+VLOOKUP($A24,'Imports, CIF'!$B:$AE,G$1,FALSE)</f>
        <v>92.677152133731937</v>
      </c>
      <c r="H24" s="23">
        <f>VLOOKUP($A24,'Exports, FOB'!$B:$AE,H$1,FALSE)+VLOOKUP($A24,'Imports, CIF'!$B:$AE,H$1,FALSE)</f>
        <v>87.112154221212506</v>
      </c>
      <c r="I24" s="23">
        <f>VLOOKUP($A24,'Exports, FOB'!$B:$AE,I$1,FALSE)+VLOOKUP($A24,'Imports, CIF'!$B:$AE,I$1,FALSE)</f>
        <v>110.29120535355449</v>
      </c>
      <c r="J24" s="23">
        <f>VLOOKUP($A24,'Exports, FOB'!$B:$AE,J$1,FALSE)+VLOOKUP($A24,'Imports, CIF'!$B:$AE,J$1,FALSE)</f>
        <v>79.855599999999995</v>
      </c>
      <c r="K24" s="23">
        <f>VLOOKUP($A24,'Exports, FOB'!$B:$AE,K$1,FALSE)+VLOOKUP($A24,'Imports, CIF'!$B:$AE,K$1,FALSE)</f>
        <v>101.106746</v>
      </c>
      <c r="L24" s="23">
        <f>VLOOKUP($A24,'Exports, FOB'!$B:$AE,L$1,FALSE)+VLOOKUP($A24,'Imports, CIF'!$B:$AE,L$1,FALSE)</f>
        <v>142.550208</v>
      </c>
      <c r="M24" s="23">
        <f>VLOOKUP($A24,'Exports, FOB'!$B:$AE,M$1,FALSE)+VLOOKUP($A24,'Imports, CIF'!$B:$AE,M$1,FALSE)</f>
        <v>117.982906</v>
      </c>
      <c r="N24" s="23">
        <f>VLOOKUP($A24,'Exports, FOB'!$B:$AE,N$1,FALSE)+VLOOKUP($A24,'Imports, CIF'!$B:$AE,N$1,FALSE)</f>
        <v>332.21988599999997</v>
      </c>
      <c r="O24" s="23">
        <f>VLOOKUP($A24,'Exports, FOB'!$B:$AE,O$1,FALSE)+VLOOKUP($A24,'Imports, CIF'!$B:$AE,O$1,FALSE)</f>
        <v>351.55350699999997</v>
      </c>
      <c r="P24" s="23">
        <f>VLOOKUP($A24,'Exports, FOB'!$B:$AE,P$1,FALSE)+VLOOKUP($A24,'Imports, CIF'!$B:$AE,P$1,FALSE)</f>
        <v>556.78598399999998</v>
      </c>
      <c r="Q24" s="23">
        <f>VLOOKUP($A24,'Exports, FOB'!$B:$AE,Q$1,FALSE)+VLOOKUP($A24,'Imports, CIF'!$B:$AE,Q$1,FALSE)</f>
        <v>221.98699999999999</v>
      </c>
      <c r="R24" s="23">
        <f>VLOOKUP($A24,'Exports, FOB'!$B:$AE,R$1,FALSE)+VLOOKUP($A24,'Imports, CIF'!$B:$AE,R$1,FALSE)</f>
        <v>237.478904</v>
      </c>
      <c r="S24" s="23">
        <f>VLOOKUP($A24,'Exports, FOB'!$B:$AE,S$1,FALSE)+VLOOKUP($A24,'Imports, CIF'!$B:$AE,S$1,FALSE)</f>
        <v>280.43837300000001</v>
      </c>
      <c r="T24" s="23">
        <f>VLOOKUP($A24,'Exports, FOB'!$B:$AE,T$1,FALSE)+VLOOKUP($A24,'Imports, CIF'!$B:$AE,T$1,FALSE)</f>
        <v>231.37285700000001</v>
      </c>
      <c r="U24" s="23">
        <f>VLOOKUP($A24,'Exports, FOB'!$B:$AE,U$1,FALSE)+VLOOKUP($A24,'Imports, CIF'!$B:$AE,U$1,FALSE)</f>
        <v>292.99781200000001</v>
      </c>
      <c r="V24" s="23">
        <f>VLOOKUP($A24,'Exports, FOB'!$B:$AE,V$1,FALSE)+VLOOKUP($A24,'Imports, CIF'!$B:$AE,V$1,FALSE)</f>
        <v>276.835936</v>
      </c>
      <c r="W24" s="23">
        <f>VLOOKUP($A24,'Exports, FOB'!$B:$AE,W$1,FALSE)+VLOOKUP($A24,'Imports, CIF'!$B:$AE,W$1,FALSE)</f>
        <v>218.69884100000002</v>
      </c>
      <c r="X24" s="23">
        <f>VLOOKUP($A24,'Exports, FOB'!$B:$AE,X$1,FALSE)+VLOOKUP($A24,'Imports, CIF'!$B:$AE,X$1,FALSE)</f>
        <v>228.17438900000002</v>
      </c>
      <c r="Y24" s="23">
        <f>VLOOKUP($A24,'Exports, FOB'!$B:$AE,Y$1,FALSE)+VLOOKUP($A24,'Imports, CIF'!$B:$AE,Y$1,FALSE)</f>
        <v>252.60724099999999</v>
      </c>
      <c r="Z24" s="23">
        <f>VLOOKUP($A24,'Exports, FOB'!$B:$AE,Z$1,FALSE)+VLOOKUP($A24,'Imports, CIF'!$B:$AE,Z$1,FALSE)</f>
        <v>234.21638200000001</v>
      </c>
      <c r="AA24" s="23">
        <f>VLOOKUP($A24,'Exports, FOB'!$B:$AE,AA$1,FALSE)+VLOOKUP($A24,'Imports, CIF'!$B:$AE,AA$1,FALSE)</f>
        <v>231.887573</v>
      </c>
      <c r="AB24" s="23">
        <f>VLOOKUP($A24,'Exports, FOB'!$B:$AE,AB$1,FALSE)+VLOOKUP($A24,'Imports, CIF'!$B:$AE,AB$1,FALSE)</f>
        <v>333.10481600000003</v>
      </c>
      <c r="AC24" s="23">
        <f>VLOOKUP($A24,'Exports, FOB'!$B:$AE,AC$1,FALSE)+VLOOKUP($A24,'Imports, CIF'!$B:$AE,AC$1,FALSE)</f>
        <v>319.18545599999999</v>
      </c>
      <c r="AD24" s="23">
        <f>VLOOKUP($A24,'Exports, FOB'!$B:$AE,AD$1,FALSE)+VLOOKUP($A24,'Imports, CIF'!$B:$AE,AD$1,FALSE)</f>
        <v>320.76908900000001</v>
      </c>
    </row>
    <row r="25" spans="1:30" x14ac:dyDescent="0.25">
      <c r="A25" s="24" t="s">
        <v>158</v>
      </c>
      <c r="B25" s="23">
        <f>VLOOKUP($A25,'Exports, FOB'!$B:$AE,B$1,FALSE)+VLOOKUP($A25,'Imports, CIF'!$B:$AE,B$1,FALSE)</f>
        <v>302.18952217468109</v>
      </c>
      <c r="C25" s="23">
        <f>VLOOKUP($A25,'Exports, FOB'!$B:$AE,C$1,FALSE)+VLOOKUP($A25,'Imports, CIF'!$B:$AE,C$1,FALSE)</f>
        <v>448.84796370572985</v>
      </c>
      <c r="D25" s="23">
        <f>VLOOKUP($A25,'Exports, FOB'!$B:$AE,D$1,FALSE)+VLOOKUP($A25,'Imports, CIF'!$B:$AE,D$1,FALSE)</f>
        <v>399.21636048464507</v>
      </c>
      <c r="E25" s="23">
        <f>VLOOKUP($A25,'Exports, FOB'!$B:$AE,E$1,FALSE)+VLOOKUP($A25,'Imports, CIF'!$B:$AE,E$1,FALSE)</f>
        <v>370.73317845430597</v>
      </c>
      <c r="F25" s="23">
        <f>VLOOKUP($A25,'Exports, FOB'!$B:$AE,F$1,FALSE)+VLOOKUP($A25,'Imports, CIF'!$B:$AE,F$1,FALSE)</f>
        <v>365.00367215678591</v>
      </c>
      <c r="G25" s="23">
        <f>VLOOKUP($A25,'Exports, FOB'!$B:$AE,G$1,FALSE)+VLOOKUP($A25,'Imports, CIF'!$B:$AE,G$1,FALSE)</f>
        <v>354.61017427053099</v>
      </c>
      <c r="H25" s="23">
        <f>VLOOKUP($A25,'Exports, FOB'!$B:$AE,H$1,FALSE)+VLOOKUP($A25,'Imports, CIF'!$B:$AE,H$1,FALSE)</f>
        <v>337.47087847103501</v>
      </c>
      <c r="I25" s="23">
        <f>VLOOKUP($A25,'Exports, FOB'!$B:$AE,I$1,FALSE)+VLOOKUP($A25,'Imports, CIF'!$B:$AE,I$1,FALSE)</f>
        <v>330.54620845758541</v>
      </c>
      <c r="J25" s="23">
        <f>VLOOKUP($A25,'Exports, FOB'!$B:$AE,J$1,FALSE)+VLOOKUP($A25,'Imports, CIF'!$B:$AE,J$1,FALSE)</f>
        <v>217.7319</v>
      </c>
      <c r="K25" s="23">
        <f>VLOOKUP($A25,'Exports, FOB'!$B:$AE,K$1,FALSE)+VLOOKUP($A25,'Imports, CIF'!$B:$AE,K$1,FALSE)</f>
        <v>249.49105600000001</v>
      </c>
      <c r="L25" s="23">
        <f>VLOOKUP($A25,'Exports, FOB'!$B:$AE,L$1,FALSE)+VLOOKUP($A25,'Imports, CIF'!$B:$AE,L$1,FALSE)</f>
        <v>268.90981599999998</v>
      </c>
      <c r="M25" s="23">
        <f>VLOOKUP($A25,'Exports, FOB'!$B:$AE,M$1,FALSE)+VLOOKUP($A25,'Imports, CIF'!$B:$AE,M$1,FALSE)</f>
        <v>337.13209800000004</v>
      </c>
      <c r="N25" s="23">
        <f>VLOOKUP($A25,'Exports, FOB'!$B:$AE,N$1,FALSE)+VLOOKUP($A25,'Imports, CIF'!$B:$AE,N$1,FALSE)</f>
        <v>590.27978299999995</v>
      </c>
      <c r="O25" s="23">
        <f>VLOOKUP($A25,'Exports, FOB'!$B:$AE,O$1,FALSE)+VLOOKUP($A25,'Imports, CIF'!$B:$AE,O$1,FALSE)</f>
        <v>637.16484700000001</v>
      </c>
      <c r="P25" s="23">
        <f>VLOOKUP($A25,'Exports, FOB'!$B:$AE,P$1,FALSE)+VLOOKUP($A25,'Imports, CIF'!$B:$AE,P$1,FALSE)</f>
        <v>790.22893599999998</v>
      </c>
      <c r="Q25" s="23">
        <f>VLOOKUP($A25,'Exports, FOB'!$B:$AE,Q$1,FALSE)+VLOOKUP($A25,'Imports, CIF'!$B:$AE,Q$1,FALSE)</f>
        <v>939.51252399999998</v>
      </c>
      <c r="R25" s="23">
        <f>VLOOKUP($A25,'Exports, FOB'!$B:$AE,R$1,FALSE)+VLOOKUP($A25,'Imports, CIF'!$B:$AE,R$1,FALSE)</f>
        <v>892.1430949999999</v>
      </c>
      <c r="S25" s="23">
        <f>VLOOKUP($A25,'Exports, FOB'!$B:$AE,S$1,FALSE)+VLOOKUP($A25,'Imports, CIF'!$B:$AE,S$1,FALSE)</f>
        <v>1035.038198</v>
      </c>
      <c r="T25" s="23">
        <f>VLOOKUP($A25,'Exports, FOB'!$B:$AE,T$1,FALSE)+VLOOKUP($A25,'Imports, CIF'!$B:$AE,T$1,FALSE)</f>
        <v>862.79351599999995</v>
      </c>
      <c r="U25" s="23">
        <f>VLOOKUP($A25,'Exports, FOB'!$B:$AE,U$1,FALSE)+VLOOKUP($A25,'Imports, CIF'!$B:$AE,U$1,FALSE)</f>
        <v>536.07840499999998</v>
      </c>
      <c r="V25" s="23">
        <f>VLOOKUP($A25,'Exports, FOB'!$B:$AE,V$1,FALSE)+VLOOKUP($A25,'Imports, CIF'!$B:$AE,V$1,FALSE)</f>
        <v>1436.485805</v>
      </c>
      <c r="W25" s="23">
        <f>VLOOKUP($A25,'Exports, FOB'!$B:$AE,W$1,FALSE)+VLOOKUP($A25,'Imports, CIF'!$B:$AE,W$1,FALSE)</f>
        <v>1436.1299549999999</v>
      </c>
      <c r="X25" s="23">
        <f>VLOOKUP($A25,'Exports, FOB'!$B:$AE,X$1,FALSE)+VLOOKUP($A25,'Imports, CIF'!$B:$AE,X$1,FALSE)</f>
        <v>1395.99252</v>
      </c>
      <c r="Y25" s="23">
        <f>VLOOKUP($A25,'Exports, FOB'!$B:$AE,Y$1,FALSE)+VLOOKUP($A25,'Imports, CIF'!$B:$AE,Y$1,FALSE)</f>
        <v>1547.1958509999999</v>
      </c>
      <c r="Z25" s="23">
        <f>VLOOKUP($A25,'Exports, FOB'!$B:$AE,Z$1,FALSE)+VLOOKUP($A25,'Imports, CIF'!$B:$AE,Z$1,FALSE)</f>
        <v>1063.5995950000001</v>
      </c>
      <c r="AA25" s="23">
        <f>VLOOKUP($A25,'Exports, FOB'!$B:$AE,AA$1,FALSE)+VLOOKUP($A25,'Imports, CIF'!$B:$AE,AA$1,FALSE)</f>
        <v>830.29521</v>
      </c>
      <c r="AB25" s="23">
        <f>VLOOKUP($A25,'Exports, FOB'!$B:$AE,AB$1,FALSE)+VLOOKUP($A25,'Imports, CIF'!$B:$AE,AB$1,FALSE)</f>
        <v>486.32285300000001</v>
      </c>
      <c r="AC25" s="23">
        <f>VLOOKUP($A25,'Exports, FOB'!$B:$AE,AC$1,FALSE)+VLOOKUP($A25,'Imports, CIF'!$B:$AE,AC$1,FALSE)</f>
        <v>466.96173399999998</v>
      </c>
      <c r="AD25" s="23">
        <f>VLOOKUP($A25,'Exports, FOB'!$B:$AE,AD$1,FALSE)+VLOOKUP($A25,'Imports, CIF'!$B:$AE,AD$1,FALSE)</f>
        <v>476.02870100000001</v>
      </c>
    </row>
    <row r="26" spans="1:30" x14ac:dyDescent="0.25">
      <c r="A26" s="24" t="s">
        <v>69</v>
      </c>
      <c r="B26" s="23">
        <f>VLOOKUP($A26,'Exports, FOB'!$B:$AE,B$1,FALSE)+VLOOKUP($A26,'Imports, CIF'!$B:$AE,B$1,FALSE)</f>
        <v>265.64845456934853</v>
      </c>
      <c r="C26" s="23">
        <f>VLOOKUP($A26,'Exports, FOB'!$B:$AE,C$1,FALSE)+VLOOKUP($A26,'Imports, CIF'!$B:$AE,C$1,FALSE)</f>
        <v>293.74778853160899</v>
      </c>
      <c r="D26" s="23">
        <f>VLOOKUP($A26,'Exports, FOB'!$B:$AE,D$1,FALSE)+VLOOKUP($A26,'Imports, CIF'!$B:$AE,D$1,FALSE)</f>
        <v>269.12552114927507</v>
      </c>
      <c r="E26" s="23">
        <f>VLOOKUP($A26,'Exports, FOB'!$B:$AE,E$1,FALSE)+VLOOKUP($A26,'Imports, CIF'!$B:$AE,E$1,FALSE)</f>
        <v>402.947331418207</v>
      </c>
      <c r="F26" s="23">
        <f>VLOOKUP($A26,'Exports, FOB'!$B:$AE,F$1,FALSE)+VLOOKUP($A26,'Imports, CIF'!$B:$AE,F$1,FALSE)</f>
        <v>385.60676553041299</v>
      </c>
      <c r="G26" s="23">
        <f>VLOOKUP($A26,'Exports, FOB'!$B:$AE,G$1,FALSE)+VLOOKUP($A26,'Imports, CIF'!$B:$AE,G$1,FALSE)</f>
        <v>345.35636348265194</v>
      </c>
      <c r="H26" s="23">
        <f>VLOOKUP($A26,'Exports, FOB'!$B:$AE,H$1,FALSE)+VLOOKUP($A26,'Imports, CIF'!$B:$AE,H$1,FALSE)</f>
        <v>282.76613880157709</v>
      </c>
      <c r="I26" s="23">
        <f>VLOOKUP($A26,'Exports, FOB'!$B:$AE,I$1,FALSE)+VLOOKUP($A26,'Imports, CIF'!$B:$AE,I$1,FALSE)</f>
        <v>222.797440679082</v>
      </c>
      <c r="J26" s="23">
        <f>VLOOKUP($A26,'Exports, FOB'!$B:$AE,J$1,FALSE)+VLOOKUP($A26,'Imports, CIF'!$B:$AE,J$1,FALSE)</f>
        <v>213.45860000000002</v>
      </c>
      <c r="K26" s="23">
        <f>VLOOKUP($A26,'Exports, FOB'!$B:$AE,K$1,FALSE)+VLOOKUP($A26,'Imports, CIF'!$B:$AE,K$1,FALSE)</f>
        <v>271.06278600000002</v>
      </c>
      <c r="L26" s="23">
        <f>VLOOKUP($A26,'Exports, FOB'!$B:$AE,L$1,FALSE)+VLOOKUP($A26,'Imports, CIF'!$B:$AE,L$1,FALSE)</f>
        <v>269.970281</v>
      </c>
      <c r="M26" s="23">
        <f>VLOOKUP($A26,'Exports, FOB'!$B:$AE,M$1,FALSE)+VLOOKUP($A26,'Imports, CIF'!$B:$AE,M$1,FALSE)</f>
        <v>319.12295399999999</v>
      </c>
      <c r="N26" s="23">
        <f>VLOOKUP($A26,'Exports, FOB'!$B:$AE,N$1,FALSE)+VLOOKUP($A26,'Imports, CIF'!$B:$AE,N$1,FALSE)</f>
        <v>234.70030399999999</v>
      </c>
      <c r="O26" s="23">
        <f>VLOOKUP($A26,'Exports, FOB'!$B:$AE,O$1,FALSE)+VLOOKUP($A26,'Imports, CIF'!$B:$AE,O$1,FALSE)</f>
        <v>412.75366600000001</v>
      </c>
      <c r="P26" s="23">
        <f>VLOOKUP($A26,'Exports, FOB'!$B:$AE,P$1,FALSE)+VLOOKUP($A26,'Imports, CIF'!$B:$AE,P$1,FALSE)</f>
        <v>395.968052</v>
      </c>
      <c r="Q26" s="23">
        <f>VLOOKUP($A26,'Exports, FOB'!$B:$AE,Q$1,FALSE)+VLOOKUP($A26,'Imports, CIF'!$B:$AE,Q$1,FALSE)</f>
        <v>460.980279</v>
      </c>
      <c r="R26" s="23">
        <f>VLOOKUP($A26,'Exports, FOB'!$B:$AE,R$1,FALSE)+VLOOKUP($A26,'Imports, CIF'!$B:$AE,R$1,FALSE)</f>
        <v>664.70711200000005</v>
      </c>
      <c r="S26" s="23">
        <f>VLOOKUP($A26,'Exports, FOB'!$B:$AE,S$1,FALSE)+VLOOKUP($A26,'Imports, CIF'!$B:$AE,S$1,FALSE)</f>
        <v>895.94365700000003</v>
      </c>
      <c r="T26" s="23">
        <f>VLOOKUP($A26,'Exports, FOB'!$B:$AE,T$1,FALSE)+VLOOKUP($A26,'Imports, CIF'!$B:$AE,T$1,FALSE)</f>
        <v>632.22877700000004</v>
      </c>
      <c r="U26" s="23">
        <f>VLOOKUP($A26,'Exports, FOB'!$B:$AE,U$1,FALSE)+VLOOKUP($A26,'Imports, CIF'!$B:$AE,U$1,FALSE)</f>
        <v>798.57489599999997</v>
      </c>
      <c r="V26" s="23">
        <f>VLOOKUP($A26,'Exports, FOB'!$B:$AE,V$1,FALSE)+VLOOKUP($A26,'Imports, CIF'!$B:$AE,V$1,FALSE)</f>
        <v>598.87737600000003</v>
      </c>
      <c r="W26" s="23">
        <f>VLOOKUP($A26,'Exports, FOB'!$B:$AE,W$1,FALSE)+VLOOKUP($A26,'Imports, CIF'!$B:$AE,W$1,FALSE)</f>
        <v>550.96673499999997</v>
      </c>
      <c r="X26" s="23">
        <f>VLOOKUP($A26,'Exports, FOB'!$B:$AE,X$1,FALSE)+VLOOKUP($A26,'Imports, CIF'!$B:$AE,X$1,FALSE)</f>
        <v>578.53220899999997</v>
      </c>
      <c r="Y26" s="23">
        <f>VLOOKUP($A26,'Exports, FOB'!$B:$AE,Y$1,FALSE)+VLOOKUP($A26,'Imports, CIF'!$B:$AE,Y$1,FALSE)</f>
        <v>617.87904299999991</v>
      </c>
      <c r="Z26" s="23">
        <f>VLOOKUP($A26,'Exports, FOB'!$B:$AE,Z$1,FALSE)+VLOOKUP($A26,'Imports, CIF'!$B:$AE,Z$1,FALSE)</f>
        <v>464.12768199999999</v>
      </c>
      <c r="AA26" s="23">
        <f>VLOOKUP($A26,'Exports, FOB'!$B:$AE,AA$1,FALSE)+VLOOKUP($A26,'Imports, CIF'!$B:$AE,AA$1,FALSE)</f>
        <v>525.38336900000002</v>
      </c>
      <c r="AB26" s="23">
        <f>VLOOKUP($A26,'Exports, FOB'!$B:$AE,AB$1,FALSE)+VLOOKUP($A26,'Imports, CIF'!$B:$AE,AB$1,FALSE)</f>
        <v>523.48680899999999</v>
      </c>
      <c r="AC26" s="23">
        <f>VLOOKUP($A26,'Exports, FOB'!$B:$AE,AC$1,FALSE)+VLOOKUP($A26,'Imports, CIF'!$B:$AE,AC$1,FALSE)</f>
        <v>615.84118999999998</v>
      </c>
      <c r="AD26" s="23">
        <f>VLOOKUP($A26,'Exports, FOB'!$B:$AE,AD$1,FALSE)+VLOOKUP($A26,'Imports, CIF'!$B:$AE,AD$1,FALSE)</f>
        <v>528.02741600000002</v>
      </c>
    </row>
    <row r="27" spans="1:30" x14ac:dyDescent="0.25">
      <c r="A27" s="24" t="s">
        <v>208</v>
      </c>
      <c r="B27" s="23">
        <f>VLOOKUP($A27,'Exports, FOB'!$B:$AE,B$1,FALSE)+VLOOKUP($A27,'Imports, CIF'!$B:$AE,B$1,FALSE)</f>
        <v>251.30730314818106</v>
      </c>
      <c r="C27" s="23">
        <f>VLOOKUP($A27,'Exports, FOB'!$B:$AE,C$1,FALSE)+VLOOKUP($A27,'Imports, CIF'!$B:$AE,C$1,FALSE)</f>
        <v>263.5015118840393</v>
      </c>
      <c r="D27" s="23">
        <f>VLOOKUP($A27,'Exports, FOB'!$B:$AE,D$1,FALSE)+VLOOKUP($A27,'Imports, CIF'!$B:$AE,D$1,FALSE)</f>
        <v>252.75367265718987</v>
      </c>
      <c r="E27" s="23">
        <f>VLOOKUP($A27,'Exports, FOB'!$B:$AE,E$1,FALSE)+VLOOKUP($A27,'Imports, CIF'!$B:$AE,E$1,FALSE)</f>
        <v>316.61397534799983</v>
      </c>
      <c r="F27" s="23">
        <f>VLOOKUP($A27,'Exports, FOB'!$B:$AE,F$1,FALSE)+VLOOKUP($A27,'Imports, CIF'!$B:$AE,F$1,FALSE)</f>
        <v>375.83589406168699</v>
      </c>
      <c r="G27" s="23">
        <f>VLOOKUP($A27,'Exports, FOB'!$B:$AE,G$1,FALSE)+VLOOKUP($A27,'Imports, CIF'!$B:$AE,G$1,FALSE)</f>
        <v>338.835074574526</v>
      </c>
      <c r="H27" s="23">
        <f>VLOOKUP($A27,'Exports, FOB'!$B:$AE,H$1,FALSE)+VLOOKUP($A27,'Imports, CIF'!$B:$AE,H$1,FALSE)</f>
        <v>349.62779683270003</v>
      </c>
      <c r="I27" s="23">
        <f>VLOOKUP($A27,'Exports, FOB'!$B:$AE,I$1,FALSE)+VLOOKUP($A27,'Imports, CIF'!$B:$AE,I$1,FALSE)</f>
        <v>374.05975330123908</v>
      </c>
      <c r="J27" s="23">
        <f>VLOOKUP($A27,'Exports, FOB'!$B:$AE,J$1,FALSE)+VLOOKUP($A27,'Imports, CIF'!$B:$AE,J$1,FALSE)</f>
        <v>341.14139999999998</v>
      </c>
      <c r="K27" s="23">
        <f>VLOOKUP($A27,'Exports, FOB'!$B:$AE,K$1,FALSE)+VLOOKUP($A27,'Imports, CIF'!$B:$AE,K$1,FALSE)</f>
        <v>484.82628899999997</v>
      </c>
      <c r="L27" s="23">
        <f>VLOOKUP($A27,'Exports, FOB'!$B:$AE,L$1,FALSE)+VLOOKUP($A27,'Imports, CIF'!$B:$AE,L$1,FALSE)</f>
        <v>486.11110100000002</v>
      </c>
      <c r="M27" s="23">
        <f>VLOOKUP($A27,'Exports, FOB'!$B:$AE,M$1,FALSE)+VLOOKUP($A27,'Imports, CIF'!$B:$AE,M$1,FALSE)</f>
        <v>483.43535900000006</v>
      </c>
      <c r="N27" s="23">
        <f>VLOOKUP($A27,'Exports, FOB'!$B:$AE,N$1,FALSE)+VLOOKUP($A27,'Imports, CIF'!$B:$AE,N$1,FALSE)</f>
        <v>614.28283899999997</v>
      </c>
      <c r="O27" s="23">
        <f>VLOOKUP($A27,'Exports, FOB'!$B:$AE,O$1,FALSE)+VLOOKUP($A27,'Imports, CIF'!$B:$AE,O$1,FALSE)</f>
        <v>773.81646100000012</v>
      </c>
      <c r="P27" s="23">
        <f>VLOOKUP($A27,'Exports, FOB'!$B:$AE,P$1,FALSE)+VLOOKUP($A27,'Imports, CIF'!$B:$AE,P$1,FALSE)</f>
        <v>881.44743500000004</v>
      </c>
      <c r="Q27" s="23">
        <f>VLOOKUP($A27,'Exports, FOB'!$B:$AE,Q$1,FALSE)+VLOOKUP($A27,'Imports, CIF'!$B:$AE,Q$1,FALSE)</f>
        <v>974.37753399999997</v>
      </c>
      <c r="R27" s="23">
        <f>VLOOKUP($A27,'Exports, FOB'!$B:$AE,R$1,FALSE)+VLOOKUP($A27,'Imports, CIF'!$B:$AE,R$1,FALSE)</f>
        <v>1110.836362</v>
      </c>
      <c r="S27" s="23">
        <f>VLOOKUP($A27,'Exports, FOB'!$B:$AE,S$1,FALSE)+VLOOKUP($A27,'Imports, CIF'!$B:$AE,S$1,FALSE)</f>
        <v>1081.0984149999999</v>
      </c>
      <c r="T27" s="23">
        <f>VLOOKUP($A27,'Exports, FOB'!$B:$AE,T$1,FALSE)+VLOOKUP($A27,'Imports, CIF'!$B:$AE,T$1,FALSE)</f>
        <v>822.48713699999996</v>
      </c>
      <c r="U27" s="23">
        <f>VLOOKUP($A27,'Exports, FOB'!$B:$AE,U$1,FALSE)+VLOOKUP($A27,'Imports, CIF'!$B:$AE,U$1,FALSE)</f>
        <v>910.34630800000002</v>
      </c>
      <c r="V27" s="23">
        <f>VLOOKUP($A27,'Exports, FOB'!$B:$AE,V$1,FALSE)+VLOOKUP($A27,'Imports, CIF'!$B:$AE,V$1,FALSE)</f>
        <v>1122.1140330000001</v>
      </c>
      <c r="W27" s="23">
        <f>VLOOKUP($A27,'Exports, FOB'!$B:$AE,W$1,FALSE)+VLOOKUP($A27,'Imports, CIF'!$B:$AE,W$1,FALSE)</f>
        <v>973.28949199999988</v>
      </c>
      <c r="X27" s="23">
        <f>VLOOKUP($A27,'Exports, FOB'!$B:$AE,X$1,FALSE)+VLOOKUP($A27,'Imports, CIF'!$B:$AE,X$1,FALSE)</f>
        <v>999.92646999999999</v>
      </c>
      <c r="Y27" s="23">
        <f>VLOOKUP($A27,'Exports, FOB'!$B:$AE,Y$1,FALSE)+VLOOKUP($A27,'Imports, CIF'!$B:$AE,Y$1,FALSE)</f>
        <v>986.83195799999999</v>
      </c>
      <c r="Z27" s="23">
        <f>VLOOKUP($A27,'Exports, FOB'!$B:$AE,Z$1,FALSE)+VLOOKUP($A27,'Imports, CIF'!$B:$AE,Z$1,FALSE)</f>
        <v>788.15829699999995</v>
      </c>
      <c r="AA27" s="23">
        <f>VLOOKUP($A27,'Exports, FOB'!$B:$AE,AA$1,FALSE)+VLOOKUP($A27,'Imports, CIF'!$B:$AE,AA$1,FALSE)</f>
        <v>670.69930099999999</v>
      </c>
      <c r="AB27" s="23">
        <f>VLOOKUP($A27,'Exports, FOB'!$B:$AE,AB$1,FALSE)+VLOOKUP($A27,'Imports, CIF'!$B:$AE,AB$1,FALSE)</f>
        <v>657.71607900000004</v>
      </c>
      <c r="AC27" s="23">
        <f>VLOOKUP($A27,'Exports, FOB'!$B:$AE,AC$1,FALSE)+VLOOKUP($A27,'Imports, CIF'!$B:$AE,AC$1,FALSE)</f>
        <v>849.86464100000012</v>
      </c>
      <c r="AD27" s="23">
        <f>VLOOKUP($A27,'Exports, FOB'!$B:$AE,AD$1,FALSE)+VLOOKUP($A27,'Imports, CIF'!$B:$AE,AD$1,FALSE)</f>
        <v>898.16299900000001</v>
      </c>
    </row>
    <row r="28" spans="1:30" x14ac:dyDescent="0.25">
      <c r="A28" s="24" t="s">
        <v>55</v>
      </c>
      <c r="B28" s="23">
        <f>VLOOKUP($A28,'Exports, FOB'!$B:$AE,B$1,FALSE)+VLOOKUP($A28,'Imports, CIF'!$B:$AE,B$1,FALSE)</f>
        <v>1475.8599074726915</v>
      </c>
      <c r="C28" s="23">
        <f>VLOOKUP($A28,'Exports, FOB'!$B:$AE,C$1,FALSE)+VLOOKUP($A28,'Imports, CIF'!$B:$AE,C$1,FALSE)</f>
        <v>1733.7555944196588</v>
      </c>
      <c r="D28" s="23">
        <f>VLOOKUP($A28,'Exports, FOB'!$B:$AE,D$1,FALSE)+VLOOKUP($A28,'Imports, CIF'!$B:$AE,D$1,FALSE)</f>
        <v>1495.2930231983787</v>
      </c>
      <c r="E28" s="23">
        <f>VLOOKUP($A28,'Exports, FOB'!$B:$AE,E$1,FALSE)+VLOOKUP($A28,'Imports, CIF'!$B:$AE,E$1,FALSE)</f>
        <v>1705.146705960329</v>
      </c>
      <c r="F28" s="23">
        <f>VLOOKUP($A28,'Exports, FOB'!$B:$AE,F$1,FALSE)+VLOOKUP($A28,'Imports, CIF'!$B:$AE,F$1,FALSE)</f>
        <v>2080.7619570343159</v>
      </c>
      <c r="G28" s="23">
        <f>VLOOKUP($A28,'Exports, FOB'!$B:$AE,G$1,FALSE)+VLOOKUP($A28,'Imports, CIF'!$B:$AE,G$1,FALSE)</f>
        <v>2260.8739432058073</v>
      </c>
      <c r="H28" s="23">
        <f>VLOOKUP($A28,'Exports, FOB'!$B:$AE,H$1,FALSE)+VLOOKUP($A28,'Imports, CIF'!$B:$AE,H$1,FALSE)</f>
        <v>2257.2654745176392</v>
      </c>
      <c r="I28" s="23">
        <f>VLOOKUP($A28,'Exports, FOB'!$B:$AE,I$1,FALSE)+VLOOKUP($A28,'Imports, CIF'!$B:$AE,I$1,FALSE)</f>
        <v>2685.4534651849699</v>
      </c>
      <c r="J28" s="23">
        <f>VLOOKUP($A28,'Exports, FOB'!$B:$AE,J$1,FALSE)+VLOOKUP($A28,'Imports, CIF'!$B:$AE,J$1,FALSE)</f>
        <v>2713.1284999999998</v>
      </c>
      <c r="K28" s="23">
        <f>VLOOKUP($A28,'Exports, FOB'!$B:$AE,K$1,FALSE)+VLOOKUP($A28,'Imports, CIF'!$B:$AE,K$1,FALSE)</f>
        <v>2592.5690970000001</v>
      </c>
      <c r="L28" s="23">
        <f>VLOOKUP($A28,'Exports, FOB'!$B:$AE,L$1,FALSE)+VLOOKUP($A28,'Imports, CIF'!$B:$AE,L$1,FALSE)</f>
        <v>2627.6835030000002</v>
      </c>
      <c r="M28" s="23">
        <f>VLOOKUP($A28,'Exports, FOB'!$B:$AE,M$1,FALSE)+VLOOKUP($A28,'Imports, CIF'!$B:$AE,M$1,FALSE)</f>
        <v>3176.4663099999998</v>
      </c>
      <c r="N28" s="23">
        <f>VLOOKUP($A28,'Exports, FOB'!$B:$AE,N$1,FALSE)+VLOOKUP($A28,'Imports, CIF'!$B:$AE,N$1,FALSE)</f>
        <v>3822.8630329999996</v>
      </c>
      <c r="O28" s="23">
        <f>VLOOKUP($A28,'Exports, FOB'!$B:$AE,O$1,FALSE)+VLOOKUP($A28,'Imports, CIF'!$B:$AE,O$1,FALSE)</f>
        <v>4304.5654969999996</v>
      </c>
      <c r="P28" s="23">
        <f>VLOOKUP($A28,'Exports, FOB'!$B:$AE,P$1,FALSE)+VLOOKUP($A28,'Imports, CIF'!$B:$AE,P$1,FALSE)</f>
        <v>4819.8004570000003</v>
      </c>
      <c r="Q28" s="23">
        <f>VLOOKUP($A28,'Exports, FOB'!$B:$AE,Q$1,FALSE)+VLOOKUP($A28,'Imports, CIF'!$B:$AE,Q$1,FALSE)</f>
        <v>5343.8858849999997</v>
      </c>
      <c r="R28" s="23">
        <f>VLOOKUP($A28,'Exports, FOB'!$B:$AE,R$1,FALSE)+VLOOKUP($A28,'Imports, CIF'!$B:$AE,R$1,FALSE)</f>
        <v>6403.047982</v>
      </c>
      <c r="S28" s="23">
        <f>VLOOKUP($A28,'Exports, FOB'!$B:$AE,S$1,FALSE)+VLOOKUP($A28,'Imports, CIF'!$B:$AE,S$1,FALSE)</f>
        <v>6239.2971159999997</v>
      </c>
      <c r="T28" s="23">
        <f>VLOOKUP($A28,'Exports, FOB'!$B:$AE,T$1,FALSE)+VLOOKUP($A28,'Imports, CIF'!$B:$AE,T$1,FALSE)</f>
        <v>4278.4926599999999</v>
      </c>
      <c r="U28" s="23">
        <f>VLOOKUP($A28,'Exports, FOB'!$B:$AE,U$1,FALSE)+VLOOKUP($A28,'Imports, CIF'!$B:$AE,U$1,FALSE)</f>
        <v>4635.5773140000001</v>
      </c>
      <c r="V28" s="23">
        <f>VLOOKUP($A28,'Exports, FOB'!$B:$AE,V$1,FALSE)+VLOOKUP($A28,'Imports, CIF'!$B:$AE,V$1,FALSE)</f>
        <v>5164.0864000000001</v>
      </c>
      <c r="W28" s="23">
        <f>VLOOKUP($A28,'Exports, FOB'!$B:$AE,W$1,FALSE)+VLOOKUP($A28,'Imports, CIF'!$B:$AE,W$1,FALSE)</f>
        <v>4572.405769</v>
      </c>
      <c r="X28" s="23">
        <f>VLOOKUP($A28,'Exports, FOB'!$B:$AE,X$1,FALSE)+VLOOKUP($A28,'Imports, CIF'!$B:$AE,X$1,FALSE)</f>
        <v>4912.0288569999993</v>
      </c>
      <c r="Y28" s="23">
        <f>VLOOKUP($A28,'Exports, FOB'!$B:$AE,Y$1,FALSE)+VLOOKUP($A28,'Imports, CIF'!$B:$AE,Y$1,FALSE)</f>
        <v>5212.9324889999998</v>
      </c>
      <c r="Z28" s="23">
        <f>VLOOKUP($A28,'Exports, FOB'!$B:$AE,Z$1,FALSE)+VLOOKUP($A28,'Imports, CIF'!$B:$AE,Z$1,FALSE)</f>
        <v>4696.3966899999996</v>
      </c>
      <c r="AA28" s="23">
        <f>VLOOKUP($A28,'Exports, FOB'!$B:$AE,AA$1,FALSE)+VLOOKUP($A28,'Imports, CIF'!$B:$AE,AA$1,FALSE)</f>
        <v>4930.8099980000006</v>
      </c>
      <c r="AB28" s="23">
        <f>VLOOKUP($A28,'Exports, FOB'!$B:$AE,AB$1,FALSE)+VLOOKUP($A28,'Imports, CIF'!$B:$AE,AB$1,FALSE)</f>
        <v>5086.4235790000002</v>
      </c>
      <c r="AC28" s="23">
        <f>VLOOKUP($A28,'Exports, FOB'!$B:$AE,AC$1,FALSE)+VLOOKUP($A28,'Imports, CIF'!$B:$AE,AC$1,FALSE)</f>
        <v>5794.3234680000005</v>
      </c>
      <c r="AD28" s="23">
        <f>VLOOKUP($A28,'Exports, FOB'!$B:$AE,AD$1,FALSE)+VLOOKUP($A28,'Imports, CIF'!$B:$AE,AD$1,FALSE)</f>
        <v>5462.1398859999999</v>
      </c>
    </row>
    <row r="29" spans="1:30" x14ac:dyDescent="0.25">
      <c r="A29" s="24" t="s">
        <v>70</v>
      </c>
      <c r="B29" s="23">
        <f>VLOOKUP($A29,'Exports, FOB'!$B:$AE,B$1,FALSE)+VLOOKUP($A29,'Imports, CIF'!$B:$AE,B$1,FALSE)</f>
        <v>1514.5538148455908</v>
      </c>
      <c r="C29" s="23">
        <f>VLOOKUP($A29,'Exports, FOB'!$B:$AE,C$1,FALSE)+VLOOKUP($A29,'Imports, CIF'!$B:$AE,C$1,FALSE)</f>
        <v>1637.2878946850874</v>
      </c>
      <c r="D29" s="23">
        <f>VLOOKUP($A29,'Exports, FOB'!$B:$AE,D$1,FALSE)+VLOOKUP($A29,'Imports, CIF'!$B:$AE,D$1,FALSE)</f>
        <v>1365.630617954861</v>
      </c>
      <c r="E29" s="23">
        <f>VLOOKUP($A29,'Exports, FOB'!$B:$AE,E$1,FALSE)+VLOOKUP($A29,'Imports, CIF'!$B:$AE,E$1,FALSE)</f>
        <v>1598.4243120622496</v>
      </c>
      <c r="F29" s="23">
        <f>VLOOKUP($A29,'Exports, FOB'!$B:$AE,F$1,FALSE)+VLOOKUP($A29,'Imports, CIF'!$B:$AE,F$1,FALSE)</f>
        <v>1916.2408356233509</v>
      </c>
      <c r="G29" s="23">
        <f>VLOOKUP($A29,'Exports, FOB'!$B:$AE,G$1,FALSE)+VLOOKUP($A29,'Imports, CIF'!$B:$AE,G$1,FALSE)</f>
        <v>1800.5536738453452</v>
      </c>
      <c r="H29" s="23">
        <f>VLOOKUP($A29,'Exports, FOB'!$B:$AE,H$1,FALSE)+VLOOKUP($A29,'Imports, CIF'!$B:$AE,H$1,FALSE)</f>
        <v>1591.1236890062769</v>
      </c>
      <c r="I29" s="23">
        <f>VLOOKUP($A29,'Exports, FOB'!$B:$AE,I$1,FALSE)+VLOOKUP($A29,'Imports, CIF'!$B:$AE,I$1,FALSE)</f>
        <v>1724.896266398149</v>
      </c>
      <c r="J29" s="23">
        <f>VLOOKUP($A29,'Exports, FOB'!$B:$AE,J$1,FALSE)+VLOOKUP($A29,'Imports, CIF'!$B:$AE,J$1,FALSE)</f>
        <v>1690.1444999999999</v>
      </c>
      <c r="K29" s="23">
        <f>VLOOKUP($A29,'Exports, FOB'!$B:$AE,K$1,FALSE)+VLOOKUP($A29,'Imports, CIF'!$B:$AE,K$1,FALSE)</f>
        <v>1826.1389570000001</v>
      </c>
      <c r="L29" s="23">
        <f>VLOOKUP($A29,'Exports, FOB'!$B:$AE,L$1,FALSE)+VLOOKUP($A29,'Imports, CIF'!$B:$AE,L$1,FALSE)</f>
        <v>1701.5187620000002</v>
      </c>
      <c r="M29" s="23">
        <f>VLOOKUP($A29,'Exports, FOB'!$B:$AE,M$1,FALSE)+VLOOKUP($A29,'Imports, CIF'!$B:$AE,M$1,FALSE)</f>
        <v>1873.9149980000002</v>
      </c>
      <c r="N29" s="23">
        <f>VLOOKUP($A29,'Exports, FOB'!$B:$AE,N$1,FALSE)+VLOOKUP($A29,'Imports, CIF'!$B:$AE,N$1,FALSE)</f>
        <v>2364.1764459999999</v>
      </c>
      <c r="O29" s="23">
        <f>VLOOKUP($A29,'Exports, FOB'!$B:$AE,O$1,FALSE)+VLOOKUP($A29,'Imports, CIF'!$B:$AE,O$1,FALSE)</f>
        <v>2804.1493460000002</v>
      </c>
      <c r="P29" s="23">
        <f>VLOOKUP($A29,'Exports, FOB'!$B:$AE,P$1,FALSE)+VLOOKUP($A29,'Imports, CIF'!$B:$AE,P$1,FALSE)</f>
        <v>2833.3404719999999</v>
      </c>
      <c r="Q29" s="23">
        <f>VLOOKUP($A29,'Exports, FOB'!$B:$AE,Q$1,FALSE)+VLOOKUP($A29,'Imports, CIF'!$B:$AE,Q$1,FALSE)</f>
        <v>3121.4500090000001</v>
      </c>
      <c r="R29" s="23">
        <f>VLOOKUP($A29,'Exports, FOB'!$B:$AE,R$1,FALSE)+VLOOKUP($A29,'Imports, CIF'!$B:$AE,R$1,FALSE)</f>
        <v>3890.0528860000004</v>
      </c>
      <c r="S29" s="23">
        <f>VLOOKUP($A29,'Exports, FOB'!$B:$AE,S$1,FALSE)+VLOOKUP($A29,'Imports, CIF'!$B:$AE,S$1,FALSE)</f>
        <v>4208.3310629999996</v>
      </c>
      <c r="T29" s="23">
        <f>VLOOKUP($A29,'Exports, FOB'!$B:$AE,T$1,FALSE)+VLOOKUP($A29,'Imports, CIF'!$B:$AE,T$1,FALSE)</f>
        <v>2836.3185620000004</v>
      </c>
      <c r="U29" s="23">
        <f>VLOOKUP($A29,'Exports, FOB'!$B:$AE,U$1,FALSE)+VLOOKUP($A29,'Imports, CIF'!$B:$AE,U$1,FALSE)</f>
        <v>3408.8010079999999</v>
      </c>
      <c r="V29" s="23">
        <f>VLOOKUP($A29,'Exports, FOB'!$B:$AE,V$1,FALSE)+VLOOKUP($A29,'Imports, CIF'!$B:$AE,V$1,FALSE)</f>
        <v>4031.9861000000001</v>
      </c>
      <c r="W29" s="23">
        <f>VLOOKUP($A29,'Exports, FOB'!$B:$AE,W$1,FALSE)+VLOOKUP($A29,'Imports, CIF'!$B:$AE,W$1,FALSE)</f>
        <v>3584.3784759999999</v>
      </c>
      <c r="X29" s="23">
        <f>VLOOKUP($A29,'Exports, FOB'!$B:$AE,X$1,FALSE)+VLOOKUP($A29,'Imports, CIF'!$B:$AE,X$1,FALSE)</f>
        <v>3769.905002</v>
      </c>
      <c r="Y29" s="23">
        <f>VLOOKUP($A29,'Exports, FOB'!$B:$AE,Y$1,FALSE)+VLOOKUP($A29,'Imports, CIF'!$B:$AE,Y$1,FALSE)</f>
        <v>3691.4408189999999</v>
      </c>
      <c r="Z29" s="23">
        <f>VLOOKUP($A29,'Exports, FOB'!$B:$AE,Z$1,FALSE)+VLOOKUP($A29,'Imports, CIF'!$B:$AE,Z$1,FALSE)</f>
        <v>3056.638031</v>
      </c>
      <c r="AA29" s="23">
        <f>VLOOKUP($A29,'Exports, FOB'!$B:$AE,AA$1,FALSE)+VLOOKUP($A29,'Imports, CIF'!$B:$AE,AA$1,FALSE)</f>
        <v>3046.0020249999998</v>
      </c>
      <c r="AB29" s="23">
        <f>VLOOKUP($A29,'Exports, FOB'!$B:$AE,AB$1,FALSE)+VLOOKUP($A29,'Imports, CIF'!$B:$AE,AB$1,FALSE)</f>
        <v>3480.8238390000001</v>
      </c>
      <c r="AC29" s="23">
        <f>VLOOKUP($A29,'Exports, FOB'!$B:$AE,AC$1,FALSE)+VLOOKUP($A29,'Imports, CIF'!$B:$AE,AC$1,FALSE)</f>
        <v>3966.4791889999997</v>
      </c>
      <c r="AD29" s="23">
        <f>VLOOKUP($A29,'Exports, FOB'!$B:$AE,AD$1,FALSE)+VLOOKUP($A29,'Imports, CIF'!$B:$AE,AD$1,FALSE)</f>
        <v>3909.2114099999999</v>
      </c>
    </row>
    <row r="30" spans="1:30" x14ac:dyDescent="0.25">
      <c r="A30" s="24" t="s">
        <v>71</v>
      </c>
      <c r="B30" s="23">
        <f>VLOOKUP($A30,'Exports, FOB'!$B:$AE,B$1,FALSE)+VLOOKUP($A30,'Imports, CIF'!$B:$AE,B$1,FALSE)</f>
        <v>4747.15627932592</v>
      </c>
      <c r="C30" s="23">
        <f>VLOOKUP($A30,'Exports, FOB'!$B:$AE,C$1,FALSE)+VLOOKUP($A30,'Imports, CIF'!$B:$AE,C$1,FALSE)</f>
        <v>4796.46977098147</v>
      </c>
      <c r="D30" s="23">
        <f>VLOOKUP($A30,'Exports, FOB'!$B:$AE,D$1,FALSE)+VLOOKUP($A30,'Imports, CIF'!$B:$AE,D$1,FALSE)</f>
        <v>4545.7209597024612</v>
      </c>
      <c r="E30" s="23">
        <f>VLOOKUP($A30,'Exports, FOB'!$B:$AE,E$1,FALSE)+VLOOKUP($A30,'Imports, CIF'!$B:$AE,E$1,FALSE)</f>
        <v>5120.0252902766015</v>
      </c>
      <c r="F30" s="23">
        <f>VLOOKUP($A30,'Exports, FOB'!$B:$AE,F$1,FALSE)+VLOOKUP($A30,'Imports, CIF'!$B:$AE,F$1,FALSE)</f>
        <v>5941.4902302444298</v>
      </c>
      <c r="G30" s="23">
        <f>VLOOKUP($A30,'Exports, FOB'!$B:$AE,G$1,FALSE)+VLOOKUP($A30,'Imports, CIF'!$B:$AE,G$1,FALSE)</f>
        <v>5588.443174280219</v>
      </c>
      <c r="H30" s="23">
        <f>VLOOKUP($A30,'Exports, FOB'!$B:$AE,H$1,FALSE)+VLOOKUP($A30,'Imports, CIF'!$B:$AE,H$1,FALSE)</f>
        <v>5330.4502197425518</v>
      </c>
      <c r="I30" s="23">
        <f>VLOOKUP($A30,'Exports, FOB'!$B:$AE,I$1,FALSE)+VLOOKUP($A30,'Imports, CIF'!$B:$AE,I$1,FALSE)</f>
        <v>5816.5754037158695</v>
      </c>
      <c r="J30" s="23">
        <f>VLOOKUP($A30,'Exports, FOB'!$B:$AE,J$1,FALSE)+VLOOKUP($A30,'Imports, CIF'!$B:$AE,J$1,FALSE)</f>
        <v>7349.5280999999995</v>
      </c>
      <c r="K30" s="23">
        <f>VLOOKUP($A30,'Exports, FOB'!$B:$AE,K$1,FALSE)+VLOOKUP($A30,'Imports, CIF'!$B:$AE,K$1,FALSE)</f>
        <v>7957.543549</v>
      </c>
      <c r="L30" s="23">
        <f>VLOOKUP($A30,'Exports, FOB'!$B:$AE,L$1,FALSE)+VLOOKUP($A30,'Imports, CIF'!$B:$AE,L$1,FALSE)</f>
        <v>7345.3798690000003</v>
      </c>
      <c r="M30" s="23">
        <f>VLOOKUP($A30,'Exports, FOB'!$B:$AE,M$1,FALSE)+VLOOKUP($A30,'Imports, CIF'!$B:$AE,M$1,FALSE)</f>
        <v>8008.1741199999997</v>
      </c>
      <c r="N30" s="23">
        <f>VLOOKUP($A30,'Exports, FOB'!$B:$AE,N$1,FALSE)+VLOOKUP($A30,'Imports, CIF'!$B:$AE,N$1,FALSE)</f>
        <v>10047.043970999999</v>
      </c>
      <c r="O30" s="23">
        <f>VLOOKUP($A30,'Exports, FOB'!$B:$AE,O$1,FALSE)+VLOOKUP($A30,'Imports, CIF'!$B:$AE,O$1,FALSE)</f>
        <v>10813.974177</v>
      </c>
      <c r="P30" s="23">
        <f>VLOOKUP($A30,'Exports, FOB'!$B:$AE,P$1,FALSE)+VLOOKUP($A30,'Imports, CIF'!$B:$AE,P$1,FALSE)</f>
        <v>12163.328957</v>
      </c>
      <c r="Q30" s="23">
        <f>VLOOKUP($A30,'Exports, FOB'!$B:$AE,Q$1,FALSE)+VLOOKUP($A30,'Imports, CIF'!$B:$AE,Q$1,FALSE)</f>
        <v>12569.783667</v>
      </c>
      <c r="R30" s="23">
        <f>VLOOKUP($A30,'Exports, FOB'!$B:$AE,R$1,FALSE)+VLOOKUP($A30,'Imports, CIF'!$B:$AE,R$1,FALSE)</f>
        <v>15243.716597000001</v>
      </c>
      <c r="S30" s="23">
        <f>VLOOKUP($A30,'Exports, FOB'!$B:$AE,S$1,FALSE)+VLOOKUP($A30,'Imports, CIF'!$B:$AE,S$1,FALSE)</f>
        <v>17115.721104</v>
      </c>
      <c r="T30" s="23">
        <f>VLOOKUP($A30,'Exports, FOB'!$B:$AE,T$1,FALSE)+VLOOKUP($A30,'Imports, CIF'!$B:$AE,T$1,FALSE)</f>
        <v>16577.266761999999</v>
      </c>
      <c r="U30" s="23">
        <f>VLOOKUP($A30,'Exports, FOB'!$B:$AE,U$1,FALSE)+VLOOKUP($A30,'Imports, CIF'!$B:$AE,U$1,FALSE)</f>
        <v>17517.662877999999</v>
      </c>
      <c r="V30" s="23">
        <f>VLOOKUP($A30,'Exports, FOB'!$B:$AE,V$1,FALSE)+VLOOKUP($A30,'Imports, CIF'!$B:$AE,V$1,FALSE)</f>
        <v>21490.049212999998</v>
      </c>
      <c r="W30" s="23">
        <f>VLOOKUP($A30,'Exports, FOB'!$B:$AE,W$1,FALSE)+VLOOKUP($A30,'Imports, CIF'!$B:$AE,W$1,FALSE)</f>
        <v>19520.800900000002</v>
      </c>
      <c r="X30" s="23">
        <f>VLOOKUP($A30,'Exports, FOB'!$B:$AE,X$1,FALSE)+VLOOKUP($A30,'Imports, CIF'!$B:$AE,X$1,FALSE)</f>
        <v>19928.734429</v>
      </c>
      <c r="Y30" s="23">
        <f>VLOOKUP($A30,'Exports, FOB'!$B:$AE,Y$1,FALSE)+VLOOKUP($A30,'Imports, CIF'!$B:$AE,Y$1,FALSE)</f>
        <v>20048.900075999998</v>
      </c>
      <c r="Z30" s="23">
        <f>VLOOKUP($A30,'Exports, FOB'!$B:$AE,Z$1,FALSE)+VLOOKUP($A30,'Imports, CIF'!$B:$AE,Z$1,FALSE)</f>
        <v>17911.983233999999</v>
      </c>
      <c r="AA30" s="23">
        <f>VLOOKUP($A30,'Exports, FOB'!$B:$AE,AA$1,FALSE)+VLOOKUP($A30,'Imports, CIF'!$B:$AE,AA$1,FALSE)</f>
        <v>17485.789167000003</v>
      </c>
      <c r="AB30" s="23">
        <f>VLOOKUP($A30,'Exports, FOB'!$B:$AE,AB$1,FALSE)+VLOOKUP($A30,'Imports, CIF'!$B:$AE,AB$1,FALSE)</f>
        <v>18344.374693999998</v>
      </c>
      <c r="AC30" s="23">
        <f>VLOOKUP($A30,'Exports, FOB'!$B:$AE,AC$1,FALSE)+VLOOKUP($A30,'Imports, CIF'!$B:$AE,AC$1,FALSE)</f>
        <v>18073.311856</v>
      </c>
      <c r="AD30" s="23">
        <f>VLOOKUP($A30,'Exports, FOB'!$B:$AE,AD$1,FALSE)+VLOOKUP($A30,'Imports, CIF'!$B:$AE,AD$1,FALSE)</f>
        <v>16398.391119</v>
      </c>
    </row>
    <row r="31" spans="1:30" x14ac:dyDescent="0.25">
      <c r="A31" s="24" t="s">
        <v>106</v>
      </c>
      <c r="B31" s="23">
        <f>VLOOKUP($A31,'Exports, FOB'!$B:$AE,B$1,FALSE)+VLOOKUP($A31,'Imports, CIF'!$B:$AE,B$1,FALSE)</f>
        <v>265.89592358959595</v>
      </c>
      <c r="C31" s="23">
        <f>VLOOKUP($A31,'Exports, FOB'!$B:$AE,C$1,FALSE)+VLOOKUP($A31,'Imports, CIF'!$B:$AE,C$1,FALSE)</f>
        <v>255.94409851412792</v>
      </c>
      <c r="D31" s="23">
        <f>VLOOKUP($A31,'Exports, FOB'!$B:$AE,D$1,FALSE)+VLOOKUP($A31,'Imports, CIF'!$B:$AE,D$1,FALSE)</f>
        <v>303.97279771046794</v>
      </c>
      <c r="E31" s="23">
        <f>VLOOKUP($A31,'Exports, FOB'!$B:$AE,E$1,FALSE)+VLOOKUP($A31,'Imports, CIF'!$B:$AE,E$1,FALSE)</f>
        <v>246.43349780191789</v>
      </c>
      <c r="F31" s="23">
        <f>VLOOKUP($A31,'Exports, FOB'!$B:$AE,F$1,FALSE)+VLOOKUP($A31,'Imports, CIF'!$B:$AE,F$1,FALSE)</f>
        <v>254.208903358009</v>
      </c>
      <c r="G31" s="23">
        <f>VLOOKUP($A31,'Exports, FOB'!$B:$AE,G$1,FALSE)+VLOOKUP($A31,'Imports, CIF'!$B:$AE,G$1,FALSE)</f>
        <v>315.21719879195894</v>
      </c>
      <c r="H31" s="23">
        <f>VLOOKUP($A31,'Exports, FOB'!$B:$AE,H$1,FALSE)+VLOOKUP($A31,'Imports, CIF'!$B:$AE,H$1,FALSE)</f>
        <v>266.22148456141497</v>
      </c>
      <c r="I31" s="23">
        <f>VLOOKUP($A31,'Exports, FOB'!$B:$AE,I$1,FALSE)+VLOOKUP($A31,'Imports, CIF'!$B:$AE,I$1,FALSE)</f>
        <v>259.03571877197498</v>
      </c>
      <c r="J31" s="23">
        <f>VLOOKUP($A31,'Exports, FOB'!$B:$AE,J$1,FALSE)+VLOOKUP($A31,'Imports, CIF'!$B:$AE,J$1,FALSE)</f>
        <v>289.76400000000001</v>
      </c>
      <c r="K31" s="23">
        <f>VLOOKUP($A31,'Exports, FOB'!$B:$AE,K$1,FALSE)+VLOOKUP($A31,'Imports, CIF'!$B:$AE,K$1,FALSE)</f>
        <v>192.040291</v>
      </c>
      <c r="L31" s="23">
        <f>VLOOKUP($A31,'Exports, FOB'!$B:$AE,L$1,FALSE)+VLOOKUP($A31,'Imports, CIF'!$B:$AE,L$1,FALSE)</f>
        <v>229.997107</v>
      </c>
      <c r="M31" s="23">
        <f>VLOOKUP($A31,'Exports, FOB'!$B:$AE,M$1,FALSE)+VLOOKUP($A31,'Imports, CIF'!$B:$AE,M$1,FALSE)</f>
        <v>218.38947400000001</v>
      </c>
      <c r="N31" s="23">
        <f>VLOOKUP($A31,'Exports, FOB'!$B:$AE,N$1,FALSE)+VLOOKUP($A31,'Imports, CIF'!$B:$AE,N$1,FALSE)</f>
        <v>326.349536</v>
      </c>
      <c r="O31" s="23">
        <f>VLOOKUP($A31,'Exports, FOB'!$B:$AE,O$1,FALSE)+VLOOKUP($A31,'Imports, CIF'!$B:$AE,O$1,FALSE)</f>
        <v>420.88496600000002</v>
      </c>
      <c r="P31" s="23">
        <f>VLOOKUP($A31,'Exports, FOB'!$B:$AE,P$1,FALSE)+VLOOKUP($A31,'Imports, CIF'!$B:$AE,P$1,FALSE)</f>
        <v>422.443938</v>
      </c>
      <c r="Q31" s="23">
        <f>VLOOKUP($A31,'Exports, FOB'!$B:$AE,Q$1,FALSE)+VLOOKUP($A31,'Imports, CIF'!$B:$AE,Q$1,FALSE)</f>
        <v>497.52625399999999</v>
      </c>
      <c r="R31" s="23">
        <f>VLOOKUP($A31,'Exports, FOB'!$B:$AE,R$1,FALSE)+VLOOKUP($A31,'Imports, CIF'!$B:$AE,R$1,FALSE)</f>
        <v>654.64210400000002</v>
      </c>
      <c r="S31" s="23">
        <f>VLOOKUP($A31,'Exports, FOB'!$B:$AE,S$1,FALSE)+VLOOKUP($A31,'Imports, CIF'!$B:$AE,S$1,FALSE)</f>
        <v>868.92249700000002</v>
      </c>
      <c r="T31" s="23">
        <f>VLOOKUP($A31,'Exports, FOB'!$B:$AE,T$1,FALSE)+VLOOKUP($A31,'Imports, CIF'!$B:$AE,T$1,FALSE)</f>
        <v>702.80242599999997</v>
      </c>
      <c r="U31" s="23">
        <f>VLOOKUP($A31,'Exports, FOB'!$B:$AE,U$1,FALSE)+VLOOKUP($A31,'Imports, CIF'!$B:$AE,U$1,FALSE)</f>
        <v>779.64449400000001</v>
      </c>
      <c r="V31" s="23">
        <f>VLOOKUP($A31,'Exports, FOB'!$B:$AE,V$1,FALSE)+VLOOKUP($A31,'Imports, CIF'!$B:$AE,V$1,FALSE)</f>
        <v>843.04712800000004</v>
      </c>
      <c r="W31" s="23">
        <f>VLOOKUP($A31,'Exports, FOB'!$B:$AE,W$1,FALSE)+VLOOKUP($A31,'Imports, CIF'!$B:$AE,W$1,FALSE)</f>
        <v>760.23289799999998</v>
      </c>
      <c r="X31" s="23">
        <f>VLOOKUP($A31,'Exports, FOB'!$B:$AE,X$1,FALSE)+VLOOKUP($A31,'Imports, CIF'!$B:$AE,X$1,FALSE)</f>
        <v>805.73248600000011</v>
      </c>
      <c r="Y31" s="23">
        <f>VLOOKUP($A31,'Exports, FOB'!$B:$AE,Y$1,FALSE)+VLOOKUP($A31,'Imports, CIF'!$B:$AE,Y$1,FALSE)</f>
        <v>804.16217800000004</v>
      </c>
      <c r="Z31" s="23">
        <f>VLOOKUP($A31,'Exports, FOB'!$B:$AE,Z$1,FALSE)+VLOOKUP($A31,'Imports, CIF'!$B:$AE,Z$1,FALSE)</f>
        <v>707.50414499999999</v>
      </c>
      <c r="AA31" s="23">
        <f>VLOOKUP($A31,'Exports, FOB'!$B:$AE,AA$1,FALSE)+VLOOKUP($A31,'Imports, CIF'!$B:$AE,AA$1,FALSE)</f>
        <v>758.15204799999992</v>
      </c>
      <c r="AB31" s="23">
        <f>VLOOKUP($A31,'Exports, FOB'!$B:$AE,AB$1,FALSE)+VLOOKUP($A31,'Imports, CIF'!$B:$AE,AB$1,FALSE)</f>
        <v>792.84920199999999</v>
      </c>
      <c r="AC31" s="23">
        <f>VLOOKUP($A31,'Exports, FOB'!$B:$AE,AC$1,FALSE)+VLOOKUP($A31,'Imports, CIF'!$B:$AE,AC$1,FALSE)</f>
        <v>868.85531399999991</v>
      </c>
      <c r="AD31" s="23">
        <f>VLOOKUP($A31,'Exports, FOB'!$B:$AE,AD$1,FALSE)+VLOOKUP($A31,'Imports, CIF'!$B:$AE,AD$1,FALSE)</f>
        <v>1075.9673379999999</v>
      </c>
    </row>
    <row r="32" spans="1:30" x14ac:dyDescent="0.25">
      <c r="A32" s="24" t="s">
        <v>131</v>
      </c>
      <c r="B32" s="23">
        <f>VLOOKUP($A32,'Exports, FOB'!$B:$AE,B$1,FALSE)+VLOOKUP($A32,'Imports, CIF'!$B:$AE,B$1,FALSE)</f>
        <v>458.04449502060982</v>
      </c>
      <c r="C32" s="23">
        <f>VLOOKUP($A32,'Exports, FOB'!$B:$AE,C$1,FALSE)+VLOOKUP($A32,'Imports, CIF'!$B:$AE,C$1,FALSE)</f>
        <v>478.01523120400498</v>
      </c>
      <c r="D32" s="23">
        <f>VLOOKUP($A32,'Exports, FOB'!$B:$AE,D$1,FALSE)+VLOOKUP($A32,'Imports, CIF'!$B:$AE,D$1,FALSE)</f>
        <v>471.27436739570703</v>
      </c>
      <c r="E32" s="23">
        <f>VLOOKUP($A32,'Exports, FOB'!$B:$AE,E$1,FALSE)+VLOOKUP($A32,'Imports, CIF'!$B:$AE,E$1,FALSE)</f>
        <v>428.58866789491498</v>
      </c>
      <c r="F32" s="23">
        <f>VLOOKUP($A32,'Exports, FOB'!$B:$AE,F$1,FALSE)+VLOOKUP($A32,'Imports, CIF'!$B:$AE,F$1,FALSE)</f>
        <v>632.21183695045283</v>
      </c>
      <c r="G32" s="23">
        <f>VLOOKUP($A32,'Exports, FOB'!$B:$AE,G$1,FALSE)+VLOOKUP($A32,'Imports, CIF'!$B:$AE,G$1,FALSE)</f>
        <v>858.14316882518278</v>
      </c>
      <c r="H32" s="23">
        <f>VLOOKUP($A32,'Exports, FOB'!$B:$AE,H$1,FALSE)+VLOOKUP($A32,'Imports, CIF'!$B:$AE,H$1,FALSE)</f>
        <v>931.45653632926678</v>
      </c>
      <c r="I32" s="23">
        <f>VLOOKUP($A32,'Exports, FOB'!$B:$AE,I$1,FALSE)+VLOOKUP($A32,'Imports, CIF'!$B:$AE,I$1,FALSE)</f>
        <v>948.95454543618621</v>
      </c>
      <c r="J32" s="23">
        <f>VLOOKUP($A32,'Exports, FOB'!$B:$AE,J$1,FALSE)+VLOOKUP($A32,'Imports, CIF'!$B:$AE,J$1,FALSE)</f>
        <v>911.8673</v>
      </c>
      <c r="K32" s="23">
        <f>VLOOKUP($A32,'Exports, FOB'!$B:$AE,K$1,FALSE)+VLOOKUP($A32,'Imports, CIF'!$B:$AE,K$1,FALSE)</f>
        <v>897.75496099999998</v>
      </c>
      <c r="L32" s="23">
        <f>VLOOKUP($A32,'Exports, FOB'!$B:$AE,L$1,FALSE)+VLOOKUP($A32,'Imports, CIF'!$B:$AE,L$1,FALSE)</f>
        <v>904.54450700000007</v>
      </c>
      <c r="M32" s="23">
        <f>VLOOKUP($A32,'Exports, FOB'!$B:$AE,M$1,FALSE)+VLOOKUP($A32,'Imports, CIF'!$B:$AE,M$1,FALSE)</f>
        <v>1150.415442</v>
      </c>
      <c r="N32" s="23">
        <f>VLOOKUP($A32,'Exports, FOB'!$B:$AE,N$1,FALSE)+VLOOKUP($A32,'Imports, CIF'!$B:$AE,N$1,FALSE)</f>
        <v>1721.0528060000001</v>
      </c>
      <c r="O32" s="23">
        <f>VLOOKUP($A32,'Exports, FOB'!$B:$AE,O$1,FALSE)+VLOOKUP($A32,'Imports, CIF'!$B:$AE,O$1,FALSE)</f>
        <v>2256.7700610000002</v>
      </c>
      <c r="P32" s="23">
        <f>VLOOKUP($A32,'Exports, FOB'!$B:$AE,P$1,FALSE)+VLOOKUP($A32,'Imports, CIF'!$B:$AE,P$1,FALSE)</f>
        <v>2395.0880910000001</v>
      </c>
      <c r="Q32" s="23">
        <f>VLOOKUP($A32,'Exports, FOB'!$B:$AE,Q$1,FALSE)+VLOOKUP($A32,'Imports, CIF'!$B:$AE,Q$1,FALSE)</f>
        <v>2559.8166810000002</v>
      </c>
      <c r="R32" s="23">
        <f>VLOOKUP($A32,'Exports, FOB'!$B:$AE,R$1,FALSE)+VLOOKUP($A32,'Imports, CIF'!$B:$AE,R$1,FALSE)</f>
        <v>3162.8141429999996</v>
      </c>
      <c r="S32" s="23">
        <f>VLOOKUP($A32,'Exports, FOB'!$B:$AE,S$1,FALSE)+VLOOKUP($A32,'Imports, CIF'!$B:$AE,S$1,FALSE)</f>
        <v>3557.4876380000001</v>
      </c>
      <c r="T32" s="23">
        <f>VLOOKUP($A32,'Exports, FOB'!$B:$AE,T$1,FALSE)+VLOOKUP($A32,'Imports, CIF'!$B:$AE,T$1,FALSE)</f>
        <v>2913.889784</v>
      </c>
      <c r="U32" s="23">
        <f>VLOOKUP($A32,'Exports, FOB'!$B:$AE,U$1,FALSE)+VLOOKUP($A32,'Imports, CIF'!$B:$AE,U$1,FALSE)</f>
        <v>3382.5788149999998</v>
      </c>
      <c r="V32" s="23">
        <f>VLOOKUP($A32,'Exports, FOB'!$B:$AE,V$1,FALSE)+VLOOKUP($A32,'Imports, CIF'!$B:$AE,V$1,FALSE)</f>
        <v>4028.5815400000001</v>
      </c>
      <c r="W32" s="23">
        <f>VLOOKUP($A32,'Exports, FOB'!$B:$AE,W$1,FALSE)+VLOOKUP($A32,'Imports, CIF'!$B:$AE,W$1,FALSE)</f>
        <v>3497.068929</v>
      </c>
      <c r="X32" s="23">
        <f>VLOOKUP($A32,'Exports, FOB'!$B:$AE,X$1,FALSE)+VLOOKUP($A32,'Imports, CIF'!$B:$AE,X$1,FALSE)</f>
        <v>3492.4252239999996</v>
      </c>
      <c r="Y32" s="23">
        <f>VLOOKUP($A32,'Exports, FOB'!$B:$AE,Y$1,FALSE)+VLOOKUP($A32,'Imports, CIF'!$B:$AE,Y$1,FALSE)</f>
        <v>3491.2505959999999</v>
      </c>
      <c r="Z32" s="23">
        <f>VLOOKUP($A32,'Exports, FOB'!$B:$AE,Z$1,FALSE)+VLOOKUP($A32,'Imports, CIF'!$B:$AE,Z$1,FALSE)</f>
        <v>3200.1042950000001</v>
      </c>
      <c r="AA32" s="23">
        <f>VLOOKUP($A32,'Exports, FOB'!$B:$AE,AA$1,FALSE)+VLOOKUP($A32,'Imports, CIF'!$B:$AE,AA$1,FALSE)</f>
        <v>3238.7029680000001</v>
      </c>
      <c r="AB32" s="23">
        <f>VLOOKUP($A32,'Exports, FOB'!$B:$AE,AB$1,FALSE)+VLOOKUP($A32,'Imports, CIF'!$B:$AE,AB$1,FALSE)</f>
        <v>3323.192223</v>
      </c>
      <c r="AC32" s="23">
        <f>VLOOKUP($A32,'Exports, FOB'!$B:$AE,AC$1,FALSE)+VLOOKUP($A32,'Imports, CIF'!$B:$AE,AC$1,FALSE)</f>
        <v>3369.734297</v>
      </c>
      <c r="AD32" s="23">
        <f>VLOOKUP($A32,'Exports, FOB'!$B:$AE,AD$1,FALSE)+VLOOKUP($A32,'Imports, CIF'!$B:$AE,AD$1,FALSE)</f>
        <v>3188.5448189999997</v>
      </c>
    </row>
    <row r="33" spans="1:32" x14ac:dyDescent="0.25">
      <c r="A33" s="24" t="s">
        <v>73</v>
      </c>
      <c r="B33" s="23">
        <f>VLOOKUP($A33,'Exports, FOB'!$B:$AE,B$1,FALSE)+VLOOKUP($A33,'Imports, CIF'!$B:$AE,B$1,FALSE)</f>
        <v>2858.7760592265399</v>
      </c>
      <c r="C33" s="23">
        <f>VLOOKUP($A33,'Exports, FOB'!$B:$AE,C$1,FALSE)+VLOOKUP($A33,'Imports, CIF'!$B:$AE,C$1,FALSE)</f>
        <v>3059.2177943532897</v>
      </c>
      <c r="D33" s="23">
        <f>VLOOKUP($A33,'Exports, FOB'!$B:$AE,D$1,FALSE)+VLOOKUP($A33,'Imports, CIF'!$B:$AE,D$1,FALSE)</f>
        <v>2637.8930448255396</v>
      </c>
      <c r="E33" s="23">
        <f>VLOOKUP($A33,'Exports, FOB'!$B:$AE,E$1,FALSE)+VLOOKUP($A33,'Imports, CIF'!$B:$AE,E$1,FALSE)</f>
        <v>3030.4839097025501</v>
      </c>
      <c r="F33" s="23">
        <f>VLOOKUP($A33,'Exports, FOB'!$B:$AE,F$1,FALSE)+VLOOKUP($A33,'Imports, CIF'!$B:$AE,F$1,FALSE)</f>
        <v>3864.9046375806502</v>
      </c>
      <c r="G33" s="23">
        <f>VLOOKUP($A33,'Exports, FOB'!$B:$AE,G$1,FALSE)+VLOOKUP($A33,'Imports, CIF'!$B:$AE,G$1,FALSE)</f>
        <v>4073.7323723977306</v>
      </c>
      <c r="H33" s="23">
        <f>VLOOKUP($A33,'Exports, FOB'!$B:$AE,H$1,FALSE)+VLOOKUP($A33,'Imports, CIF'!$B:$AE,H$1,FALSE)</f>
        <v>4334.9060603439011</v>
      </c>
      <c r="I33" s="23">
        <f>VLOOKUP($A33,'Exports, FOB'!$B:$AE,I$1,FALSE)+VLOOKUP($A33,'Imports, CIF'!$B:$AE,I$1,FALSE)</f>
        <v>4700.1876959204892</v>
      </c>
      <c r="J33" s="23">
        <f>VLOOKUP($A33,'Exports, FOB'!$B:$AE,J$1,FALSE)+VLOOKUP($A33,'Imports, CIF'!$B:$AE,J$1,FALSE)</f>
        <v>4737.9980000000005</v>
      </c>
      <c r="K33" s="23">
        <f>VLOOKUP($A33,'Exports, FOB'!$B:$AE,K$1,FALSE)+VLOOKUP($A33,'Imports, CIF'!$B:$AE,K$1,FALSE)</f>
        <v>4736.8478489999998</v>
      </c>
      <c r="L33" s="23">
        <f>VLOOKUP($A33,'Exports, FOB'!$B:$AE,L$1,FALSE)+VLOOKUP($A33,'Imports, CIF'!$B:$AE,L$1,FALSE)</f>
        <v>5188.2356150000005</v>
      </c>
      <c r="M33" s="23">
        <f>VLOOKUP($A33,'Exports, FOB'!$B:$AE,M$1,FALSE)+VLOOKUP($A33,'Imports, CIF'!$B:$AE,M$1,FALSE)</f>
        <v>5706.8723380000001</v>
      </c>
      <c r="N33" s="23">
        <f>VLOOKUP($A33,'Exports, FOB'!$B:$AE,N$1,FALSE)+VLOOKUP($A33,'Imports, CIF'!$B:$AE,N$1,FALSE)</f>
        <v>6690.0142759999999</v>
      </c>
      <c r="O33" s="23">
        <f>VLOOKUP($A33,'Exports, FOB'!$B:$AE,O$1,FALSE)+VLOOKUP($A33,'Imports, CIF'!$B:$AE,O$1,FALSE)</f>
        <v>7216.0116449999996</v>
      </c>
      <c r="P33" s="23">
        <f>VLOOKUP($A33,'Exports, FOB'!$B:$AE,P$1,FALSE)+VLOOKUP($A33,'Imports, CIF'!$B:$AE,P$1,FALSE)</f>
        <v>7770.6918110000006</v>
      </c>
      <c r="Q33" s="23">
        <f>VLOOKUP($A33,'Exports, FOB'!$B:$AE,Q$1,FALSE)+VLOOKUP($A33,'Imports, CIF'!$B:$AE,Q$1,FALSE)</f>
        <v>7937.2300059999998</v>
      </c>
      <c r="R33" s="23">
        <f>VLOOKUP($A33,'Exports, FOB'!$B:$AE,R$1,FALSE)+VLOOKUP($A33,'Imports, CIF'!$B:$AE,R$1,FALSE)</f>
        <v>8914.8376429999989</v>
      </c>
      <c r="S33" s="23">
        <f>VLOOKUP($A33,'Exports, FOB'!$B:$AE,S$1,FALSE)+VLOOKUP($A33,'Imports, CIF'!$B:$AE,S$1,FALSE)</f>
        <v>8740.7682970000005</v>
      </c>
      <c r="T33" s="23">
        <f>VLOOKUP($A33,'Exports, FOB'!$B:$AE,T$1,FALSE)+VLOOKUP($A33,'Imports, CIF'!$B:$AE,T$1,FALSE)</f>
        <v>6386.652564</v>
      </c>
      <c r="U33" s="23">
        <f>VLOOKUP($A33,'Exports, FOB'!$B:$AE,U$1,FALSE)+VLOOKUP($A33,'Imports, CIF'!$B:$AE,U$1,FALSE)</f>
        <v>6928.7997480000004</v>
      </c>
      <c r="V33" s="23">
        <f>VLOOKUP($A33,'Exports, FOB'!$B:$AE,V$1,FALSE)+VLOOKUP($A33,'Imports, CIF'!$B:$AE,V$1,FALSE)</f>
        <v>8115.9057970000003</v>
      </c>
      <c r="W33" s="23">
        <f>VLOOKUP($A33,'Exports, FOB'!$B:$AE,W$1,FALSE)+VLOOKUP($A33,'Imports, CIF'!$B:$AE,W$1,FALSE)</f>
        <v>7388.1830520000003</v>
      </c>
      <c r="X33" s="23">
        <f>VLOOKUP($A33,'Exports, FOB'!$B:$AE,X$1,FALSE)+VLOOKUP($A33,'Imports, CIF'!$B:$AE,X$1,FALSE)</f>
        <v>7714.3548879999998</v>
      </c>
      <c r="Y33" s="23">
        <f>VLOOKUP($A33,'Exports, FOB'!$B:$AE,Y$1,FALSE)+VLOOKUP($A33,'Imports, CIF'!$B:$AE,Y$1,FALSE)</f>
        <v>8594.809600999999</v>
      </c>
      <c r="Z33" s="23">
        <f>VLOOKUP($A33,'Exports, FOB'!$B:$AE,Z$1,FALSE)+VLOOKUP($A33,'Imports, CIF'!$B:$AE,Z$1,FALSE)</f>
        <v>7528.4544349999996</v>
      </c>
      <c r="AA33" s="23">
        <f>VLOOKUP($A33,'Exports, FOB'!$B:$AE,AA$1,FALSE)+VLOOKUP($A33,'Imports, CIF'!$B:$AE,AA$1,FALSE)</f>
        <v>7628.8926160000001</v>
      </c>
      <c r="AB33" s="23">
        <f>VLOOKUP($A33,'Exports, FOB'!$B:$AE,AB$1,FALSE)+VLOOKUP($A33,'Imports, CIF'!$B:$AE,AB$1,FALSE)</f>
        <v>7410.277752</v>
      </c>
      <c r="AC33" s="23">
        <f>VLOOKUP($A33,'Exports, FOB'!$B:$AE,AC$1,FALSE)+VLOOKUP($A33,'Imports, CIF'!$B:$AE,AC$1,FALSE)</f>
        <v>8634.8168110000006</v>
      </c>
      <c r="AD33" s="23">
        <f>VLOOKUP($A33,'Exports, FOB'!$B:$AE,AD$1,FALSE)+VLOOKUP($A33,'Imports, CIF'!$B:$AE,AD$1,FALSE)</f>
        <v>8457.7144399999997</v>
      </c>
    </row>
    <row r="34" spans="1:32" x14ac:dyDescent="0.25">
      <c r="A34" s="24" t="s">
        <v>74</v>
      </c>
      <c r="B34" s="23">
        <f>VLOOKUP($A34,'Exports, FOB'!$B:$AE,B$1,FALSE)+VLOOKUP($A34,'Imports, CIF'!$B:$AE,B$1,FALSE)</f>
        <v>3170.1992960922794</v>
      </c>
      <c r="C34" s="23">
        <f>VLOOKUP($A34,'Exports, FOB'!$B:$AE,C$1,FALSE)+VLOOKUP($A34,'Imports, CIF'!$B:$AE,C$1,FALSE)</f>
        <v>3313.8809117609098</v>
      </c>
      <c r="D34" s="23">
        <f>VLOOKUP($A34,'Exports, FOB'!$B:$AE,D$1,FALSE)+VLOOKUP($A34,'Imports, CIF'!$B:$AE,D$1,FALSE)</f>
        <v>3523.4100857559101</v>
      </c>
      <c r="E34" s="23">
        <f>VLOOKUP($A34,'Exports, FOB'!$B:$AE,E$1,FALSE)+VLOOKUP($A34,'Imports, CIF'!$B:$AE,E$1,FALSE)</f>
        <v>4027.2025376603206</v>
      </c>
      <c r="F34" s="23">
        <f>VLOOKUP($A34,'Exports, FOB'!$B:$AE,F$1,FALSE)+VLOOKUP($A34,'Imports, CIF'!$B:$AE,F$1,FALSE)</f>
        <v>4516.7751643997999</v>
      </c>
      <c r="G34" s="23">
        <f>VLOOKUP($A34,'Exports, FOB'!$B:$AE,G$1,FALSE)+VLOOKUP($A34,'Imports, CIF'!$B:$AE,G$1,FALSE)</f>
        <v>4842.8923188675908</v>
      </c>
      <c r="H34" s="23">
        <f>VLOOKUP($A34,'Exports, FOB'!$B:$AE,H$1,FALSE)+VLOOKUP($A34,'Imports, CIF'!$B:$AE,H$1,FALSE)</f>
        <v>5586.1239802300988</v>
      </c>
      <c r="I34" s="23">
        <f>VLOOKUP($A34,'Exports, FOB'!$B:$AE,I$1,FALSE)+VLOOKUP($A34,'Imports, CIF'!$B:$AE,I$1,FALSE)</f>
        <v>6094.2549376709776</v>
      </c>
      <c r="J34" s="23">
        <f>VLOOKUP($A34,'Exports, FOB'!$B:$AE,J$1,FALSE)+VLOOKUP($A34,'Imports, CIF'!$B:$AE,J$1,FALSE)</f>
        <v>5926.2542990880011</v>
      </c>
      <c r="K34" s="23">
        <f>VLOOKUP($A34,'Exports, FOB'!$B:$AE,K$1,FALSE)+VLOOKUP($A34,'Imports, CIF'!$B:$AE,K$1,FALSE)</f>
        <v>6305.6746359999997</v>
      </c>
      <c r="L34" s="23">
        <f>VLOOKUP($A34,'Exports, FOB'!$B:$AE,L$1,FALSE)+VLOOKUP($A34,'Imports, CIF'!$B:$AE,L$1,FALSE)</f>
        <v>6501.8720379999995</v>
      </c>
      <c r="M34" s="23">
        <f>VLOOKUP($A34,'Exports, FOB'!$B:$AE,M$1,FALSE)+VLOOKUP($A34,'Imports, CIF'!$B:$AE,M$1,FALSE)</f>
        <v>6618.9507439999998</v>
      </c>
      <c r="N34" s="23">
        <f>VLOOKUP($A34,'Exports, FOB'!$B:$AE,N$1,FALSE)+VLOOKUP($A34,'Imports, CIF'!$B:$AE,N$1,FALSE)</f>
        <v>6973.0268649999998</v>
      </c>
      <c r="O34" s="23">
        <f>VLOOKUP($A34,'Exports, FOB'!$B:$AE,O$1,FALSE)+VLOOKUP($A34,'Imports, CIF'!$B:$AE,O$1,FALSE)</f>
        <v>9371.0354740000002</v>
      </c>
      <c r="P34" s="23">
        <f>VLOOKUP($A34,'Exports, FOB'!$B:$AE,P$1,FALSE)+VLOOKUP($A34,'Imports, CIF'!$B:$AE,P$1,FALSE)</f>
        <v>10110.241555000001</v>
      </c>
      <c r="Q34" s="23">
        <f>VLOOKUP($A34,'Exports, FOB'!$B:$AE,Q$1,FALSE)+VLOOKUP($A34,'Imports, CIF'!$B:$AE,Q$1,FALSE)</f>
        <v>11001.724154</v>
      </c>
      <c r="R34" s="23">
        <f>VLOOKUP($A34,'Exports, FOB'!$B:$AE,R$1,FALSE)+VLOOKUP($A34,'Imports, CIF'!$B:$AE,R$1,FALSE)</f>
        <v>11643.719379</v>
      </c>
      <c r="S34" s="23">
        <f>VLOOKUP($A34,'Exports, FOB'!$B:$AE,S$1,FALSE)+VLOOKUP($A34,'Imports, CIF'!$B:$AE,S$1,FALSE)</f>
        <v>11107.475934</v>
      </c>
      <c r="T34" s="23">
        <f>VLOOKUP($A34,'Exports, FOB'!$B:$AE,T$1,FALSE)+VLOOKUP($A34,'Imports, CIF'!$B:$AE,T$1,FALSE)</f>
        <v>7770.3193599999995</v>
      </c>
      <c r="U34" s="23">
        <f>VLOOKUP($A34,'Exports, FOB'!$B:$AE,U$1,FALSE)+VLOOKUP($A34,'Imports, CIF'!$B:$AE,U$1,FALSE)</f>
        <v>9267.5716190000003</v>
      </c>
      <c r="V34" s="23">
        <f>VLOOKUP($A34,'Exports, FOB'!$B:$AE,V$1,FALSE)+VLOOKUP($A34,'Imports, CIF'!$B:$AE,V$1,FALSE)</f>
        <v>11946.169459999999</v>
      </c>
      <c r="W34" s="23">
        <f>VLOOKUP($A34,'Exports, FOB'!$B:$AE,W$1,FALSE)+VLOOKUP($A34,'Imports, CIF'!$B:$AE,W$1,FALSE)</f>
        <v>12037.437768</v>
      </c>
      <c r="X34" s="23">
        <f>VLOOKUP($A34,'Exports, FOB'!$B:$AE,X$1,FALSE)+VLOOKUP($A34,'Imports, CIF'!$B:$AE,X$1,FALSE)</f>
        <v>12642.665324999998</v>
      </c>
      <c r="Y34" s="23">
        <f>VLOOKUP($A34,'Exports, FOB'!$B:$AE,Y$1,FALSE)+VLOOKUP($A34,'Imports, CIF'!$B:$AE,Y$1,FALSE)</f>
        <v>13849.413843</v>
      </c>
      <c r="Z34" s="23">
        <f>VLOOKUP($A34,'Exports, FOB'!$B:$AE,Z$1,FALSE)+VLOOKUP($A34,'Imports, CIF'!$B:$AE,Z$1,FALSE)</f>
        <v>13666.195862999999</v>
      </c>
      <c r="AA34" s="23">
        <f>VLOOKUP($A34,'Exports, FOB'!$B:$AE,AA$1,FALSE)+VLOOKUP($A34,'Imports, CIF'!$B:$AE,AA$1,FALSE)</f>
        <v>13138.218239</v>
      </c>
      <c r="AB34" s="23">
        <f>VLOOKUP($A34,'Exports, FOB'!$B:$AE,AB$1,FALSE)+VLOOKUP($A34,'Imports, CIF'!$B:$AE,AB$1,FALSE)</f>
        <v>14865.390377</v>
      </c>
      <c r="AC34" s="23">
        <f>VLOOKUP($A34,'Exports, FOB'!$B:$AE,AC$1,FALSE)+VLOOKUP($A34,'Imports, CIF'!$B:$AE,AC$1,FALSE)</f>
        <v>16319.875978</v>
      </c>
      <c r="AD34" s="23">
        <f>VLOOKUP($A34,'Exports, FOB'!$B:$AE,AD$1,FALSE)+VLOOKUP($A34,'Imports, CIF'!$B:$AE,AD$1,FALSE)</f>
        <v>16478.465874000001</v>
      </c>
    </row>
    <row r="36" spans="1:32" x14ac:dyDescent="0.25">
      <c r="A36" s="18" t="s">
        <v>538</v>
      </c>
      <c r="B36" s="25">
        <f t="shared" ref="B36:AD36" si="1">SUM(B3:B34)</f>
        <v>75355.454478883155</v>
      </c>
      <c r="C36" s="25">
        <f t="shared" si="1"/>
        <v>80557.002303725152</v>
      </c>
      <c r="D36" s="25">
        <f t="shared" si="1"/>
        <v>72224.875876101345</v>
      </c>
      <c r="E36" s="25">
        <f t="shared" si="1"/>
        <v>80968.322887149305</v>
      </c>
      <c r="F36" s="25">
        <f t="shared" si="1"/>
        <v>100133.6248795752</v>
      </c>
      <c r="G36" s="25">
        <f t="shared" si="1"/>
        <v>100071.76978918788</v>
      </c>
      <c r="H36" s="25">
        <f t="shared" si="1"/>
        <v>95726.822083000836</v>
      </c>
      <c r="I36" s="25">
        <f t="shared" si="1"/>
        <v>102914.15668307745</v>
      </c>
      <c r="J36" s="25">
        <f t="shared" si="1"/>
        <v>112011.398461834</v>
      </c>
      <c r="K36" s="25">
        <f t="shared" si="1"/>
        <v>111788.39523899999</v>
      </c>
      <c r="L36" s="25">
        <f t="shared" si="1"/>
        <v>114800.46027600001</v>
      </c>
      <c r="M36" s="25">
        <f t="shared" si="1"/>
        <v>123100.883565</v>
      </c>
      <c r="N36" s="25">
        <f t="shared" si="1"/>
        <v>153058.97465999998</v>
      </c>
      <c r="O36" s="25">
        <f t="shared" si="1"/>
        <v>186020.27787500003</v>
      </c>
      <c r="P36" s="25">
        <f t="shared" si="1"/>
        <v>197227.68443700002</v>
      </c>
      <c r="Q36" s="25">
        <f t="shared" si="1"/>
        <v>211477.91526499996</v>
      </c>
      <c r="R36" s="25">
        <f t="shared" si="1"/>
        <v>250138.19022899991</v>
      </c>
      <c r="S36" s="25">
        <f t="shared" si="1"/>
        <v>273359.93386999989</v>
      </c>
      <c r="T36" s="25">
        <f t="shared" si="1"/>
        <v>213588.65258900003</v>
      </c>
      <c r="U36" s="25">
        <f t="shared" si="1"/>
        <v>235402.66479999997</v>
      </c>
      <c r="V36" s="25">
        <f t="shared" si="1"/>
        <v>276769.00628199999</v>
      </c>
      <c r="W36" s="25">
        <f t="shared" si="1"/>
        <v>254401.53262000004</v>
      </c>
      <c r="X36" s="25">
        <f t="shared" si="1"/>
        <v>260793.45036800002</v>
      </c>
      <c r="Y36" s="25">
        <f t="shared" si="1"/>
        <v>265024.05740099994</v>
      </c>
      <c r="Z36" s="25">
        <f t="shared" si="1"/>
        <v>229731.83021500002</v>
      </c>
      <c r="AA36" s="25">
        <f t="shared" si="1"/>
        <v>231001.06950599997</v>
      </c>
      <c r="AB36" s="25">
        <f t="shared" si="1"/>
        <v>253146.15900600003</v>
      </c>
      <c r="AC36" s="25">
        <f t="shared" si="1"/>
        <v>276706.57020199997</v>
      </c>
      <c r="AD36" s="25">
        <f t="shared" si="1"/>
        <v>266521.62380200002</v>
      </c>
    </row>
    <row r="38" spans="1:32" ht="13" x14ac:dyDescent="0.25">
      <c r="B38" s="21" t="s">
        <v>3</v>
      </c>
      <c r="C38" s="21" t="s">
        <v>4</v>
      </c>
      <c r="D38" s="21" t="s">
        <v>5</v>
      </c>
      <c r="E38" s="21" t="s">
        <v>6</v>
      </c>
      <c r="F38" s="21" t="s">
        <v>7</v>
      </c>
      <c r="G38" s="21" t="s">
        <v>8</v>
      </c>
      <c r="H38" s="21" t="s">
        <v>9</v>
      </c>
      <c r="I38" s="21" t="s">
        <v>10</v>
      </c>
      <c r="J38" s="21" t="s">
        <v>11</v>
      </c>
      <c r="K38" s="21" t="s">
        <v>12</v>
      </c>
      <c r="L38" s="21" t="s">
        <v>13</v>
      </c>
      <c r="M38" s="21" t="s">
        <v>14</v>
      </c>
      <c r="N38" s="21" t="s">
        <v>15</v>
      </c>
      <c r="O38" s="21" t="s">
        <v>16</v>
      </c>
      <c r="P38" s="21" t="s">
        <v>17</v>
      </c>
      <c r="Q38" s="21" t="s">
        <v>18</v>
      </c>
      <c r="R38" s="21" t="s">
        <v>19</v>
      </c>
      <c r="S38" s="21" t="s">
        <v>20</v>
      </c>
      <c r="T38" s="21" t="s">
        <v>21</v>
      </c>
      <c r="U38" s="21" t="s">
        <v>22</v>
      </c>
      <c r="V38" s="21" t="s">
        <v>23</v>
      </c>
      <c r="W38" s="21" t="s">
        <v>24</v>
      </c>
      <c r="X38" s="21" t="s">
        <v>25</v>
      </c>
      <c r="Y38" s="21" t="s">
        <v>26</v>
      </c>
      <c r="Z38" s="21" t="s">
        <v>27</v>
      </c>
      <c r="AA38" s="21" t="s">
        <v>28</v>
      </c>
      <c r="AB38" s="21" t="s">
        <v>29</v>
      </c>
      <c r="AC38" s="21" t="s">
        <v>30</v>
      </c>
      <c r="AD38" s="22" t="s">
        <v>31</v>
      </c>
      <c r="AF38" s="19" t="s">
        <v>539</v>
      </c>
    </row>
    <row r="39" spans="1:32" x14ac:dyDescent="0.25">
      <c r="A39" s="20" t="s">
        <v>1</v>
      </c>
      <c r="B39" s="18">
        <f t="shared" ref="B39:AD47" si="2">B3/B$36</f>
        <v>8.5684293469979393E-4</v>
      </c>
      <c r="C39" s="18">
        <f t="shared" si="2"/>
        <v>9.7683286609068286E-4</v>
      </c>
      <c r="D39" s="18">
        <f t="shared" si="2"/>
        <v>9.4693120517538409E-4</v>
      </c>
      <c r="E39" s="18">
        <f t="shared" si="2"/>
        <v>1.2124924472480183E-3</v>
      </c>
      <c r="F39" s="18">
        <f t="shared" si="2"/>
        <v>9.1005644691929976E-4</v>
      </c>
      <c r="G39" s="18">
        <f t="shared" si="2"/>
        <v>1.1163966826633642E-3</v>
      </c>
      <c r="H39" s="18">
        <f t="shared" si="2"/>
        <v>1.4048037432604302E-3</v>
      </c>
      <c r="I39" s="18">
        <f t="shared" si="2"/>
        <v>1.2893261005255117E-3</v>
      </c>
      <c r="J39" s="18">
        <f t="shared" si="2"/>
        <v>8.6416294528258791E-4</v>
      </c>
      <c r="K39" s="18">
        <f t="shared" si="2"/>
        <v>7.5628933414105157E-4</v>
      </c>
      <c r="L39" s="18">
        <f t="shared" si="2"/>
        <v>8.2696799970798747E-4</v>
      </c>
      <c r="M39" s="18">
        <f t="shared" si="2"/>
        <v>6.1487786933741174E-4</v>
      </c>
      <c r="N39" s="18">
        <f t="shared" si="2"/>
        <v>8.7377259188546586E-4</v>
      </c>
      <c r="O39" s="18">
        <f t="shared" si="2"/>
        <v>8.582731722790143E-4</v>
      </c>
      <c r="P39" s="18">
        <f t="shared" si="2"/>
        <v>9.8055527829195278E-4</v>
      </c>
      <c r="Q39" s="18">
        <f t="shared" si="2"/>
        <v>1.1771050782681833E-3</v>
      </c>
      <c r="R39" s="18">
        <f t="shared" si="2"/>
        <v>1.2384315074655307E-3</v>
      </c>
      <c r="S39" s="18">
        <f t="shared" si="2"/>
        <v>1.2014897624177572E-3</v>
      </c>
      <c r="T39" s="18">
        <f t="shared" si="2"/>
        <v>1.0402006488028294E-3</v>
      </c>
      <c r="U39" s="18">
        <f t="shared" si="2"/>
        <v>1.2409105192083623E-3</v>
      </c>
      <c r="V39" s="18">
        <f t="shared" si="2"/>
        <v>1.058415745083562E-3</v>
      </c>
      <c r="W39" s="18">
        <f t="shared" si="2"/>
        <v>1.4396139096656041E-3</v>
      </c>
      <c r="X39" s="18">
        <f t="shared" si="2"/>
        <v>1.0209868408285439E-3</v>
      </c>
      <c r="Y39" s="18">
        <f t="shared" si="2"/>
        <v>1.1206575128031356E-3</v>
      </c>
      <c r="Z39" s="18">
        <f t="shared" si="2"/>
        <v>1.1502967035638301E-3</v>
      </c>
      <c r="AA39" s="18">
        <f t="shared" si="2"/>
        <v>9.5327782884693671E-4</v>
      </c>
      <c r="AB39" s="18">
        <f t="shared" si="2"/>
        <v>9.8250160688436502E-4</v>
      </c>
      <c r="AC39" s="18">
        <f t="shared" si="2"/>
        <v>7.4907987854674321E-4</v>
      </c>
      <c r="AD39" s="18">
        <f t="shared" si="2"/>
        <v>7.8914736823099639E-4</v>
      </c>
      <c r="AF39" s="19">
        <f t="shared" ref="AF39:AF70" si="3">AVERAGE(B39:AD39)</f>
        <v>1.0224378113146322E-3</v>
      </c>
    </row>
    <row r="40" spans="1:32" x14ac:dyDescent="0.25">
      <c r="A40" s="24" t="s">
        <v>32</v>
      </c>
      <c r="B40" s="18">
        <f t="shared" si="2"/>
        <v>2.2055380512837155E-3</v>
      </c>
      <c r="C40" s="18">
        <f t="shared" si="2"/>
        <v>2.4660982519754907E-3</v>
      </c>
      <c r="D40" s="18">
        <f t="shared" si="2"/>
        <v>2.1161376636476348E-3</v>
      </c>
      <c r="E40" s="18">
        <f t="shared" si="2"/>
        <v>2.5012983512218176E-3</v>
      </c>
      <c r="F40" s="18">
        <f t="shared" si="2"/>
        <v>2.7172193234719535E-3</v>
      </c>
      <c r="G40" s="18">
        <f t="shared" si="2"/>
        <v>3.4442226350378875E-3</v>
      </c>
      <c r="H40" s="18">
        <f t="shared" si="2"/>
        <v>3.153878752245268E-3</v>
      </c>
      <c r="I40" s="18">
        <f t="shared" si="2"/>
        <v>2.8776252544450154E-3</v>
      </c>
      <c r="J40" s="18">
        <f t="shared" si="2"/>
        <v>3.0938074585157354E-3</v>
      </c>
      <c r="K40" s="18">
        <f t="shared" si="2"/>
        <v>2.93354246922396E-3</v>
      </c>
      <c r="L40" s="18">
        <f t="shared" si="2"/>
        <v>2.53033152743141E-3</v>
      </c>
      <c r="M40" s="18">
        <f t="shared" si="2"/>
        <v>3.3538143922582173E-3</v>
      </c>
      <c r="N40" s="18">
        <f t="shared" si="2"/>
        <v>3.7037319716747676E-3</v>
      </c>
      <c r="O40" s="18">
        <f t="shared" si="2"/>
        <v>3.8385404384774511E-3</v>
      </c>
      <c r="P40" s="18">
        <f t="shared" si="2"/>
        <v>4.1228131401590184E-3</v>
      </c>
      <c r="Q40" s="18">
        <f t="shared" si="2"/>
        <v>4.182454356482802E-3</v>
      </c>
      <c r="R40" s="18">
        <f t="shared" si="2"/>
        <v>4.097674437724335E-3</v>
      </c>
      <c r="S40" s="18">
        <f t="shared" si="2"/>
        <v>4.3920561217686265E-3</v>
      </c>
      <c r="T40" s="18">
        <f t="shared" si="2"/>
        <v>3.9720055897936399E-3</v>
      </c>
      <c r="U40" s="18">
        <f t="shared" si="2"/>
        <v>3.89303931957868E-3</v>
      </c>
      <c r="V40" s="18">
        <f t="shared" si="2"/>
        <v>3.8049165264083563E-3</v>
      </c>
      <c r="W40" s="18">
        <f t="shared" si="2"/>
        <v>4.1224627666317385E-3</v>
      </c>
      <c r="X40" s="18">
        <f t="shared" si="2"/>
        <v>4.1421239777137747E-3</v>
      </c>
      <c r="Y40" s="18">
        <f t="shared" si="2"/>
        <v>4.4211270949909591E-3</v>
      </c>
      <c r="Z40" s="18">
        <f t="shared" si="2"/>
        <v>4.0622171212697138E-3</v>
      </c>
      <c r="AA40" s="18">
        <f t="shared" si="2"/>
        <v>5.5459354311202646E-3</v>
      </c>
      <c r="AB40" s="18">
        <f t="shared" si="2"/>
        <v>5.8351840486151269E-3</v>
      </c>
      <c r="AC40" s="18">
        <f t="shared" si="2"/>
        <v>5.6145129039251529E-3</v>
      </c>
      <c r="AD40" s="18">
        <f t="shared" si="2"/>
        <v>7.170307526040442E-3</v>
      </c>
      <c r="AF40" s="19">
        <f t="shared" si="3"/>
        <v>3.8039523070045847E-3</v>
      </c>
    </row>
    <row r="41" spans="1:32" x14ac:dyDescent="0.25">
      <c r="A41" s="24" t="s">
        <v>36</v>
      </c>
      <c r="B41" s="18">
        <f t="shared" si="2"/>
        <v>0</v>
      </c>
      <c r="C41" s="18">
        <f t="shared" si="2"/>
        <v>0</v>
      </c>
      <c r="D41" s="18">
        <f t="shared" si="2"/>
        <v>0</v>
      </c>
      <c r="E41" s="18">
        <f t="shared" si="2"/>
        <v>0</v>
      </c>
      <c r="F41" s="18">
        <f t="shared" si="2"/>
        <v>0</v>
      </c>
      <c r="G41" s="18">
        <f t="shared" si="2"/>
        <v>0</v>
      </c>
      <c r="H41" s="18">
        <f t="shared" si="2"/>
        <v>0</v>
      </c>
      <c r="I41" s="18">
        <f t="shared" si="2"/>
        <v>0</v>
      </c>
      <c r="J41" s="18">
        <f t="shared" si="2"/>
        <v>2.3566874766762717E-2</v>
      </c>
      <c r="K41" s="18">
        <f t="shared" si="2"/>
        <v>2.5187386373873737E-2</v>
      </c>
      <c r="L41" s="18">
        <f t="shared" si="2"/>
        <v>2.677488480978327E-2</v>
      </c>
      <c r="M41" s="18">
        <f t="shared" si="2"/>
        <v>2.6402381647275874E-2</v>
      </c>
      <c r="N41" s="18">
        <f t="shared" si="2"/>
        <v>2.5744911709707129E-2</v>
      </c>
      <c r="O41" s="18">
        <f t="shared" si="2"/>
        <v>2.3308501382379193E-2</v>
      </c>
      <c r="P41" s="18">
        <f t="shared" si="2"/>
        <v>2.4582396583116051E-2</v>
      </c>
      <c r="Q41" s="18">
        <f t="shared" si="2"/>
        <v>2.5420997721031229E-2</v>
      </c>
      <c r="R41" s="18">
        <f t="shared" si="2"/>
        <v>2.3546738235404194E-2</v>
      </c>
      <c r="S41" s="18">
        <f t="shared" si="2"/>
        <v>2.3593899075448302E-2</v>
      </c>
      <c r="T41" s="18">
        <f t="shared" si="2"/>
        <v>2.3448812758969272E-2</v>
      </c>
      <c r="U41" s="18">
        <f t="shared" si="2"/>
        <v>2.2725228304212471E-2</v>
      </c>
      <c r="V41" s="18">
        <f t="shared" si="2"/>
        <v>2.234213018671433E-2</v>
      </c>
      <c r="W41" s="18">
        <f t="shared" si="2"/>
        <v>2.3428112757884527E-2</v>
      </c>
      <c r="X41" s="18">
        <f t="shared" si="2"/>
        <v>2.3897643764464432E-2</v>
      </c>
      <c r="Y41" s="18">
        <f t="shared" si="2"/>
        <v>2.4488500027679046E-2</v>
      </c>
      <c r="Z41" s="18">
        <f t="shared" si="2"/>
        <v>2.379933033173132E-2</v>
      </c>
      <c r="AA41" s="18">
        <f t="shared" si="2"/>
        <v>2.3099425749028422E-2</v>
      </c>
      <c r="AB41" s="18">
        <f t="shared" si="2"/>
        <v>2.3093196961607623E-2</v>
      </c>
      <c r="AC41" s="18">
        <f t="shared" si="2"/>
        <v>2.3674641166697714E-2</v>
      </c>
      <c r="AD41" s="18">
        <f t="shared" si="2"/>
        <v>2.7498482379968912E-2</v>
      </c>
      <c r="AF41" s="19">
        <f t="shared" si="3"/>
        <v>1.7573257817025505E-2</v>
      </c>
    </row>
    <row r="42" spans="1:32" x14ac:dyDescent="0.25">
      <c r="A42" s="24" t="s">
        <v>226</v>
      </c>
      <c r="B42" s="18">
        <f t="shared" si="2"/>
        <v>3.0891998922742444E-3</v>
      </c>
      <c r="C42" s="18">
        <f t="shared" si="2"/>
        <v>2.7292297505186274E-3</v>
      </c>
      <c r="D42" s="18">
        <f t="shared" si="2"/>
        <v>2.9741294688055381E-3</v>
      </c>
      <c r="E42" s="18">
        <f t="shared" si="2"/>
        <v>4.1573413728124998E-3</v>
      </c>
      <c r="F42" s="18">
        <f t="shared" si="2"/>
        <v>4.0965690228363088E-3</v>
      </c>
      <c r="G42" s="18">
        <f t="shared" si="2"/>
        <v>4.2268805863142182E-3</v>
      </c>
      <c r="H42" s="18">
        <f t="shared" si="2"/>
        <v>5.1108203249425679E-3</v>
      </c>
      <c r="I42" s="18">
        <f t="shared" si="2"/>
        <v>4.5579767990816325E-3</v>
      </c>
      <c r="J42" s="18">
        <f t="shared" si="2"/>
        <v>3.1981209494680086E-3</v>
      </c>
      <c r="K42" s="18">
        <f t="shared" si="2"/>
        <v>3.8910936602142704E-3</v>
      </c>
      <c r="L42" s="18">
        <f t="shared" si="2"/>
        <v>3.9082696700110569E-3</v>
      </c>
      <c r="M42" s="18">
        <f t="shared" si="2"/>
        <v>2.8259544848539854E-3</v>
      </c>
      <c r="N42" s="18">
        <f t="shared" si="2"/>
        <v>2.2490907819335054E-3</v>
      </c>
      <c r="O42" s="18">
        <f t="shared" si="2"/>
        <v>2.7890976506799816E-3</v>
      </c>
      <c r="P42" s="18">
        <f t="shared" si="2"/>
        <v>2.8945985885787734E-3</v>
      </c>
      <c r="Q42" s="18">
        <f t="shared" si="2"/>
        <v>2.900955568959751E-3</v>
      </c>
      <c r="R42" s="18">
        <f t="shared" si="2"/>
        <v>3.7062523005834038E-3</v>
      </c>
      <c r="S42" s="18">
        <f t="shared" si="2"/>
        <v>4.7642114283629727E-3</v>
      </c>
      <c r="T42" s="18">
        <f t="shared" si="2"/>
        <v>5.13196167826966E-3</v>
      </c>
      <c r="U42" s="18">
        <f t="shared" si="2"/>
        <v>5.9976501336530333E-3</v>
      </c>
      <c r="V42" s="18">
        <f t="shared" si="2"/>
        <v>6.1912816106802753E-3</v>
      </c>
      <c r="W42" s="18">
        <f t="shared" si="2"/>
        <v>6.0860812199300326E-3</v>
      </c>
      <c r="X42" s="18">
        <f t="shared" si="2"/>
        <v>4.9630965393248194E-3</v>
      </c>
      <c r="Y42" s="18">
        <f t="shared" si="2"/>
        <v>4.4135002779396235E-3</v>
      </c>
      <c r="Z42" s="18">
        <f t="shared" si="2"/>
        <v>3.9164585602176295E-3</v>
      </c>
      <c r="AA42" s="18">
        <f t="shared" si="2"/>
        <v>3.430006812065517E-3</v>
      </c>
      <c r="AB42" s="18">
        <f t="shared" si="2"/>
        <v>4.1154409653725273E-3</v>
      </c>
      <c r="AC42" s="18">
        <f t="shared" si="2"/>
        <v>4.5307299717704305E-3</v>
      </c>
      <c r="AD42" s="18">
        <f t="shared" si="2"/>
        <v>3.915442368665957E-3</v>
      </c>
      <c r="AF42" s="19">
        <f t="shared" si="3"/>
        <v>4.0262566358317533E-3</v>
      </c>
    </row>
    <row r="43" spans="1:32" x14ac:dyDescent="0.25">
      <c r="A43" s="24" t="s">
        <v>57</v>
      </c>
      <c r="B43" s="18">
        <f t="shared" si="2"/>
        <v>5.9641225678600408E-3</v>
      </c>
      <c r="C43" s="18">
        <f t="shared" si="2"/>
        <v>6.5402476147079823E-3</v>
      </c>
      <c r="D43" s="18">
        <f t="shared" si="2"/>
        <v>6.1180594987132733E-3</v>
      </c>
      <c r="E43" s="18">
        <f t="shared" si="2"/>
        <v>8.0784098853677253E-3</v>
      </c>
      <c r="F43" s="18">
        <f t="shared" si="2"/>
        <v>6.4090351746580506E-3</v>
      </c>
      <c r="G43" s="18">
        <f t="shared" si="2"/>
        <v>8.567467263282412E-3</v>
      </c>
      <c r="H43" s="18">
        <f t="shared" si="2"/>
        <v>8.4614458133181435E-3</v>
      </c>
      <c r="I43" s="18">
        <f t="shared" si="2"/>
        <v>7.3472702833445236E-3</v>
      </c>
      <c r="J43" s="18">
        <f t="shared" si="2"/>
        <v>6.3194809610487039E-3</v>
      </c>
      <c r="K43" s="18">
        <f t="shared" si="2"/>
        <v>8.35727660284067E-3</v>
      </c>
      <c r="L43" s="18">
        <f t="shared" si="2"/>
        <v>7.198874525529868E-3</v>
      </c>
      <c r="M43" s="18">
        <f t="shared" si="2"/>
        <v>6.2810928777105729E-3</v>
      </c>
      <c r="N43" s="18">
        <f t="shared" si="2"/>
        <v>6.4726329390399706E-3</v>
      </c>
      <c r="O43" s="18">
        <f t="shared" si="2"/>
        <v>6.9548297947891113E-3</v>
      </c>
      <c r="P43" s="18">
        <f t="shared" si="2"/>
        <v>7.6713396464546252E-3</v>
      </c>
      <c r="Q43" s="18">
        <f t="shared" si="2"/>
        <v>7.4592049435673264E-3</v>
      </c>
      <c r="R43" s="18">
        <f t="shared" si="2"/>
        <v>7.0490124294326139E-3</v>
      </c>
      <c r="S43" s="18">
        <f t="shared" si="2"/>
        <v>6.3887797501097658E-3</v>
      </c>
      <c r="T43" s="18">
        <f t="shared" si="2"/>
        <v>5.4016017612136822E-3</v>
      </c>
      <c r="U43" s="18">
        <f t="shared" si="2"/>
        <v>5.6251665550389306E-3</v>
      </c>
      <c r="V43" s="18">
        <f t="shared" si="2"/>
        <v>5.2864031946887663E-3</v>
      </c>
      <c r="W43" s="18">
        <f t="shared" si="2"/>
        <v>5.750420875746687E-3</v>
      </c>
      <c r="X43" s="18">
        <f t="shared" si="2"/>
        <v>6.3434830194761338E-3</v>
      </c>
      <c r="Y43" s="18">
        <f t="shared" si="2"/>
        <v>6.4613047916967674E-3</v>
      </c>
      <c r="Z43" s="18">
        <f t="shared" si="2"/>
        <v>6.6139452142004078E-3</v>
      </c>
      <c r="AA43" s="18">
        <f t="shared" si="2"/>
        <v>5.7777190419689116E-3</v>
      </c>
      <c r="AB43" s="18">
        <f t="shared" si="2"/>
        <v>6.2128680015355181E-3</v>
      </c>
      <c r="AC43" s="18">
        <f t="shared" si="2"/>
        <v>5.9317262535609171E-3</v>
      </c>
      <c r="AD43" s="18">
        <f t="shared" si="2"/>
        <v>6.4530188750376877E-3</v>
      </c>
      <c r="AF43" s="19">
        <f t="shared" si="3"/>
        <v>6.6722841433082694E-3</v>
      </c>
    </row>
    <row r="44" spans="1:32" x14ac:dyDescent="0.25">
      <c r="A44" s="24" t="s">
        <v>227</v>
      </c>
      <c r="B44" s="18">
        <f t="shared" si="2"/>
        <v>7.1914445754651989E-4</v>
      </c>
      <c r="C44" s="18">
        <f t="shared" si="2"/>
        <v>8.0667870641051886E-4</v>
      </c>
      <c r="D44" s="18">
        <f t="shared" si="2"/>
        <v>9.1888027390698494E-4</v>
      </c>
      <c r="E44" s="18">
        <f t="shared" si="2"/>
        <v>8.5636281525692257E-4</v>
      </c>
      <c r="F44" s="18">
        <f t="shared" si="2"/>
        <v>1.0095129362886622E-3</v>
      </c>
      <c r="G44" s="18">
        <f t="shared" si="2"/>
        <v>6.9233928410971149E-4</v>
      </c>
      <c r="H44" s="18">
        <f t="shared" si="2"/>
        <v>7.5300260809645417E-4</v>
      </c>
      <c r="I44" s="18">
        <f t="shared" si="2"/>
        <v>6.3682894620169846E-4</v>
      </c>
      <c r="J44" s="18">
        <f t="shared" si="2"/>
        <v>5.0433885100763741E-4</v>
      </c>
      <c r="K44" s="18">
        <f t="shared" si="2"/>
        <v>6.1452811674349371E-4</v>
      </c>
      <c r="L44" s="18">
        <f t="shared" si="2"/>
        <v>6.7798065280293596E-4</v>
      </c>
      <c r="M44" s="18">
        <f t="shared" si="2"/>
        <v>5.9833213919304167E-4</v>
      </c>
      <c r="N44" s="18">
        <f t="shared" si="2"/>
        <v>5.6504837558278738E-4</v>
      </c>
      <c r="O44" s="18">
        <f t="shared" si="2"/>
        <v>7.7591547356460459E-4</v>
      </c>
      <c r="P44" s="18">
        <f t="shared" si="2"/>
        <v>1.3969734359884417E-3</v>
      </c>
      <c r="Q44" s="18">
        <f t="shared" si="2"/>
        <v>1.3165239058230795E-3</v>
      </c>
      <c r="R44" s="18">
        <f t="shared" si="2"/>
        <v>1.3223110341415315E-3</v>
      </c>
      <c r="S44" s="18">
        <f t="shared" si="2"/>
        <v>1.2324815755926496E-3</v>
      </c>
      <c r="T44" s="18">
        <f t="shared" si="2"/>
        <v>7.2180185665883924E-4</v>
      </c>
      <c r="U44" s="18">
        <f t="shared" si="2"/>
        <v>1.1358667932972358E-3</v>
      </c>
      <c r="V44" s="18">
        <f t="shared" si="2"/>
        <v>1.1220914732178147E-3</v>
      </c>
      <c r="W44" s="18">
        <f t="shared" si="2"/>
        <v>1.1172129942492951E-3</v>
      </c>
      <c r="X44" s="18">
        <f t="shared" si="2"/>
        <v>1.4123882769304255E-3</v>
      </c>
      <c r="Y44" s="18">
        <f t="shared" si="2"/>
        <v>1.186487034738204E-3</v>
      </c>
      <c r="Z44" s="18">
        <f t="shared" si="2"/>
        <v>1.114418096788765E-3</v>
      </c>
      <c r="AA44" s="18">
        <f t="shared" si="2"/>
        <v>1.2248705627427878E-3</v>
      </c>
      <c r="AB44" s="18">
        <f t="shared" si="2"/>
        <v>1.2170380313481183E-3</v>
      </c>
      <c r="AC44" s="18">
        <f t="shared" si="2"/>
        <v>1.3460287904551824E-3</v>
      </c>
      <c r="AD44" s="18">
        <f t="shared" si="2"/>
        <v>1.1984058345572903E-3</v>
      </c>
      <c r="AF44" s="19">
        <f t="shared" si="3"/>
        <v>9.7219977011178064E-4</v>
      </c>
    </row>
    <row r="45" spans="1:32" x14ac:dyDescent="0.25">
      <c r="A45" s="24" t="s">
        <v>83</v>
      </c>
      <c r="B45" s="18">
        <f t="shared" si="2"/>
        <v>9.9312837074442221E-3</v>
      </c>
      <c r="C45" s="18">
        <f t="shared" si="2"/>
        <v>9.7263070109745893E-3</v>
      </c>
      <c r="D45" s="18">
        <f t="shared" si="2"/>
        <v>1.3610081057911646E-2</v>
      </c>
      <c r="E45" s="18">
        <f t="shared" si="2"/>
        <v>1.4578818821783241E-2</v>
      </c>
      <c r="F45" s="18">
        <f t="shared" si="2"/>
        <v>1.2626500633649408E-2</v>
      </c>
      <c r="G45" s="18">
        <f t="shared" si="2"/>
        <v>1.1903405665054682E-2</v>
      </c>
      <c r="H45" s="18">
        <f t="shared" si="2"/>
        <v>1.2670935250427777E-2</v>
      </c>
      <c r="I45" s="18">
        <f t="shared" si="2"/>
        <v>1.27220331816007E-2</v>
      </c>
      <c r="J45" s="18">
        <f t="shared" si="2"/>
        <v>1.0371173076602791E-2</v>
      </c>
      <c r="K45" s="18">
        <f t="shared" si="2"/>
        <v>1.1715305861579298E-2</v>
      </c>
      <c r="L45" s="18">
        <f t="shared" si="2"/>
        <v>1.4991718786338358E-2</v>
      </c>
      <c r="M45" s="18">
        <f t="shared" si="2"/>
        <v>1.8259219973942357E-2</v>
      </c>
      <c r="N45" s="18">
        <f t="shared" si="2"/>
        <v>1.834565878438376E-2</v>
      </c>
      <c r="O45" s="18">
        <f t="shared" si="2"/>
        <v>1.7820606134281634E-2</v>
      </c>
      <c r="P45" s="18">
        <f t="shared" si="2"/>
        <v>2.3417775512521007E-2</v>
      </c>
      <c r="Q45" s="18">
        <f t="shared" si="2"/>
        <v>2.2495144261464782E-2</v>
      </c>
      <c r="R45" s="18">
        <f t="shared" si="2"/>
        <v>2.526595565920621E-2</v>
      </c>
      <c r="S45" s="18">
        <f t="shared" si="2"/>
        <v>2.7594212276138647E-2</v>
      </c>
      <c r="T45" s="18">
        <f t="shared" si="2"/>
        <v>2.9096941062495683E-2</v>
      </c>
      <c r="U45" s="18">
        <f t="shared" si="2"/>
        <v>3.341442603329442E-2</v>
      </c>
      <c r="V45" s="18">
        <f t="shared" si="2"/>
        <v>3.3522720400081911E-2</v>
      </c>
      <c r="W45" s="18">
        <f t="shared" si="2"/>
        <v>3.5670958172075801E-2</v>
      </c>
      <c r="X45" s="18">
        <f t="shared" si="2"/>
        <v>3.697787388598963E-2</v>
      </c>
      <c r="Y45" s="18">
        <f t="shared" si="2"/>
        <v>3.9418701292438151E-2</v>
      </c>
      <c r="Z45" s="18">
        <f t="shared" si="2"/>
        <v>4.0280803680272016E-2</v>
      </c>
      <c r="AA45" s="18">
        <f t="shared" si="2"/>
        <v>3.8746065016670952E-2</v>
      </c>
      <c r="AB45" s="18">
        <f t="shared" si="2"/>
        <v>4.0547080588952233E-2</v>
      </c>
      <c r="AC45" s="18">
        <f t="shared" si="2"/>
        <v>4.1384926341431816E-2</v>
      </c>
      <c r="AD45" s="18">
        <f t="shared" si="2"/>
        <v>4.2908293352947005E-2</v>
      </c>
      <c r="AF45" s="19">
        <f t="shared" si="3"/>
        <v>2.4138445706274301E-2</v>
      </c>
    </row>
    <row r="46" spans="1:32" x14ac:dyDescent="0.25">
      <c r="A46" s="24" t="s">
        <v>41</v>
      </c>
      <c r="B46" s="18">
        <f t="shared" si="2"/>
        <v>7.9158633539586042E-3</v>
      </c>
      <c r="C46" s="18">
        <f t="shared" si="2"/>
        <v>7.9107862945246802E-3</v>
      </c>
      <c r="D46" s="18">
        <f t="shared" si="2"/>
        <v>7.2176494715223295E-3</v>
      </c>
      <c r="E46" s="18">
        <f t="shared" si="2"/>
        <v>7.5687249924155419E-3</v>
      </c>
      <c r="F46" s="18">
        <f t="shared" si="2"/>
        <v>8.2745459375548093E-3</v>
      </c>
      <c r="G46" s="18">
        <f t="shared" si="2"/>
        <v>8.0092679780340622E-3</v>
      </c>
      <c r="H46" s="18">
        <f t="shared" si="2"/>
        <v>7.7436721132194452E-3</v>
      </c>
      <c r="I46" s="18">
        <f t="shared" si="2"/>
        <v>9.7301040278044582E-3</v>
      </c>
      <c r="J46" s="18">
        <f t="shared" si="2"/>
        <v>9.5728721784092193E-3</v>
      </c>
      <c r="K46" s="18">
        <f t="shared" si="2"/>
        <v>9.4838154509094448E-3</v>
      </c>
      <c r="L46" s="18">
        <f t="shared" si="2"/>
        <v>8.9978872342199936E-3</v>
      </c>
      <c r="M46" s="18">
        <f t="shared" si="2"/>
        <v>8.698577556793834E-3</v>
      </c>
      <c r="N46" s="18">
        <f t="shared" si="2"/>
        <v>8.9614367863556435E-3</v>
      </c>
      <c r="O46" s="18">
        <f t="shared" si="2"/>
        <v>7.3859213828464448E-3</v>
      </c>
      <c r="P46" s="18">
        <f t="shared" si="2"/>
        <v>7.203329066380687E-3</v>
      </c>
      <c r="Q46" s="18">
        <f t="shared" si="2"/>
        <v>7.3304141194007917E-3</v>
      </c>
      <c r="R46" s="18">
        <f t="shared" si="2"/>
        <v>6.7176496778107286E-3</v>
      </c>
      <c r="S46" s="18">
        <f t="shared" si="2"/>
        <v>6.4658285176515959E-3</v>
      </c>
      <c r="T46" s="18">
        <f t="shared" si="2"/>
        <v>5.7176842271202859E-3</v>
      </c>
      <c r="U46" s="18">
        <f t="shared" si="2"/>
        <v>5.2047907573219629E-3</v>
      </c>
      <c r="V46" s="18">
        <f t="shared" si="2"/>
        <v>4.6257263889423559E-3</v>
      </c>
      <c r="W46" s="18">
        <f t="shared" si="2"/>
        <v>5.0490248457686349E-3</v>
      </c>
      <c r="X46" s="18">
        <f t="shared" si="2"/>
        <v>4.6808679293035942E-3</v>
      </c>
      <c r="Y46" s="18">
        <f t="shared" si="2"/>
        <v>4.4787547577389156E-3</v>
      </c>
      <c r="Z46" s="18">
        <f t="shared" si="2"/>
        <v>4.7533528766041206E-3</v>
      </c>
      <c r="AA46" s="18">
        <f t="shared" si="2"/>
        <v>4.8047598323832505E-3</v>
      </c>
      <c r="AB46" s="18">
        <f t="shared" si="2"/>
        <v>4.7219022271306451E-3</v>
      </c>
      <c r="AC46" s="18">
        <f t="shared" si="2"/>
        <v>5.0258284397973734E-3</v>
      </c>
      <c r="AD46" s="18">
        <f t="shared" si="2"/>
        <v>5.0276916367412005E-3</v>
      </c>
      <c r="AF46" s="19">
        <f t="shared" si="3"/>
        <v>6.8716803468505038E-3</v>
      </c>
    </row>
    <row r="47" spans="1:32" x14ac:dyDescent="0.25">
      <c r="A47" s="24" t="s">
        <v>42</v>
      </c>
      <c r="B47" s="18">
        <f t="shared" si="2"/>
        <v>5.3145608366050492E-2</v>
      </c>
      <c r="C47" s="18">
        <f t="shared" si="2"/>
        <v>5.3908736371479145E-2</v>
      </c>
      <c r="D47" s="18">
        <f t="shared" si="2"/>
        <v>5.4369240094973466E-2</v>
      </c>
      <c r="E47" s="18">
        <f t="shared" si="2"/>
        <v>5.7483155185887751E-2</v>
      </c>
      <c r="F47" s="18">
        <f t="shared" si="2"/>
        <v>5.8050499543870704E-2</v>
      </c>
      <c r="G47" s="18">
        <f t="shared" si="2"/>
        <v>5.701379716870212E-2</v>
      </c>
      <c r="H47" s="18">
        <f t="shared" si="2"/>
        <v>5.6678290171964907E-2</v>
      </c>
      <c r="I47" s="18">
        <f t="shared" si="2"/>
        <v>5.7781364853677006E-2</v>
      </c>
      <c r="J47" s="18">
        <f t="shared" si="2"/>
        <v>5.6518430710452053E-2</v>
      </c>
      <c r="K47" s="18">
        <f t="shared" si="2"/>
        <v>5.123937209004379E-2</v>
      </c>
      <c r="L47" s="18">
        <f t="shared" si="2"/>
        <v>5.5218989974078134E-2</v>
      </c>
      <c r="M47" s="18">
        <f t="shared" si="2"/>
        <v>5.3344549338937966E-2</v>
      </c>
      <c r="N47" s="18">
        <f t="shared" si="2"/>
        <v>5.4566913809221268E-2</v>
      </c>
      <c r="O47" s="18">
        <f t="shared" si="2"/>
        <v>5.181033075048027E-2</v>
      </c>
      <c r="P47" s="18">
        <f t="shared" si="2"/>
        <v>5.0488144422649504E-2</v>
      </c>
      <c r="Q47" s="18">
        <f t="shared" si="2"/>
        <v>4.4836090998525487E-2</v>
      </c>
      <c r="R47" s="18">
        <f t="shared" si="2"/>
        <v>4.3876151318406699E-2</v>
      </c>
      <c r="S47" s="18">
        <f t="shared" si="2"/>
        <v>4.5389758730702189E-2</v>
      </c>
      <c r="T47" s="18">
        <f t="shared" si="2"/>
        <v>4.5293513750543829E-2</v>
      </c>
      <c r="U47" s="18">
        <f t="shared" si="2"/>
        <v>4.5508973171997848E-2</v>
      </c>
      <c r="V47" s="18">
        <f t="shared" si="2"/>
        <v>4.569992392902774E-2</v>
      </c>
      <c r="W47" s="18">
        <f t="shared" si="2"/>
        <v>4.8195964048355265E-2</v>
      </c>
      <c r="X47" s="18">
        <f t="shared" si="2"/>
        <v>5.0217841251457174E-2</v>
      </c>
      <c r="Y47" s="18">
        <f t="shared" ref="Y47:AD47" si="4">Y11/Y$36</f>
        <v>5.038591541067252E-2</v>
      </c>
      <c r="Z47" s="18">
        <f t="shared" si="4"/>
        <v>4.6346867284500472E-2</v>
      </c>
      <c r="AA47" s="18">
        <f t="shared" si="4"/>
        <v>4.3165568697685223E-2</v>
      </c>
      <c r="AB47" s="18">
        <f t="shared" si="4"/>
        <v>4.8042742397334748E-2</v>
      </c>
      <c r="AC47" s="18">
        <f t="shared" si="4"/>
        <v>4.5187250099888041E-2</v>
      </c>
      <c r="AD47" s="18">
        <f t="shared" si="4"/>
        <v>4.5483380995778824E-2</v>
      </c>
      <c r="AF47" s="19">
        <f t="shared" si="3"/>
        <v>5.0663702239218782E-2</v>
      </c>
    </row>
    <row r="48" spans="1:32" x14ac:dyDescent="0.25">
      <c r="A48" s="24" t="s">
        <v>43</v>
      </c>
      <c r="B48" s="18">
        <f t="shared" ref="B48:AD56" si="5">B12/B$36</f>
        <v>0.50314484763252176</v>
      </c>
      <c r="C48" s="18">
        <f t="shared" si="5"/>
        <v>0.50803314175255643</v>
      </c>
      <c r="D48" s="18">
        <f t="shared" si="5"/>
        <v>0.49570508886784931</v>
      </c>
      <c r="E48" s="18">
        <f t="shared" si="5"/>
        <v>0.48523975316420653</v>
      </c>
      <c r="F48" s="18">
        <f t="shared" si="5"/>
        <v>0.50884400791546125</v>
      </c>
      <c r="G48" s="18">
        <f t="shared" si="5"/>
        <v>0.50461916905325377</v>
      </c>
      <c r="H48" s="18">
        <f t="shared" si="5"/>
        <v>0.49100107388380337</v>
      </c>
      <c r="I48" s="18">
        <f t="shared" si="5"/>
        <v>0.49260838564994808</v>
      </c>
      <c r="J48" s="18">
        <f t="shared" si="5"/>
        <v>0.49578656871177434</v>
      </c>
      <c r="K48" s="18">
        <f t="shared" si="5"/>
        <v>0.48366770753264166</v>
      </c>
      <c r="L48" s="18">
        <f t="shared" si="5"/>
        <v>0.48162427810020703</v>
      </c>
      <c r="M48" s="18">
        <f t="shared" si="5"/>
        <v>0.47353638955174626</v>
      </c>
      <c r="N48" s="18">
        <f t="shared" si="5"/>
        <v>0.48204339095368148</v>
      </c>
      <c r="O48" s="18">
        <f t="shared" si="5"/>
        <v>0.50195645760052332</v>
      </c>
      <c r="P48" s="18">
        <f t="shared" si="5"/>
        <v>0.49242392289517906</v>
      </c>
      <c r="Q48" s="18">
        <f t="shared" si="5"/>
        <v>0.48974434039704701</v>
      </c>
      <c r="R48" s="18">
        <f t="shared" si="5"/>
        <v>0.49217795822897453</v>
      </c>
      <c r="S48" s="18">
        <f t="shared" si="5"/>
        <v>0.49631685084662491</v>
      </c>
      <c r="T48" s="18">
        <f t="shared" si="5"/>
        <v>0.50193439317347543</v>
      </c>
      <c r="U48" s="18">
        <f t="shared" si="5"/>
        <v>0.49705874455759352</v>
      </c>
      <c r="V48" s="18">
        <f t="shared" si="5"/>
        <v>0.49271570397248227</v>
      </c>
      <c r="W48" s="18">
        <f t="shared" si="5"/>
        <v>0.49031915007100707</v>
      </c>
      <c r="X48" s="18">
        <f t="shared" si="5"/>
        <v>0.488597165374346</v>
      </c>
      <c r="Y48" s="18">
        <f t="shared" si="5"/>
        <v>0.48023510674514258</v>
      </c>
      <c r="Z48" s="18">
        <f t="shared" si="5"/>
        <v>0.47776249876771998</v>
      </c>
      <c r="AA48" s="18">
        <f t="shared" si="5"/>
        <v>0.48699277143423814</v>
      </c>
      <c r="AB48" s="18">
        <f t="shared" si="5"/>
        <v>0.48646568998141976</v>
      </c>
      <c r="AC48" s="18">
        <f t="shared" si="5"/>
        <v>0.48445685619658302</v>
      </c>
      <c r="AD48" s="18">
        <f t="shared" si="5"/>
        <v>0.47577506881093995</v>
      </c>
      <c r="AF48" s="19">
        <f t="shared" si="3"/>
        <v>0.49106160282148115</v>
      </c>
    </row>
    <row r="49" spans="1:32" x14ac:dyDescent="0.25">
      <c r="A49" s="24" t="s">
        <v>87</v>
      </c>
      <c r="B49" s="18">
        <f t="shared" si="5"/>
        <v>2.7877515720720822E-3</v>
      </c>
      <c r="C49" s="18">
        <f t="shared" si="5"/>
        <v>2.9230131788131513E-3</v>
      </c>
      <c r="D49" s="18">
        <f t="shared" si="5"/>
        <v>3.2619568989185376E-3</v>
      </c>
      <c r="E49" s="18">
        <f t="shared" si="5"/>
        <v>3.1737584977423045E-3</v>
      </c>
      <c r="F49" s="18">
        <f t="shared" si="5"/>
        <v>3.0784993475194236E-3</v>
      </c>
      <c r="G49" s="18">
        <f t="shared" si="5"/>
        <v>3.4624137972225004E-3</v>
      </c>
      <c r="H49" s="18">
        <f t="shared" si="5"/>
        <v>2.9981147137368557E-3</v>
      </c>
      <c r="I49" s="18">
        <f t="shared" si="5"/>
        <v>2.6181724125901155E-3</v>
      </c>
      <c r="J49" s="18">
        <f t="shared" si="5"/>
        <v>1.8237554642227369E-3</v>
      </c>
      <c r="K49" s="18">
        <f t="shared" si="5"/>
        <v>1.8767212603013367E-3</v>
      </c>
      <c r="L49" s="18">
        <f t="shared" si="5"/>
        <v>2.1901048514573118E-3</v>
      </c>
      <c r="M49" s="18">
        <f t="shared" si="5"/>
        <v>2.4311640691187597E-3</v>
      </c>
      <c r="N49" s="18">
        <f t="shared" si="5"/>
        <v>2.4410121904314607E-3</v>
      </c>
      <c r="O49" s="18">
        <f t="shared" si="5"/>
        <v>2.940620841172904E-3</v>
      </c>
      <c r="P49" s="18">
        <f t="shared" si="5"/>
        <v>3.1079529314040136E-3</v>
      </c>
      <c r="Q49" s="18">
        <f t="shared" si="5"/>
        <v>3.4753169997871463E-3</v>
      </c>
      <c r="R49" s="18">
        <f t="shared" si="5"/>
        <v>4.052017267223723E-3</v>
      </c>
      <c r="S49" s="18">
        <f t="shared" si="5"/>
        <v>4.8141042484515454E-3</v>
      </c>
      <c r="T49" s="18">
        <f t="shared" si="5"/>
        <v>5.7008701644045544E-3</v>
      </c>
      <c r="U49" s="18">
        <f t="shared" si="5"/>
        <v>5.5387117096050821E-3</v>
      </c>
      <c r="V49" s="18">
        <f t="shared" si="5"/>
        <v>6.105068868435256E-3</v>
      </c>
      <c r="W49" s="18">
        <f t="shared" si="5"/>
        <v>4.9877267048360754E-3</v>
      </c>
      <c r="X49" s="18">
        <f t="shared" si="5"/>
        <v>5.1611664407242228E-3</v>
      </c>
      <c r="Y49" s="18">
        <f t="shared" si="5"/>
        <v>5.0811538137553207E-3</v>
      </c>
      <c r="Z49" s="18">
        <f t="shared" si="5"/>
        <v>5.7360291813579054E-3</v>
      </c>
      <c r="AA49" s="18">
        <f t="shared" si="5"/>
        <v>6.1596722259463048E-3</v>
      </c>
      <c r="AB49" s="18">
        <f t="shared" si="5"/>
        <v>5.7680667434712746E-3</v>
      </c>
      <c r="AC49" s="18">
        <f t="shared" si="5"/>
        <v>6.5902879200474421E-3</v>
      </c>
      <c r="AD49" s="18">
        <f t="shared" si="5"/>
        <v>6.6234083517044554E-3</v>
      </c>
      <c r="AF49" s="19">
        <f t="shared" si="3"/>
        <v>4.0313314712577177E-3</v>
      </c>
    </row>
    <row r="50" spans="1:32" x14ac:dyDescent="0.25">
      <c r="A50" s="24" t="s">
        <v>88</v>
      </c>
      <c r="B50" s="18">
        <f t="shared" si="5"/>
        <v>2.2319528286976957E-3</v>
      </c>
      <c r="C50" s="18">
        <f t="shared" si="5"/>
        <v>2.960429737413861E-3</v>
      </c>
      <c r="D50" s="18">
        <f t="shared" si="5"/>
        <v>3.6570409210001458E-3</v>
      </c>
      <c r="E50" s="18">
        <f t="shared" si="5"/>
        <v>2.7839713734966382E-3</v>
      </c>
      <c r="F50" s="18">
        <f t="shared" si="5"/>
        <v>3.2133744759202851E-3</v>
      </c>
      <c r="G50" s="18">
        <f t="shared" si="5"/>
        <v>4.0809331337497094E-3</v>
      </c>
      <c r="H50" s="18">
        <f t="shared" si="5"/>
        <v>3.9855050723524464E-3</v>
      </c>
      <c r="I50" s="18">
        <f t="shared" si="5"/>
        <v>2.7528989079496015E-3</v>
      </c>
      <c r="J50" s="18">
        <f t="shared" si="5"/>
        <v>2.3912637792060506E-3</v>
      </c>
      <c r="K50" s="18">
        <f t="shared" si="5"/>
        <v>1.8400067337959224E-3</v>
      </c>
      <c r="L50" s="18">
        <f t="shared" si="5"/>
        <v>1.5974446144127409E-3</v>
      </c>
      <c r="M50" s="18">
        <f t="shared" si="5"/>
        <v>1.3287350282391128E-3</v>
      </c>
      <c r="N50" s="18">
        <f t="shared" si="5"/>
        <v>1.1687796184273746E-3</v>
      </c>
      <c r="O50" s="18">
        <f t="shared" si="5"/>
        <v>1.2064511383581868E-3</v>
      </c>
      <c r="P50" s="18">
        <f t="shared" si="5"/>
        <v>1.305020361288155E-3</v>
      </c>
      <c r="Q50" s="18">
        <f t="shared" si="5"/>
        <v>1.2062184350566921E-3</v>
      </c>
      <c r="R50" s="18">
        <f t="shared" si="5"/>
        <v>1.4637005995158624E-3</v>
      </c>
      <c r="S50" s="18">
        <f t="shared" si="5"/>
        <v>1.7550431996671311E-3</v>
      </c>
      <c r="T50" s="18">
        <f t="shared" si="5"/>
        <v>1.7643160459705407E-3</v>
      </c>
      <c r="U50" s="18">
        <f t="shared" si="5"/>
        <v>1.6462972597581236E-3</v>
      </c>
      <c r="V50" s="18">
        <f t="shared" si="5"/>
        <v>1.6743971994025227E-3</v>
      </c>
      <c r="W50" s="18">
        <f t="shared" si="5"/>
        <v>1.7567635792020565E-3</v>
      </c>
      <c r="X50" s="18">
        <f t="shared" si="5"/>
        <v>1.7652025706566073E-3</v>
      </c>
      <c r="Y50" s="18">
        <f t="shared" si="5"/>
        <v>1.4939585216632719E-3</v>
      </c>
      <c r="Z50" s="18">
        <f t="shared" si="5"/>
        <v>1.375725103936268E-3</v>
      </c>
      <c r="AA50" s="18">
        <f t="shared" si="5"/>
        <v>1.440570217755449E-3</v>
      </c>
      <c r="AB50" s="18">
        <f t="shared" si="5"/>
        <v>1.4559168878847751E-3</v>
      </c>
      <c r="AC50" s="18">
        <f t="shared" si="5"/>
        <v>1.3537302808767659E-3</v>
      </c>
      <c r="AD50" s="18">
        <f t="shared" si="5"/>
        <v>1.3402775913798832E-3</v>
      </c>
      <c r="AF50" s="19">
        <f t="shared" si="3"/>
        <v>1.9998594902425472E-3</v>
      </c>
    </row>
    <row r="51" spans="1:32" x14ac:dyDescent="0.25">
      <c r="A51" s="24" t="s">
        <v>46</v>
      </c>
      <c r="B51" s="18">
        <f t="shared" si="5"/>
        <v>0.11097275667069317</v>
      </c>
      <c r="C51" s="18">
        <f t="shared" si="5"/>
        <v>0.1064402624522736</v>
      </c>
      <c r="D51" s="18">
        <f t="shared" si="5"/>
        <v>0.10503352035121938</v>
      </c>
      <c r="E51" s="18">
        <f t="shared" si="5"/>
        <v>0.10554400503325047</v>
      </c>
      <c r="F51" s="18">
        <f t="shared" si="5"/>
        <v>0.10897862132929244</v>
      </c>
      <c r="G51" s="18">
        <f t="shared" si="5"/>
        <v>0.10738935117286773</v>
      </c>
      <c r="H51" s="18">
        <f t="shared" si="5"/>
        <v>0.10640906682887979</v>
      </c>
      <c r="I51" s="18">
        <f t="shared" si="5"/>
        <v>0.10608269926090381</v>
      </c>
      <c r="J51" s="18">
        <f t="shared" si="5"/>
        <v>9.6537282352424536E-2</v>
      </c>
      <c r="K51" s="18">
        <f t="shared" si="5"/>
        <v>9.7451900062694316E-2</v>
      </c>
      <c r="L51" s="18">
        <f t="shared" si="5"/>
        <v>9.7161427124799374E-2</v>
      </c>
      <c r="M51" s="18">
        <f t="shared" si="5"/>
        <v>0.10195088016872919</v>
      </c>
      <c r="N51" s="18">
        <f t="shared" si="5"/>
        <v>0.10523359539536591</v>
      </c>
      <c r="O51" s="18">
        <f t="shared" si="5"/>
        <v>0.10033826810828807</v>
      </c>
      <c r="P51" s="18">
        <f t="shared" si="5"/>
        <v>9.7605933543012155E-2</v>
      </c>
      <c r="Q51" s="18">
        <f t="shared" si="5"/>
        <v>0.10350841853897734</v>
      </c>
      <c r="R51" s="18">
        <f t="shared" si="5"/>
        <v>0.10405228372833447</v>
      </c>
      <c r="S51" s="18">
        <f t="shared" si="5"/>
        <v>0.10452397350442778</v>
      </c>
      <c r="T51" s="18">
        <f t="shared" si="5"/>
        <v>9.6597663087006957E-2</v>
      </c>
      <c r="U51" s="18">
        <f t="shared" si="5"/>
        <v>9.5564907492075274E-2</v>
      </c>
      <c r="V51" s="18">
        <f t="shared" si="5"/>
        <v>9.4685451416834959E-2</v>
      </c>
      <c r="W51" s="18">
        <f t="shared" si="5"/>
        <v>8.9327466458091004E-2</v>
      </c>
      <c r="X51" s="18">
        <f t="shared" si="5"/>
        <v>8.7152379566771798E-2</v>
      </c>
      <c r="Y51" s="18">
        <f t="shared" si="5"/>
        <v>8.5984528995117632E-2</v>
      </c>
      <c r="Z51" s="18">
        <f t="shared" si="5"/>
        <v>8.301507458566694E-2</v>
      </c>
      <c r="AA51" s="18">
        <f t="shared" si="5"/>
        <v>8.1521484880012096E-2</v>
      </c>
      <c r="AB51" s="18">
        <f t="shared" si="5"/>
        <v>8.1738270978504418E-2</v>
      </c>
      <c r="AC51" s="18">
        <f t="shared" si="5"/>
        <v>8.4688031190921914E-2</v>
      </c>
      <c r="AD51" s="18">
        <f t="shared" si="5"/>
        <v>8.6169284106799221E-2</v>
      </c>
      <c r="AF51" s="19">
        <f t="shared" si="3"/>
        <v>9.7643406496008153E-2</v>
      </c>
    </row>
    <row r="52" spans="1:32" x14ac:dyDescent="0.25">
      <c r="A52" s="24" t="s">
        <v>64</v>
      </c>
      <c r="B52" s="18">
        <f t="shared" si="5"/>
        <v>4.1935340694651095E-2</v>
      </c>
      <c r="C52" s="18">
        <f t="shared" si="5"/>
        <v>4.0196799987097992E-2</v>
      </c>
      <c r="D52" s="18">
        <f t="shared" si="5"/>
        <v>3.8100012062115989E-2</v>
      </c>
      <c r="E52" s="18">
        <f t="shared" si="5"/>
        <v>3.7921527377291445E-2</v>
      </c>
      <c r="F52" s="18">
        <f t="shared" si="5"/>
        <v>2.3821141243884129E-2</v>
      </c>
      <c r="G52" s="18">
        <f t="shared" si="5"/>
        <v>2.5173560201063545E-2</v>
      </c>
      <c r="H52" s="18">
        <f t="shared" si="5"/>
        <v>2.2563575887293717E-2</v>
      </c>
      <c r="I52" s="18">
        <f t="shared" si="5"/>
        <v>2.1124185730127483E-2</v>
      </c>
      <c r="J52" s="18">
        <f t="shared" si="5"/>
        <v>1.6430576042018519E-2</v>
      </c>
      <c r="K52" s="18">
        <f t="shared" si="5"/>
        <v>1.7745303828352418E-2</v>
      </c>
      <c r="L52" s="18">
        <f t="shared" si="5"/>
        <v>1.5607776316334041E-2</v>
      </c>
      <c r="M52" s="18">
        <f t="shared" si="5"/>
        <v>1.458933032801258E-2</v>
      </c>
      <c r="N52" s="18">
        <f t="shared" si="5"/>
        <v>1.3975229794604195E-2</v>
      </c>
      <c r="O52" s="18">
        <f t="shared" si="5"/>
        <v>1.5641838692205531E-2</v>
      </c>
      <c r="P52" s="18">
        <f t="shared" si="5"/>
        <v>1.4024764504516403E-2</v>
      </c>
      <c r="Q52" s="18">
        <f t="shared" si="5"/>
        <v>1.3912320571692963E-2</v>
      </c>
      <c r="R52" s="18">
        <f t="shared" si="5"/>
        <v>1.1794688061423237E-2</v>
      </c>
      <c r="S52" s="18">
        <f t="shared" si="5"/>
        <v>1.1135163254932497E-2</v>
      </c>
      <c r="T52" s="18">
        <f t="shared" si="5"/>
        <v>9.9895109507792471E-3</v>
      </c>
      <c r="U52" s="18">
        <f t="shared" si="5"/>
        <v>1.1198700635949643E-2</v>
      </c>
      <c r="V52" s="18">
        <f t="shared" si="5"/>
        <v>1.1195714677830685E-2</v>
      </c>
      <c r="W52" s="18">
        <f t="shared" si="5"/>
        <v>1.06300926812396E-2</v>
      </c>
      <c r="X52" s="18">
        <f t="shared" si="5"/>
        <v>1.0057706201205451E-2</v>
      </c>
      <c r="Y52" s="18">
        <f t="shared" si="5"/>
        <v>1.028240130244764E-2</v>
      </c>
      <c r="Z52" s="18">
        <f t="shared" si="5"/>
        <v>1.0410931318318623E-2</v>
      </c>
      <c r="AA52" s="18">
        <f t="shared" si="5"/>
        <v>1.1130519501483164E-2</v>
      </c>
      <c r="AB52" s="18">
        <f t="shared" si="5"/>
        <v>1.0466162142863888E-2</v>
      </c>
      <c r="AC52" s="18">
        <f t="shared" si="5"/>
        <v>1.0806571971952356E-2</v>
      </c>
      <c r="AD52" s="18">
        <f t="shared" si="5"/>
        <v>1.0950639367889436E-2</v>
      </c>
      <c r="AF52" s="19">
        <f t="shared" si="3"/>
        <v>1.7683175356192328E-2</v>
      </c>
    </row>
    <row r="53" spans="1:32" x14ac:dyDescent="0.25">
      <c r="A53" s="24" t="s">
        <v>65</v>
      </c>
      <c r="B53" s="18">
        <f t="shared" si="5"/>
        <v>6.2858682751985332E-3</v>
      </c>
      <c r="C53" s="18">
        <f t="shared" si="5"/>
        <v>5.5037356756272044E-3</v>
      </c>
      <c r="D53" s="18">
        <f t="shared" si="5"/>
        <v>6.6706168606021068E-3</v>
      </c>
      <c r="E53" s="18">
        <f t="shared" si="5"/>
        <v>5.7833636978706663E-3</v>
      </c>
      <c r="F53" s="18">
        <f t="shared" si="5"/>
        <v>5.9681194289207375E-3</v>
      </c>
      <c r="G53" s="18">
        <f t="shared" si="5"/>
        <v>5.4737964034688551E-3</v>
      </c>
      <c r="H53" s="18">
        <f t="shared" si="5"/>
        <v>5.2893675557190373E-3</v>
      </c>
      <c r="I53" s="18">
        <f t="shared" si="5"/>
        <v>4.215747999733766E-3</v>
      </c>
      <c r="J53" s="18">
        <f t="shared" si="5"/>
        <v>4.0806766657390066E-3</v>
      </c>
      <c r="K53" s="18">
        <f t="shared" si="5"/>
        <v>4.5920981055545939E-3</v>
      </c>
      <c r="L53" s="18">
        <f t="shared" si="5"/>
        <v>4.7730519431946321E-3</v>
      </c>
      <c r="M53" s="18">
        <f t="shared" si="5"/>
        <v>5.7876762730447919E-3</v>
      </c>
      <c r="N53" s="18">
        <f t="shared" si="5"/>
        <v>5.2234440860195949E-3</v>
      </c>
      <c r="O53" s="18">
        <f t="shared" si="5"/>
        <v>6.0063722071783832E-3</v>
      </c>
      <c r="P53" s="18">
        <f t="shared" si="5"/>
        <v>6.4873816252134977E-3</v>
      </c>
      <c r="Q53" s="18">
        <f t="shared" si="5"/>
        <v>6.595060100021837E-3</v>
      </c>
      <c r="R53" s="18">
        <f t="shared" si="5"/>
        <v>6.962575376457193E-3</v>
      </c>
      <c r="S53" s="18">
        <f t="shared" si="5"/>
        <v>6.7634458964979435E-3</v>
      </c>
      <c r="T53" s="18">
        <f t="shared" si="5"/>
        <v>8.0902038570610461E-3</v>
      </c>
      <c r="U53" s="18">
        <f t="shared" si="5"/>
        <v>8.858096329417595E-3</v>
      </c>
      <c r="V53" s="18">
        <f t="shared" si="5"/>
        <v>7.8027819372217403E-3</v>
      </c>
      <c r="W53" s="18">
        <f t="shared" si="5"/>
        <v>7.6952430743575427E-3</v>
      </c>
      <c r="X53" s="18">
        <f t="shared" si="5"/>
        <v>7.2785428058929243E-3</v>
      </c>
      <c r="Y53" s="18">
        <f t="shared" si="5"/>
        <v>7.1605115724593833E-3</v>
      </c>
      <c r="Z53" s="18">
        <f t="shared" si="5"/>
        <v>7.0515047282909225E-3</v>
      </c>
      <c r="AA53" s="18">
        <f t="shared" si="5"/>
        <v>7.1494482278018356E-3</v>
      </c>
      <c r="AB53" s="18">
        <f t="shared" si="5"/>
        <v>7.1868640320032614E-3</v>
      </c>
      <c r="AC53" s="18">
        <f t="shared" si="5"/>
        <v>7.2129854724554496E-3</v>
      </c>
      <c r="AD53" s="18">
        <f t="shared" si="5"/>
        <v>7.2519155160028562E-3</v>
      </c>
      <c r="AF53" s="19">
        <f t="shared" si="3"/>
        <v>6.3862239906561005E-3</v>
      </c>
    </row>
    <row r="54" spans="1:32" x14ac:dyDescent="0.25">
      <c r="A54" s="24" t="s">
        <v>91</v>
      </c>
      <c r="B54" s="18">
        <f t="shared" si="5"/>
        <v>2.222398289471825E-3</v>
      </c>
      <c r="C54" s="18">
        <f t="shared" si="5"/>
        <v>2.4764983501949223E-3</v>
      </c>
      <c r="D54" s="18">
        <f t="shared" si="5"/>
        <v>2.8731429979310559E-3</v>
      </c>
      <c r="E54" s="18">
        <f t="shared" si="5"/>
        <v>3.6855580756714416E-3</v>
      </c>
      <c r="F54" s="18">
        <f t="shared" si="5"/>
        <v>2.6607902150275649E-3</v>
      </c>
      <c r="G54" s="18">
        <f t="shared" si="5"/>
        <v>2.7811296652249943E-3</v>
      </c>
      <c r="H54" s="18">
        <f t="shared" si="5"/>
        <v>2.8222320987146246E-3</v>
      </c>
      <c r="I54" s="18">
        <f t="shared" si="5"/>
        <v>2.7547568633939715E-3</v>
      </c>
      <c r="J54" s="18">
        <f t="shared" si="5"/>
        <v>1.2762977872177105E-3</v>
      </c>
      <c r="K54" s="18">
        <f t="shared" si="5"/>
        <v>1.7898891881596162E-3</v>
      </c>
      <c r="L54" s="18">
        <f t="shared" si="5"/>
        <v>1.7265531908449781E-3</v>
      </c>
      <c r="M54" s="18">
        <f t="shared" si="5"/>
        <v>2.5421562618984767E-3</v>
      </c>
      <c r="N54" s="18">
        <f t="shared" si="5"/>
        <v>1.1725728491169814E-3</v>
      </c>
      <c r="O54" s="18">
        <f t="shared" si="5"/>
        <v>2.0821580229025876E-3</v>
      </c>
      <c r="P54" s="18">
        <f t="shared" si="5"/>
        <v>2.480663550842842E-3</v>
      </c>
      <c r="Q54" s="18">
        <f t="shared" si="5"/>
        <v>3.1228695638144512E-3</v>
      </c>
      <c r="R54" s="18">
        <f t="shared" si="5"/>
        <v>2.798891298282178E-3</v>
      </c>
      <c r="S54" s="18">
        <f t="shared" si="5"/>
        <v>2.9007115555460031E-3</v>
      </c>
      <c r="T54" s="18">
        <f t="shared" si="5"/>
        <v>2.7447684504480663E-3</v>
      </c>
      <c r="U54" s="18">
        <f t="shared" si="5"/>
        <v>3.0378893654733176E-3</v>
      </c>
      <c r="V54" s="18">
        <f t="shared" si="5"/>
        <v>2.985644588968348E-3</v>
      </c>
      <c r="W54" s="18">
        <f t="shared" si="5"/>
        <v>2.8771723639469003E-3</v>
      </c>
      <c r="X54" s="18">
        <f t="shared" si="5"/>
        <v>3.1527180757024366E-3</v>
      </c>
      <c r="Y54" s="18">
        <f t="shared" si="5"/>
        <v>3.298390555832996E-3</v>
      </c>
      <c r="Z54" s="18">
        <f t="shared" si="5"/>
        <v>3.2041840580432426E-3</v>
      </c>
      <c r="AA54" s="18">
        <f t="shared" si="5"/>
        <v>3.0926775037352981E-3</v>
      </c>
      <c r="AB54" s="18">
        <f t="shared" si="5"/>
        <v>2.9651508596747421E-3</v>
      </c>
      <c r="AC54" s="18">
        <f t="shared" si="5"/>
        <v>3.0404827300841561E-3</v>
      </c>
      <c r="AD54" s="18">
        <f t="shared" si="5"/>
        <v>2.596523978535084E-3</v>
      </c>
      <c r="AF54" s="19">
        <f t="shared" si="3"/>
        <v>2.6608576674034771E-3</v>
      </c>
    </row>
    <row r="55" spans="1:32" x14ac:dyDescent="0.25">
      <c r="A55" s="24" t="s">
        <v>243</v>
      </c>
      <c r="B55" s="18">
        <f t="shared" si="5"/>
        <v>1.8791568820012998E-3</v>
      </c>
      <c r="C55" s="18">
        <f t="shared" si="5"/>
        <v>2.32245139827187E-3</v>
      </c>
      <c r="D55" s="18">
        <f t="shared" si="5"/>
        <v>1.8175569609667371E-3</v>
      </c>
      <c r="E55" s="18">
        <f t="shared" si="5"/>
        <v>1.9364692719546651E-3</v>
      </c>
      <c r="F55" s="18">
        <f t="shared" si="5"/>
        <v>1.1025593008314888E-3</v>
      </c>
      <c r="G55" s="18">
        <f t="shared" si="5"/>
        <v>1.2946864962227827E-3</v>
      </c>
      <c r="H55" s="18">
        <f t="shared" si="5"/>
        <v>1.8092783769444519E-3</v>
      </c>
      <c r="I55" s="18">
        <f t="shared" si="5"/>
        <v>2.4624746474346056E-3</v>
      </c>
      <c r="J55" s="18">
        <f t="shared" si="5"/>
        <v>1.6437353923648653E-3</v>
      </c>
      <c r="K55" s="18">
        <f t="shared" si="5"/>
        <v>2.0156355274468618E-3</v>
      </c>
      <c r="L55" s="18">
        <f t="shared" si="5"/>
        <v>2.435518414541169E-3</v>
      </c>
      <c r="M55" s="18">
        <f t="shared" si="5"/>
        <v>2.1479428038417266E-3</v>
      </c>
      <c r="N55" s="18">
        <f t="shared" si="5"/>
        <v>1.829686900896165E-3</v>
      </c>
      <c r="O55" s="18">
        <f t="shared" si="5"/>
        <v>2.1231867112111199E-3</v>
      </c>
      <c r="P55" s="18">
        <f t="shared" si="5"/>
        <v>2.3143984644093262E-3</v>
      </c>
      <c r="Q55" s="18">
        <f t="shared" si="5"/>
        <v>2.5316364043456567E-3</v>
      </c>
      <c r="R55" s="18">
        <f t="shared" si="5"/>
        <v>2.5655433838890846E-3</v>
      </c>
      <c r="S55" s="18">
        <f t="shared" si="5"/>
        <v>2.5891945903696173E-3</v>
      </c>
      <c r="T55" s="18">
        <f t="shared" si="5"/>
        <v>2.3011077837817315E-3</v>
      </c>
      <c r="U55" s="18">
        <f t="shared" si="5"/>
        <v>2.6937343149396669E-3</v>
      </c>
      <c r="V55" s="18">
        <f t="shared" si="5"/>
        <v>2.5116488523708289E-3</v>
      </c>
      <c r="W55" s="18">
        <f t="shared" si="5"/>
        <v>3.1084817841141822E-3</v>
      </c>
      <c r="X55" s="18">
        <f t="shared" si="5"/>
        <v>3.3582331794152426E-3</v>
      </c>
      <c r="Y55" s="18">
        <f t="shared" si="5"/>
        <v>3.8310020643287051E-3</v>
      </c>
      <c r="Z55" s="18">
        <f t="shared" si="5"/>
        <v>5.6776328938802642E-3</v>
      </c>
      <c r="AA55" s="18">
        <f t="shared" si="5"/>
        <v>5.8556767589548588E-3</v>
      </c>
      <c r="AB55" s="18">
        <f t="shared" si="5"/>
        <v>5.7925751579949681E-3</v>
      </c>
      <c r="AC55" s="18">
        <f t="shared" si="5"/>
        <v>6.1253414465824978E-3</v>
      </c>
      <c r="AD55" s="18">
        <f t="shared" si="5"/>
        <v>6.3654592141475196E-3</v>
      </c>
      <c r="AF55" s="19">
        <f t="shared" si="3"/>
        <v>2.9117932889122056E-3</v>
      </c>
    </row>
    <row r="56" spans="1:32" x14ac:dyDescent="0.25">
      <c r="A56" s="24" t="s">
        <v>51</v>
      </c>
      <c r="B56" s="18">
        <f t="shared" si="5"/>
        <v>3.4461441730560288E-2</v>
      </c>
      <c r="C56" s="18">
        <f t="shared" si="5"/>
        <v>3.429613075607818E-2</v>
      </c>
      <c r="D56" s="18">
        <f t="shared" si="5"/>
        <v>3.5922582605638534E-2</v>
      </c>
      <c r="E56" s="18">
        <f t="shared" si="5"/>
        <v>3.7184232333095334E-2</v>
      </c>
      <c r="F56" s="18">
        <f t="shared" si="5"/>
        <v>3.9117948715835474E-2</v>
      </c>
      <c r="G56" s="18">
        <f t="shared" si="5"/>
        <v>3.6551387397284224E-2</v>
      </c>
      <c r="H56" s="18">
        <f t="shared" si="5"/>
        <v>3.8516293158097792E-2</v>
      </c>
      <c r="I56" s="18">
        <f t="shared" si="5"/>
        <v>3.7362713174140721E-2</v>
      </c>
      <c r="J56" s="18">
        <f t="shared" si="5"/>
        <v>4.34494610979997E-2</v>
      </c>
      <c r="K56" s="18">
        <f t="shared" si="5"/>
        <v>4.2261497214442542E-2</v>
      </c>
      <c r="L56" s="18">
        <f t="shared" si="5"/>
        <v>4.4741731894203919E-2</v>
      </c>
      <c r="M56" s="18">
        <f t="shared" si="5"/>
        <v>4.4345840540758755E-2</v>
      </c>
      <c r="N56" s="18">
        <f t="shared" si="5"/>
        <v>4.203358601670644E-2</v>
      </c>
      <c r="O56" s="18">
        <f t="shared" si="5"/>
        <v>3.721951078178927E-2</v>
      </c>
      <c r="P56" s="18">
        <f t="shared" si="5"/>
        <v>3.5515205981325897E-2</v>
      </c>
      <c r="Q56" s="18">
        <f t="shared" si="5"/>
        <v>3.8219807826608047E-2</v>
      </c>
      <c r="R56" s="18">
        <f t="shared" si="5"/>
        <v>3.996794649328575E-2</v>
      </c>
      <c r="S56" s="18">
        <f t="shared" si="5"/>
        <v>3.9680731413106428E-2</v>
      </c>
      <c r="T56" s="18">
        <f t="shared" si="5"/>
        <v>3.7933706246982848E-2</v>
      </c>
      <c r="U56" s="18">
        <f t="shared" si="5"/>
        <v>3.8024994562423496E-2</v>
      </c>
      <c r="V56" s="18">
        <f t="shared" si="5"/>
        <v>3.7819014500977174E-2</v>
      </c>
      <c r="W56" s="18">
        <f t="shared" si="5"/>
        <v>3.7357814000263785E-2</v>
      </c>
      <c r="X56" s="18">
        <f t="shared" si="5"/>
        <v>3.8269344406145482E-2</v>
      </c>
      <c r="Y56" s="18">
        <f t="shared" ref="Y56:AD56" si="6">Y20/Y$36</f>
        <v>3.898749040871418E-2</v>
      </c>
      <c r="Z56" s="18">
        <f t="shared" si="6"/>
        <v>3.7927356830986886E-2</v>
      </c>
      <c r="AA56" s="18">
        <f t="shared" si="6"/>
        <v>3.90961831272622E-2</v>
      </c>
      <c r="AB56" s="18">
        <f t="shared" si="6"/>
        <v>4.1278259480730772E-2</v>
      </c>
      <c r="AC56" s="18">
        <f t="shared" si="6"/>
        <v>4.3831963683211225E-2</v>
      </c>
      <c r="AD56" s="18">
        <f t="shared" si="6"/>
        <v>4.3053451537292835E-2</v>
      </c>
      <c r="AF56" s="19">
        <f t="shared" si="3"/>
        <v>3.9118194066067188E-2</v>
      </c>
    </row>
    <row r="57" spans="1:32" x14ac:dyDescent="0.25">
      <c r="A57" s="24" t="s">
        <v>66</v>
      </c>
      <c r="B57" s="18">
        <f t="shared" ref="B57:AD65" si="7">B21/B$36</f>
        <v>6.1738181325146353E-4</v>
      </c>
      <c r="C57" s="18">
        <f t="shared" si="7"/>
        <v>1.2064807125166819E-3</v>
      </c>
      <c r="D57" s="18">
        <f t="shared" si="7"/>
        <v>8.4465576168374866E-4</v>
      </c>
      <c r="E57" s="18">
        <f t="shared" si="7"/>
        <v>7.296417993316581E-4</v>
      </c>
      <c r="F57" s="18">
        <f t="shared" si="7"/>
        <v>7.3511481892657383E-4</v>
      </c>
      <c r="G57" s="18">
        <f t="shared" si="7"/>
        <v>6.8735068447575026E-4</v>
      </c>
      <c r="H57" s="18">
        <f t="shared" si="7"/>
        <v>6.7203954662979572E-4</v>
      </c>
      <c r="I57" s="18">
        <f t="shared" si="7"/>
        <v>5.8005337575531518E-4</v>
      </c>
      <c r="J57" s="18">
        <f t="shared" si="7"/>
        <v>5.8507349162621074E-4</v>
      </c>
      <c r="K57" s="18">
        <f t="shared" si="7"/>
        <v>4.8946127979580313E-4</v>
      </c>
      <c r="L57" s="18">
        <f t="shared" si="7"/>
        <v>5.464610581628048E-4</v>
      </c>
      <c r="M57" s="18">
        <f t="shared" si="7"/>
        <v>6.2321691590045249E-4</v>
      </c>
      <c r="N57" s="18">
        <f t="shared" si="7"/>
        <v>5.8630120317571975E-4</v>
      </c>
      <c r="O57" s="18">
        <f t="shared" si="7"/>
        <v>6.8412046500390157E-4</v>
      </c>
      <c r="P57" s="18">
        <f t="shared" si="7"/>
        <v>6.6886114582021699E-4</v>
      </c>
      <c r="Q57" s="18">
        <f t="shared" si="7"/>
        <v>6.4382742675227222E-4</v>
      </c>
      <c r="R57" s="18">
        <f t="shared" si="7"/>
        <v>6.4231710420911507E-4</v>
      </c>
      <c r="S57" s="18">
        <f t="shared" si="7"/>
        <v>7.2301050194865588E-4</v>
      </c>
      <c r="T57" s="18">
        <f t="shared" si="7"/>
        <v>5.8785280715079697E-4</v>
      </c>
      <c r="U57" s="18">
        <f t="shared" si="7"/>
        <v>5.0346851468607509E-4</v>
      </c>
      <c r="V57" s="18">
        <f t="shared" si="7"/>
        <v>6.513812381734337E-4</v>
      </c>
      <c r="W57" s="18">
        <f t="shared" si="7"/>
        <v>5.4182618155014777E-4</v>
      </c>
      <c r="X57" s="18">
        <f t="shared" si="7"/>
        <v>7.1404182404593587E-4</v>
      </c>
      <c r="Y57" s="18">
        <f t="shared" si="7"/>
        <v>8.3301511253358032E-4</v>
      </c>
      <c r="Z57" s="18">
        <f t="shared" si="7"/>
        <v>6.3447619715381891E-4</v>
      </c>
      <c r="AA57" s="18">
        <f t="shared" si="7"/>
        <v>6.5580200699488637E-4</v>
      </c>
      <c r="AB57" s="18">
        <f t="shared" si="7"/>
        <v>7.8517740810473411E-4</v>
      </c>
      <c r="AC57" s="18">
        <f t="shared" si="7"/>
        <v>7.4496101357303477E-4</v>
      </c>
      <c r="AD57" s="18">
        <f t="shared" si="7"/>
        <v>8.3185224086998184E-4</v>
      </c>
      <c r="AF57" s="19">
        <f t="shared" si="3"/>
        <v>6.8100771206215758E-4</v>
      </c>
    </row>
    <row r="58" spans="1:32" x14ac:dyDescent="0.25">
      <c r="A58" s="24" t="s">
        <v>67</v>
      </c>
      <c r="B58" s="18">
        <f t="shared" si="7"/>
        <v>5.2986693858839938E-3</v>
      </c>
      <c r="C58" s="18">
        <f t="shared" si="7"/>
        <v>5.5224115731558228E-3</v>
      </c>
      <c r="D58" s="18">
        <f t="shared" si="7"/>
        <v>5.2389426698335202E-3</v>
      </c>
      <c r="E58" s="18">
        <f t="shared" si="7"/>
        <v>5.2355292985839692E-3</v>
      </c>
      <c r="F58" s="18">
        <f t="shared" si="7"/>
        <v>4.1328494774448606E-3</v>
      </c>
      <c r="G58" s="18">
        <f t="shared" si="7"/>
        <v>4.5996323378471793E-3</v>
      </c>
      <c r="H58" s="18">
        <f t="shared" si="7"/>
        <v>4.5622715523182481E-3</v>
      </c>
      <c r="I58" s="18">
        <f t="shared" si="7"/>
        <v>4.1193996266985283E-3</v>
      </c>
      <c r="J58" s="18">
        <f t="shared" si="7"/>
        <v>3.277522690024176E-3</v>
      </c>
      <c r="K58" s="18">
        <f t="shared" si="7"/>
        <v>2.7693715554116347E-3</v>
      </c>
      <c r="L58" s="18">
        <f t="shared" si="7"/>
        <v>2.7448251360876795E-3</v>
      </c>
      <c r="M58" s="18">
        <f t="shared" si="7"/>
        <v>2.6033873252483998E-3</v>
      </c>
      <c r="N58" s="18">
        <f t="shared" si="7"/>
        <v>2.3572239184370346E-3</v>
      </c>
      <c r="O58" s="18">
        <f t="shared" si="7"/>
        <v>2.5071929379301273E-3</v>
      </c>
      <c r="P58" s="18">
        <f t="shared" si="7"/>
        <v>2.4266054756267043E-3</v>
      </c>
      <c r="Q58" s="18">
        <f t="shared" si="7"/>
        <v>3.9327167187071521E-3</v>
      </c>
      <c r="R58" s="18">
        <f t="shared" si="7"/>
        <v>5.2964776101846233E-3</v>
      </c>
      <c r="S58" s="18">
        <f t="shared" si="7"/>
        <v>5.7488557439707016E-3</v>
      </c>
      <c r="T58" s="18">
        <f t="shared" si="7"/>
        <v>6.0670465743025963E-3</v>
      </c>
      <c r="U58" s="18">
        <f t="shared" si="7"/>
        <v>4.8969403170494629E-3</v>
      </c>
      <c r="V58" s="18">
        <f t="shared" si="7"/>
        <v>4.5264846986643129E-3</v>
      </c>
      <c r="W58" s="18">
        <f t="shared" si="7"/>
        <v>5.6019499541645479E-3</v>
      </c>
      <c r="X58" s="18">
        <f t="shared" si="7"/>
        <v>3.7845181027640739E-3</v>
      </c>
      <c r="Y58" s="18">
        <f t="shared" si="7"/>
        <v>2.925177123928052E-3</v>
      </c>
      <c r="Z58" s="18">
        <f t="shared" si="7"/>
        <v>2.5734870759820277E-3</v>
      </c>
      <c r="AA58" s="18">
        <f t="shared" si="7"/>
        <v>2.3878783729426533E-3</v>
      </c>
      <c r="AB58" s="18">
        <f t="shared" si="7"/>
        <v>2.4027081208274773E-3</v>
      </c>
      <c r="AC58" s="18">
        <f t="shared" si="7"/>
        <v>2.9174120275159451E-3</v>
      </c>
      <c r="AD58" s="18">
        <f t="shared" si="7"/>
        <v>3.4837530507084969E-3</v>
      </c>
      <c r="AF58" s="19">
        <f t="shared" si="3"/>
        <v>3.9290082914566898E-3</v>
      </c>
    </row>
    <row r="59" spans="1:32" x14ac:dyDescent="0.25">
      <c r="A59" s="24" t="s">
        <v>249</v>
      </c>
      <c r="B59" s="18">
        <f t="shared" si="7"/>
        <v>3.5905227008349621E-4</v>
      </c>
      <c r="C59" s="18">
        <f t="shared" si="7"/>
        <v>2.8758415608770951E-4</v>
      </c>
      <c r="D59" s="18">
        <f t="shared" si="7"/>
        <v>3.062681094296072E-4</v>
      </c>
      <c r="E59" s="18">
        <f t="shared" si="7"/>
        <v>3.3326794261371841E-4</v>
      </c>
      <c r="F59" s="18">
        <f t="shared" si="7"/>
        <v>4.2837187142446198E-4</v>
      </c>
      <c r="G59" s="18">
        <f t="shared" si="7"/>
        <v>3.4915194679345502E-4</v>
      </c>
      <c r="H59" s="18">
        <f t="shared" si="7"/>
        <v>3.1657912024385452E-4</v>
      </c>
      <c r="I59" s="18">
        <f t="shared" si="7"/>
        <v>2.9384424863122057E-4</v>
      </c>
      <c r="J59" s="18">
        <f t="shared" si="7"/>
        <v>2.4082816901166936E-4</v>
      </c>
      <c r="K59" s="18">
        <f t="shared" si="7"/>
        <v>1.8302031222702632E-4</v>
      </c>
      <c r="L59" s="18">
        <f t="shared" si="7"/>
        <v>1.4765824073567583E-4</v>
      </c>
      <c r="M59" s="18">
        <f t="shared" si="7"/>
        <v>1.9056742990486431E-4</v>
      </c>
      <c r="N59" s="18">
        <f t="shared" si="7"/>
        <v>1.7081110113324475E-4</v>
      </c>
      <c r="O59" s="18">
        <f t="shared" si="7"/>
        <v>1.4756565420489105E-4</v>
      </c>
      <c r="P59" s="18">
        <f t="shared" si="7"/>
        <v>1.5260976209257487E-4</v>
      </c>
      <c r="Q59" s="18">
        <f t="shared" si="7"/>
        <v>2.2952653916214125E-4</v>
      </c>
      <c r="R59" s="18">
        <f t="shared" si="7"/>
        <v>2.5015779854613117E-4</v>
      </c>
      <c r="S59" s="18">
        <f t="shared" si="7"/>
        <v>3.4879228148095411E-4</v>
      </c>
      <c r="T59" s="18">
        <f t="shared" si="7"/>
        <v>3.9211436087458721E-4</v>
      </c>
      <c r="U59" s="18">
        <f t="shared" si="7"/>
        <v>3.7723762420211994E-4</v>
      </c>
      <c r="V59" s="18">
        <f t="shared" si="7"/>
        <v>3.0333013124475685E-4</v>
      </c>
      <c r="W59" s="18">
        <f t="shared" si="7"/>
        <v>5.5256121907871223E-4</v>
      </c>
      <c r="X59" s="18">
        <f t="shared" si="7"/>
        <v>5.2702427076314635E-4</v>
      </c>
      <c r="Y59" s="18">
        <f t="shared" si="7"/>
        <v>5.2341308694897604E-4</v>
      </c>
      <c r="Z59" s="18">
        <f t="shared" si="7"/>
        <v>5.0811846965548714E-4</v>
      </c>
      <c r="AA59" s="18">
        <f t="shared" si="7"/>
        <v>5.6367155043244503E-4</v>
      </c>
      <c r="AB59" s="18">
        <f t="shared" si="7"/>
        <v>4.6067621352783759E-4</v>
      </c>
      <c r="AC59" s="18">
        <f t="shared" si="7"/>
        <v>5.5520158732714326E-4</v>
      </c>
      <c r="AD59" s="18">
        <f t="shared" si="7"/>
        <v>5.2214038026191748E-4</v>
      </c>
      <c r="AF59" s="19">
        <f t="shared" si="3"/>
        <v>3.4555675338358019E-4</v>
      </c>
    </row>
    <row r="60" spans="1:32" x14ac:dyDescent="0.25">
      <c r="A60" s="24" t="s">
        <v>102</v>
      </c>
      <c r="B60" s="18">
        <f t="shared" si="7"/>
        <v>8.1024586523926079E-4</v>
      </c>
      <c r="C60" s="18">
        <f t="shared" si="7"/>
        <v>6.6492197673468983E-4</v>
      </c>
      <c r="D60" s="18">
        <f t="shared" si="7"/>
        <v>9.5355765306257283E-4</v>
      </c>
      <c r="E60" s="18">
        <f t="shared" si="7"/>
        <v>1.0080371859991269E-3</v>
      </c>
      <c r="F60" s="18">
        <f t="shared" si="7"/>
        <v>7.6560129731654419E-4</v>
      </c>
      <c r="G60" s="18">
        <f t="shared" si="7"/>
        <v>9.261068563988274E-4</v>
      </c>
      <c r="H60" s="18">
        <f t="shared" si="7"/>
        <v>9.1000779432206678E-4</v>
      </c>
      <c r="I60" s="18">
        <f t="shared" si="7"/>
        <v>1.0716815733446132E-3</v>
      </c>
      <c r="J60" s="18">
        <f t="shared" si="7"/>
        <v>7.1292387289682347E-4</v>
      </c>
      <c r="K60" s="18">
        <f t="shared" si="7"/>
        <v>9.0444760195221546E-4</v>
      </c>
      <c r="L60" s="18">
        <f t="shared" si="7"/>
        <v>1.2417215719979244E-3</v>
      </c>
      <c r="M60" s="18">
        <f t="shared" si="7"/>
        <v>9.5842452615461861E-4</v>
      </c>
      <c r="N60" s="18">
        <f t="shared" si="7"/>
        <v>2.170535159653212E-3</v>
      </c>
      <c r="O60" s="18">
        <f t="shared" si="7"/>
        <v>1.8898665834497529E-3</v>
      </c>
      <c r="P60" s="18">
        <f t="shared" si="7"/>
        <v>2.8230620137805898E-3</v>
      </c>
      <c r="Q60" s="18">
        <f t="shared" si="7"/>
        <v>1.0496935328770914E-3</v>
      </c>
      <c r="R60" s="18">
        <f t="shared" si="7"/>
        <v>9.493908298552475E-4</v>
      </c>
      <c r="S60" s="18">
        <f t="shared" si="7"/>
        <v>1.0258942085249639E-3</v>
      </c>
      <c r="T60" s="18">
        <f t="shared" si="7"/>
        <v>1.0832638073016987E-3</v>
      </c>
      <c r="U60" s="18">
        <f t="shared" si="7"/>
        <v>1.2446665047268406E-3</v>
      </c>
      <c r="V60" s="18">
        <f t="shared" si="7"/>
        <v>1.0002418251916973E-3</v>
      </c>
      <c r="W60" s="18">
        <f t="shared" si="7"/>
        <v>8.596600765242669E-4</v>
      </c>
      <c r="X60" s="18">
        <f t="shared" si="7"/>
        <v>8.7492377081567062E-4</v>
      </c>
      <c r="Y60" s="18">
        <f t="shared" si="7"/>
        <v>9.5314834237024589E-4</v>
      </c>
      <c r="Z60" s="18">
        <f t="shared" si="7"/>
        <v>1.0195208116385223E-3</v>
      </c>
      <c r="AA60" s="18">
        <f t="shared" si="7"/>
        <v>1.0038376596952379E-3</v>
      </c>
      <c r="AB60" s="18">
        <f t="shared" si="7"/>
        <v>1.3158596492554519E-3</v>
      </c>
      <c r="AC60" s="18">
        <f t="shared" si="7"/>
        <v>1.1535159998802694E-3</v>
      </c>
      <c r="AD60" s="18">
        <f t="shared" si="7"/>
        <v>1.2035387013786944E-3</v>
      </c>
      <c r="AF60" s="19">
        <f t="shared" si="3"/>
        <v>1.122355077666853E-3</v>
      </c>
    </row>
    <row r="61" spans="1:32" x14ac:dyDescent="0.25">
      <c r="A61" s="24" t="s">
        <v>158</v>
      </c>
      <c r="B61" s="18">
        <f t="shared" si="7"/>
        <v>4.0101877729284158E-3</v>
      </c>
      <c r="C61" s="18">
        <f t="shared" si="7"/>
        <v>5.5718056887647371E-3</v>
      </c>
      <c r="D61" s="18">
        <f t="shared" si="7"/>
        <v>5.5274080521714357E-3</v>
      </c>
      <c r="E61" s="18">
        <f t="shared" si="7"/>
        <v>4.5787434546596742E-3</v>
      </c>
      <c r="F61" s="18">
        <f t="shared" si="7"/>
        <v>3.6451658730596668E-3</v>
      </c>
      <c r="G61" s="18">
        <f t="shared" si="7"/>
        <v>3.5435585382126854E-3</v>
      </c>
      <c r="H61" s="18">
        <f t="shared" si="7"/>
        <v>3.5253534080388433E-3</v>
      </c>
      <c r="I61" s="18">
        <f t="shared" si="7"/>
        <v>3.2118633539941189E-3</v>
      </c>
      <c r="J61" s="18">
        <f t="shared" si="7"/>
        <v>1.9438369932876828E-3</v>
      </c>
      <c r="K61" s="18">
        <f t="shared" si="7"/>
        <v>2.23181534600793E-3</v>
      </c>
      <c r="L61" s="18">
        <f t="shared" si="7"/>
        <v>2.3424106084025675E-3</v>
      </c>
      <c r="M61" s="18">
        <f t="shared" si="7"/>
        <v>2.7386651357541787E-3</v>
      </c>
      <c r="N61" s="18">
        <f t="shared" si="7"/>
        <v>3.8565512692818405E-3</v>
      </c>
      <c r="O61" s="18">
        <f t="shared" si="7"/>
        <v>3.4252440340302869E-3</v>
      </c>
      <c r="P61" s="18">
        <f t="shared" si="7"/>
        <v>4.006683637014564E-3</v>
      </c>
      <c r="Q61" s="18">
        <f t="shared" si="7"/>
        <v>4.4426034880413407E-3</v>
      </c>
      <c r="R61" s="18">
        <f t="shared" si="7"/>
        <v>3.5666009024181737E-3</v>
      </c>
      <c r="S61" s="18">
        <f t="shared" si="7"/>
        <v>3.7863566300547422E-3</v>
      </c>
      <c r="T61" s="18">
        <f t="shared" si="7"/>
        <v>4.0395100841814783E-3</v>
      </c>
      <c r="U61" s="18">
        <f t="shared" si="7"/>
        <v>2.2772826529192294E-3</v>
      </c>
      <c r="V61" s="18">
        <f t="shared" si="7"/>
        <v>5.1901975018704381E-3</v>
      </c>
      <c r="W61" s="18">
        <f t="shared" si="7"/>
        <v>5.6451309086457012E-3</v>
      </c>
      <c r="X61" s="18">
        <f t="shared" si="7"/>
        <v>5.3528664850675698E-3</v>
      </c>
      <c r="Y61" s="18">
        <f t="shared" si="7"/>
        <v>5.8379449253506237E-3</v>
      </c>
      <c r="Z61" s="18">
        <f t="shared" si="7"/>
        <v>4.6297441412650785E-3</v>
      </c>
      <c r="AA61" s="18">
        <f t="shared" si="7"/>
        <v>3.5943349170443305E-3</v>
      </c>
      <c r="AB61" s="18">
        <f t="shared" si="7"/>
        <v>1.921114880469007E-3</v>
      </c>
      <c r="AC61" s="18">
        <f t="shared" si="7"/>
        <v>1.6875700987479655E-3</v>
      </c>
      <c r="AD61" s="18">
        <f t="shared" si="7"/>
        <v>1.7860790963574636E-3</v>
      </c>
      <c r="AF61" s="19">
        <f t="shared" si="3"/>
        <v>3.7212630992428191E-3</v>
      </c>
    </row>
    <row r="62" spans="1:32" x14ac:dyDescent="0.25">
      <c r="A62" s="24" t="s">
        <v>69</v>
      </c>
      <c r="B62" s="18">
        <f t="shared" si="7"/>
        <v>3.5252717458401257E-3</v>
      </c>
      <c r="C62" s="18">
        <f t="shared" si="7"/>
        <v>3.6464587823673944E-3</v>
      </c>
      <c r="D62" s="18">
        <f t="shared" si="7"/>
        <v>3.7262164577610115E-3</v>
      </c>
      <c r="E62" s="18">
        <f t="shared" si="7"/>
        <v>4.9766046405557924E-3</v>
      </c>
      <c r="F62" s="18">
        <f t="shared" si="7"/>
        <v>3.8509218655986884E-3</v>
      </c>
      <c r="G62" s="18">
        <f t="shared" si="7"/>
        <v>3.4510867971075448E-3</v>
      </c>
      <c r="H62" s="18">
        <f t="shared" si="7"/>
        <v>2.9538862008435009E-3</v>
      </c>
      <c r="I62" s="18">
        <f t="shared" si="7"/>
        <v>2.1648862300371685E-3</v>
      </c>
      <c r="J62" s="18">
        <f t="shared" si="7"/>
        <v>1.9056864116622242E-3</v>
      </c>
      <c r="K62" s="18">
        <f t="shared" si="7"/>
        <v>2.4247846605229147E-3</v>
      </c>
      <c r="L62" s="18">
        <f t="shared" si="7"/>
        <v>2.3516480713661348E-3</v>
      </c>
      <c r="M62" s="18">
        <f t="shared" si="7"/>
        <v>2.5923693214719777E-3</v>
      </c>
      <c r="N62" s="18">
        <f t="shared" si="7"/>
        <v>1.5333978587100513E-3</v>
      </c>
      <c r="O62" s="18">
        <f t="shared" si="7"/>
        <v>2.2188638287991267E-3</v>
      </c>
      <c r="P62" s="18">
        <f t="shared" si="7"/>
        <v>2.0076697301918745E-3</v>
      </c>
      <c r="Q62" s="18">
        <f t="shared" si="7"/>
        <v>2.1798034013261014E-3</v>
      </c>
      <c r="R62" s="18">
        <f t="shared" si="7"/>
        <v>2.6573595634935433E-3</v>
      </c>
      <c r="S62" s="18">
        <f t="shared" si="7"/>
        <v>3.2775236821138481E-3</v>
      </c>
      <c r="T62" s="18">
        <f t="shared" si="7"/>
        <v>2.9600298018480045E-3</v>
      </c>
      <c r="U62" s="18">
        <f t="shared" si="7"/>
        <v>3.3923783177156287E-3</v>
      </c>
      <c r="V62" s="18">
        <f t="shared" si="7"/>
        <v>2.1638166211060631E-3</v>
      </c>
      <c r="W62" s="18">
        <f t="shared" si="7"/>
        <v>2.1657366971250909E-3</v>
      </c>
      <c r="X62" s="18">
        <f t="shared" si="7"/>
        <v>2.2183540582926668E-3</v>
      </c>
      <c r="Y62" s="18">
        <f t="shared" si="7"/>
        <v>2.3314073788595941E-3</v>
      </c>
      <c r="Z62" s="18">
        <f t="shared" si="7"/>
        <v>2.0203020259127132E-3</v>
      </c>
      <c r="AA62" s="18">
        <f t="shared" si="7"/>
        <v>2.2743763486616836E-3</v>
      </c>
      <c r="AB62" s="18">
        <f t="shared" si="7"/>
        <v>2.0679231755106045E-3</v>
      </c>
      <c r="AC62" s="18">
        <f t="shared" si="7"/>
        <v>2.2256110129601427E-3</v>
      </c>
      <c r="AD62" s="18">
        <f t="shared" si="7"/>
        <v>1.981180395299834E-3</v>
      </c>
      <c r="AF62" s="19">
        <f t="shared" si="3"/>
        <v>2.6636398304503805E-3</v>
      </c>
    </row>
    <row r="63" spans="1:32" x14ac:dyDescent="0.25">
      <c r="A63" s="24" t="s">
        <v>208</v>
      </c>
      <c r="B63" s="18">
        <f t="shared" si="7"/>
        <v>3.3349583634799105E-3</v>
      </c>
      <c r="C63" s="18">
        <f t="shared" si="7"/>
        <v>3.2709945051152228E-3</v>
      </c>
      <c r="D63" s="18">
        <f t="shared" si="7"/>
        <v>3.4995376536302793E-3</v>
      </c>
      <c r="E63" s="18">
        <f t="shared" si="7"/>
        <v>3.9103437499784311E-3</v>
      </c>
      <c r="F63" s="18">
        <f t="shared" si="7"/>
        <v>3.7533435398317259E-3</v>
      </c>
      <c r="G63" s="18">
        <f t="shared" si="7"/>
        <v>3.3859206776128683E-3</v>
      </c>
      <c r="H63" s="18">
        <f t="shared" si="7"/>
        <v>3.6523493543904758E-3</v>
      </c>
      <c r="I63" s="18">
        <f t="shared" si="7"/>
        <v>3.634677340389139E-3</v>
      </c>
      <c r="J63" s="18">
        <f t="shared" si="7"/>
        <v>3.0455954008666193E-3</v>
      </c>
      <c r="K63" s="18">
        <f t="shared" si="7"/>
        <v>4.3370001686083509E-3</v>
      </c>
      <c r="L63" s="18">
        <f t="shared" si="7"/>
        <v>4.2344002788081642E-3</v>
      </c>
      <c r="M63" s="18">
        <f t="shared" si="7"/>
        <v>3.9271477588114587E-3</v>
      </c>
      <c r="N63" s="18">
        <f t="shared" si="7"/>
        <v>4.0133735402615046E-3</v>
      </c>
      <c r="O63" s="18">
        <f t="shared" si="7"/>
        <v>4.1598500434451629E-3</v>
      </c>
      <c r="P63" s="18">
        <f t="shared" si="7"/>
        <v>4.4691871605964054E-3</v>
      </c>
      <c r="Q63" s="18">
        <f t="shared" si="7"/>
        <v>4.607467086002911E-3</v>
      </c>
      <c r="R63" s="18">
        <f t="shared" si="7"/>
        <v>4.4408906971903665E-3</v>
      </c>
      <c r="S63" s="18">
        <f t="shared" si="7"/>
        <v>3.9548532211532185E-3</v>
      </c>
      <c r="T63" s="18">
        <f t="shared" si="7"/>
        <v>3.8507997828081185E-3</v>
      </c>
      <c r="U63" s="18">
        <f t="shared" si="7"/>
        <v>3.8671877770518771E-3</v>
      </c>
      <c r="V63" s="18">
        <f t="shared" si="7"/>
        <v>4.054334146998663E-3</v>
      </c>
      <c r="W63" s="18">
        <f t="shared" si="7"/>
        <v>3.8258004265005899E-3</v>
      </c>
      <c r="X63" s="18">
        <f t="shared" si="7"/>
        <v>3.834170177928262E-3</v>
      </c>
      <c r="Y63" s="18">
        <f t="shared" si="7"/>
        <v>3.7235561468552049E-3</v>
      </c>
      <c r="Z63" s="18">
        <f t="shared" si="7"/>
        <v>3.4307753360184488E-3</v>
      </c>
      <c r="AA63" s="18">
        <f t="shared" si="7"/>
        <v>2.9034467348324523E-3</v>
      </c>
      <c r="AB63" s="18">
        <f t="shared" si="7"/>
        <v>2.5981673258744209E-3</v>
      </c>
      <c r="AC63" s="18">
        <f t="shared" si="7"/>
        <v>3.0713569265073326E-3</v>
      </c>
      <c r="AD63" s="18">
        <f t="shared" si="7"/>
        <v>3.36994419509934E-3</v>
      </c>
      <c r="AF63" s="19">
        <f t="shared" si="3"/>
        <v>3.7297044660912723E-3</v>
      </c>
    </row>
    <row r="64" spans="1:32" x14ac:dyDescent="0.25">
      <c r="A64" s="24" t="s">
        <v>55</v>
      </c>
      <c r="B64" s="18">
        <f t="shared" si="7"/>
        <v>1.9585309619309262E-2</v>
      </c>
      <c r="C64" s="18">
        <f t="shared" si="7"/>
        <v>2.152209671212512E-2</v>
      </c>
      <c r="D64" s="18">
        <f t="shared" si="7"/>
        <v>2.0703296545133414E-2</v>
      </c>
      <c r="E64" s="18">
        <f t="shared" si="7"/>
        <v>2.1059429727066228E-2</v>
      </c>
      <c r="F64" s="18">
        <f t="shared" si="7"/>
        <v>2.0779852517440824E-2</v>
      </c>
      <c r="G64" s="18">
        <f t="shared" si="7"/>
        <v>2.2592524824619226E-2</v>
      </c>
      <c r="H64" s="18">
        <f t="shared" si="7"/>
        <v>2.3580282154989498E-2</v>
      </c>
      <c r="I64" s="18">
        <f t="shared" si="7"/>
        <v>2.6094111361712677E-2</v>
      </c>
      <c r="J64" s="18">
        <f t="shared" si="7"/>
        <v>2.4221896496761021E-2</v>
      </c>
      <c r="K64" s="18">
        <f t="shared" si="7"/>
        <v>2.3191755203723702E-2</v>
      </c>
      <c r="L64" s="18">
        <f t="shared" si="7"/>
        <v>2.2889137349123845E-2</v>
      </c>
      <c r="M64" s="18">
        <f t="shared" si="7"/>
        <v>2.580376531840858E-2</v>
      </c>
      <c r="N64" s="18">
        <f t="shared" si="7"/>
        <v>2.4976405607655336E-2</v>
      </c>
      <c r="O64" s="18">
        <f t="shared" si="7"/>
        <v>2.314030247762847E-2</v>
      </c>
      <c r="P64" s="18">
        <f t="shared" si="7"/>
        <v>2.4437748030954436E-2</v>
      </c>
      <c r="Q64" s="18">
        <f t="shared" si="7"/>
        <v>2.5269238531615241E-2</v>
      </c>
      <c r="R64" s="18">
        <f t="shared" si="7"/>
        <v>2.55980423306735E-2</v>
      </c>
      <c r="S64" s="18">
        <f t="shared" si="7"/>
        <v>2.2824475509886477E-2</v>
      </c>
      <c r="T64" s="18">
        <f t="shared" si="7"/>
        <v>2.0031460511307823E-2</v>
      </c>
      <c r="U64" s="18">
        <f t="shared" si="7"/>
        <v>1.969211910977484E-2</v>
      </c>
      <c r="V64" s="18">
        <f t="shared" si="7"/>
        <v>1.8658470720302807E-2</v>
      </c>
      <c r="W64" s="18">
        <f t="shared" si="7"/>
        <v>1.7973184838590613E-2</v>
      </c>
      <c r="X64" s="18">
        <f t="shared" si="7"/>
        <v>1.8834939489733124E-2</v>
      </c>
      <c r="Y64" s="18">
        <f t="shared" si="7"/>
        <v>1.966965769115997E-2</v>
      </c>
      <c r="Z64" s="18">
        <f t="shared" si="7"/>
        <v>2.0442951617130133E-2</v>
      </c>
      <c r="AA64" s="18">
        <f t="shared" si="7"/>
        <v>2.1345398999860168E-2</v>
      </c>
      <c r="AB64" s="18">
        <f t="shared" si="7"/>
        <v>2.009283332195233E-2</v>
      </c>
      <c r="AC64" s="18">
        <f t="shared" si="7"/>
        <v>2.0940317621551439E-2</v>
      </c>
      <c r="AD64" s="18">
        <f t="shared" si="7"/>
        <v>2.049417157257696E-2</v>
      </c>
      <c r="AF64" s="19">
        <f t="shared" si="3"/>
        <v>2.1946385372854042E-2</v>
      </c>
    </row>
    <row r="65" spans="1:32" x14ac:dyDescent="0.25">
      <c r="A65" s="24" t="s">
        <v>70</v>
      </c>
      <c r="B65" s="18">
        <f t="shared" si="7"/>
        <v>2.0098794776296041E-2</v>
      </c>
      <c r="C65" s="18">
        <f t="shared" si="7"/>
        <v>2.0324588153268153E-2</v>
      </c>
      <c r="D65" s="18">
        <f t="shared" si="7"/>
        <v>1.8908036897114802E-2</v>
      </c>
      <c r="E65" s="18">
        <f t="shared" si="7"/>
        <v>1.9741353841428517E-2</v>
      </c>
      <c r="F65" s="18">
        <f t="shared" si="7"/>
        <v>1.913683678113022E-2</v>
      </c>
      <c r="G65" s="18">
        <f t="shared" si="7"/>
        <v>1.7992623470519293E-2</v>
      </c>
      <c r="H65" s="18">
        <f t="shared" si="7"/>
        <v>1.6621503298487002E-2</v>
      </c>
      <c r="I65" s="18">
        <f t="shared" si="7"/>
        <v>1.6760534429776656E-2</v>
      </c>
      <c r="J65" s="18">
        <f t="shared" si="7"/>
        <v>1.5089040251344494E-2</v>
      </c>
      <c r="K65" s="18">
        <f t="shared" si="7"/>
        <v>1.6335675568969157E-2</v>
      </c>
      <c r="L65" s="18">
        <f t="shared" si="7"/>
        <v>1.4821532578434415E-2</v>
      </c>
      <c r="M65" s="18">
        <f t="shared" si="7"/>
        <v>1.5222595839537834E-2</v>
      </c>
      <c r="N65" s="18">
        <f t="shared" si="7"/>
        <v>1.5446179822200569E-2</v>
      </c>
      <c r="O65" s="18">
        <f t="shared" si="7"/>
        <v>1.5074428325950052E-2</v>
      </c>
      <c r="P65" s="18">
        <f t="shared" si="7"/>
        <v>1.4365835506754363E-2</v>
      </c>
      <c r="Q65" s="18">
        <f t="shared" si="7"/>
        <v>1.4760170134496341E-2</v>
      </c>
      <c r="R65" s="18">
        <f t="shared" si="7"/>
        <v>1.5551615218926314E-2</v>
      </c>
      <c r="S65" s="18">
        <f t="shared" si="7"/>
        <v>1.5394834946811663E-2</v>
      </c>
      <c r="T65" s="18">
        <f t="shared" si="7"/>
        <v>1.3279350413141155E-2</v>
      </c>
      <c r="U65" s="18">
        <f t="shared" si="7"/>
        <v>1.4480723958227682E-2</v>
      </c>
      <c r="V65" s="18">
        <f t="shared" si="7"/>
        <v>1.4568054979002269E-2</v>
      </c>
      <c r="W65" s="18">
        <f t="shared" si="7"/>
        <v>1.4089453153389574E-2</v>
      </c>
      <c r="X65" s="18">
        <f t="shared" si="7"/>
        <v>1.4455520246694725E-2</v>
      </c>
      <c r="Y65" s="18">
        <f t="shared" ref="B65:AD70" si="8">Y29/Y$36</f>
        <v>1.3928700870406612E-2</v>
      </c>
      <c r="Z65" s="18">
        <f t="shared" si="8"/>
        <v>1.33052438930181E-2</v>
      </c>
      <c r="AA65" s="18">
        <f t="shared" si="8"/>
        <v>1.318609490213154E-2</v>
      </c>
      <c r="AB65" s="18">
        <f t="shared" si="8"/>
        <v>1.375025342145325E-2</v>
      </c>
      <c r="AC65" s="18">
        <f t="shared" si="8"/>
        <v>1.4334604292570321E-2</v>
      </c>
      <c r="AD65" s="18">
        <f t="shared" si="8"/>
        <v>1.4667520609525359E-2</v>
      </c>
      <c r="AF65" s="19">
        <f t="shared" si="3"/>
        <v>1.571350691658643E-2</v>
      </c>
    </row>
    <row r="66" spans="1:32" x14ac:dyDescent="0.25">
      <c r="A66" s="24" t="s">
        <v>71</v>
      </c>
      <c r="B66" s="18">
        <f t="shared" si="8"/>
        <v>6.2996850223446199E-2</v>
      </c>
      <c r="C66" s="18">
        <f t="shared" si="8"/>
        <v>5.9541314023792438E-2</v>
      </c>
      <c r="D66" s="18">
        <f t="shared" si="8"/>
        <v>6.2938439208956892E-2</v>
      </c>
      <c r="E66" s="18">
        <f t="shared" si="8"/>
        <v>6.3234918394107109E-2</v>
      </c>
      <c r="F66" s="18">
        <f t="shared" si="8"/>
        <v>5.933561515814402E-2</v>
      </c>
      <c r="G66" s="18">
        <f t="shared" si="8"/>
        <v>5.5844352368833741E-2</v>
      </c>
      <c r="H66" s="18">
        <f t="shared" si="8"/>
        <v>5.56839776329432E-2</v>
      </c>
      <c r="I66" s="18">
        <f t="shared" si="8"/>
        <v>5.6518710264788184E-2</v>
      </c>
      <c r="J66" s="18">
        <f t="shared" si="8"/>
        <v>6.5614108929317821E-2</v>
      </c>
      <c r="K66" s="18">
        <f t="shared" si="8"/>
        <v>7.118398588679109E-2</v>
      </c>
      <c r="L66" s="18">
        <f t="shared" si="8"/>
        <v>6.3983888665084143E-2</v>
      </c>
      <c r="M66" s="18">
        <f t="shared" si="8"/>
        <v>6.5053750128215015E-2</v>
      </c>
      <c r="N66" s="18">
        <f t="shared" si="8"/>
        <v>6.5641652136492895E-2</v>
      </c>
      <c r="O66" s="18">
        <f t="shared" si="8"/>
        <v>5.8133308371180165E-2</v>
      </c>
      <c r="P66" s="18">
        <f t="shared" si="8"/>
        <v>6.1671509208867194E-2</v>
      </c>
      <c r="Q66" s="18">
        <f t="shared" si="8"/>
        <v>5.9437807731596855E-2</v>
      </c>
      <c r="R66" s="18">
        <f t="shared" si="8"/>
        <v>6.0941180485252877E-2</v>
      </c>
      <c r="S66" s="18">
        <f t="shared" si="8"/>
        <v>6.2612398465605498E-2</v>
      </c>
      <c r="T66" s="18">
        <f t="shared" si="8"/>
        <v>7.7613049949329285E-2</v>
      </c>
      <c r="U66" s="18">
        <f t="shared" si="8"/>
        <v>7.4415737361695322E-2</v>
      </c>
      <c r="V66" s="18">
        <f t="shared" si="8"/>
        <v>7.7646155187997404E-2</v>
      </c>
      <c r="W66" s="18">
        <f t="shared" si="8"/>
        <v>7.6732245670698265E-2</v>
      </c>
      <c r="X66" s="18">
        <f t="shared" si="8"/>
        <v>7.6415778083686506E-2</v>
      </c>
      <c r="Y66" s="18">
        <f t="shared" si="8"/>
        <v>7.5649359052958012E-2</v>
      </c>
      <c r="Z66" s="18">
        <f t="shared" si="8"/>
        <v>7.7969096477560992E-2</v>
      </c>
      <c r="AA66" s="18">
        <f t="shared" si="8"/>
        <v>7.5695706536743249E-2</v>
      </c>
      <c r="AB66" s="18">
        <f t="shared" si="8"/>
        <v>7.2465546252136512E-2</v>
      </c>
      <c r="AC66" s="18">
        <f t="shared" si="8"/>
        <v>6.5315803100758352E-2</v>
      </c>
      <c r="AD66" s="18">
        <f t="shared" si="8"/>
        <v>6.1527432127542608E-2</v>
      </c>
      <c r="AF66" s="19">
        <f t="shared" si="3"/>
        <v>6.6269437140845572E-2</v>
      </c>
    </row>
    <row r="67" spans="1:32" x14ac:dyDescent="0.25">
      <c r="A67" s="24" t="s">
        <v>106</v>
      </c>
      <c r="B67" s="18">
        <f t="shared" si="8"/>
        <v>3.5285557685025698E-3</v>
      </c>
      <c r="C67" s="18">
        <f t="shared" si="8"/>
        <v>3.177180024017508E-3</v>
      </c>
      <c r="D67" s="18">
        <f t="shared" si="8"/>
        <v>4.2086994823213007E-3</v>
      </c>
      <c r="E67" s="18">
        <f t="shared" si="8"/>
        <v>3.0435791308829245E-3</v>
      </c>
      <c r="F67" s="18">
        <f t="shared" si="8"/>
        <v>2.5386967031677025E-3</v>
      </c>
      <c r="G67" s="18">
        <f t="shared" si="8"/>
        <v>3.149911303217665E-3</v>
      </c>
      <c r="H67" s="18">
        <f t="shared" si="8"/>
        <v>2.781054241313737E-3</v>
      </c>
      <c r="I67" s="18">
        <f t="shared" si="8"/>
        <v>2.5170076413264645E-3</v>
      </c>
      <c r="J67" s="18">
        <f t="shared" si="8"/>
        <v>2.5869152959351028E-3</v>
      </c>
      <c r="K67" s="18">
        <f t="shared" si="8"/>
        <v>1.7178911155261156E-3</v>
      </c>
      <c r="L67" s="18">
        <f t="shared" si="8"/>
        <v>2.0034510876267174E-3</v>
      </c>
      <c r="M67" s="18">
        <f t="shared" si="8"/>
        <v>1.7740691023122148E-3</v>
      </c>
      <c r="N67" s="18">
        <f t="shared" si="8"/>
        <v>2.1321816425658269E-3</v>
      </c>
      <c r="O67" s="18">
        <f t="shared" si="8"/>
        <v>2.2625757299579025E-3</v>
      </c>
      <c r="P67" s="18">
        <f t="shared" si="8"/>
        <v>2.14190994132439E-3</v>
      </c>
      <c r="Q67" s="18">
        <f t="shared" si="8"/>
        <v>2.3526156543417641E-3</v>
      </c>
      <c r="R67" s="18">
        <f t="shared" si="8"/>
        <v>2.6171217733712685E-3</v>
      </c>
      <c r="S67" s="18">
        <f t="shared" si="8"/>
        <v>3.1786753994944563E-3</v>
      </c>
      <c r="T67" s="18">
        <f t="shared" si="8"/>
        <v>3.2904483336592518E-3</v>
      </c>
      <c r="U67" s="18">
        <f t="shared" si="8"/>
        <v>3.3119612076710869E-3</v>
      </c>
      <c r="V67" s="18">
        <f t="shared" si="8"/>
        <v>3.046031560127145E-3</v>
      </c>
      <c r="W67" s="18">
        <f t="shared" si="8"/>
        <v>2.9883188602309288E-3</v>
      </c>
      <c r="X67" s="18">
        <f t="shared" si="8"/>
        <v>3.0895426432797617E-3</v>
      </c>
      <c r="Y67" s="18">
        <f t="shared" si="8"/>
        <v>3.0342987949325915E-3</v>
      </c>
      <c r="Z67" s="18">
        <f t="shared" si="8"/>
        <v>3.0796957667462333E-3</v>
      </c>
      <c r="AA67" s="18">
        <f t="shared" si="8"/>
        <v>3.2820283023854476E-3</v>
      </c>
      <c r="AB67" s="18">
        <f t="shared" si="8"/>
        <v>3.1319819550618107E-3</v>
      </c>
      <c r="AC67" s="18">
        <f t="shared" si="8"/>
        <v>3.139988014616792E-3</v>
      </c>
      <c r="AD67" s="18">
        <f t="shared" si="8"/>
        <v>4.037073325049754E-3</v>
      </c>
      <c r="AF67" s="19">
        <f t="shared" si="3"/>
        <v>2.8670158552057392E-3</v>
      </c>
    </row>
    <row r="68" spans="1:32" x14ac:dyDescent="0.25">
      <c r="A68" s="24" t="s">
        <v>131</v>
      </c>
      <c r="B68" s="18">
        <f t="shared" si="8"/>
        <v>6.0784517615638236E-3</v>
      </c>
      <c r="C68" s="18">
        <f t="shared" si="8"/>
        <v>5.9338756102385454E-3</v>
      </c>
      <c r="D68" s="18">
        <f t="shared" si="8"/>
        <v>6.5250976437004589E-3</v>
      </c>
      <c r="E68" s="18">
        <f t="shared" si="8"/>
        <v>5.2932881973147229E-3</v>
      </c>
      <c r="F68" s="18">
        <f t="shared" si="8"/>
        <v>6.3136817199095372E-3</v>
      </c>
      <c r="G68" s="18">
        <f t="shared" si="8"/>
        <v>8.5752772298616792E-3</v>
      </c>
      <c r="H68" s="18">
        <f t="shared" si="8"/>
        <v>9.7303610008241861E-3</v>
      </c>
      <c r="I68" s="18">
        <f t="shared" si="8"/>
        <v>9.2208358501977231E-3</v>
      </c>
      <c r="J68" s="18">
        <f t="shared" si="8"/>
        <v>8.1408438116296125E-3</v>
      </c>
      <c r="K68" s="18">
        <f t="shared" si="8"/>
        <v>8.0308421914513459E-3</v>
      </c>
      <c r="L68" s="18">
        <f t="shared" si="8"/>
        <v>7.87927596130991E-3</v>
      </c>
      <c r="M68" s="18">
        <f t="shared" si="8"/>
        <v>9.345306131718828E-3</v>
      </c>
      <c r="N68" s="18">
        <f t="shared" si="8"/>
        <v>1.1244376945704024E-2</v>
      </c>
      <c r="O68" s="18">
        <f t="shared" si="8"/>
        <v>1.2131849746598491E-2</v>
      </c>
      <c r="P68" s="18">
        <f t="shared" si="8"/>
        <v>1.2143772299699932E-2</v>
      </c>
      <c r="Q68" s="18">
        <f t="shared" si="8"/>
        <v>1.2104416093719907E-2</v>
      </c>
      <c r="R68" s="18">
        <f t="shared" si="8"/>
        <v>1.2644267315216695E-2</v>
      </c>
      <c r="S68" s="18">
        <f t="shared" si="8"/>
        <v>1.301393217226857E-2</v>
      </c>
      <c r="T68" s="18">
        <f t="shared" si="8"/>
        <v>1.3642530858636389E-2</v>
      </c>
      <c r="U68" s="18">
        <f t="shared" si="8"/>
        <v>1.436933102636653E-2</v>
      </c>
      <c r="V68" s="18">
        <f t="shared" si="8"/>
        <v>1.4555753890647992E-2</v>
      </c>
      <c r="W68" s="18">
        <f t="shared" si="8"/>
        <v>1.3746257316081414E-2</v>
      </c>
      <c r="X68" s="18">
        <f t="shared" si="8"/>
        <v>1.3391537322244533E-2</v>
      </c>
      <c r="Y68" s="18">
        <f t="shared" si="8"/>
        <v>1.3173334640777511E-2</v>
      </c>
      <c r="Z68" s="18">
        <f t="shared" si="8"/>
        <v>1.3929738391084535E-2</v>
      </c>
      <c r="AA68" s="18">
        <f t="shared" si="8"/>
        <v>1.4020294256325418E-2</v>
      </c>
      <c r="AB68" s="18">
        <f t="shared" si="8"/>
        <v>1.3127563286161629E-2</v>
      </c>
      <c r="AC68" s="18">
        <f t="shared" si="8"/>
        <v>1.2178006089772438E-2</v>
      </c>
      <c r="AD68" s="18">
        <f t="shared" si="8"/>
        <v>1.1963550174708459E-2</v>
      </c>
      <c r="AF68" s="19">
        <f t="shared" si="3"/>
        <v>1.0774056859852926E-2</v>
      </c>
    </row>
    <row r="69" spans="1:32" x14ac:dyDescent="0.25">
      <c r="A69" s="24" t="s">
        <v>73</v>
      </c>
      <c r="B69" s="18">
        <f t="shared" si="8"/>
        <v>3.7937214751025808E-2</v>
      </c>
      <c r="C69" s="18">
        <f t="shared" si="8"/>
        <v>3.7975814725814641E-2</v>
      </c>
      <c r="D69" s="18">
        <f t="shared" si="8"/>
        <v>3.6523330955261606E-2</v>
      </c>
      <c r="E69" s="18">
        <f t="shared" si="8"/>
        <v>3.7428018781200743E-2</v>
      </c>
      <c r="F69" s="18">
        <f t="shared" si="8"/>
        <v>3.8597470552261967E-2</v>
      </c>
      <c r="G69" s="18">
        <f t="shared" si="8"/>
        <v>4.0708107600969719E-2</v>
      </c>
      <c r="H69" s="18">
        <f t="shared" si="8"/>
        <v>4.5284132137858708E-2</v>
      </c>
      <c r="I69" s="18">
        <f t="shared" si="8"/>
        <v>4.5670953806623941E-2</v>
      </c>
      <c r="J69" s="18">
        <f t="shared" si="8"/>
        <v>4.2299248693108617E-2</v>
      </c>
      <c r="K69" s="18">
        <f t="shared" si="8"/>
        <v>4.2373341516109712E-2</v>
      </c>
      <c r="L69" s="18">
        <f t="shared" si="8"/>
        <v>4.5193508828506361E-2</v>
      </c>
      <c r="M69" s="18">
        <f t="shared" si="8"/>
        <v>4.6359312563233106E-2</v>
      </c>
      <c r="N69" s="18">
        <f t="shared" si="8"/>
        <v>4.3708735739677929E-2</v>
      </c>
      <c r="O69" s="18">
        <f t="shared" si="8"/>
        <v>3.8791532447064403E-2</v>
      </c>
      <c r="P69" s="18">
        <f t="shared" si="8"/>
        <v>3.9399599671729527E-2</v>
      </c>
      <c r="Q69" s="18">
        <f t="shared" si="8"/>
        <v>3.7532193354818964E-2</v>
      </c>
      <c r="R69" s="18">
        <f t="shared" si="8"/>
        <v>3.5639650366217655E-2</v>
      </c>
      <c r="S69" s="18">
        <f t="shared" si="8"/>
        <v>3.1975308792534296E-2</v>
      </c>
      <c r="T69" s="18">
        <f t="shared" si="8"/>
        <v>2.9901647332780248E-2</v>
      </c>
      <c r="U69" s="18">
        <f t="shared" si="8"/>
        <v>2.9433820360048879E-2</v>
      </c>
      <c r="V69" s="18">
        <f t="shared" si="8"/>
        <v>2.9323752345053775E-2</v>
      </c>
      <c r="W69" s="18">
        <f t="shared" si="8"/>
        <v>2.9041425088565564E-2</v>
      </c>
      <c r="X69" s="18">
        <f t="shared" si="8"/>
        <v>2.9580324494784819E-2</v>
      </c>
      <c r="Y69" s="18">
        <f t="shared" si="8"/>
        <v>3.2430299668967225E-2</v>
      </c>
      <c r="Z69" s="18">
        <f t="shared" si="8"/>
        <v>3.2770619674053508E-2</v>
      </c>
      <c r="AA69" s="18">
        <f t="shared" si="8"/>
        <v>3.3025356256204903E-2</v>
      </c>
      <c r="AB69" s="18">
        <f t="shared" si="8"/>
        <v>2.927272442567206E-2</v>
      </c>
      <c r="AC69" s="18">
        <f t="shared" si="8"/>
        <v>3.1205680460339103E-2</v>
      </c>
      <c r="AD69" s="18">
        <f t="shared" si="8"/>
        <v>3.173368944458807E-2</v>
      </c>
      <c r="AF69" s="19">
        <f t="shared" si="3"/>
        <v>3.6590234994312971E-2</v>
      </c>
    </row>
    <row r="70" spans="1:32" x14ac:dyDescent="0.25">
      <c r="A70" s="24" t="s">
        <v>74</v>
      </c>
      <c r="B70" s="18">
        <f t="shared" si="8"/>
        <v>4.2069937976164207E-2</v>
      </c>
      <c r="C70" s="18">
        <f t="shared" si="8"/>
        <v>4.1137093200992507E-2</v>
      </c>
      <c r="D70" s="18">
        <f t="shared" si="8"/>
        <v>4.8783885649041028E-2</v>
      </c>
      <c r="E70" s="18">
        <f t="shared" si="8"/>
        <v>4.9738001159704004E-2</v>
      </c>
      <c r="F70" s="18">
        <f t="shared" si="8"/>
        <v>4.5107476832401287E-2</v>
      </c>
      <c r="G70" s="18">
        <f t="shared" si="8"/>
        <v>4.8394190779973943E-2</v>
      </c>
      <c r="H70" s="18">
        <f t="shared" si="8"/>
        <v>5.8354846203779731E-2</v>
      </c>
      <c r="I70" s="18">
        <f t="shared" si="8"/>
        <v>5.9216876803821469E-2</v>
      </c>
      <c r="J70" s="18">
        <f t="shared" si="8"/>
        <v>5.2907600302010978E-2</v>
      </c>
      <c r="K70" s="18">
        <f t="shared" si="8"/>
        <v>5.6407238179944086E-2</v>
      </c>
      <c r="L70" s="18">
        <f t="shared" si="8"/>
        <v>5.6636288934455339E-2</v>
      </c>
      <c r="M70" s="18">
        <f t="shared" si="8"/>
        <v>5.3768507197635561E-2</v>
      </c>
      <c r="N70" s="18">
        <f t="shared" si="8"/>
        <v>4.5557778500017042E-2</v>
      </c>
      <c r="O70" s="18">
        <f t="shared" si="8"/>
        <v>5.0376419071350119E-2</v>
      </c>
      <c r="P70" s="18">
        <f t="shared" si="8"/>
        <v>5.1261776884215723E-2</v>
      </c>
      <c r="Q70" s="18">
        <f t="shared" si="8"/>
        <v>5.2023040515667536E-2</v>
      </c>
      <c r="R70" s="18">
        <f t="shared" si="8"/>
        <v>4.6549146966883587E-2</v>
      </c>
      <c r="S70" s="18">
        <f t="shared" si="8"/>
        <v>4.0633152696335939E-2</v>
      </c>
      <c r="T70" s="18">
        <f t="shared" si="8"/>
        <v>3.6379832288900238E-2</v>
      </c>
      <c r="U70" s="18">
        <f t="shared" si="8"/>
        <v>3.936901745302588E-2</v>
      </c>
      <c r="V70" s="18">
        <f t="shared" si="8"/>
        <v>4.3162959684250359E-2</v>
      </c>
      <c r="W70" s="18">
        <f t="shared" si="8"/>
        <v>4.7316687301488622E-2</v>
      </c>
      <c r="X70" s="18">
        <f t="shared" si="8"/>
        <v>4.8477694923550439E-2</v>
      </c>
      <c r="Y70" s="18">
        <f t="shared" si="8"/>
        <v>5.2257194983792991E-2</v>
      </c>
      <c r="Z70" s="18">
        <f t="shared" si="8"/>
        <v>5.9487602785431005E-2</v>
      </c>
      <c r="AA70" s="18">
        <f t="shared" si="8"/>
        <v>5.6875140306044125E-2</v>
      </c>
      <c r="AB70" s="18">
        <f t="shared" si="8"/>
        <v>5.8722559470663994E-2</v>
      </c>
      <c r="AC70" s="18">
        <f t="shared" si="8"/>
        <v>5.8978997015091635E-2</v>
      </c>
      <c r="AD70" s="18">
        <f t="shared" si="8"/>
        <v>6.1827875873373489E-2</v>
      </c>
      <c r="AF70" s="19">
        <f t="shared" si="3"/>
        <v>5.040616620482781E-2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showGridLines="0" showRowColHeaders="0" workbookViewId="0">
      <selection activeCell="C8" sqref="C8"/>
    </sheetView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15" width="9.7265625" customWidth="1"/>
    <col min="16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26" t="s">
        <v>0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27" t="s">
        <v>1</v>
      </c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25">
      <c r="A8" s="1"/>
      <c r="B8" s="6" t="s">
        <v>32</v>
      </c>
      <c r="C8" s="7">
        <v>137.51904371498901</v>
      </c>
      <c r="D8" s="8">
        <v>165.38092094093298</v>
      </c>
      <c r="E8" s="8">
        <v>127.846392921046</v>
      </c>
      <c r="F8" s="8">
        <v>169.43285829103101</v>
      </c>
      <c r="G8" s="8">
        <v>249.59292168531502</v>
      </c>
      <c r="H8" s="8">
        <v>321.19326797214302</v>
      </c>
      <c r="I8" s="8">
        <v>276.05994717821204</v>
      </c>
      <c r="J8" s="8">
        <v>261.85168265939302</v>
      </c>
      <c r="K8" s="8">
        <v>317.46100000000001</v>
      </c>
      <c r="L8" s="8">
        <v>302.899272</v>
      </c>
      <c r="M8" s="8">
        <v>249.56354899999999</v>
      </c>
      <c r="N8" s="8">
        <v>375.33354400000002</v>
      </c>
      <c r="O8" s="8">
        <v>521.20092199999999</v>
      </c>
      <c r="P8" s="8">
        <v>655.15373199999999</v>
      </c>
      <c r="Q8" s="8">
        <v>737.15392799999995</v>
      </c>
      <c r="R8" s="8">
        <v>788.22168299999998</v>
      </c>
      <c r="S8" s="8">
        <v>922.19389200000001</v>
      </c>
      <c r="T8" s="8">
        <v>1121.31431</v>
      </c>
      <c r="U8" s="8">
        <v>790.00122299999998</v>
      </c>
      <c r="V8" s="8">
        <v>857.946641</v>
      </c>
      <c r="W8" s="8">
        <v>961.79196300000001</v>
      </c>
      <c r="X8" s="8">
        <v>985.88654399999996</v>
      </c>
      <c r="Y8" s="8">
        <v>1012.41347</v>
      </c>
      <c r="Z8" s="8">
        <v>1077.5439859999999</v>
      </c>
      <c r="AA8" s="8">
        <v>865.57221400000003</v>
      </c>
      <c r="AB8" s="8">
        <v>1181.1369790000001</v>
      </c>
      <c r="AC8" s="8">
        <v>1339.298399</v>
      </c>
      <c r="AD8" s="8">
        <v>1455.5957100000001</v>
      </c>
      <c r="AE8" s="8">
        <v>1831.3622829999999</v>
      </c>
    </row>
    <row r="9" spans="1:31" ht="13.5" customHeight="1" x14ac:dyDescent="0.25">
      <c r="A9" s="1"/>
      <c r="B9" s="9" t="s">
        <v>33</v>
      </c>
      <c r="C9" s="10">
        <v>41114.658555305636</v>
      </c>
      <c r="D9" s="11">
        <v>44405.40995733154</v>
      </c>
      <c r="E9" s="11">
        <v>39657.647366675425</v>
      </c>
      <c r="F9" s="11">
        <v>45026.373051194219</v>
      </c>
      <c r="G9" s="11">
        <v>57532.316889152171</v>
      </c>
      <c r="H9" s="11">
        <v>57823.787099819827</v>
      </c>
      <c r="I9" s="11">
        <v>58688.271573283993</v>
      </c>
      <c r="J9" s="11">
        <v>61425.725057007236</v>
      </c>
      <c r="K9" s="11">
        <v>65954.494922701997</v>
      </c>
      <c r="L9" s="11">
        <v>67469.718743000005</v>
      </c>
      <c r="M9" s="11">
        <v>70714.813034999999</v>
      </c>
      <c r="N9" s="11">
        <v>78481.128656000001</v>
      </c>
      <c r="O9" s="11">
        <v>96926.002674000003</v>
      </c>
      <c r="P9" s="11">
        <v>118178.980656</v>
      </c>
      <c r="Q9" s="11">
        <v>124344.380976</v>
      </c>
      <c r="R9" s="11">
        <v>136387.94611300001</v>
      </c>
      <c r="S9" s="11">
        <v>163550.851562</v>
      </c>
      <c r="T9" s="11">
        <v>181557.98545400001</v>
      </c>
      <c r="U9" s="11">
        <v>136991.60107500001</v>
      </c>
      <c r="V9" s="11">
        <v>152338.979765</v>
      </c>
      <c r="W9" s="11">
        <v>177297.20011999999</v>
      </c>
      <c r="X9" s="11">
        <v>166533.84108300001</v>
      </c>
      <c r="Y9" s="11">
        <v>175005.71658199999</v>
      </c>
      <c r="Z9" s="11">
        <v>178069.06572099999</v>
      </c>
      <c r="AA9" s="11">
        <v>152619.60279800001</v>
      </c>
      <c r="AB9" s="11">
        <v>152008.70017299999</v>
      </c>
      <c r="AC9" s="11">
        <v>167910.26885600001</v>
      </c>
      <c r="AD9" s="11">
        <v>184648.94793600001</v>
      </c>
      <c r="AE9" s="11">
        <v>178462.54727000001</v>
      </c>
    </row>
    <row r="10" spans="1:31" ht="13.5" customHeight="1" x14ac:dyDescent="0.25">
      <c r="A10" s="1"/>
      <c r="B10" s="12" t="s">
        <v>34</v>
      </c>
      <c r="C10" s="13">
        <v>33702.945767319099</v>
      </c>
      <c r="D10" s="14">
        <v>36355.794628657321</v>
      </c>
      <c r="E10" s="14">
        <v>34423.287089871214</v>
      </c>
      <c r="F10" s="14">
        <v>38740.729458689988</v>
      </c>
      <c r="G10" s="14">
        <v>49627.628109089324</v>
      </c>
      <c r="H10" s="14">
        <v>49249.406806698084</v>
      </c>
      <c r="I10" s="14">
        <v>48834.692657806969</v>
      </c>
      <c r="J10" s="14">
        <v>51701.258548430014</v>
      </c>
      <c r="K10" s="14">
        <v>56076.610639999999</v>
      </c>
      <c r="L10" s="14">
        <v>57199.651736</v>
      </c>
      <c r="M10" s="14">
        <v>59236.614911999997</v>
      </c>
      <c r="N10" s="14">
        <v>65888.737594999999</v>
      </c>
      <c r="O10" s="14">
        <v>81171.405024000007</v>
      </c>
      <c r="P10" s="14">
        <v>98092.635391000003</v>
      </c>
      <c r="Q10" s="14">
        <v>101455.486965</v>
      </c>
      <c r="R10" s="14">
        <v>110015.040134</v>
      </c>
      <c r="S10" s="14">
        <v>128937.448018</v>
      </c>
      <c r="T10" s="14">
        <v>140025.54990899999</v>
      </c>
      <c r="U10" s="14">
        <v>106233.262946</v>
      </c>
      <c r="V10" s="14">
        <v>118698.096529</v>
      </c>
      <c r="W10" s="14">
        <v>137542.72701100001</v>
      </c>
      <c r="X10" s="14">
        <v>128244.92104</v>
      </c>
      <c r="Y10" s="14">
        <v>134762.42162499999</v>
      </c>
      <c r="Z10" s="14">
        <v>137265.36502600001</v>
      </c>
      <c r="AA10" s="14">
        <v>119230.645823</v>
      </c>
      <c r="AB10" s="14">
        <v>119735.260826</v>
      </c>
      <c r="AC10" s="14">
        <v>132132.49830100001</v>
      </c>
      <c r="AD10" s="14">
        <v>145084.08751300001</v>
      </c>
      <c r="AE10" s="14">
        <v>139003.68478899999</v>
      </c>
    </row>
    <row r="11" spans="1:31" ht="13.5" customHeight="1" x14ac:dyDescent="0.25">
      <c r="A11" s="1"/>
      <c r="B11" s="15" t="s">
        <v>35</v>
      </c>
      <c r="C11" s="10">
        <v>25488.956486075826</v>
      </c>
      <c r="D11" s="11">
        <v>27794.644064154243</v>
      </c>
      <c r="E11" s="11">
        <v>25265.659447874539</v>
      </c>
      <c r="F11" s="11">
        <v>28278.863406669203</v>
      </c>
      <c r="G11" s="11">
        <v>36867.764282664742</v>
      </c>
      <c r="H11" s="11">
        <v>36161.525500617216</v>
      </c>
      <c r="I11" s="11">
        <v>35347.832287579207</v>
      </c>
      <c r="J11" s="11">
        <v>37671.080178738928</v>
      </c>
      <c r="K11" s="11">
        <v>40052.428399999997</v>
      </c>
      <c r="L11" s="11">
        <v>39928.217446000002</v>
      </c>
      <c r="M11" s="11">
        <v>41915.934545999997</v>
      </c>
      <c r="N11" s="11">
        <v>46619.843656999998</v>
      </c>
      <c r="O11" s="11">
        <v>57998.86393</v>
      </c>
      <c r="P11" s="11">
        <v>69386.022511000003</v>
      </c>
      <c r="Q11" s="11">
        <v>71138.521357000005</v>
      </c>
      <c r="R11" s="11">
        <v>77191.870274000001</v>
      </c>
      <c r="S11" s="11">
        <v>91894.012942000001</v>
      </c>
      <c r="T11" s="11">
        <v>100548.626317</v>
      </c>
      <c r="U11" s="11">
        <v>76512.278544000001</v>
      </c>
      <c r="V11" s="11">
        <v>84609.518662999995</v>
      </c>
      <c r="W11" s="11">
        <v>96912.937124999997</v>
      </c>
      <c r="X11" s="11">
        <v>90249.784337000005</v>
      </c>
      <c r="Y11" s="11">
        <v>94950.438752999995</v>
      </c>
      <c r="Z11" s="11">
        <v>95256.938209999993</v>
      </c>
      <c r="AA11" s="11">
        <v>81424.875021</v>
      </c>
      <c r="AB11" s="11">
        <v>81952.891940999994</v>
      </c>
      <c r="AC11" s="11">
        <v>91791.603812999994</v>
      </c>
      <c r="AD11" s="11">
        <v>100728.513184</v>
      </c>
      <c r="AE11" s="11">
        <v>95700.525873000006</v>
      </c>
    </row>
    <row r="12" spans="1:31" ht="13.5" customHeight="1" x14ac:dyDescent="0.25">
      <c r="A12" s="1"/>
      <c r="B12" s="16" t="s">
        <v>36</v>
      </c>
      <c r="C12" s="13"/>
      <c r="D12" s="14"/>
      <c r="E12" s="14"/>
      <c r="F12" s="14"/>
      <c r="G12" s="14"/>
      <c r="H12" s="14"/>
      <c r="I12" s="14"/>
      <c r="J12" s="14"/>
      <c r="K12" s="14">
        <v>985.15369999999996</v>
      </c>
      <c r="L12" s="14">
        <v>1011.752705</v>
      </c>
      <c r="M12" s="14">
        <v>1225.1775500000001</v>
      </c>
      <c r="N12" s="14">
        <v>1249.0671990000001</v>
      </c>
      <c r="O12" s="14">
        <v>1561.7463789999999</v>
      </c>
      <c r="P12" s="14">
        <v>1689.835065</v>
      </c>
      <c r="Q12" s="14">
        <v>2050.8208129999998</v>
      </c>
      <c r="R12" s="14">
        <v>2163.5543429999998</v>
      </c>
      <c r="S12" s="14">
        <v>2338.9629239999999</v>
      </c>
      <c r="T12" s="14">
        <v>2638.3986110000001</v>
      </c>
      <c r="U12" s="14">
        <v>2066.6827939999998</v>
      </c>
      <c r="V12" s="14">
        <v>2080.4907520000002</v>
      </c>
      <c r="W12" s="14">
        <v>2476.9701409999998</v>
      </c>
      <c r="X12" s="14">
        <v>2300.9580940000001</v>
      </c>
      <c r="Y12" s="14">
        <v>2373.0265610000001</v>
      </c>
      <c r="Z12" s="14">
        <v>2404.6163350000002</v>
      </c>
      <c r="AA12" s="14">
        <v>1963.4109579999999</v>
      </c>
      <c r="AB12" s="14">
        <v>1894.151928</v>
      </c>
      <c r="AC12" s="14">
        <v>2140.7563690000002</v>
      </c>
      <c r="AD12" s="14">
        <v>2671.940008</v>
      </c>
      <c r="AE12" s="14">
        <v>3318.9500539999999</v>
      </c>
    </row>
    <row r="13" spans="1:31" ht="13.5" customHeight="1" x14ac:dyDescent="0.25">
      <c r="A13" s="1"/>
      <c r="B13" s="16" t="s">
        <v>37</v>
      </c>
      <c r="C13" s="10">
        <v>845.893671183273</v>
      </c>
      <c r="D13" s="11">
        <v>874.76408060575511</v>
      </c>
      <c r="E13" s="11">
        <v>759.05889303801496</v>
      </c>
      <c r="F13" s="11">
        <v>848.49452453245567</v>
      </c>
      <c r="G13" s="11">
        <v>1075.4368378700399</v>
      </c>
      <c r="H13" s="11">
        <v>1115.2183323049103</v>
      </c>
      <c r="I13" s="11">
        <v>1003.3963457930899</v>
      </c>
      <c r="J13" s="11">
        <v>296.20089666069197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3.5" customHeight="1" x14ac:dyDescent="0.25">
      <c r="A14" s="1"/>
      <c r="B14" s="16" t="s">
        <v>38</v>
      </c>
      <c r="C14" s="13"/>
      <c r="D14" s="14"/>
      <c r="E14" s="14">
        <v>242.85080664287014</v>
      </c>
      <c r="F14" s="14">
        <v>369.95884522218898</v>
      </c>
      <c r="G14" s="14">
        <v>522.28390380230496</v>
      </c>
      <c r="H14" s="14">
        <v>577.82041045920698</v>
      </c>
      <c r="I14" s="14">
        <v>837.70447889952004</v>
      </c>
      <c r="J14" s="14">
        <v>679.17746614950295</v>
      </c>
      <c r="K14" s="14">
        <v>624.19159999999999</v>
      </c>
      <c r="L14" s="14">
        <v>624.84710299999995</v>
      </c>
      <c r="M14" s="14">
        <v>810.347846</v>
      </c>
      <c r="N14" s="14">
        <v>960.06851099999994</v>
      </c>
      <c r="O14" s="14">
        <v>1191.7443659999999</v>
      </c>
      <c r="P14" s="14">
        <v>1554.0271399999999</v>
      </c>
      <c r="Q14" s="14">
        <v>1557.9964050000001</v>
      </c>
      <c r="R14" s="14">
        <v>1688.7635869999999</v>
      </c>
      <c r="S14" s="14">
        <v>2082.4437520000001</v>
      </c>
      <c r="T14" s="14">
        <v>2311.1456600000001</v>
      </c>
      <c r="U14" s="14">
        <v>1601.272547</v>
      </c>
      <c r="V14" s="14">
        <v>1515.5456360000001</v>
      </c>
      <c r="W14" s="14">
        <v>1597.3433809999999</v>
      </c>
      <c r="X14" s="14">
        <v>1443.674857</v>
      </c>
      <c r="Y14" s="14">
        <v>1484.6450050000001</v>
      </c>
      <c r="Z14" s="14">
        <v>1566.7023429999999</v>
      </c>
      <c r="AA14" s="14">
        <v>1529.599588</v>
      </c>
      <c r="AB14" s="14">
        <v>1425.6908490000001</v>
      </c>
      <c r="AC14" s="14">
        <v>1466.282913</v>
      </c>
      <c r="AD14" s="14">
        <v>1586.2717009999999</v>
      </c>
      <c r="AE14" s="14">
        <v>1520.230742</v>
      </c>
    </row>
    <row r="15" spans="1:31" ht="13.5" customHeight="1" x14ac:dyDescent="0.25">
      <c r="A15" s="1"/>
      <c r="B15" s="16" t="s">
        <v>39</v>
      </c>
      <c r="C15" s="10">
        <v>27.6439461145042</v>
      </c>
      <c r="D15" s="11">
        <v>39.17938850059857</v>
      </c>
      <c r="E15" s="11">
        <v>21.8434513607966</v>
      </c>
      <c r="F15" s="11">
        <v>16.809297434823609</v>
      </c>
      <c r="G15" s="11">
        <v>20.449346347826189</v>
      </c>
      <c r="H15" s="11">
        <v>19.754107980804886</v>
      </c>
      <c r="I15" s="11">
        <v>20.5531777777034</v>
      </c>
      <c r="J15" s="11">
        <v>31.697224305712901</v>
      </c>
      <c r="K15" s="11">
        <v>30.886299999999999</v>
      </c>
      <c r="L15" s="11">
        <v>36.072825000000002</v>
      </c>
      <c r="M15" s="11">
        <v>34.454833999999998</v>
      </c>
      <c r="N15" s="11">
        <v>100.10312999999999</v>
      </c>
      <c r="O15" s="11">
        <v>55.412638000000001</v>
      </c>
      <c r="P15" s="11">
        <v>51.082675000000002</v>
      </c>
      <c r="Q15" s="11">
        <v>58.403716000000003</v>
      </c>
      <c r="R15" s="11">
        <v>66.183511999999993</v>
      </c>
      <c r="S15" s="11">
        <v>88.283867999999998</v>
      </c>
      <c r="T15" s="11">
        <v>112.816658</v>
      </c>
      <c r="U15" s="11">
        <v>102.047149</v>
      </c>
      <c r="V15" s="11">
        <v>128.65636900000001</v>
      </c>
      <c r="W15" s="11">
        <v>175.25922199999999</v>
      </c>
      <c r="X15" s="11">
        <v>134.18625599999999</v>
      </c>
      <c r="Y15" s="11">
        <v>287.36879499999998</v>
      </c>
      <c r="Z15" s="11">
        <v>111.37827799999999</v>
      </c>
      <c r="AA15" s="11">
        <v>74.230164000000002</v>
      </c>
      <c r="AB15" s="11">
        <v>59.118689000000003</v>
      </c>
      <c r="AC15" s="11">
        <v>77.336585999999997</v>
      </c>
      <c r="AD15" s="11">
        <v>91.862984999999995</v>
      </c>
      <c r="AE15" s="11">
        <v>76.774106000000003</v>
      </c>
    </row>
    <row r="16" spans="1:31" ht="13.5" customHeight="1" x14ac:dyDescent="0.25">
      <c r="A16" s="1"/>
      <c r="B16" s="16" t="s">
        <v>40</v>
      </c>
      <c r="C16" s="13"/>
      <c r="D16" s="14"/>
      <c r="E16" s="14">
        <v>2.8999444088469204</v>
      </c>
      <c r="F16" s="14">
        <v>8.6284438076788419</v>
      </c>
      <c r="G16" s="14">
        <v>14.922388749354708</v>
      </c>
      <c r="H16" s="14">
        <v>12.6862769129625</v>
      </c>
      <c r="I16" s="14">
        <v>27.2822303006201</v>
      </c>
      <c r="J16" s="14">
        <v>29.4191847284104</v>
      </c>
      <c r="K16" s="14">
        <v>26.849</v>
      </c>
      <c r="L16" s="14">
        <v>31.859169999999999</v>
      </c>
      <c r="M16" s="14">
        <v>47.592793</v>
      </c>
      <c r="N16" s="14">
        <v>66.365358999999998</v>
      </c>
      <c r="O16" s="14">
        <v>82.629456000000005</v>
      </c>
      <c r="P16" s="14">
        <v>106.25691</v>
      </c>
      <c r="Q16" s="14">
        <v>289.51551499999999</v>
      </c>
      <c r="R16" s="14">
        <v>126.984115</v>
      </c>
      <c r="S16" s="14">
        <v>192.95922400000001</v>
      </c>
      <c r="T16" s="14">
        <v>199.549406</v>
      </c>
      <c r="U16" s="14">
        <v>77.241748999999999</v>
      </c>
      <c r="V16" s="14">
        <v>103.83748900000001</v>
      </c>
      <c r="W16" s="14">
        <v>145.508239</v>
      </c>
      <c r="X16" s="14">
        <v>145.16549800000001</v>
      </c>
      <c r="Y16" s="14">
        <v>170.28578400000001</v>
      </c>
      <c r="Z16" s="14">
        <v>160.505121</v>
      </c>
      <c r="AA16" s="14">
        <v>137.50177299999999</v>
      </c>
      <c r="AB16" s="14">
        <v>173.99308300000001</v>
      </c>
      <c r="AC16" s="14">
        <v>166.04334800000001</v>
      </c>
      <c r="AD16" s="14">
        <v>212.848816</v>
      </c>
      <c r="AE16" s="14">
        <v>188.18984399999999</v>
      </c>
    </row>
    <row r="17" spans="1:31" ht="13.5" customHeight="1" x14ac:dyDescent="0.25">
      <c r="A17" s="1"/>
      <c r="B17" s="16" t="s">
        <v>41</v>
      </c>
      <c r="C17" s="10">
        <v>253.30996378541698</v>
      </c>
      <c r="D17" s="11">
        <v>258.33689302120399</v>
      </c>
      <c r="E17" s="11">
        <v>209.412113142674</v>
      </c>
      <c r="F17" s="11">
        <v>234.17124430464102</v>
      </c>
      <c r="G17" s="11">
        <v>375.98309443993702</v>
      </c>
      <c r="H17" s="11">
        <v>353.50112631041799</v>
      </c>
      <c r="I17" s="11">
        <v>343.87037351009002</v>
      </c>
      <c r="J17" s="11">
        <v>388.40251666826202</v>
      </c>
      <c r="K17" s="11">
        <v>401.2878</v>
      </c>
      <c r="L17" s="11">
        <v>358.77311800000001</v>
      </c>
      <c r="M17" s="11">
        <v>397.46638400000001</v>
      </c>
      <c r="N17" s="11">
        <v>481.66254099999998</v>
      </c>
      <c r="O17" s="11">
        <v>618.29945999999995</v>
      </c>
      <c r="P17" s="11">
        <v>605.88415699999996</v>
      </c>
      <c r="Q17" s="11">
        <v>619.73941600000001</v>
      </c>
      <c r="R17" s="11">
        <v>716.09699000000001</v>
      </c>
      <c r="S17" s="11">
        <v>784.21302200000002</v>
      </c>
      <c r="T17" s="11">
        <v>927.24978599999997</v>
      </c>
      <c r="U17" s="11">
        <v>615.83401900000001</v>
      </c>
      <c r="V17" s="11">
        <v>683.60815100000002</v>
      </c>
      <c r="W17" s="11">
        <v>671.64216199999998</v>
      </c>
      <c r="X17" s="11">
        <v>643.96974</v>
      </c>
      <c r="Y17" s="11">
        <v>661.79796999999996</v>
      </c>
      <c r="Z17" s="11">
        <v>643.83873900000003</v>
      </c>
      <c r="AA17" s="11">
        <v>559.62500599999998</v>
      </c>
      <c r="AB17" s="11">
        <v>611.61396999999999</v>
      </c>
      <c r="AC17" s="11">
        <v>675.39407200000005</v>
      </c>
      <c r="AD17" s="11">
        <v>795.42571499999997</v>
      </c>
      <c r="AE17" s="11">
        <v>744.78024600000003</v>
      </c>
    </row>
    <row r="18" spans="1:31" ht="13.5" customHeight="1" x14ac:dyDescent="0.25">
      <c r="A18" s="1"/>
      <c r="B18" s="16" t="s">
        <v>42</v>
      </c>
      <c r="C18" s="13">
        <v>1792.2119250212199</v>
      </c>
      <c r="D18" s="14">
        <v>1946.6565241543301</v>
      </c>
      <c r="E18" s="14">
        <v>1770.2638089893799</v>
      </c>
      <c r="F18" s="14">
        <v>2047.6447782571001</v>
      </c>
      <c r="G18" s="14">
        <v>2555.9873679459802</v>
      </c>
      <c r="H18" s="14">
        <v>2473.5725470720799</v>
      </c>
      <c r="I18" s="14">
        <v>2457.8250476115099</v>
      </c>
      <c r="J18" s="14">
        <v>2740.7955285799112</v>
      </c>
      <c r="K18" s="14">
        <v>2930.2851000000001</v>
      </c>
      <c r="L18" s="14">
        <v>3018.2404590000001</v>
      </c>
      <c r="M18" s="14">
        <v>3496.811827</v>
      </c>
      <c r="N18" s="14">
        <v>3703.3003880000001</v>
      </c>
      <c r="O18" s="14">
        <v>4585.7077079999999</v>
      </c>
      <c r="P18" s="14">
        <v>5018.5480909999997</v>
      </c>
      <c r="Q18" s="14">
        <v>5179.9831020000001</v>
      </c>
      <c r="R18" s="14">
        <v>5143.5197019999996</v>
      </c>
      <c r="S18" s="14">
        <v>5876.3701449999999</v>
      </c>
      <c r="T18" s="14">
        <v>6736.2790260000002</v>
      </c>
      <c r="U18" s="14">
        <v>5396.8682520000002</v>
      </c>
      <c r="V18" s="14">
        <v>6278.703563</v>
      </c>
      <c r="W18" s="14">
        <v>7248.8655330000001</v>
      </c>
      <c r="X18" s="14">
        <v>7505.8331429999998</v>
      </c>
      <c r="Y18" s="14">
        <v>8100.2458820000002</v>
      </c>
      <c r="Z18" s="14">
        <v>8512.8940980000007</v>
      </c>
      <c r="AA18" s="14">
        <v>6653.0311760000004</v>
      </c>
      <c r="AB18" s="14">
        <v>6049.5701769999996</v>
      </c>
      <c r="AC18" s="14">
        <v>8031.2088190000004</v>
      </c>
      <c r="AD18" s="14">
        <v>7783.3339640000004</v>
      </c>
      <c r="AE18" s="14">
        <v>7672.4806680000002</v>
      </c>
    </row>
    <row r="19" spans="1:31" ht="13.5" customHeight="1" x14ac:dyDescent="0.25">
      <c r="A19" s="1"/>
      <c r="B19" s="16" t="s">
        <v>43</v>
      </c>
      <c r="C19" s="10">
        <v>16043.866762042999</v>
      </c>
      <c r="D19" s="11">
        <v>17694.412274562808</v>
      </c>
      <c r="E19" s="11">
        <v>15629.9746676467</v>
      </c>
      <c r="F19" s="11">
        <v>17154.971159547102</v>
      </c>
      <c r="G19" s="11">
        <v>22067.563849445301</v>
      </c>
      <c r="H19" s="11">
        <v>21635.155620701098</v>
      </c>
      <c r="I19" s="11">
        <v>20386.368348770498</v>
      </c>
      <c r="J19" s="11">
        <v>22335.42089002681</v>
      </c>
      <c r="K19" s="11">
        <v>23071.7912</v>
      </c>
      <c r="L19" s="11">
        <v>22487.016188000001</v>
      </c>
      <c r="M19" s="11">
        <v>22872.193576999998</v>
      </c>
      <c r="N19" s="11">
        <v>24801.576509999999</v>
      </c>
      <c r="O19" s="11">
        <v>30622.981077</v>
      </c>
      <c r="P19" s="11">
        <v>37816.031128000002</v>
      </c>
      <c r="Q19" s="11">
        <v>38833.715744000001</v>
      </c>
      <c r="R19" s="11">
        <v>41170.237313999998</v>
      </c>
      <c r="S19" s="11">
        <v>48816.267530999998</v>
      </c>
      <c r="T19" s="11">
        <v>53628.772325999998</v>
      </c>
      <c r="U19" s="11">
        <v>42539.988556999997</v>
      </c>
      <c r="V19" s="11">
        <v>47814.017290999996</v>
      </c>
      <c r="W19" s="11">
        <v>55479.993535000001</v>
      </c>
      <c r="X19" s="11">
        <v>50621.570101999998</v>
      </c>
      <c r="Y19" s="11">
        <v>51882.922680000003</v>
      </c>
      <c r="Z19" s="11">
        <v>52069.141126000002</v>
      </c>
      <c r="AA19" s="11">
        <v>44929.557898999999</v>
      </c>
      <c r="AB19" s="11">
        <v>45503.921421999999</v>
      </c>
      <c r="AC19" s="11">
        <v>49555.488897000003</v>
      </c>
      <c r="AD19" s="11">
        <v>54538.375057999998</v>
      </c>
      <c r="AE19" s="11">
        <v>51426.914125000003</v>
      </c>
    </row>
    <row r="20" spans="1:31" ht="13.5" customHeight="1" x14ac:dyDescent="0.25">
      <c r="A20" s="1"/>
      <c r="B20" s="16" t="s">
        <v>44</v>
      </c>
      <c r="C20" s="13">
        <v>242.681631376664</v>
      </c>
      <c r="D20" s="14">
        <v>284.07080650314202</v>
      </c>
      <c r="E20" s="14">
        <v>202.009976733673</v>
      </c>
      <c r="F20" s="14">
        <v>206.15664409851098</v>
      </c>
      <c r="G20" s="14">
        <v>323.7502701938659</v>
      </c>
      <c r="H20" s="14">
        <v>276.130082890496</v>
      </c>
      <c r="I20" s="14">
        <v>258.14380284235801</v>
      </c>
      <c r="J20" s="14">
        <v>277.03198908802904</v>
      </c>
      <c r="K20" s="14">
        <v>320.14589999999998</v>
      </c>
      <c r="L20" s="14">
        <v>318.22667799999999</v>
      </c>
      <c r="M20" s="14">
        <v>384.72492899999997</v>
      </c>
      <c r="N20" s="14">
        <v>470.40984400000002</v>
      </c>
      <c r="O20" s="14">
        <v>673.44514000000004</v>
      </c>
      <c r="P20" s="14">
        <v>673.23583099999996</v>
      </c>
      <c r="Q20" s="14">
        <v>587.21625100000006</v>
      </c>
      <c r="R20" s="14">
        <v>765.394273</v>
      </c>
      <c r="S20" s="14">
        <v>1043.074505</v>
      </c>
      <c r="T20" s="14">
        <v>1163.2565810000001</v>
      </c>
      <c r="U20" s="14">
        <v>852.23265900000001</v>
      </c>
      <c r="V20" s="14">
        <v>703.34147700000005</v>
      </c>
      <c r="W20" s="14">
        <v>627.70277699999997</v>
      </c>
      <c r="X20" s="14">
        <v>517.05028000000004</v>
      </c>
      <c r="Y20" s="14">
        <v>520.56402100000003</v>
      </c>
      <c r="Z20" s="14">
        <v>554.67893100000003</v>
      </c>
      <c r="AA20" s="14">
        <v>423.72152299999999</v>
      </c>
      <c r="AB20" s="14">
        <v>475.33518400000003</v>
      </c>
      <c r="AC20" s="14">
        <v>483.55235699999997</v>
      </c>
      <c r="AD20" s="14">
        <v>511.94598300000001</v>
      </c>
      <c r="AE20" s="14">
        <v>602.30877099999998</v>
      </c>
    </row>
    <row r="21" spans="1:31" ht="13.5" customHeight="1" x14ac:dyDescent="0.25">
      <c r="A21" s="1"/>
      <c r="B21" s="16" t="s">
        <v>45</v>
      </c>
      <c r="C21" s="10">
        <v>79.200347065809154</v>
      </c>
      <c r="D21" s="11">
        <v>84.474063441589124</v>
      </c>
      <c r="E21" s="11">
        <v>80.172019456912523</v>
      </c>
      <c r="F21" s="11">
        <v>96.813353368319213</v>
      </c>
      <c r="G21" s="11">
        <v>132.14368403498298</v>
      </c>
      <c r="H21" s="11">
        <v>125.29058667088</v>
      </c>
      <c r="I21" s="11">
        <v>136.049146290843</v>
      </c>
      <c r="J21" s="11">
        <v>195.05423067089501</v>
      </c>
      <c r="K21" s="11">
        <v>184.16900000000001</v>
      </c>
      <c r="L21" s="11">
        <v>202.08096599999999</v>
      </c>
      <c r="M21" s="11">
        <v>220.12922</v>
      </c>
      <c r="N21" s="11">
        <v>242.45602</v>
      </c>
      <c r="O21" s="11">
        <v>288.66214600000001</v>
      </c>
      <c r="P21" s="11">
        <v>828.29616999999996</v>
      </c>
      <c r="Q21" s="11">
        <v>288.29026800000003</v>
      </c>
      <c r="R21" s="11">
        <v>451.67166600000002</v>
      </c>
      <c r="S21" s="11">
        <v>451.51034800000002</v>
      </c>
      <c r="T21" s="11">
        <v>418.32889499999999</v>
      </c>
      <c r="U21" s="11">
        <v>337.67247500000002</v>
      </c>
      <c r="V21" s="11">
        <v>281.33396599999998</v>
      </c>
      <c r="W21" s="11">
        <v>309.840237</v>
      </c>
      <c r="X21" s="11">
        <v>522.51675299999999</v>
      </c>
      <c r="Y21" s="11">
        <v>1163.0711220000001</v>
      </c>
      <c r="Z21" s="11">
        <v>403.07491299999998</v>
      </c>
      <c r="AA21" s="11">
        <v>298.70605</v>
      </c>
      <c r="AB21" s="11">
        <v>291.31273900000002</v>
      </c>
      <c r="AC21" s="11">
        <v>335.87132500000001</v>
      </c>
      <c r="AD21" s="11">
        <v>372.67821900000001</v>
      </c>
      <c r="AE21" s="11">
        <v>394.95784400000002</v>
      </c>
    </row>
    <row r="22" spans="1:31" ht="13.5" customHeight="1" x14ac:dyDescent="0.25">
      <c r="A22" s="1"/>
      <c r="B22" s="16" t="s">
        <v>46</v>
      </c>
      <c r="C22" s="13">
        <v>3856.7729035301982</v>
      </c>
      <c r="D22" s="14">
        <v>3902.7734390988903</v>
      </c>
      <c r="E22" s="14">
        <v>3178.0494757384799</v>
      </c>
      <c r="F22" s="14">
        <v>3655.6465024139602</v>
      </c>
      <c r="G22" s="14">
        <v>5106.6361431980004</v>
      </c>
      <c r="H22" s="14">
        <v>4818.9409069001022</v>
      </c>
      <c r="I22" s="14">
        <v>4802.7712490456697</v>
      </c>
      <c r="J22" s="14">
        <v>5365.3583691498498</v>
      </c>
      <c r="K22" s="14">
        <v>5670.1490999999996</v>
      </c>
      <c r="L22" s="14">
        <v>5957.7901279999996</v>
      </c>
      <c r="M22" s="14">
        <v>6145.6904219999997</v>
      </c>
      <c r="N22" s="14">
        <v>7291.0490870000003</v>
      </c>
      <c r="O22" s="14">
        <v>9414.955269</v>
      </c>
      <c r="P22" s="14">
        <v>10492.075148</v>
      </c>
      <c r="Q22" s="14">
        <v>10805.866849</v>
      </c>
      <c r="R22" s="14">
        <v>12303.688357000001</v>
      </c>
      <c r="S22" s="14">
        <v>14464.999985</v>
      </c>
      <c r="T22" s="14">
        <v>15551.649851</v>
      </c>
      <c r="U22" s="14">
        <v>10995.728531999999</v>
      </c>
      <c r="V22" s="14">
        <v>11777.993383999999</v>
      </c>
      <c r="W22" s="14">
        <v>13478.675105</v>
      </c>
      <c r="X22" s="14">
        <v>11188.436943999999</v>
      </c>
      <c r="Y22" s="14">
        <v>11181.773628999999</v>
      </c>
      <c r="Z22" s="14">
        <v>11179.422634</v>
      </c>
      <c r="AA22" s="14">
        <v>9329.2480589999996</v>
      </c>
      <c r="AB22" s="14">
        <v>9441.3771059999999</v>
      </c>
      <c r="AC22" s="14">
        <v>10473.321376</v>
      </c>
      <c r="AD22" s="14">
        <v>11747.040121</v>
      </c>
      <c r="AE22" s="14">
        <v>11104.438593999999</v>
      </c>
    </row>
    <row r="23" spans="1:31" ht="13.5" customHeight="1" x14ac:dyDescent="0.25">
      <c r="A23" s="1"/>
      <c r="B23" s="16" t="s">
        <v>47</v>
      </c>
      <c r="C23" s="10"/>
      <c r="D23" s="11">
        <v>3.1370259663125797</v>
      </c>
      <c r="E23" s="11">
        <v>5.5624128521473697</v>
      </c>
      <c r="F23" s="11">
        <v>9.7452069437006887</v>
      </c>
      <c r="G23" s="11">
        <v>22.420779985112997</v>
      </c>
      <c r="H23" s="11">
        <v>18.170495933168098</v>
      </c>
      <c r="I23" s="11">
        <v>21.680982155593</v>
      </c>
      <c r="J23" s="11">
        <v>34.975177850669695</v>
      </c>
      <c r="K23" s="11">
        <v>38.508699999999997</v>
      </c>
      <c r="L23" s="11">
        <v>34.793168999999999</v>
      </c>
      <c r="M23" s="11">
        <v>58.643020999999997</v>
      </c>
      <c r="N23" s="11">
        <v>82.668115999999998</v>
      </c>
      <c r="O23" s="11">
        <v>95.038263999999998</v>
      </c>
      <c r="P23" s="11">
        <v>112.32651799999999</v>
      </c>
      <c r="Q23" s="11">
        <v>136.682029</v>
      </c>
      <c r="R23" s="11">
        <v>204.00938500000001</v>
      </c>
      <c r="S23" s="11">
        <v>246.96847199999999</v>
      </c>
      <c r="T23" s="11">
        <v>215.63295099999999</v>
      </c>
      <c r="U23" s="11">
        <v>98.886595999999997</v>
      </c>
      <c r="V23" s="11">
        <v>129.80851799999999</v>
      </c>
      <c r="W23" s="11">
        <v>169.01979499999999</v>
      </c>
      <c r="X23" s="11">
        <v>185.222342</v>
      </c>
      <c r="Y23" s="11">
        <v>207.844987</v>
      </c>
      <c r="Z23" s="11">
        <v>203.03698299999999</v>
      </c>
      <c r="AA23" s="11">
        <v>151.42038400000001</v>
      </c>
      <c r="AB23" s="11">
        <v>148.56315900000001</v>
      </c>
      <c r="AC23" s="11">
        <v>149.876631</v>
      </c>
      <c r="AD23" s="11">
        <v>182.01306400000001</v>
      </c>
      <c r="AE23" s="11">
        <v>173.29258300000001</v>
      </c>
    </row>
    <row r="24" spans="1:31" ht="13.5" customHeight="1" x14ac:dyDescent="0.25">
      <c r="A24" s="1"/>
      <c r="B24" s="16" t="s">
        <v>48</v>
      </c>
      <c r="C24" s="13"/>
      <c r="D24" s="14">
        <v>122.21371092721701</v>
      </c>
      <c r="E24" s="14">
        <v>5.5088178466470694</v>
      </c>
      <c r="F24" s="14">
        <v>9.4463398095448614</v>
      </c>
      <c r="G24" s="14">
        <v>22.5392147907945</v>
      </c>
      <c r="H24" s="14">
        <v>32.630059393716998</v>
      </c>
      <c r="I24" s="14">
        <v>38.753157798315101</v>
      </c>
      <c r="J24" s="14">
        <v>47.163416623145572</v>
      </c>
      <c r="K24" s="14">
        <v>51.214199999999998</v>
      </c>
      <c r="L24" s="14">
        <v>41.371032</v>
      </c>
      <c r="M24" s="14">
        <v>57.773476000000002</v>
      </c>
      <c r="N24" s="14">
        <v>70.201914000000002</v>
      </c>
      <c r="O24" s="14">
        <v>143.61064999999999</v>
      </c>
      <c r="P24" s="14">
        <v>139.736434</v>
      </c>
      <c r="Q24" s="14">
        <v>187.72699900000001</v>
      </c>
      <c r="R24" s="14">
        <v>187.055319</v>
      </c>
      <c r="S24" s="14">
        <v>229.683795</v>
      </c>
      <c r="T24" s="14">
        <v>243.42306600000001</v>
      </c>
      <c r="U24" s="14">
        <v>148.33671200000001</v>
      </c>
      <c r="V24" s="14">
        <v>166.23582099999999</v>
      </c>
      <c r="W24" s="14">
        <v>225.24142699999999</v>
      </c>
      <c r="X24" s="14">
        <v>233.771007</v>
      </c>
      <c r="Y24" s="14">
        <v>246.66802999999999</v>
      </c>
      <c r="Z24" s="14">
        <v>233.290435</v>
      </c>
      <c r="AA24" s="14">
        <v>197.21608000000001</v>
      </c>
      <c r="AB24" s="14">
        <v>214.88599099999999</v>
      </c>
      <c r="AC24" s="14">
        <v>251.44023799999999</v>
      </c>
      <c r="AD24" s="14">
        <v>295.55634500000002</v>
      </c>
      <c r="AE24" s="14">
        <v>308.810787</v>
      </c>
    </row>
    <row r="25" spans="1:31" ht="13.5" customHeight="1" x14ac:dyDescent="0.2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/>
      <c r="K25" s="11">
        <v>99.430599999999998</v>
      </c>
      <c r="L25" s="11">
        <v>117.320567</v>
      </c>
      <c r="M25" s="11">
        <v>151.97518600000001</v>
      </c>
      <c r="N25" s="11">
        <v>134.915403</v>
      </c>
      <c r="O25" s="11">
        <v>152.850988</v>
      </c>
      <c r="P25" s="11">
        <v>368.26230299999997</v>
      </c>
      <c r="Q25" s="11">
        <v>229.467986</v>
      </c>
      <c r="R25" s="11">
        <v>245.00738200000001</v>
      </c>
      <c r="S25" s="11">
        <v>235.83780300000001</v>
      </c>
      <c r="T25" s="11">
        <v>238.47077999999999</v>
      </c>
      <c r="U25" s="11">
        <v>143.54977299999999</v>
      </c>
      <c r="V25" s="11">
        <v>181.77232000000001</v>
      </c>
      <c r="W25" s="11">
        <v>220.39295200000001</v>
      </c>
      <c r="X25" s="11">
        <v>241.24171899999999</v>
      </c>
      <c r="Y25" s="11">
        <v>261.90462200000002</v>
      </c>
      <c r="Z25" s="11">
        <v>224.52303599999999</v>
      </c>
      <c r="AA25" s="11">
        <v>182.561699</v>
      </c>
      <c r="AB25" s="11">
        <v>173.900983</v>
      </c>
      <c r="AC25" s="11">
        <v>191.028504</v>
      </c>
      <c r="AD25" s="11">
        <v>217.13183699999999</v>
      </c>
      <c r="AE25" s="11">
        <v>213.085171</v>
      </c>
    </row>
    <row r="26" spans="1:31" ht="13.5" customHeight="1" x14ac:dyDescent="0.25">
      <c r="A26" s="1"/>
      <c r="B26" s="16" t="s">
        <v>50</v>
      </c>
      <c r="C26" s="13">
        <v>7.5612936996451428</v>
      </c>
      <c r="D26" s="14">
        <v>8.0289690012242243</v>
      </c>
      <c r="E26" s="14">
        <v>7.3592991625931576</v>
      </c>
      <c r="F26" s="14">
        <v>8.1997592156903298</v>
      </c>
      <c r="G26" s="14">
        <v>8.5893007775383907</v>
      </c>
      <c r="H26" s="14">
        <v>11.0566631315232</v>
      </c>
      <c r="I26" s="14">
        <v>15.8250685058811</v>
      </c>
      <c r="J26" s="14">
        <v>15.763306841025599</v>
      </c>
      <c r="K26" s="14">
        <v>18.616099999999999</v>
      </c>
      <c r="L26" s="14">
        <v>20.989011999999999</v>
      </c>
      <c r="M26" s="14">
        <v>24.262913000000001</v>
      </c>
      <c r="N26" s="14">
        <v>20.174213000000002</v>
      </c>
      <c r="O26" s="14">
        <v>22.618200000000002</v>
      </c>
      <c r="P26" s="14">
        <v>27.655535</v>
      </c>
      <c r="Q26" s="14">
        <v>39.359594000000001</v>
      </c>
      <c r="R26" s="14">
        <v>266.71276799999998</v>
      </c>
      <c r="S26" s="14">
        <v>64.415576999999999</v>
      </c>
      <c r="T26" s="14">
        <v>64.020967999999996</v>
      </c>
      <c r="U26" s="14">
        <v>42.967274000000003</v>
      </c>
      <c r="V26" s="14">
        <v>43.745539999999998</v>
      </c>
      <c r="W26" s="14">
        <v>44.580309</v>
      </c>
      <c r="X26" s="14">
        <v>44.643641000000002</v>
      </c>
      <c r="Y26" s="14">
        <v>62.625185000000002</v>
      </c>
      <c r="Z26" s="14">
        <v>57.095692</v>
      </c>
      <c r="AA26" s="14">
        <v>44.448369999999997</v>
      </c>
      <c r="AB26" s="14">
        <v>43.687741000000003</v>
      </c>
      <c r="AC26" s="14">
        <v>53.501156999999999</v>
      </c>
      <c r="AD26" s="14">
        <v>55.28152</v>
      </c>
      <c r="AE26" s="14">
        <v>81.628165999999993</v>
      </c>
    </row>
    <row r="27" spans="1:31" ht="13.5" customHeight="1" x14ac:dyDescent="0.25">
      <c r="A27" s="1"/>
      <c r="B27" s="16" t="s">
        <v>51</v>
      </c>
      <c r="C27" s="10">
        <v>1233.5550268580794</v>
      </c>
      <c r="D27" s="11">
        <v>1296.0051256981292</v>
      </c>
      <c r="E27" s="11">
        <v>1185.0384150586003</v>
      </c>
      <c r="F27" s="11">
        <v>1340.5650802292198</v>
      </c>
      <c r="G27" s="11">
        <v>1641.81251211481</v>
      </c>
      <c r="H27" s="11">
        <v>1495.66485611588</v>
      </c>
      <c r="I27" s="11">
        <v>1588.3407227253499</v>
      </c>
      <c r="J27" s="11">
        <v>1516.1854308059599</v>
      </c>
      <c r="K27" s="11">
        <v>1549.8381999999999</v>
      </c>
      <c r="L27" s="11">
        <v>1619.1510949999999</v>
      </c>
      <c r="M27" s="11">
        <v>1732.161654</v>
      </c>
      <c r="N27" s="11">
        <v>1968.649445</v>
      </c>
      <c r="O27" s="11">
        <v>2213.4897510000001</v>
      </c>
      <c r="P27" s="11">
        <v>2276.2526849999999</v>
      </c>
      <c r="Q27" s="11">
        <v>2238.3935799999999</v>
      </c>
      <c r="R27" s="11">
        <v>2472.1886030000001</v>
      </c>
      <c r="S27" s="11">
        <v>2941.055382</v>
      </c>
      <c r="T27" s="11">
        <v>3222.1448030000001</v>
      </c>
      <c r="U27" s="11">
        <v>2389.0519709999999</v>
      </c>
      <c r="V27" s="11">
        <v>2441.311001</v>
      </c>
      <c r="W27" s="11">
        <v>2825.6554179999998</v>
      </c>
      <c r="X27" s="11">
        <v>2547.5947139999998</v>
      </c>
      <c r="Y27" s="11">
        <v>2827.3379129999998</v>
      </c>
      <c r="Z27" s="11">
        <v>2992.9888040000001</v>
      </c>
      <c r="AA27" s="11">
        <v>2491.9942179999998</v>
      </c>
      <c r="AB27" s="11">
        <v>2636.9632150000002</v>
      </c>
      <c r="AC27" s="11">
        <v>2998.6854480000002</v>
      </c>
      <c r="AD27" s="11">
        <v>3578.813666</v>
      </c>
      <c r="AE27" s="11">
        <v>3429.5657900000001</v>
      </c>
    </row>
    <row r="28" spans="1:31" ht="13.5" customHeight="1" x14ac:dyDescent="0.25">
      <c r="A28" s="1"/>
      <c r="B28" s="16" t="s">
        <v>52</v>
      </c>
      <c r="C28" s="13">
        <v>183.57303090482699</v>
      </c>
      <c r="D28" s="14">
        <v>226.77653046382289</v>
      </c>
      <c r="E28" s="14">
        <v>194.599825459767</v>
      </c>
      <c r="F28" s="14">
        <v>209.82916558313502</v>
      </c>
      <c r="G28" s="14">
        <v>228.61865323391601</v>
      </c>
      <c r="H28" s="14">
        <v>241.38110995949398</v>
      </c>
      <c r="I28" s="14">
        <v>243.12787907867801</v>
      </c>
      <c r="J28" s="14">
        <v>253.843646511267</v>
      </c>
      <c r="K28" s="14">
        <v>289.64760000000001</v>
      </c>
      <c r="L28" s="14">
        <v>346.88722300000001</v>
      </c>
      <c r="M28" s="14">
        <v>368.76562200000001</v>
      </c>
      <c r="N28" s="14">
        <v>357.48035599999997</v>
      </c>
      <c r="O28" s="14">
        <v>506.070311</v>
      </c>
      <c r="P28" s="14">
        <v>469.88102500000002</v>
      </c>
      <c r="Q28" s="14">
        <v>443.40477600000003</v>
      </c>
      <c r="R28" s="14">
        <v>559.09855000000005</v>
      </c>
      <c r="S28" s="14">
        <v>654.62331800000004</v>
      </c>
      <c r="T28" s="14">
        <v>592.10967600000004</v>
      </c>
      <c r="U28" s="14">
        <v>564.170255</v>
      </c>
      <c r="V28" s="14">
        <v>460.32537500000001</v>
      </c>
      <c r="W28" s="14">
        <v>445.01838500000002</v>
      </c>
      <c r="X28" s="14">
        <v>407.71584200000001</v>
      </c>
      <c r="Y28" s="14">
        <v>367.477867</v>
      </c>
      <c r="Z28" s="14">
        <v>402.13268499999998</v>
      </c>
      <c r="AA28" s="14">
        <v>356.86671899999999</v>
      </c>
      <c r="AB28" s="14">
        <v>359.82448699999998</v>
      </c>
      <c r="AC28" s="14">
        <v>455.73847000000001</v>
      </c>
      <c r="AD28" s="14">
        <v>496.92262799999997</v>
      </c>
      <c r="AE28" s="14">
        <v>506.97824100000003</v>
      </c>
    </row>
    <row r="29" spans="1:31" ht="13.5" customHeight="1" x14ac:dyDescent="0.25">
      <c r="A29" s="1"/>
      <c r="B29" s="16" t="s">
        <v>53</v>
      </c>
      <c r="C29" s="10"/>
      <c r="D29" s="11"/>
      <c r="E29" s="11">
        <v>351.45652356700498</v>
      </c>
      <c r="F29" s="11">
        <v>395.06885324100091</v>
      </c>
      <c r="G29" s="11">
        <v>565.385940165129</v>
      </c>
      <c r="H29" s="11">
        <v>730.91304704102402</v>
      </c>
      <c r="I29" s="11">
        <v>790.02868742451801</v>
      </c>
      <c r="J29" s="11">
        <v>766.88473644818907</v>
      </c>
      <c r="K29" s="11">
        <v>744.32680000000005</v>
      </c>
      <c r="L29" s="11">
        <v>729.12058100000002</v>
      </c>
      <c r="M29" s="11">
        <v>885.95160999999996</v>
      </c>
      <c r="N29" s="11">
        <v>1052.7043080000001</v>
      </c>
      <c r="O29" s="11">
        <v>1403.682409</v>
      </c>
      <c r="P29" s="11">
        <v>1756.2332140000001</v>
      </c>
      <c r="Q29" s="11">
        <v>2073.656911</v>
      </c>
      <c r="R29" s="11">
        <v>2329.1817070000002</v>
      </c>
      <c r="S29" s="11">
        <v>3257.7467329999999</v>
      </c>
      <c r="T29" s="11">
        <v>4007.0194889999998</v>
      </c>
      <c r="U29" s="11">
        <v>2958.43046</v>
      </c>
      <c r="V29" s="11">
        <v>3996.5725729999999</v>
      </c>
      <c r="W29" s="11">
        <v>4691.7665260000003</v>
      </c>
      <c r="X29" s="11">
        <v>6077.8012989999997</v>
      </c>
      <c r="Y29" s="11">
        <v>7130.1194379999997</v>
      </c>
      <c r="Z29" s="11">
        <v>7218.1751610000001</v>
      </c>
      <c r="AA29" s="11">
        <v>6463.2095060000001</v>
      </c>
      <c r="AB29" s="11">
        <v>6729.0785679999999</v>
      </c>
      <c r="AC29" s="11">
        <v>8085.4075059999996</v>
      </c>
      <c r="AD29" s="11">
        <v>8715.4232069999998</v>
      </c>
      <c r="AE29" s="11">
        <v>7523.0618519999998</v>
      </c>
    </row>
    <row r="30" spans="1:31" ht="13.5" customHeight="1" x14ac:dyDescent="0.25">
      <c r="A30" s="1"/>
      <c r="B30" s="16" t="s">
        <v>54</v>
      </c>
      <c r="C30" s="13"/>
      <c r="D30" s="14"/>
      <c r="E30" s="14">
        <v>584.36273662033204</v>
      </c>
      <c r="F30" s="14">
        <v>704.09282631988708</v>
      </c>
      <c r="G30" s="14">
        <v>973.59927160280097</v>
      </c>
      <c r="H30" s="14">
        <v>931.77664221820908</v>
      </c>
      <c r="I30" s="14">
        <v>1057.40444256653</v>
      </c>
      <c r="J30" s="14">
        <v>1047.09410605728</v>
      </c>
      <c r="K30" s="14">
        <v>1130.6388999999999</v>
      </c>
      <c r="L30" s="14">
        <v>1150.280258</v>
      </c>
      <c r="M30" s="14">
        <v>1176.4126189999999</v>
      </c>
      <c r="N30" s="14">
        <v>1333.2835970000001</v>
      </c>
      <c r="O30" s="14">
        <v>1769.62886</v>
      </c>
      <c r="P30" s="14">
        <v>2493.879113</v>
      </c>
      <c r="Q30" s="14">
        <v>2150.349201</v>
      </c>
      <c r="R30" s="14">
        <v>2528.7998680000001</v>
      </c>
      <c r="S30" s="14">
        <v>3502.380079</v>
      </c>
      <c r="T30" s="14">
        <v>3976.2838780000002</v>
      </c>
      <c r="U30" s="14">
        <v>3055.954475</v>
      </c>
      <c r="V30" s="14">
        <v>3072.847651</v>
      </c>
      <c r="W30" s="14">
        <v>3225.4573180000002</v>
      </c>
      <c r="X30" s="14">
        <v>3000.3516890000001</v>
      </c>
      <c r="Y30" s="14">
        <v>3360.68496</v>
      </c>
      <c r="Z30" s="14">
        <v>3405.7927180000001</v>
      </c>
      <c r="AA30" s="14">
        <v>3026.6039249999999</v>
      </c>
      <c r="AB30" s="14">
        <v>3004.003463</v>
      </c>
      <c r="AC30" s="14">
        <v>3367.4206159999999</v>
      </c>
      <c r="AD30" s="14">
        <v>3692.4175799999998</v>
      </c>
      <c r="AE30" s="14">
        <v>3567.8731720000001</v>
      </c>
    </row>
    <row r="31" spans="1:31" ht="13.5" customHeight="1" x14ac:dyDescent="0.25">
      <c r="A31" s="1"/>
      <c r="B31" s="16" t="s">
        <v>55</v>
      </c>
      <c r="C31" s="10">
        <v>922.68598449318915</v>
      </c>
      <c r="D31" s="11">
        <v>1053.8152322092201</v>
      </c>
      <c r="E31" s="11">
        <v>835.23626014909985</v>
      </c>
      <c r="F31" s="11">
        <v>962.62138234025076</v>
      </c>
      <c r="G31" s="11">
        <v>1209.64172396705</v>
      </c>
      <c r="H31" s="11">
        <v>1291.86262862125</v>
      </c>
      <c r="I31" s="11">
        <v>1318.7071464824401</v>
      </c>
      <c r="J31" s="11">
        <v>1650.6120615733098</v>
      </c>
      <c r="K31" s="11">
        <v>1885.2986000000001</v>
      </c>
      <c r="L31" s="11">
        <v>1821.6451689999999</v>
      </c>
      <c r="M31" s="11">
        <v>1825.3990630000001</v>
      </c>
      <c r="N31" s="11">
        <v>2233.7077159999999</v>
      </c>
      <c r="O31" s="11">
        <v>2596.2908579999998</v>
      </c>
      <c r="P31" s="11">
        <v>2906.523369</v>
      </c>
      <c r="Q31" s="11">
        <v>3367.932202</v>
      </c>
      <c r="R31" s="11">
        <v>3803.7228329999998</v>
      </c>
      <c r="S31" s="11">
        <v>4622.2164789999997</v>
      </c>
      <c r="T31" s="11">
        <v>4302.0739059999996</v>
      </c>
      <c r="U31" s="11">
        <v>2525.3622949999999</v>
      </c>
      <c r="V31" s="11">
        <v>2749.3717860000002</v>
      </c>
      <c r="W31" s="11">
        <v>2854.0046630000002</v>
      </c>
      <c r="X31" s="11">
        <v>2488.0804170000001</v>
      </c>
      <c r="Y31" s="11">
        <v>2660.074302</v>
      </c>
      <c r="Z31" s="11">
        <v>2913.6501779999999</v>
      </c>
      <c r="AA31" s="11">
        <v>2611.9219240000002</v>
      </c>
      <c r="AB31" s="11">
        <v>2715.899187</v>
      </c>
      <c r="AC31" s="11">
        <v>2833.2491810000001</v>
      </c>
      <c r="AD31" s="11">
        <v>3183.230767</v>
      </c>
      <c r="AE31" s="11">
        <v>2846.205117</v>
      </c>
    </row>
    <row r="32" spans="1:31" ht="13.5" customHeight="1" x14ac:dyDescent="0.25">
      <c r="A32" s="1"/>
      <c r="B32" s="15" t="s">
        <v>56</v>
      </c>
      <c r="C32" s="13">
        <v>137.51904371498901</v>
      </c>
      <c r="D32" s="14">
        <v>165.38092094093298</v>
      </c>
      <c r="E32" s="14">
        <v>127.846392921046</v>
      </c>
      <c r="F32" s="14">
        <v>169.43285829103101</v>
      </c>
      <c r="G32" s="14">
        <v>249.59292168531502</v>
      </c>
      <c r="H32" s="14">
        <v>321.19326797214302</v>
      </c>
      <c r="I32" s="14">
        <v>276.05994717821204</v>
      </c>
      <c r="J32" s="14">
        <v>261.85168265939302</v>
      </c>
      <c r="K32" s="14">
        <v>317.46100000000001</v>
      </c>
      <c r="L32" s="14">
        <v>302.899272</v>
      </c>
      <c r="M32" s="14">
        <v>249.56354899999999</v>
      </c>
      <c r="N32" s="14">
        <v>375.33354400000002</v>
      </c>
      <c r="O32" s="14">
        <v>521.20092199999999</v>
      </c>
      <c r="P32" s="14">
        <v>655.15373199999999</v>
      </c>
      <c r="Q32" s="14">
        <v>737.15392799999995</v>
      </c>
      <c r="R32" s="14">
        <v>788.22168299999998</v>
      </c>
      <c r="S32" s="14">
        <v>922.19389200000001</v>
      </c>
      <c r="T32" s="14">
        <v>1121.31431</v>
      </c>
      <c r="U32" s="14">
        <v>790.00122299999998</v>
      </c>
      <c r="V32" s="14">
        <v>857.946641</v>
      </c>
      <c r="W32" s="14">
        <v>961.79196300000001</v>
      </c>
      <c r="X32" s="14">
        <v>985.88654399999996</v>
      </c>
      <c r="Y32" s="14">
        <v>1012.41347</v>
      </c>
      <c r="Z32" s="14">
        <v>1077.5439859999999</v>
      </c>
      <c r="AA32" s="14">
        <v>865.57221400000003</v>
      </c>
      <c r="AB32" s="14">
        <v>1181.1369790000001</v>
      </c>
      <c r="AC32" s="14">
        <v>1339.298399</v>
      </c>
      <c r="AD32" s="14">
        <v>1455.5957100000001</v>
      </c>
      <c r="AE32" s="14">
        <v>1831.3622829999999</v>
      </c>
    </row>
    <row r="33" spans="1:31" ht="13.5" customHeight="1" x14ac:dyDescent="0.25">
      <c r="A33" s="1"/>
      <c r="B33" s="15" t="s">
        <v>57</v>
      </c>
      <c r="C33" s="10">
        <v>223.99629900721592</v>
      </c>
      <c r="D33" s="11">
        <v>252.206340342754</v>
      </c>
      <c r="E33" s="11">
        <v>255.81300234510999</v>
      </c>
      <c r="F33" s="11">
        <v>278.32206212898376</v>
      </c>
      <c r="G33" s="11">
        <v>348.25149541714001</v>
      </c>
      <c r="H33" s="11">
        <v>413.470006657027</v>
      </c>
      <c r="I33" s="11">
        <v>407.46234933434727</v>
      </c>
      <c r="J33" s="11">
        <v>393.15691451656511</v>
      </c>
      <c r="K33" s="11">
        <v>424.0256</v>
      </c>
      <c r="L33" s="11">
        <v>487.50797899999998</v>
      </c>
      <c r="M33" s="11">
        <v>518.69021599999996</v>
      </c>
      <c r="N33" s="11">
        <v>515.92264799999998</v>
      </c>
      <c r="O33" s="11">
        <v>688.15213000000006</v>
      </c>
      <c r="P33" s="11">
        <v>996.02329099999997</v>
      </c>
      <c r="Q33" s="11">
        <v>1081.7412670000001</v>
      </c>
      <c r="R33" s="11">
        <v>1207.8159929999999</v>
      </c>
      <c r="S33" s="11">
        <v>1237.1288500000001</v>
      </c>
      <c r="T33" s="11">
        <v>1272.9972660000001</v>
      </c>
      <c r="U33" s="11">
        <v>766.67488800000001</v>
      </c>
      <c r="V33" s="11">
        <v>922.53139699999997</v>
      </c>
      <c r="W33" s="11">
        <v>1050.958007</v>
      </c>
      <c r="X33" s="11">
        <v>1076.2929790000001</v>
      </c>
      <c r="Y33" s="11">
        <v>1162.357033</v>
      </c>
      <c r="Z33" s="11">
        <v>1306.183389</v>
      </c>
      <c r="AA33" s="11">
        <v>1117.1528040000001</v>
      </c>
      <c r="AB33" s="11">
        <v>1085.4736700000001</v>
      </c>
      <c r="AC33" s="11">
        <v>1273.4505899999999</v>
      </c>
      <c r="AD33" s="11">
        <v>1404.5395940000001</v>
      </c>
      <c r="AE33" s="11">
        <v>1406.596931</v>
      </c>
    </row>
    <row r="34" spans="1:31" ht="13.5" customHeight="1" x14ac:dyDescent="0.25">
      <c r="A34" s="1"/>
      <c r="B34" s="15" t="s">
        <v>58</v>
      </c>
      <c r="C34" s="13">
        <v>170.75578240436809</v>
      </c>
      <c r="D34" s="14">
        <v>212.73918188137702</v>
      </c>
      <c r="E34" s="14">
        <v>221.95515696945</v>
      </c>
      <c r="F34" s="14">
        <v>246.359595589604</v>
      </c>
      <c r="G34" s="14">
        <v>322.93858508926598</v>
      </c>
      <c r="H34" s="14">
        <v>283.49942840248104</v>
      </c>
      <c r="I34" s="14">
        <v>318.246009089871</v>
      </c>
      <c r="J34" s="14">
        <v>249.85142254281701</v>
      </c>
      <c r="K34" s="14">
        <v>253.11250000000001</v>
      </c>
      <c r="L34" s="14">
        <v>480.10049700000002</v>
      </c>
      <c r="M34" s="14">
        <v>372.94544999999999</v>
      </c>
      <c r="N34" s="14">
        <v>558.44850599999995</v>
      </c>
      <c r="O34" s="14">
        <v>500.19262400000002</v>
      </c>
      <c r="P34" s="14">
        <v>510.48687799999999</v>
      </c>
      <c r="Q34" s="14">
        <v>551.42090599999995</v>
      </c>
      <c r="R34" s="14">
        <v>578.49351899999999</v>
      </c>
      <c r="S34" s="14">
        <v>653.67155400000001</v>
      </c>
      <c r="T34" s="14">
        <v>683.51490999999999</v>
      </c>
      <c r="U34" s="14">
        <v>549.197318</v>
      </c>
      <c r="V34" s="14">
        <v>646.37438599999996</v>
      </c>
      <c r="W34" s="14">
        <v>657.15015200000005</v>
      </c>
      <c r="X34" s="14">
        <v>713.54938100000004</v>
      </c>
      <c r="Y34" s="14">
        <v>681.10291099999995</v>
      </c>
      <c r="Z34" s="14">
        <v>675.40360699999997</v>
      </c>
      <c r="AA34" s="14">
        <v>610.30690700000002</v>
      </c>
      <c r="AB34" s="14">
        <v>534.72236399999997</v>
      </c>
      <c r="AC34" s="14">
        <v>586.16979900000001</v>
      </c>
      <c r="AD34" s="14">
        <v>580.19090100000005</v>
      </c>
      <c r="AE34" s="14">
        <v>542.12271599999997</v>
      </c>
    </row>
    <row r="35" spans="1:31" ht="13.5" customHeight="1" x14ac:dyDescent="0.25">
      <c r="A35" s="1"/>
      <c r="B35" s="15" t="s">
        <v>59</v>
      </c>
      <c r="C35" s="10">
        <v>0.156265912577188</v>
      </c>
      <c r="D35" s="11">
        <v>3.1818710812441184E-2</v>
      </c>
      <c r="E35" s="11">
        <v>0.27062043163252802</v>
      </c>
      <c r="F35" s="11">
        <v>0.11582878732080799</v>
      </c>
      <c r="G35" s="11">
        <v>0.22873589774004299</v>
      </c>
      <c r="H35" s="11">
        <v>0.6266437413672955</v>
      </c>
      <c r="I35" s="11">
        <v>0.89231253089345397</v>
      </c>
      <c r="J35" s="11">
        <v>0.49906838682889199</v>
      </c>
      <c r="K35" s="11">
        <v>1.1837</v>
      </c>
      <c r="L35" s="11">
        <v>1.3154239999999999</v>
      </c>
      <c r="M35" s="11">
        <v>0.89373499999999995</v>
      </c>
      <c r="N35" s="11">
        <v>1.8366119999999999</v>
      </c>
      <c r="O35" s="11">
        <v>3.366555</v>
      </c>
      <c r="P35" s="11">
        <v>5.3345840000000004</v>
      </c>
      <c r="Q35" s="11">
        <v>10.981182</v>
      </c>
      <c r="R35" s="11">
        <v>13.042844000000001</v>
      </c>
      <c r="S35" s="11">
        <v>14.131812</v>
      </c>
      <c r="T35" s="11">
        <v>11.892331</v>
      </c>
      <c r="U35" s="11">
        <v>9.3129530000000003</v>
      </c>
      <c r="V35" s="11">
        <v>3.7704330000000001</v>
      </c>
      <c r="W35" s="11">
        <v>3.7559309999999999</v>
      </c>
      <c r="X35" s="11">
        <v>4.4526890000000003</v>
      </c>
      <c r="Y35" s="11">
        <v>7.8736639999999998</v>
      </c>
      <c r="Z35" s="11">
        <v>13.161123</v>
      </c>
      <c r="AA35" s="11">
        <v>20.558330999999999</v>
      </c>
      <c r="AB35" s="11">
        <v>2.2858800000000001</v>
      </c>
      <c r="AC35" s="11">
        <v>2.226197</v>
      </c>
      <c r="AD35" s="11">
        <v>3.5419369999999999</v>
      </c>
      <c r="AE35" s="11">
        <v>3.3075350000000001</v>
      </c>
    </row>
    <row r="36" spans="1:31" ht="13.5" customHeight="1" x14ac:dyDescent="0.25">
      <c r="A36" s="1"/>
      <c r="B36" s="15" t="s">
        <v>60</v>
      </c>
      <c r="C36" s="13"/>
      <c r="D36" s="14"/>
      <c r="E36" s="14">
        <v>973.57569831574085</v>
      </c>
      <c r="F36" s="14">
        <v>1179.16352245698</v>
      </c>
      <c r="G36" s="14">
        <v>1575.22080676685</v>
      </c>
      <c r="H36" s="14">
        <v>1676.8172278854599</v>
      </c>
      <c r="I36" s="14">
        <v>1721.1744302340701</v>
      </c>
      <c r="J36" s="14">
        <v>1762.3766415314901</v>
      </c>
      <c r="K36" s="14">
        <v>1812.7684999999999</v>
      </c>
      <c r="L36" s="14">
        <v>1863.800078</v>
      </c>
      <c r="M36" s="14">
        <v>1957.3627750000001</v>
      </c>
      <c r="N36" s="14">
        <v>2158.309244</v>
      </c>
      <c r="O36" s="14">
        <v>2784.7854480000001</v>
      </c>
      <c r="P36" s="14">
        <v>3476.2678799999999</v>
      </c>
      <c r="Q36" s="14">
        <v>3672.2988570000002</v>
      </c>
      <c r="R36" s="14">
        <v>4336.6575320000002</v>
      </c>
      <c r="S36" s="14">
        <v>5847.8425950000001</v>
      </c>
      <c r="T36" s="14">
        <v>7182.7202180000004</v>
      </c>
      <c r="U36" s="14">
        <v>5281.4191220000002</v>
      </c>
      <c r="V36" s="14">
        <v>6139.9275790000002</v>
      </c>
      <c r="W36" s="14">
        <v>6831.6966300000004</v>
      </c>
      <c r="X36" s="14">
        <v>5820.6571130000002</v>
      </c>
      <c r="Y36" s="14">
        <v>5881.8811530000003</v>
      </c>
      <c r="Z36" s="14">
        <v>5832.5557070000004</v>
      </c>
      <c r="AA36" s="14">
        <v>5280.1269849999999</v>
      </c>
      <c r="AB36" s="14">
        <v>5335.1793820000003</v>
      </c>
      <c r="AC36" s="14">
        <v>5985.5511900000001</v>
      </c>
      <c r="AD36" s="14">
        <v>6732.2494770000003</v>
      </c>
      <c r="AE36" s="14">
        <v>6084.1922889999996</v>
      </c>
    </row>
    <row r="37" spans="1:31" ht="13.5" customHeight="1" x14ac:dyDescent="0.25">
      <c r="A37" s="1"/>
      <c r="B37" s="15" t="s">
        <v>61</v>
      </c>
      <c r="C37" s="10">
        <v>386.93526106506596</v>
      </c>
      <c r="D37" s="11">
        <v>399.87772198978701</v>
      </c>
      <c r="E37" s="11">
        <v>349.99259922397221</v>
      </c>
      <c r="F37" s="11">
        <v>384.94728860624599</v>
      </c>
      <c r="G37" s="11">
        <v>492.18063291698996</v>
      </c>
      <c r="H37" s="11">
        <v>461.78542930504102</v>
      </c>
      <c r="I37" s="11">
        <v>445.87521567804299</v>
      </c>
      <c r="J37" s="11">
        <v>507.52613383967201</v>
      </c>
      <c r="K37" s="11">
        <v>508.23540000000003</v>
      </c>
      <c r="L37" s="11">
        <v>484.28031800000002</v>
      </c>
      <c r="M37" s="11">
        <v>509.26897700000001</v>
      </c>
      <c r="N37" s="11">
        <v>567.76122099999998</v>
      </c>
      <c r="O37" s="11">
        <v>698.19124499999998</v>
      </c>
      <c r="P37" s="11">
        <v>801.99615600000004</v>
      </c>
      <c r="Q37" s="11">
        <v>821.30194200000005</v>
      </c>
      <c r="R37" s="11">
        <v>986.45537899999999</v>
      </c>
      <c r="S37" s="11">
        <v>1115.0744340000001</v>
      </c>
      <c r="T37" s="11">
        <v>1280.7806880000001</v>
      </c>
      <c r="U37" s="11">
        <v>746.57417999999996</v>
      </c>
      <c r="V37" s="11">
        <v>803.33047699999997</v>
      </c>
      <c r="W37" s="11">
        <v>901.08347200000003</v>
      </c>
      <c r="X37" s="11">
        <v>913.49107100000003</v>
      </c>
      <c r="Y37" s="11">
        <v>913.40795300000002</v>
      </c>
      <c r="Z37" s="11">
        <v>945.33187699999996</v>
      </c>
      <c r="AA37" s="11">
        <v>793.45711600000004</v>
      </c>
      <c r="AB37" s="11">
        <v>817.64732100000003</v>
      </c>
      <c r="AC37" s="11">
        <v>827.61544100000003</v>
      </c>
      <c r="AD37" s="11">
        <v>895.97562100000005</v>
      </c>
      <c r="AE37" s="11">
        <v>897.76593600000001</v>
      </c>
    </row>
    <row r="38" spans="1:31" ht="13.5" customHeight="1" x14ac:dyDescent="0.25">
      <c r="A38" s="1"/>
      <c r="B38" s="15" t="s">
        <v>62</v>
      </c>
      <c r="C38" s="13">
        <v>12.3520883390267</v>
      </c>
      <c r="D38" s="14">
        <v>9.8314610213112044</v>
      </c>
      <c r="E38" s="14">
        <v>11.4195542517643</v>
      </c>
      <c r="F38" s="14">
        <v>8.2212223743492583</v>
      </c>
      <c r="G38" s="14">
        <v>9.0011444234259148</v>
      </c>
      <c r="H38" s="14">
        <v>21.0732336739304</v>
      </c>
      <c r="I38" s="14">
        <v>11.771724495023699</v>
      </c>
      <c r="J38" s="14">
        <v>15.566765341324201</v>
      </c>
      <c r="K38" s="14">
        <v>16.779699999999998</v>
      </c>
      <c r="L38" s="14">
        <v>24.954982999999999</v>
      </c>
      <c r="M38" s="14">
        <v>13.863624</v>
      </c>
      <c r="N38" s="14">
        <v>13.835445999999999</v>
      </c>
      <c r="O38" s="14">
        <v>17.559450999999999</v>
      </c>
      <c r="P38" s="14">
        <v>25.580416</v>
      </c>
      <c r="Q38" s="14">
        <v>38.066471</v>
      </c>
      <c r="R38" s="14">
        <v>64.132701999999995</v>
      </c>
      <c r="S38" s="14">
        <v>50.818330000000003</v>
      </c>
      <c r="T38" s="14">
        <v>39.757787999999998</v>
      </c>
      <c r="U38" s="14">
        <v>18.250019999999999</v>
      </c>
      <c r="V38" s="14">
        <v>14.411020000000001</v>
      </c>
      <c r="W38" s="14">
        <v>39.698467999999998</v>
      </c>
      <c r="X38" s="14">
        <v>20.211162999999999</v>
      </c>
      <c r="Y38" s="14">
        <v>29.588861999999999</v>
      </c>
      <c r="Z38" s="14">
        <v>20.400601000000002</v>
      </c>
      <c r="AA38" s="14">
        <v>19.640559</v>
      </c>
      <c r="AB38" s="14">
        <v>26.572286999999999</v>
      </c>
      <c r="AC38" s="14">
        <v>39.319752999999999</v>
      </c>
      <c r="AD38" s="14">
        <v>47.922246999999999</v>
      </c>
      <c r="AE38" s="14">
        <v>47.935381</v>
      </c>
    </row>
    <row r="39" spans="1:31" ht="13.5" customHeight="1" x14ac:dyDescent="0.25">
      <c r="A39" s="1"/>
      <c r="B39" s="15" t="s">
        <v>63</v>
      </c>
      <c r="C39" s="10">
        <v>59.610700693537993</v>
      </c>
      <c r="D39" s="11">
        <v>88.094309993832766</v>
      </c>
      <c r="E39" s="11">
        <v>101.170437068507</v>
      </c>
      <c r="F39" s="11">
        <v>122.73868486638001</v>
      </c>
      <c r="G39" s="11">
        <v>131.82240234687399</v>
      </c>
      <c r="H39" s="11">
        <v>135.84500910706799</v>
      </c>
      <c r="I39" s="11">
        <v>130.766639720212</v>
      </c>
      <c r="J39" s="11">
        <v>148.773675556272</v>
      </c>
      <c r="K39" s="11">
        <v>137.6395</v>
      </c>
      <c r="L39" s="11">
        <v>146.14658299999999</v>
      </c>
      <c r="M39" s="11">
        <v>146.46254200000001</v>
      </c>
      <c r="N39" s="11">
        <v>146.38440199999999</v>
      </c>
      <c r="O39" s="11">
        <v>148.29662200000001</v>
      </c>
      <c r="P39" s="11">
        <v>199.202426</v>
      </c>
      <c r="Q39" s="11">
        <v>192.60603</v>
      </c>
      <c r="R39" s="11">
        <v>211.967838</v>
      </c>
      <c r="S39" s="11">
        <v>288.14595400000002</v>
      </c>
      <c r="T39" s="11">
        <v>414.78959300000002</v>
      </c>
      <c r="U39" s="11">
        <v>291.15223400000002</v>
      </c>
      <c r="V39" s="11">
        <v>289.28662200000002</v>
      </c>
      <c r="W39" s="11">
        <v>415.50383699999998</v>
      </c>
      <c r="X39" s="11">
        <v>300.17728599999998</v>
      </c>
      <c r="Y39" s="11">
        <v>357.32932599999998</v>
      </c>
      <c r="Z39" s="11">
        <v>374.72928200000001</v>
      </c>
      <c r="AA39" s="11">
        <v>383.80269399999997</v>
      </c>
      <c r="AB39" s="11">
        <v>373.24482799999998</v>
      </c>
      <c r="AC39" s="11">
        <v>450.68538999999998</v>
      </c>
      <c r="AD39" s="11">
        <v>452.820538</v>
      </c>
      <c r="AE39" s="11">
        <v>466.490432</v>
      </c>
    </row>
    <row r="40" spans="1:31" ht="13.5" customHeight="1" x14ac:dyDescent="0.25">
      <c r="A40" s="1"/>
      <c r="B40" s="15" t="s">
        <v>64</v>
      </c>
      <c r="C40" s="13">
        <v>698.57244254224736</v>
      </c>
      <c r="D40" s="14">
        <v>682.4000207747124</v>
      </c>
      <c r="E40" s="14">
        <v>615.39316298242045</v>
      </c>
      <c r="F40" s="14">
        <v>702.02582524278625</v>
      </c>
      <c r="G40" s="14">
        <v>752.90196271303989</v>
      </c>
      <c r="H40" s="14">
        <v>893.37294016492251</v>
      </c>
      <c r="I40" s="14">
        <v>735.48569476479327</v>
      </c>
      <c r="J40" s="14">
        <v>576.76391552996893</v>
      </c>
      <c r="K40" s="14">
        <v>796.36339999999996</v>
      </c>
      <c r="L40" s="14">
        <v>876.36772599999995</v>
      </c>
      <c r="M40" s="14">
        <v>847.66117099999997</v>
      </c>
      <c r="N40" s="14">
        <v>931.08048499999995</v>
      </c>
      <c r="O40" s="14">
        <v>1042.1506280000001</v>
      </c>
      <c r="P40" s="14">
        <v>1423.042735</v>
      </c>
      <c r="Q40" s="14">
        <v>1445.7084629999999</v>
      </c>
      <c r="R40" s="14">
        <v>1527.8722330000001</v>
      </c>
      <c r="S40" s="14">
        <v>1552.5904419999999</v>
      </c>
      <c r="T40" s="14">
        <v>1507.9118109999999</v>
      </c>
      <c r="U40" s="14">
        <v>1083.4758139999999</v>
      </c>
      <c r="V40" s="14">
        <v>1353.327751</v>
      </c>
      <c r="W40" s="14">
        <v>1636.0498150000001</v>
      </c>
      <c r="X40" s="14">
        <v>1541.139864</v>
      </c>
      <c r="Y40" s="14">
        <v>1634.424894</v>
      </c>
      <c r="Z40" s="14">
        <v>1655.6610129999999</v>
      </c>
      <c r="AA40" s="14">
        <v>1438.54772</v>
      </c>
      <c r="AB40" s="14">
        <v>1469.8485250000001</v>
      </c>
      <c r="AC40" s="14">
        <v>1482.8464819999999</v>
      </c>
      <c r="AD40" s="14">
        <v>1742.34123</v>
      </c>
      <c r="AE40" s="14">
        <v>1759.0081499999999</v>
      </c>
    </row>
    <row r="41" spans="1:31" ht="13.5" customHeight="1" x14ac:dyDescent="0.25">
      <c r="A41" s="1"/>
      <c r="B41" s="15" t="s">
        <v>65</v>
      </c>
      <c r="C41" s="10">
        <v>143.44058964152399</v>
      </c>
      <c r="D41" s="11">
        <v>136.24279209322597</v>
      </c>
      <c r="E41" s="11">
        <v>192.672717261483</v>
      </c>
      <c r="F41" s="11">
        <v>215.28766572066206</v>
      </c>
      <c r="G41" s="11">
        <v>319.79302013300787</v>
      </c>
      <c r="H41" s="11">
        <v>307.05203273113091</v>
      </c>
      <c r="I41" s="11">
        <v>293.46774376919319</v>
      </c>
      <c r="J41" s="11">
        <v>187.17496030596811</v>
      </c>
      <c r="K41" s="11">
        <v>208.405</v>
      </c>
      <c r="L41" s="11">
        <v>255.10981100000001</v>
      </c>
      <c r="M41" s="11">
        <v>283.17519199999998</v>
      </c>
      <c r="N41" s="11">
        <v>345.938198</v>
      </c>
      <c r="O41" s="11">
        <v>395.41949899999997</v>
      </c>
      <c r="P41" s="11">
        <v>504.04923000000002</v>
      </c>
      <c r="Q41" s="11">
        <v>608.32655899999997</v>
      </c>
      <c r="R41" s="11">
        <v>721.22324000000003</v>
      </c>
      <c r="S41" s="11">
        <v>853.60012800000004</v>
      </c>
      <c r="T41" s="11">
        <v>977.15462300000002</v>
      </c>
      <c r="U41" s="11">
        <v>789.77370299999995</v>
      </c>
      <c r="V41" s="11">
        <v>952.30386699999997</v>
      </c>
      <c r="W41" s="11">
        <v>1307.371337</v>
      </c>
      <c r="X41" s="11">
        <v>1190.6369669999999</v>
      </c>
      <c r="Y41" s="11">
        <v>1092.4392929999999</v>
      </c>
      <c r="Z41" s="11">
        <v>1113.2886860000001</v>
      </c>
      <c r="AA41" s="11">
        <v>937.849919</v>
      </c>
      <c r="AB41" s="11">
        <v>964.50152500000002</v>
      </c>
      <c r="AC41" s="11">
        <v>1083.8912</v>
      </c>
      <c r="AD41" s="11">
        <v>1138.3312249999999</v>
      </c>
      <c r="AE41" s="11">
        <v>1148.770982</v>
      </c>
    </row>
    <row r="42" spans="1:31" ht="13.5" customHeight="1" x14ac:dyDescent="0.25">
      <c r="A42" s="1"/>
      <c r="B42" s="15" t="s">
        <v>66</v>
      </c>
      <c r="C42" s="13">
        <v>19.8481851857427</v>
      </c>
      <c r="D42" s="14">
        <v>44.193376128309396</v>
      </c>
      <c r="E42" s="14">
        <v>31.6179261673981</v>
      </c>
      <c r="F42" s="14">
        <v>26.360183277318988</v>
      </c>
      <c r="G42" s="14">
        <v>45.9054893887688</v>
      </c>
      <c r="H42" s="14">
        <v>41.374922867986101</v>
      </c>
      <c r="I42" s="14">
        <v>44.162013856791496</v>
      </c>
      <c r="J42" s="14">
        <v>37.02234377152071</v>
      </c>
      <c r="K42" s="14">
        <v>57.020299999999999</v>
      </c>
      <c r="L42" s="14">
        <v>47.237442999999999</v>
      </c>
      <c r="M42" s="14">
        <v>51.935403000000001</v>
      </c>
      <c r="N42" s="14">
        <v>66.449956</v>
      </c>
      <c r="O42" s="14">
        <v>76.623644999999996</v>
      </c>
      <c r="P42" s="14">
        <v>105.27166099999999</v>
      </c>
      <c r="Q42" s="14">
        <v>109.744455</v>
      </c>
      <c r="R42" s="14">
        <v>110.79823</v>
      </c>
      <c r="S42" s="14">
        <v>125.030281</v>
      </c>
      <c r="T42" s="14">
        <v>133.052764</v>
      </c>
      <c r="U42" s="14">
        <v>93.978262000000001</v>
      </c>
      <c r="V42" s="14">
        <v>92.040627999999998</v>
      </c>
      <c r="W42" s="14">
        <v>112.381124</v>
      </c>
      <c r="X42" s="14">
        <v>105.891093</v>
      </c>
      <c r="Y42" s="14">
        <v>153.08298199999999</v>
      </c>
      <c r="Z42" s="14">
        <v>199.25285099999999</v>
      </c>
      <c r="AA42" s="14">
        <v>122.532811</v>
      </c>
      <c r="AB42" s="14">
        <v>128.01027500000001</v>
      </c>
      <c r="AC42" s="14">
        <v>163.444456</v>
      </c>
      <c r="AD42" s="14">
        <v>181.92065600000001</v>
      </c>
      <c r="AE42" s="14">
        <v>198.48365000000001</v>
      </c>
    </row>
    <row r="43" spans="1:31" ht="13.5" customHeight="1" x14ac:dyDescent="0.25">
      <c r="A43" s="1"/>
      <c r="B43" s="15" t="s">
        <v>67</v>
      </c>
      <c r="C43" s="10">
        <v>236.09059606628702</v>
      </c>
      <c r="D43" s="11">
        <v>278.02789748028601</v>
      </c>
      <c r="E43" s="11">
        <v>225.25748699206599</v>
      </c>
      <c r="F43" s="11">
        <v>250.53472291657502</v>
      </c>
      <c r="G43" s="11">
        <v>270.08333336777503</v>
      </c>
      <c r="H43" s="11">
        <v>343.43864849361995</v>
      </c>
      <c r="I43" s="11">
        <v>330.41333366746096</v>
      </c>
      <c r="J43" s="11">
        <v>306.29413449238712</v>
      </c>
      <c r="K43" s="11">
        <v>274.76850000000002</v>
      </c>
      <c r="L43" s="11">
        <v>243.17536799999999</v>
      </c>
      <c r="M43" s="11">
        <v>270.08343100000002</v>
      </c>
      <c r="N43" s="11">
        <v>278.43510800000001</v>
      </c>
      <c r="O43" s="11">
        <v>303.97118999999998</v>
      </c>
      <c r="P43" s="11">
        <v>393.70978700000001</v>
      </c>
      <c r="Q43" s="11">
        <v>417.26154700000001</v>
      </c>
      <c r="R43" s="11">
        <v>522.40419899999995</v>
      </c>
      <c r="S43" s="11">
        <v>794.68546000000003</v>
      </c>
      <c r="T43" s="11">
        <v>893.29483800000003</v>
      </c>
      <c r="U43" s="11">
        <v>656.566058</v>
      </c>
      <c r="V43" s="11">
        <v>552.41190300000005</v>
      </c>
      <c r="W43" s="11">
        <v>578.89599199999998</v>
      </c>
      <c r="X43" s="11">
        <v>705.27752899999996</v>
      </c>
      <c r="Y43" s="11">
        <v>734.22971500000006</v>
      </c>
      <c r="Z43" s="11">
        <v>621.422866</v>
      </c>
      <c r="AA43" s="11">
        <v>472.36308500000001</v>
      </c>
      <c r="AB43" s="11">
        <v>465.56356399999999</v>
      </c>
      <c r="AC43" s="11">
        <v>553.74265500000001</v>
      </c>
      <c r="AD43" s="11">
        <v>702.34786499999996</v>
      </c>
      <c r="AE43" s="11">
        <v>817.48713199999997</v>
      </c>
    </row>
    <row r="44" spans="1:31" ht="13.5" customHeight="1" x14ac:dyDescent="0.2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2.0773329999999999</v>
      </c>
      <c r="M44" s="14">
        <v>3.630846</v>
      </c>
      <c r="N44" s="14">
        <v>5.7786980000000003</v>
      </c>
      <c r="O44" s="14">
        <v>9.5813819999999996</v>
      </c>
      <c r="P44" s="14">
        <v>5.2585930000000003</v>
      </c>
      <c r="Q44" s="14">
        <v>6.6445910000000001</v>
      </c>
      <c r="R44" s="14">
        <v>12.261786000000001</v>
      </c>
      <c r="S44" s="14">
        <v>12.243808</v>
      </c>
      <c r="T44" s="14">
        <v>15.806241</v>
      </c>
      <c r="U44" s="14">
        <v>19.783875999999999</v>
      </c>
      <c r="V44" s="14">
        <v>12.921613000000001</v>
      </c>
      <c r="W44" s="14">
        <v>12.126064</v>
      </c>
      <c r="X44" s="14">
        <v>10.624311000000001</v>
      </c>
      <c r="Y44" s="14">
        <v>11.882433000000001</v>
      </c>
      <c r="Z44" s="14">
        <v>10.081337</v>
      </c>
      <c r="AA44" s="14">
        <v>11.175792</v>
      </c>
      <c r="AB44" s="14">
        <v>10.277063999999999</v>
      </c>
      <c r="AC44" s="14">
        <v>10.736492999999999</v>
      </c>
      <c r="AD44" s="14">
        <v>10.841374</v>
      </c>
      <c r="AE44" s="14">
        <v>10.42868</v>
      </c>
    </row>
    <row r="45" spans="1:31" ht="13.5" customHeight="1" x14ac:dyDescent="0.25">
      <c r="A45" s="1"/>
      <c r="B45" s="15" t="s">
        <v>69</v>
      </c>
      <c r="C45" s="10">
        <v>94.862473646915547</v>
      </c>
      <c r="D45" s="11">
        <v>110.58342060381199</v>
      </c>
      <c r="E45" s="11">
        <v>110.50224933874804</v>
      </c>
      <c r="F45" s="11">
        <v>199.967450819421</v>
      </c>
      <c r="G45" s="11">
        <v>240.149977743878</v>
      </c>
      <c r="H45" s="11">
        <v>191.78812375977702</v>
      </c>
      <c r="I45" s="11">
        <v>152.6056816436741</v>
      </c>
      <c r="J45" s="11">
        <v>101.86633643171001</v>
      </c>
      <c r="K45" s="11">
        <v>150.86000000000001</v>
      </c>
      <c r="L45" s="11">
        <v>222.49498</v>
      </c>
      <c r="M45" s="11">
        <v>208.07343700000001</v>
      </c>
      <c r="N45" s="11">
        <v>198.47503599999999</v>
      </c>
      <c r="O45" s="11">
        <v>183.04109199999999</v>
      </c>
      <c r="P45" s="11">
        <v>326.847914</v>
      </c>
      <c r="Q45" s="11">
        <v>324.44058000000001</v>
      </c>
      <c r="R45" s="11">
        <v>371.28792800000002</v>
      </c>
      <c r="S45" s="11">
        <v>452.37974500000001</v>
      </c>
      <c r="T45" s="11">
        <v>499.18613599999998</v>
      </c>
      <c r="U45" s="11">
        <v>348.94218999999998</v>
      </c>
      <c r="V45" s="11">
        <v>483.91902099999999</v>
      </c>
      <c r="W45" s="11">
        <v>487.71355799999998</v>
      </c>
      <c r="X45" s="11">
        <v>471.74206800000002</v>
      </c>
      <c r="Y45" s="11">
        <v>513.26891699999999</v>
      </c>
      <c r="Z45" s="11">
        <v>552.58345299999996</v>
      </c>
      <c r="AA45" s="11">
        <v>413.20414499999998</v>
      </c>
      <c r="AB45" s="11">
        <v>417.04804100000001</v>
      </c>
      <c r="AC45" s="11">
        <v>426.53688099999999</v>
      </c>
      <c r="AD45" s="11">
        <v>485.194501</v>
      </c>
      <c r="AE45" s="11">
        <v>370.44699200000002</v>
      </c>
    </row>
    <row r="46" spans="1:31" ht="13.5" customHeight="1" x14ac:dyDescent="0.25">
      <c r="A46" s="1"/>
      <c r="B46" s="15" t="s">
        <v>70</v>
      </c>
      <c r="C46" s="13">
        <v>656.00870366986271</v>
      </c>
      <c r="D46" s="14">
        <v>658.00185702168039</v>
      </c>
      <c r="E46" s="14">
        <v>558.12482354210476</v>
      </c>
      <c r="F46" s="14">
        <v>628.40402548466909</v>
      </c>
      <c r="G46" s="14">
        <v>819.0706157609709</v>
      </c>
      <c r="H46" s="14">
        <v>763.448647022415</v>
      </c>
      <c r="I46" s="14">
        <v>741.97188095698698</v>
      </c>
      <c r="J46" s="14">
        <v>738.98941479021198</v>
      </c>
      <c r="K46" s="14">
        <v>761.77890000000002</v>
      </c>
      <c r="L46" s="14">
        <v>792.77794700000004</v>
      </c>
      <c r="M46" s="14">
        <v>809.129459</v>
      </c>
      <c r="N46" s="14">
        <v>906.18590800000004</v>
      </c>
      <c r="O46" s="14">
        <v>1152.774332</v>
      </c>
      <c r="P46" s="14">
        <v>1223.2484629999999</v>
      </c>
      <c r="Q46" s="14">
        <v>1255.9041130000001</v>
      </c>
      <c r="R46" s="14">
        <v>1390.487157</v>
      </c>
      <c r="S46" s="14">
        <v>1803.174405</v>
      </c>
      <c r="T46" s="14">
        <v>1973.453336</v>
      </c>
      <c r="U46" s="14">
        <v>1292.9446250000001</v>
      </c>
      <c r="V46" s="14">
        <v>1637.7964039999999</v>
      </c>
      <c r="W46" s="14">
        <v>2038.2218419999999</v>
      </c>
      <c r="X46" s="14">
        <v>1739.084149</v>
      </c>
      <c r="Y46" s="14">
        <v>1949.0818099999999</v>
      </c>
      <c r="Z46" s="14">
        <v>1903.223845</v>
      </c>
      <c r="AA46" s="14">
        <v>1652.605133</v>
      </c>
      <c r="AB46" s="14">
        <v>1657.4436700000001</v>
      </c>
      <c r="AC46" s="14">
        <v>1869.3428260000001</v>
      </c>
      <c r="AD46" s="14">
        <v>2080.1585289999998</v>
      </c>
      <c r="AE46" s="14">
        <v>2015.5274240000001</v>
      </c>
    </row>
    <row r="47" spans="1:31" ht="13.5" customHeight="1" x14ac:dyDescent="0.25">
      <c r="A47" s="1"/>
      <c r="B47" s="15" t="s">
        <v>71</v>
      </c>
      <c r="C47" s="10">
        <v>2623.3640269308598</v>
      </c>
      <c r="D47" s="11">
        <v>2626.2074662882201</v>
      </c>
      <c r="E47" s="11">
        <v>2560.214213178991</v>
      </c>
      <c r="F47" s="11">
        <v>2863.8507346547112</v>
      </c>
      <c r="G47" s="11">
        <v>3364.5455556157099</v>
      </c>
      <c r="H47" s="11">
        <v>3144.6785227398091</v>
      </c>
      <c r="I47" s="11">
        <v>3099.9072522106899</v>
      </c>
      <c r="J47" s="11">
        <v>3390.63846906047</v>
      </c>
      <c r="K47" s="11">
        <v>4187.3815999999997</v>
      </c>
      <c r="L47" s="11">
        <v>4535.4800279999999</v>
      </c>
      <c r="M47" s="11">
        <v>3837.7879840000001</v>
      </c>
      <c r="N47" s="11">
        <v>4250.0918810000003</v>
      </c>
      <c r="O47" s="11">
        <v>5031.1073759999999</v>
      </c>
      <c r="P47" s="11">
        <v>5672.2756159999999</v>
      </c>
      <c r="Q47" s="11">
        <v>6421.275447</v>
      </c>
      <c r="R47" s="11">
        <v>6413.8837890000004</v>
      </c>
      <c r="S47" s="11">
        <v>7092.5918680000004</v>
      </c>
      <c r="T47" s="11">
        <v>7578.0896439999997</v>
      </c>
      <c r="U47" s="11">
        <v>6875.1405779999996</v>
      </c>
      <c r="V47" s="11">
        <v>7664.9537360000004</v>
      </c>
      <c r="W47" s="11">
        <v>9326.9414120000001</v>
      </c>
      <c r="X47" s="11">
        <v>8838.7509879999998</v>
      </c>
      <c r="Y47" s="11">
        <v>9327.4040920000007</v>
      </c>
      <c r="Z47" s="11">
        <v>9824.552678</v>
      </c>
      <c r="AA47" s="11">
        <v>8647.5419739999998</v>
      </c>
      <c r="AB47" s="11">
        <v>8651.6968980000001</v>
      </c>
      <c r="AC47" s="11">
        <v>8637.9733219999998</v>
      </c>
      <c r="AD47" s="11">
        <v>8982.8577600000008</v>
      </c>
      <c r="AE47" s="11">
        <v>8745.3968760000007</v>
      </c>
    </row>
    <row r="48" spans="1:31" ht="13.5" customHeight="1" x14ac:dyDescent="0.25">
      <c r="A48" s="1"/>
      <c r="B48" s="15" t="s">
        <v>72</v>
      </c>
      <c r="C48" s="13">
        <v>100.10924011521203</v>
      </c>
      <c r="D48" s="14">
        <v>136.17091527642589</v>
      </c>
      <c r="E48" s="14">
        <v>136.58202199469002</v>
      </c>
      <c r="F48" s="14">
        <v>168.39255438228398</v>
      </c>
      <c r="G48" s="14">
        <v>211.0869294776449</v>
      </c>
      <c r="H48" s="14">
        <v>202.6082605228379</v>
      </c>
      <c r="I48" s="14">
        <v>206.19203988667101</v>
      </c>
      <c r="J48" s="14">
        <v>206.06128168807598</v>
      </c>
      <c r="K48" s="14">
        <v>227.33699999999999</v>
      </c>
      <c r="L48" s="14">
        <v>239.22957299999999</v>
      </c>
      <c r="M48" s="14">
        <v>216.231999</v>
      </c>
      <c r="N48" s="14">
        <v>186.05219</v>
      </c>
      <c r="O48" s="14">
        <v>262.84994699999999</v>
      </c>
      <c r="P48" s="14">
        <v>309.47671300000002</v>
      </c>
      <c r="Q48" s="14">
        <v>389.50779</v>
      </c>
      <c r="R48" s="14">
        <v>444.23347100000001</v>
      </c>
      <c r="S48" s="14">
        <v>368.602847</v>
      </c>
      <c r="T48" s="14">
        <v>342.51443799999998</v>
      </c>
      <c r="U48" s="14">
        <v>305.61042099999997</v>
      </c>
      <c r="V48" s="14">
        <v>447.94016599999998</v>
      </c>
      <c r="W48" s="14">
        <v>480.06755800000002</v>
      </c>
      <c r="X48" s="14">
        <v>388.32158800000002</v>
      </c>
      <c r="Y48" s="14">
        <v>456.43010099999998</v>
      </c>
      <c r="Z48" s="14">
        <v>493.58747499999998</v>
      </c>
      <c r="AA48" s="14">
        <v>508.94143600000001</v>
      </c>
      <c r="AB48" s="14">
        <v>456.10480999999999</v>
      </c>
      <c r="AC48" s="14">
        <v>471.285821</v>
      </c>
      <c r="AD48" s="14">
        <v>625.697452</v>
      </c>
      <c r="AE48" s="14">
        <v>753.551423</v>
      </c>
    </row>
    <row r="49" spans="1:31" ht="13.5" customHeight="1" x14ac:dyDescent="0.25">
      <c r="A49" s="1"/>
      <c r="B49" s="15" t="s">
        <v>73</v>
      </c>
      <c r="C49" s="10">
        <v>1487.3492657756099</v>
      </c>
      <c r="D49" s="11">
        <v>1588.7915973624499</v>
      </c>
      <c r="E49" s="11">
        <v>1308.87956614776</v>
      </c>
      <c r="F49" s="11">
        <v>1424.6271534063101</v>
      </c>
      <c r="G49" s="11">
        <v>1900.47839296335</v>
      </c>
      <c r="H49" s="11">
        <v>2044.9797774205599</v>
      </c>
      <c r="I49" s="11">
        <v>2422.7703572794007</v>
      </c>
      <c r="J49" s="11">
        <v>2612.0420241754891</v>
      </c>
      <c r="K49" s="11">
        <v>2870.8344000000002</v>
      </c>
      <c r="L49" s="11">
        <v>2902.3000820000002</v>
      </c>
      <c r="M49" s="11">
        <v>3387.4618260000002</v>
      </c>
      <c r="N49" s="11">
        <v>3862.3691130000002</v>
      </c>
      <c r="O49" s="11">
        <v>4602.1867270000002</v>
      </c>
      <c r="P49" s="11">
        <v>5012.2878769999998</v>
      </c>
      <c r="Q49" s="11">
        <v>4952.6403410000003</v>
      </c>
      <c r="R49" s="11">
        <v>5198.4453670000003</v>
      </c>
      <c r="S49" s="11">
        <v>5839.9447959999998</v>
      </c>
      <c r="T49" s="11">
        <v>5746.0435070000003</v>
      </c>
      <c r="U49" s="11">
        <v>4308.703313</v>
      </c>
      <c r="V49" s="11">
        <v>4699.6498570000003</v>
      </c>
      <c r="W49" s="11">
        <v>5232.2010120000004</v>
      </c>
      <c r="X49" s="11">
        <v>4638.7783220000001</v>
      </c>
      <c r="Y49" s="11">
        <v>5009.9598640000004</v>
      </c>
      <c r="Z49" s="11">
        <v>5456.5291209999996</v>
      </c>
      <c r="AA49" s="11">
        <v>4817.2185879999997</v>
      </c>
      <c r="AB49" s="11">
        <v>4695.4925240000002</v>
      </c>
      <c r="AC49" s="11">
        <v>4574.3920420000004</v>
      </c>
      <c r="AD49" s="11">
        <v>5107.6814830000003</v>
      </c>
      <c r="AE49" s="11">
        <v>5165.4149319999997</v>
      </c>
    </row>
    <row r="50" spans="1:31" ht="13.5" customHeight="1" x14ac:dyDescent="0.25">
      <c r="A50" s="1"/>
      <c r="B50" s="15" t="s">
        <v>74</v>
      </c>
      <c r="C50" s="13">
        <v>1163.0183165322294</v>
      </c>
      <c r="D50" s="14">
        <v>1172.3694665931498</v>
      </c>
      <c r="E50" s="14">
        <v>1376.3400128638</v>
      </c>
      <c r="F50" s="14">
        <v>1593.1146730151502</v>
      </c>
      <c r="G50" s="14">
        <v>1706.6118247168192</v>
      </c>
      <c r="H50" s="14">
        <v>1840.8291836132801</v>
      </c>
      <c r="I50" s="14">
        <v>2147.6357439314297</v>
      </c>
      <c r="J50" s="14">
        <v>2533.72318507092</v>
      </c>
      <c r="K50" s="14">
        <v>3018.2272400000002</v>
      </c>
      <c r="L50" s="14">
        <v>3363.491149</v>
      </c>
      <c r="M50" s="14">
        <v>3635.317571</v>
      </c>
      <c r="N50" s="14">
        <v>3899.702597</v>
      </c>
      <c r="O50" s="14">
        <v>4750.3872449999999</v>
      </c>
      <c r="P50" s="14">
        <v>7059.9869280000003</v>
      </c>
      <c r="Q50" s="14">
        <v>7278.9748529999997</v>
      </c>
      <c r="R50" s="14">
        <v>7922.8193190000002</v>
      </c>
      <c r="S50" s="14">
        <v>8018.4123579999996</v>
      </c>
      <c r="T50" s="14">
        <v>7801.9741029999996</v>
      </c>
      <c r="U50" s="14">
        <v>5492.9223309999998</v>
      </c>
      <c r="V50" s="14">
        <v>6513.1851260000003</v>
      </c>
      <c r="W50" s="14">
        <v>8554.4771689999998</v>
      </c>
      <c r="X50" s="14">
        <v>8529.6105279999992</v>
      </c>
      <c r="Y50" s="14">
        <v>8883.2210149999992</v>
      </c>
      <c r="Z50" s="14">
        <v>9932.3883850000002</v>
      </c>
      <c r="AA50" s="14">
        <v>9692.7628779999995</v>
      </c>
      <c r="AB50" s="14">
        <v>9509.2292159999997</v>
      </c>
      <c r="AC50" s="14">
        <v>10561.977288</v>
      </c>
      <c r="AD50" s="14">
        <v>11724.916321999999</v>
      </c>
      <c r="AE50" s="14">
        <v>11038.429994</v>
      </c>
    </row>
    <row r="51" spans="1:31" ht="13.5" customHeight="1" x14ac:dyDescent="0.2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0.68771599999999999</v>
      </c>
      <c r="M51" s="11">
        <v>1.1411789999999999</v>
      </c>
      <c r="N51" s="11">
        <v>0.50314499999999995</v>
      </c>
      <c r="O51" s="11">
        <v>0.70303400000000005</v>
      </c>
      <c r="P51" s="11">
        <v>1.1120000000000001</v>
      </c>
      <c r="Q51" s="11">
        <v>0.96628599999999998</v>
      </c>
      <c r="R51" s="11">
        <v>0.66565099999999999</v>
      </c>
      <c r="S51" s="11">
        <v>1.1715169999999999</v>
      </c>
      <c r="T51" s="11">
        <v>0.67504699999999995</v>
      </c>
      <c r="U51" s="11">
        <v>0.56129300000000004</v>
      </c>
      <c r="V51" s="11">
        <v>0.54923900000000003</v>
      </c>
      <c r="W51" s="11">
        <v>1.7045429999999999</v>
      </c>
      <c r="X51" s="11">
        <v>0.56106999999999996</v>
      </c>
      <c r="Y51" s="11">
        <v>0.60338400000000003</v>
      </c>
      <c r="Z51" s="11">
        <v>0.54553399999999996</v>
      </c>
      <c r="AA51" s="11">
        <v>0.40971099999999999</v>
      </c>
      <c r="AB51" s="11">
        <v>0.89006200000000002</v>
      </c>
      <c r="AC51" s="11">
        <v>0.40826299999999999</v>
      </c>
      <c r="AD51" s="11">
        <v>0.449907</v>
      </c>
      <c r="AE51" s="11">
        <v>0.43917800000000001</v>
      </c>
    </row>
    <row r="52" spans="1:31" ht="13.5" customHeight="1" x14ac:dyDescent="0.25">
      <c r="A52" s="1"/>
      <c r="B52" s="12" t="s">
        <v>76</v>
      </c>
      <c r="C52" s="13">
        <v>7397.2795753488999</v>
      </c>
      <c r="D52" s="14">
        <v>8017.0227068850045</v>
      </c>
      <c r="E52" s="14">
        <v>5224.0183123891456</v>
      </c>
      <c r="F52" s="14">
        <v>6279.5436340216529</v>
      </c>
      <c r="G52" s="14">
        <v>7896.1917275007545</v>
      </c>
      <c r="H52" s="14">
        <v>8550.264427317381</v>
      </c>
      <c r="I52" s="14">
        <v>9829.0708020768452</v>
      </c>
      <c r="J52" s="14">
        <v>9712.4932294967366</v>
      </c>
      <c r="K52" s="14">
        <v>9856.1093827019995</v>
      </c>
      <c r="L52" s="14">
        <v>10244.283976000001</v>
      </c>
      <c r="M52" s="14">
        <v>11454.35154</v>
      </c>
      <c r="N52" s="14">
        <v>12585.458952999999</v>
      </c>
      <c r="O52" s="14">
        <v>15745.189224</v>
      </c>
      <c r="P52" s="14">
        <v>20076.349876</v>
      </c>
      <c r="Q52" s="14">
        <v>22882.413282000001</v>
      </c>
      <c r="R52" s="14">
        <v>26360.621652000002</v>
      </c>
      <c r="S52" s="14">
        <v>34592.000309000003</v>
      </c>
      <c r="T52" s="14">
        <v>41513.079328</v>
      </c>
      <c r="U52" s="14">
        <v>30725.756167</v>
      </c>
      <c r="V52" s="14">
        <v>33609.807802000003</v>
      </c>
      <c r="W52" s="14">
        <v>39724.505144000002</v>
      </c>
      <c r="X52" s="14">
        <v>38272.375515</v>
      </c>
      <c r="Y52" s="14">
        <v>40217.729239</v>
      </c>
      <c r="Z52" s="14">
        <v>40780.667395999997</v>
      </c>
      <c r="AA52" s="14">
        <v>33362.365554999997</v>
      </c>
      <c r="AB52" s="14">
        <v>32253.931176999999</v>
      </c>
      <c r="AC52" s="14">
        <v>35753.716266000003</v>
      </c>
      <c r="AD52" s="14">
        <v>39521.462534999999</v>
      </c>
      <c r="AE52" s="14">
        <v>39423.301380999997</v>
      </c>
    </row>
    <row r="53" spans="1:31" ht="13.5" customHeight="1" x14ac:dyDescent="0.25">
      <c r="A53" s="1"/>
      <c r="B53" s="15" t="s">
        <v>77</v>
      </c>
      <c r="C53" s="10">
        <v>774.94750869767711</v>
      </c>
      <c r="D53" s="11">
        <v>795.79346249853916</v>
      </c>
      <c r="E53" s="11">
        <v>919.17866117326798</v>
      </c>
      <c r="F53" s="11">
        <v>840.46868678065266</v>
      </c>
      <c r="G53" s="11">
        <v>1126.9066801016229</v>
      </c>
      <c r="H53" s="11">
        <v>1156.354934075596</v>
      </c>
      <c r="I53" s="11">
        <v>1042.6826787648254</v>
      </c>
      <c r="J53" s="11">
        <v>965.21021579578201</v>
      </c>
      <c r="K53" s="11">
        <v>1209.7744827020001</v>
      </c>
      <c r="L53" s="11">
        <v>1131.8421969999999</v>
      </c>
      <c r="M53" s="11">
        <v>1390.108604</v>
      </c>
      <c r="N53" s="11">
        <v>1777.1392189999999</v>
      </c>
      <c r="O53" s="11">
        <v>1919.8407440000001</v>
      </c>
      <c r="P53" s="11">
        <v>2697.1081490000001</v>
      </c>
      <c r="Q53" s="11">
        <v>3423.2047389999998</v>
      </c>
      <c r="R53" s="11">
        <v>3043.5802440000002</v>
      </c>
      <c r="S53" s="11">
        <v>4219.1615250000004</v>
      </c>
      <c r="T53" s="11">
        <v>5405.5211529999997</v>
      </c>
      <c r="U53" s="11">
        <v>4780.9220210000003</v>
      </c>
      <c r="V53" s="11">
        <v>5727.4433559999998</v>
      </c>
      <c r="W53" s="11">
        <v>6665.6153270000004</v>
      </c>
      <c r="X53" s="11">
        <v>6047.6015719999996</v>
      </c>
      <c r="Y53" s="11">
        <v>6386.7358340000001</v>
      </c>
      <c r="Z53" s="11">
        <v>6593.7483990000001</v>
      </c>
      <c r="AA53" s="11">
        <v>5861.178414</v>
      </c>
      <c r="AB53" s="11">
        <v>6224.2711339999996</v>
      </c>
      <c r="AC53" s="11">
        <v>7260.3596070000003</v>
      </c>
      <c r="AD53" s="11">
        <v>8104.032338</v>
      </c>
      <c r="AE53" s="11">
        <v>8302.6339189999999</v>
      </c>
    </row>
    <row r="54" spans="1:31" ht="13.5" customHeight="1" x14ac:dyDescent="0.2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>
        <v>1.4859999999999999E-3</v>
      </c>
      <c r="O54" s="14"/>
      <c r="P54" s="14"/>
      <c r="Q54" s="14">
        <v>0.103342</v>
      </c>
      <c r="R54" s="14">
        <v>2.5166000000000001E-2</v>
      </c>
      <c r="S54" s="14"/>
      <c r="T54" s="14"/>
      <c r="U54" s="14">
        <v>9.0749999999999997E-3</v>
      </c>
      <c r="V54" s="14">
        <v>3.9883000000000002E-2</v>
      </c>
      <c r="W54" s="14">
        <v>1.2295E-2</v>
      </c>
      <c r="X54" s="14">
        <v>3.7420000000000001E-3</v>
      </c>
      <c r="Y54" s="14">
        <v>3.5950000000000003E-2</v>
      </c>
      <c r="Z54" s="14"/>
      <c r="AA54" s="14"/>
      <c r="AB54" s="14">
        <v>5.241E-3</v>
      </c>
      <c r="AC54" s="14">
        <v>3.4200000000000002E-4</v>
      </c>
      <c r="AD54" s="14">
        <v>1.3100000000000001E-4</v>
      </c>
      <c r="AE54" s="14">
        <v>1.0174000000000001E-2</v>
      </c>
    </row>
    <row r="55" spans="1:31" ht="13.5" customHeight="1" x14ac:dyDescent="0.25">
      <c r="A55" s="1"/>
      <c r="B55" s="16" t="s">
        <v>79</v>
      </c>
      <c r="C55" s="10">
        <v>4.4913486485706384</v>
      </c>
      <c r="D55" s="11">
        <v>7.6677395073162167</v>
      </c>
      <c r="E55" s="11">
        <v>5.4034697921168808</v>
      </c>
      <c r="F55" s="11">
        <v>5.9213214553378712</v>
      </c>
      <c r="G55" s="11">
        <v>9.4706184060814405</v>
      </c>
      <c r="H55" s="11">
        <v>6.9812117867399293</v>
      </c>
      <c r="I55" s="11">
        <v>7.3072939857739394</v>
      </c>
      <c r="J55" s="11">
        <v>6.9400233377884399</v>
      </c>
      <c r="K55" s="11">
        <v>7.2975000000000003</v>
      </c>
      <c r="L55" s="11">
        <v>10.622344</v>
      </c>
      <c r="M55" s="11">
        <v>11.315479</v>
      </c>
      <c r="N55" s="11">
        <v>15.490520999999999</v>
      </c>
      <c r="O55" s="11">
        <v>15.656116000000001</v>
      </c>
      <c r="P55" s="11">
        <v>20.383452999999999</v>
      </c>
      <c r="Q55" s="11">
        <v>19.599564000000001</v>
      </c>
      <c r="R55" s="11">
        <v>21.834755000000001</v>
      </c>
      <c r="S55" s="11">
        <v>15.652642999999999</v>
      </c>
      <c r="T55" s="11">
        <v>108.33365000000001</v>
      </c>
      <c r="U55" s="11">
        <v>59.675609000000001</v>
      </c>
      <c r="V55" s="11">
        <v>51.386194000000003</v>
      </c>
      <c r="W55" s="11">
        <v>38.463169999999998</v>
      </c>
      <c r="X55" s="11">
        <v>84.633470000000003</v>
      </c>
      <c r="Y55" s="11">
        <v>47.739722999999998</v>
      </c>
      <c r="Z55" s="11">
        <v>55.704788000000001</v>
      </c>
      <c r="AA55" s="11">
        <v>57.906894999999999</v>
      </c>
      <c r="AB55" s="11">
        <v>88.566840999999997</v>
      </c>
      <c r="AC55" s="11">
        <v>87.760935000000003</v>
      </c>
      <c r="AD55" s="11">
        <v>90.060091</v>
      </c>
      <c r="AE55" s="11">
        <v>103.973961</v>
      </c>
    </row>
    <row r="56" spans="1:31" ht="13.5" customHeight="1" x14ac:dyDescent="0.25">
      <c r="A56" s="1"/>
      <c r="B56" s="16" t="s">
        <v>80</v>
      </c>
      <c r="C56" s="13">
        <v>0.78230642861051647</v>
      </c>
      <c r="D56" s="14">
        <v>0.40987098863432203</v>
      </c>
      <c r="E56" s="14">
        <v>0.7205466613745044</v>
      </c>
      <c r="F56" s="14">
        <v>0.33867386418277301</v>
      </c>
      <c r="G56" s="14">
        <v>1.8750193733651501</v>
      </c>
      <c r="H56" s="14">
        <v>7.96292845903874E-2</v>
      </c>
      <c r="I56" s="14">
        <v>0.21869441184156393</v>
      </c>
      <c r="J56" s="14">
        <v>0.6342159121064479</v>
      </c>
      <c r="K56" s="14">
        <v>3.8083999999999998</v>
      </c>
      <c r="L56" s="14">
        <v>4.128088</v>
      </c>
      <c r="M56" s="14">
        <v>0.51672600000000002</v>
      </c>
      <c r="N56" s="14">
        <v>0.79963700000000004</v>
      </c>
      <c r="O56" s="14">
        <v>3.7618860000000001</v>
      </c>
      <c r="P56" s="14">
        <v>10.182311</v>
      </c>
      <c r="Q56" s="14">
        <v>0.32051200000000002</v>
      </c>
      <c r="R56" s="14">
        <v>0.93915099999999996</v>
      </c>
      <c r="S56" s="14">
        <v>0.61165400000000003</v>
      </c>
      <c r="T56" s="14">
        <v>1.984316</v>
      </c>
      <c r="U56" s="14">
        <v>1.4150370000000001</v>
      </c>
      <c r="V56" s="14">
        <v>0.423454</v>
      </c>
      <c r="W56" s="14">
        <v>3.925799</v>
      </c>
      <c r="X56" s="14">
        <v>8.2323009999999996</v>
      </c>
      <c r="Y56" s="14">
        <v>10.789301</v>
      </c>
      <c r="Z56" s="14">
        <v>0.83636699999999997</v>
      </c>
      <c r="AA56" s="14">
        <v>0.60701000000000005</v>
      </c>
      <c r="AB56" s="14">
        <v>0.43781199999999998</v>
      </c>
      <c r="AC56" s="14">
        <v>3.24858</v>
      </c>
      <c r="AD56" s="14">
        <v>0.82827300000000004</v>
      </c>
      <c r="AE56" s="14">
        <v>1.125197</v>
      </c>
    </row>
    <row r="57" spans="1:31" ht="13.5" customHeight="1" x14ac:dyDescent="0.25">
      <c r="A57" s="1"/>
      <c r="B57" s="16" t="s">
        <v>81</v>
      </c>
      <c r="C57" s="10">
        <v>1.3196648053105502</v>
      </c>
      <c r="D57" s="11">
        <v>3.5695829267067003</v>
      </c>
      <c r="E57" s="11">
        <v>2.8853041615808399</v>
      </c>
      <c r="F57" s="11">
        <v>7.9421662881473196</v>
      </c>
      <c r="G57" s="11">
        <v>7.8417926572569598</v>
      </c>
      <c r="H57" s="11">
        <v>6.3312365705282403</v>
      </c>
      <c r="I57" s="11">
        <v>1.7645500783095098</v>
      </c>
      <c r="J57" s="11">
        <v>1.48549183641899</v>
      </c>
      <c r="K57" s="11">
        <v>6.0534999999999997</v>
      </c>
      <c r="L57" s="11">
        <v>1.2056290000000001</v>
      </c>
      <c r="M57" s="11">
        <v>0.753772</v>
      </c>
      <c r="N57" s="11">
        <v>1.492078</v>
      </c>
      <c r="O57" s="11">
        <v>0.44381199999999998</v>
      </c>
      <c r="P57" s="11">
        <v>2.3138700000000001</v>
      </c>
      <c r="Q57" s="11">
        <v>0.69427300000000003</v>
      </c>
      <c r="R57" s="11">
        <v>4.4313700000000003</v>
      </c>
      <c r="S57" s="11">
        <v>1.55596</v>
      </c>
      <c r="T57" s="11">
        <v>2.8632059999999999</v>
      </c>
      <c r="U57" s="11">
        <v>1.6134360000000001</v>
      </c>
      <c r="V57" s="11">
        <v>1.564543</v>
      </c>
      <c r="W57" s="11">
        <v>0.95125400000000004</v>
      </c>
      <c r="X57" s="11">
        <v>1.8142590000000001</v>
      </c>
      <c r="Y57" s="11">
        <v>0.51487000000000005</v>
      </c>
      <c r="Z57" s="11">
        <v>1.15422</v>
      </c>
      <c r="AA57" s="11">
        <v>3.007253</v>
      </c>
      <c r="AB57" s="11">
        <v>1.2270479999999999</v>
      </c>
      <c r="AC57" s="11">
        <v>0.435058</v>
      </c>
      <c r="AD57" s="11">
        <v>1.1824479999999999</v>
      </c>
      <c r="AE57" s="11">
        <v>6.364579</v>
      </c>
    </row>
    <row r="58" spans="1:31" ht="13.5" customHeight="1" x14ac:dyDescent="0.25">
      <c r="A58" s="1"/>
      <c r="B58" s="16" t="s">
        <v>82</v>
      </c>
      <c r="C58" s="13">
        <v>0.76669398693767543</v>
      </c>
      <c r="D58" s="14">
        <v>0.47181173206977578</v>
      </c>
      <c r="E58" s="14">
        <v>0.78399068006605599</v>
      </c>
      <c r="F58" s="14">
        <v>5.4111917917075134</v>
      </c>
      <c r="G58" s="14">
        <v>1.2901855255441199</v>
      </c>
      <c r="H58" s="14">
        <v>1.56339773339917</v>
      </c>
      <c r="I58" s="14">
        <v>7.6014539477489222</v>
      </c>
      <c r="J58" s="14">
        <v>0.77259469919577872</v>
      </c>
      <c r="K58" s="14">
        <v>1.0526</v>
      </c>
      <c r="L58" s="14">
        <v>5.6499509999999997</v>
      </c>
      <c r="M58" s="14">
        <v>1.302729</v>
      </c>
      <c r="N58" s="14">
        <v>0.75604499999999997</v>
      </c>
      <c r="O58" s="14">
        <v>1.3927020000000001</v>
      </c>
      <c r="P58" s="14">
        <v>0.55619399999999997</v>
      </c>
      <c r="Q58" s="14">
        <v>1.1655219999999999</v>
      </c>
      <c r="R58" s="14">
        <v>0.60985</v>
      </c>
      <c r="S58" s="14">
        <v>2.7120500000000001</v>
      </c>
      <c r="T58" s="14">
        <v>1.0436639999999999</v>
      </c>
      <c r="U58" s="14">
        <v>1.0419229999999999</v>
      </c>
      <c r="V58" s="14">
        <v>1.826165</v>
      </c>
      <c r="W58" s="14">
        <v>1.5609759999999999</v>
      </c>
      <c r="X58" s="14">
        <v>2.337977</v>
      </c>
      <c r="Y58" s="14">
        <v>3.976534</v>
      </c>
      <c r="Z58" s="14">
        <v>4.0464979999999997</v>
      </c>
      <c r="AA58" s="14">
        <v>2.4193069999999999</v>
      </c>
      <c r="AB58" s="14">
        <v>9.1088489999999993</v>
      </c>
      <c r="AC58" s="14">
        <v>2.4641459999999999</v>
      </c>
      <c r="AD58" s="14">
        <v>9.4424480000000006</v>
      </c>
      <c r="AE58" s="14">
        <v>19.062401999999999</v>
      </c>
    </row>
    <row r="59" spans="1:31" ht="13.5" customHeight="1" x14ac:dyDescent="0.25">
      <c r="A59" s="1"/>
      <c r="B59" s="16" t="s">
        <v>83</v>
      </c>
      <c r="C59" s="10">
        <v>286.28472810277702</v>
      </c>
      <c r="D59" s="11">
        <v>236.84215829821102</v>
      </c>
      <c r="E59" s="11">
        <v>313.9477212173872</v>
      </c>
      <c r="F59" s="11">
        <v>325.31381644023503</v>
      </c>
      <c r="G59" s="11">
        <v>447.69864260387993</v>
      </c>
      <c r="H59" s="11">
        <v>341.975661115523</v>
      </c>
      <c r="I59" s="11">
        <v>342.43783907688396</v>
      </c>
      <c r="J59" s="11">
        <v>411.34988789541103</v>
      </c>
      <c r="K59" s="11">
        <v>503.15480000000002</v>
      </c>
      <c r="L59" s="11">
        <v>537.14126999999996</v>
      </c>
      <c r="M59" s="11">
        <v>784.98718199999996</v>
      </c>
      <c r="N59" s="11">
        <v>1137.2776060000001</v>
      </c>
      <c r="O59" s="11">
        <v>1025.570608</v>
      </c>
      <c r="P59" s="11">
        <v>1429.7539879999999</v>
      </c>
      <c r="Q59" s="11">
        <v>1979.0998179999999</v>
      </c>
      <c r="R59" s="11">
        <v>1619.243152</v>
      </c>
      <c r="S59" s="11">
        <v>2295.2810629999999</v>
      </c>
      <c r="T59" s="11">
        <v>2856.803504</v>
      </c>
      <c r="U59" s="11">
        <v>2680.930711</v>
      </c>
      <c r="V59" s="11">
        <v>3405.0019649999999</v>
      </c>
      <c r="W59" s="11">
        <v>3841.5955869999998</v>
      </c>
      <c r="X59" s="11">
        <v>3535.0328509999999</v>
      </c>
      <c r="Y59" s="11">
        <v>3682.9365619999999</v>
      </c>
      <c r="Z59" s="11">
        <v>3958.0937079999999</v>
      </c>
      <c r="AA59" s="11">
        <v>3407.0719749999998</v>
      </c>
      <c r="AB59" s="11">
        <v>3667.898921</v>
      </c>
      <c r="AC59" s="11">
        <v>4456.2846669999999</v>
      </c>
      <c r="AD59" s="11">
        <v>5019.3480140000001</v>
      </c>
      <c r="AE59" s="11">
        <v>5157.1581759999999</v>
      </c>
    </row>
    <row r="60" spans="1:31" ht="13.5" customHeight="1" x14ac:dyDescent="0.25">
      <c r="A60" s="1"/>
      <c r="B60" s="16" t="s">
        <v>84</v>
      </c>
      <c r="C60" s="13">
        <v>6.7015942567394876E-2</v>
      </c>
      <c r="D60" s="14">
        <v>0.19780644112843601</v>
      </c>
      <c r="E60" s="14">
        <v>5.4491353648053395E-2</v>
      </c>
      <c r="F60" s="14">
        <v>0.21538126021345605</v>
      </c>
      <c r="G60" s="14">
        <v>0.82834929836387594</v>
      </c>
      <c r="H60" s="14">
        <v>0.40948155243099599</v>
      </c>
      <c r="I60" s="14">
        <v>0.41190588547303902</v>
      </c>
      <c r="J60" s="14">
        <v>0.38120811224434209</v>
      </c>
      <c r="K60" s="14">
        <v>0.1457</v>
      </c>
      <c r="L60" s="14">
        <v>6.2547000000000005E-2</v>
      </c>
      <c r="M60" s="14">
        <v>2.5984E-2</v>
      </c>
      <c r="N60" s="14">
        <v>3.3679000000000001E-2</v>
      </c>
      <c r="O60" s="14">
        <v>0.106845</v>
      </c>
      <c r="P60" s="14">
        <v>2.6072000000000001E-2</v>
      </c>
      <c r="Q60" s="14">
        <v>7.5913999999999995E-2</v>
      </c>
      <c r="R60" s="14">
        <v>0.73299000000000003</v>
      </c>
      <c r="S60" s="14">
        <v>5.0172000000000001E-2</v>
      </c>
      <c r="T60" s="14">
        <v>3.7743920000000002</v>
      </c>
      <c r="U60" s="14">
        <v>0.50427999999999995</v>
      </c>
      <c r="V60" s="14">
        <v>0.36646699999999999</v>
      </c>
      <c r="W60" s="14">
        <v>0.24207600000000001</v>
      </c>
      <c r="X60" s="14">
        <v>0.12291000000000001</v>
      </c>
      <c r="Y60" s="14">
        <v>0.24038699999999999</v>
      </c>
      <c r="Z60" s="14">
        <v>2.328201</v>
      </c>
      <c r="AA60" s="14">
        <v>2.7831220000000001</v>
      </c>
      <c r="AB60" s="14">
        <v>1.1174440000000001</v>
      </c>
      <c r="AC60" s="14">
        <v>0.55046499999999998</v>
      </c>
      <c r="AD60" s="14">
        <v>5.6621629999999996</v>
      </c>
      <c r="AE60" s="14">
        <v>1.396247</v>
      </c>
    </row>
    <row r="61" spans="1:31" ht="13.5" customHeight="1" x14ac:dyDescent="0.25">
      <c r="A61" s="1"/>
      <c r="B61" s="16" t="s">
        <v>85</v>
      </c>
      <c r="C61" s="10">
        <v>5.9142370926117778</v>
      </c>
      <c r="D61" s="11">
        <v>0.33667529560956</v>
      </c>
      <c r="E61" s="11">
        <v>0.58653280086423942</v>
      </c>
      <c r="F61" s="11">
        <v>0.70323987236624397</v>
      </c>
      <c r="G61" s="11"/>
      <c r="H61" s="11"/>
      <c r="I61" s="11">
        <v>0.433046072155363</v>
      </c>
      <c r="J61" s="11">
        <v>0.27756538963160793</v>
      </c>
      <c r="K61" s="11">
        <v>0.40284481</v>
      </c>
      <c r="L61" s="11">
        <v>0.76966900000000005</v>
      </c>
      <c r="M61" s="11">
        <v>0.85473399999999999</v>
      </c>
      <c r="N61" s="11">
        <v>0.44688899999999998</v>
      </c>
      <c r="O61" s="11">
        <v>1.409386</v>
      </c>
      <c r="P61" s="11">
        <v>0.84710399999999997</v>
      </c>
      <c r="Q61" s="11">
        <v>5.3518920000000003</v>
      </c>
      <c r="R61" s="11">
        <v>0.91153799999999996</v>
      </c>
      <c r="S61" s="11">
        <v>1.0413840000000001</v>
      </c>
      <c r="T61" s="11">
        <v>1.3075889999999999</v>
      </c>
      <c r="U61" s="11">
        <v>0.68408599999999997</v>
      </c>
      <c r="V61" s="11">
        <v>0.62261200000000005</v>
      </c>
      <c r="W61" s="11">
        <v>1.11147</v>
      </c>
      <c r="X61" s="11">
        <v>0.82199100000000003</v>
      </c>
      <c r="Y61" s="11">
        <v>0.90531600000000001</v>
      </c>
      <c r="Z61" s="11">
        <v>0.88024500000000006</v>
      </c>
      <c r="AA61" s="11">
        <v>1.4392259999999999</v>
      </c>
      <c r="AB61" s="11">
        <v>0.74411700000000003</v>
      </c>
      <c r="AC61" s="11">
        <v>1.0899319999999999</v>
      </c>
      <c r="AD61" s="11">
        <v>1.13442</v>
      </c>
      <c r="AE61" s="11">
        <v>1.9446920000000001</v>
      </c>
    </row>
    <row r="62" spans="1:31" ht="13.5" customHeight="1" x14ac:dyDescent="0.2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8.4187999999999999E-2</v>
      </c>
      <c r="N62" s="14">
        <v>3.434E-3</v>
      </c>
      <c r="O62" s="14">
        <v>9.6937999999999996E-2</v>
      </c>
      <c r="P62" s="14">
        <v>8.6608000000000004E-2</v>
      </c>
      <c r="Q62" s="14">
        <v>1.8296E-2</v>
      </c>
      <c r="R62" s="14">
        <v>4.261E-3</v>
      </c>
      <c r="S62" s="14">
        <v>1.3977E-2</v>
      </c>
      <c r="T62" s="14">
        <v>3.2432999999999997E-2</v>
      </c>
      <c r="U62" s="14">
        <v>0.15960099999999999</v>
      </c>
      <c r="V62" s="14">
        <v>0.23310900000000001</v>
      </c>
      <c r="W62" s="14">
        <v>6.5961369999999997</v>
      </c>
      <c r="X62" s="14">
        <v>4.3105999999999998E-2</v>
      </c>
      <c r="Y62" s="14"/>
      <c r="Z62" s="14">
        <v>1.5431E-2</v>
      </c>
      <c r="AA62" s="14">
        <v>0.145422</v>
      </c>
      <c r="AB62" s="14">
        <v>0.11360099999999999</v>
      </c>
      <c r="AC62" s="14">
        <v>7.0638000000000006E-2</v>
      </c>
      <c r="AD62" s="14">
        <v>7.6135999999999995E-2</v>
      </c>
      <c r="AE62" s="14">
        <v>4.9241E-2</v>
      </c>
    </row>
    <row r="63" spans="1:31" ht="13.5" customHeight="1" x14ac:dyDescent="0.25">
      <c r="A63" s="1"/>
      <c r="B63" s="16" t="s">
        <v>87</v>
      </c>
      <c r="C63" s="10">
        <v>88.152036739952734</v>
      </c>
      <c r="D63" s="11">
        <v>103.211089544514</v>
      </c>
      <c r="E63" s="11">
        <v>84.594139478064861</v>
      </c>
      <c r="F63" s="11">
        <v>78.242475409947815</v>
      </c>
      <c r="G63" s="11">
        <v>136.55483499265802</v>
      </c>
      <c r="H63" s="11">
        <v>166.10177576610698</v>
      </c>
      <c r="I63" s="11">
        <v>123.25138529335401</v>
      </c>
      <c r="J63" s="11">
        <v>111.295481524655</v>
      </c>
      <c r="K63" s="11">
        <v>112.38200000000001</v>
      </c>
      <c r="L63" s="11">
        <v>120.237222</v>
      </c>
      <c r="M63" s="11">
        <v>138.03448700000001</v>
      </c>
      <c r="N63" s="11">
        <v>192.10965200000001</v>
      </c>
      <c r="O63" s="11">
        <v>238.799995</v>
      </c>
      <c r="P63" s="11">
        <v>375.33243499999998</v>
      </c>
      <c r="Q63" s="11">
        <v>415.46832799999999</v>
      </c>
      <c r="R63" s="11">
        <v>512.72708799999998</v>
      </c>
      <c r="S63" s="11">
        <v>738.33372899999995</v>
      </c>
      <c r="T63" s="11">
        <v>931.16724699999997</v>
      </c>
      <c r="U63" s="11">
        <v>809.911294</v>
      </c>
      <c r="V63" s="11">
        <v>883.19539299999997</v>
      </c>
      <c r="W63" s="11">
        <v>1155.2077999999999</v>
      </c>
      <c r="X63" s="11">
        <v>802.42980999999997</v>
      </c>
      <c r="Y63" s="11">
        <v>871.18278199999997</v>
      </c>
      <c r="Z63" s="11">
        <v>821.78702499999997</v>
      </c>
      <c r="AA63" s="11">
        <v>818.50318600000003</v>
      </c>
      <c r="AB63" s="11">
        <v>891.17571699999996</v>
      </c>
      <c r="AC63" s="11">
        <v>880.82591600000001</v>
      </c>
      <c r="AD63" s="11">
        <v>1126.377422</v>
      </c>
      <c r="AE63" s="11">
        <v>1063.923873</v>
      </c>
    </row>
    <row r="64" spans="1:31" ht="13.5" customHeight="1" x14ac:dyDescent="0.25">
      <c r="A64" s="1"/>
      <c r="B64" s="16" t="s">
        <v>88</v>
      </c>
      <c r="C64" s="13">
        <v>107.01952011307</v>
      </c>
      <c r="D64" s="14">
        <v>179.29581685750591</v>
      </c>
      <c r="E64" s="14">
        <v>200.54135423687501</v>
      </c>
      <c r="F64" s="14">
        <v>139.92508231906299</v>
      </c>
      <c r="G64" s="14">
        <v>230.184789872865</v>
      </c>
      <c r="H64" s="14">
        <v>268.25963019612396</v>
      </c>
      <c r="I64" s="14">
        <v>251.02677053672502</v>
      </c>
      <c r="J64" s="14">
        <v>142.18028582934201</v>
      </c>
      <c r="K64" s="14">
        <v>205.69049999999999</v>
      </c>
      <c r="L64" s="14">
        <v>154.26305300000001</v>
      </c>
      <c r="M64" s="14">
        <v>116.594808</v>
      </c>
      <c r="N64" s="14">
        <v>100.308325</v>
      </c>
      <c r="O64" s="14">
        <v>102.94419499999999</v>
      </c>
      <c r="P64" s="14">
        <v>140.82978900000001</v>
      </c>
      <c r="Q64" s="14">
        <v>172.88394700000001</v>
      </c>
      <c r="R64" s="14">
        <v>156.76116999999999</v>
      </c>
      <c r="S64" s="14">
        <v>269.41899999999998</v>
      </c>
      <c r="T64" s="14">
        <v>358.28765499999997</v>
      </c>
      <c r="U64" s="14">
        <v>272.16636</v>
      </c>
      <c r="V64" s="14">
        <v>301.20768600000002</v>
      </c>
      <c r="W64" s="14">
        <v>349.28410500000001</v>
      </c>
      <c r="X64" s="14">
        <v>347.04712999999998</v>
      </c>
      <c r="Y64" s="14">
        <v>369.42109799999997</v>
      </c>
      <c r="Z64" s="14">
        <v>282.30145399999998</v>
      </c>
      <c r="AA64" s="14">
        <v>232.114611</v>
      </c>
      <c r="AB64" s="14">
        <v>253.529068</v>
      </c>
      <c r="AC64" s="14">
        <v>271.63721399999997</v>
      </c>
      <c r="AD64" s="14">
        <v>268.13974899999999</v>
      </c>
      <c r="AE64" s="14">
        <v>257.30217099999999</v>
      </c>
    </row>
    <row r="65" spans="1:31" ht="13.5" customHeight="1" x14ac:dyDescent="0.25">
      <c r="A65" s="1"/>
      <c r="B65" s="16" t="s">
        <v>89</v>
      </c>
      <c r="C65" s="10">
        <v>8.8221477163209841E-2</v>
      </c>
      <c r="D65" s="11">
        <v>5.1321529381574997E-4</v>
      </c>
      <c r="E65" s="11">
        <v>5.2895700776453301E-2</v>
      </c>
      <c r="F65" s="11">
        <v>4.8376297288249104E-2</v>
      </c>
      <c r="G65" s="11">
        <v>5.1579647365491005E-3</v>
      </c>
      <c r="H65" s="11"/>
      <c r="I65" s="11"/>
      <c r="J65" s="11">
        <v>7.0522289042023803E-2</v>
      </c>
      <c r="K65" s="11"/>
      <c r="L65" s="11">
        <v>3.6600000000000001E-3</v>
      </c>
      <c r="M65" s="11"/>
      <c r="N65" s="11">
        <v>9.9609999999999994E-3</v>
      </c>
      <c r="O65" s="11">
        <v>0.24865799999999999</v>
      </c>
      <c r="P65" s="11"/>
      <c r="Q65" s="11">
        <v>4.5900000000000003E-3</v>
      </c>
      <c r="R65" s="11"/>
      <c r="S65" s="11">
        <v>2.0375999999999998E-2</v>
      </c>
      <c r="T65" s="11">
        <v>2.1619999999999999E-3</v>
      </c>
      <c r="U65" s="11"/>
      <c r="V65" s="11"/>
      <c r="W65" s="11">
        <v>2.464E-3</v>
      </c>
      <c r="X65" s="11">
        <v>3.0430000000000001E-3</v>
      </c>
      <c r="Y65" s="11">
        <v>0.42987900000000001</v>
      </c>
      <c r="Z65" s="11">
        <v>3.5106999999999999E-2</v>
      </c>
      <c r="AA65" s="11">
        <v>2.6389999999999999E-3</v>
      </c>
      <c r="AB65" s="11">
        <v>1.6886000000000002E-2</v>
      </c>
      <c r="AC65" s="11"/>
      <c r="AD65" s="11">
        <v>1.3668E-2</v>
      </c>
      <c r="AE65" s="11"/>
    </row>
    <row r="66" spans="1:31" ht="13.5" customHeight="1" x14ac:dyDescent="0.25">
      <c r="A66" s="1"/>
      <c r="B66" s="16" t="s">
        <v>90</v>
      </c>
      <c r="C66" s="13">
        <v>4.1951349191586697E-2</v>
      </c>
      <c r="D66" s="14">
        <v>2.0803215260490001E-2</v>
      </c>
      <c r="E66" s="14">
        <v>3.6620271411891198E-2</v>
      </c>
      <c r="F66" s="14">
        <v>0.41137846638638104</v>
      </c>
      <c r="G66" s="14">
        <v>0.69354787380675598</v>
      </c>
      <c r="H66" s="14">
        <v>0.92003467605026501</v>
      </c>
      <c r="I66" s="14">
        <v>0.30989219392461398</v>
      </c>
      <c r="J66" s="14">
        <v>4.2571874370156401E-2</v>
      </c>
      <c r="K66" s="14">
        <v>7.5800000000000006E-2</v>
      </c>
      <c r="L66" s="14">
        <v>1.0596E-2</v>
      </c>
      <c r="M66" s="14">
        <v>6.2794000000000003E-2</v>
      </c>
      <c r="N66" s="14">
        <v>3.1946000000000002E-2</v>
      </c>
      <c r="O66" s="14">
        <v>2.8149E-2</v>
      </c>
      <c r="P66" s="14">
        <v>0.69784999999999997</v>
      </c>
      <c r="Q66" s="14">
        <v>3.4315999999999999E-2</v>
      </c>
      <c r="R66" s="14">
        <v>2.6917E-2</v>
      </c>
      <c r="S66" s="14">
        <v>0.53165300000000004</v>
      </c>
      <c r="T66" s="14">
        <v>0.412165</v>
      </c>
      <c r="U66" s="14">
        <v>1.4469209999999999</v>
      </c>
      <c r="V66" s="14">
        <v>2.6861280000000001</v>
      </c>
      <c r="W66" s="14">
        <v>4.8902409999999996</v>
      </c>
      <c r="X66" s="14">
        <v>7.1134320000000004</v>
      </c>
      <c r="Y66" s="14">
        <v>7.1907019999999999</v>
      </c>
      <c r="Z66" s="14">
        <v>7.8852409999999997</v>
      </c>
      <c r="AA66" s="14">
        <v>17.529046999999998</v>
      </c>
      <c r="AB66" s="14">
        <v>9.6974110000000007</v>
      </c>
      <c r="AC66" s="14">
        <v>55.549146</v>
      </c>
      <c r="AD66" s="14">
        <v>33.435695000000003</v>
      </c>
      <c r="AE66" s="14">
        <v>10.760961999999999</v>
      </c>
    </row>
    <row r="67" spans="1:31" ht="13.5" customHeight="1" x14ac:dyDescent="0.25">
      <c r="A67" s="1"/>
      <c r="B67" s="16" t="s">
        <v>91</v>
      </c>
      <c r="C67" s="10">
        <v>79.231523936827216</v>
      </c>
      <c r="D67" s="11">
        <v>89.222353757037894</v>
      </c>
      <c r="E67" s="11">
        <v>80.07483643170616</v>
      </c>
      <c r="F67" s="11">
        <v>141.000046779418</v>
      </c>
      <c r="G67" s="11">
        <v>81.120700094521396</v>
      </c>
      <c r="H67" s="11">
        <v>93.1643737825068</v>
      </c>
      <c r="I67" s="11">
        <v>91.317658412957911</v>
      </c>
      <c r="J67" s="11">
        <v>79.416983431301205</v>
      </c>
      <c r="K67" s="11">
        <v>73.104600000000005</v>
      </c>
      <c r="L67" s="11">
        <v>108.02901799999999</v>
      </c>
      <c r="M67" s="11">
        <v>95.762530999999996</v>
      </c>
      <c r="N67" s="11">
        <v>91.619493000000006</v>
      </c>
      <c r="O67" s="11">
        <v>102.375244</v>
      </c>
      <c r="P67" s="11">
        <v>228.99350899999999</v>
      </c>
      <c r="Q67" s="11">
        <v>278.03044</v>
      </c>
      <c r="R67" s="11">
        <v>312.27736199999998</v>
      </c>
      <c r="S67" s="11">
        <v>371.56370099999998</v>
      </c>
      <c r="T67" s="11">
        <v>491.10947299999998</v>
      </c>
      <c r="U67" s="11">
        <v>401.476764</v>
      </c>
      <c r="V67" s="11">
        <v>477.62525399999998</v>
      </c>
      <c r="W67" s="11">
        <v>541.22679900000003</v>
      </c>
      <c r="X67" s="11">
        <v>528.07359099999996</v>
      </c>
      <c r="Y67" s="11">
        <v>578.56636800000001</v>
      </c>
      <c r="Z67" s="11">
        <v>628.76791300000002</v>
      </c>
      <c r="AA67" s="11">
        <v>544.75712199999998</v>
      </c>
      <c r="AB67" s="11">
        <v>536.38886100000002</v>
      </c>
      <c r="AC67" s="11">
        <v>570.37569599999995</v>
      </c>
      <c r="AD67" s="11">
        <v>646.759232</v>
      </c>
      <c r="AE67" s="11">
        <v>523.01561100000004</v>
      </c>
    </row>
    <row r="68" spans="1:31" ht="13.5" customHeight="1" x14ac:dyDescent="0.25">
      <c r="A68" s="1"/>
      <c r="B68" s="16" t="s">
        <v>92</v>
      </c>
      <c r="C68" s="13">
        <v>0.24250132690893905</v>
      </c>
      <c r="D68" s="14">
        <v>2.3498227595042307</v>
      </c>
      <c r="E68" s="14">
        <v>0.29323800658445298</v>
      </c>
      <c r="F68" s="14">
        <v>7.4664251421796543E-2</v>
      </c>
      <c r="G68" s="14">
        <v>0.101770611917296</v>
      </c>
      <c r="H68" s="14">
        <v>7.9062528116434508E-2</v>
      </c>
      <c r="I68" s="14">
        <v>0.11160052039273499</v>
      </c>
      <c r="J68" s="14">
        <v>0.32466103053825196</v>
      </c>
      <c r="K68" s="14">
        <v>0.36009999999999998</v>
      </c>
      <c r="L68" s="14">
        <v>0.56534899999999999</v>
      </c>
      <c r="M68" s="14">
        <v>0.63848099999999997</v>
      </c>
      <c r="N68" s="14">
        <v>0.434031</v>
      </c>
      <c r="O68" s="14">
        <v>3.154919</v>
      </c>
      <c r="P68" s="14">
        <v>1.536729</v>
      </c>
      <c r="Q68" s="14">
        <v>0.92324399999999995</v>
      </c>
      <c r="R68" s="14">
        <v>1.9260330000000001</v>
      </c>
      <c r="S68" s="14">
        <v>3.5045410000000001</v>
      </c>
      <c r="T68" s="14">
        <v>7.1197699999999999</v>
      </c>
      <c r="U68" s="14">
        <v>4.9817980000000004</v>
      </c>
      <c r="V68" s="14">
        <v>4.1609870000000004</v>
      </c>
      <c r="W68" s="14">
        <v>5.470453</v>
      </c>
      <c r="X68" s="14">
        <v>5.004308</v>
      </c>
      <c r="Y68" s="14">
        <v>8.1342630000000007</v>
      </c>
      <c r="Z68" s="14">
        <v>7.5500249999999998</v>
      </c>
      <c r="AA68" s="14">
        <v>5.8743540000000003</v>
      </c>
      <c r="AB68" s="14">
        <v>8.0614349999999995</v>
      </c>
      <c r="AC68" s="14">
        <v>6.5869169999999997</v>
      </c>
      <c r="AD68" s="14">
        <v>6.5680500000000004</v>
      </c>
      <c r="AE68" s="14">
        <v>11.038983</v>
      </c>
    </row>
    <row r="69" spans="1:31" ht="13.5" customHeight="1" x14ac:dyDescent="0.2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0.12214999999999999</v>
      </c>
      <c r="M69" s="11">
        <v>8.2909999999999998E-2</v>
      </c>
      <c r="N69" s="11">
        <v>6.8204000000000001E-2</v>
      </c>
      <c r="O69" s="11">
        <v>3.679E-3</v>
      </c>
      <c r="P69" s="11">
        <v>8.7580000000000002E-3</v>
      </c>
      <c r="Q69" s="11">
        <v>6.4614000000000005E-2</v>
      </c>
      <c r="R69" s="11">
        <v>0.18130499999999999</v>
      </c>
      <c r="S69" s="11">
        <v>2.8876729999999999</v>
      </c>
      <c r="T69" s="11">
        <v>0.31645299999999998</v>
      </c>
      <c r="U69" s="11">
        <v>0.147503</v>
      </c>
      <c r="V69" s="11">
        <v>0.20799100000000001</v>
      </c>
      <c r="W69" s="11">
        <v>0.61274099999999998</v>
      </c>
      <c r="X69" s="11">
        <v>0.352404</v>
      </c>
      <c r="Y69" s="11">
        <v>0.15676999999999999</v>
      </c>
      <c r="Z69" s="11">
        <v>0.10967300000000001</v>
      </c>
      <c r="AA69" s="11">
        <v>0.37312600000000001</v>
      </c>
      <c r="AB69" s="11">
        <v>0.34714699999999998</v>
      </c>
      <c r="AC69" s="11">
        <v>0.41614499999999999</v>
      </c>
      <c r="AD69" s="11">
        <v>0.12397</v>
      </c>
      <c r="AE69" s="11">
        <v>0.137154</v>
      </c>
    </row>
    <row r="70" spans="1:31" ht="13.5" customHeight="1" x14ac:dyDescent="0.2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>
        <v>4.4790000000000003E-3</v>
      </c>
      <c r="N70" s="14"/>
      <c r="O70" s="14"/>
      <c r="P70" s="14"/>
      <c r="Q70" s="14"/>
      <c r="R70" s="14">
        <v>4.9100000000000003E-3</v>
      </c>
      <c r="S70" s="14">
        <v>3.4035999999999997E-2</v>
      </c>
      <c r="T70" s="14">
        <v>5.2979999999999998E-3</v>
      </c>
      <c r="U70" s="14"/>
      <c r="V70" s="14"/>
      <c r="W70" s="14">
        <v>3.8470000000000002E-3</v>
      </c>
      <c r="X70" s="14">
        <v>1.7595E-2</v>
      </c>
      <c r="Y70" s="14">
        <v>0.27200800000000003</v>
      </c>
      <c r="Z70" s="14"/>
      <c r="AA70" s="14">
        <v>1.127E-3</v>
      </c>
      <c r="AB70" s="14"/>
      <c r="AC70" s="14"/>
      <c r="AD70" s="14"/>
      <c r="AE70" s="14">
        <v>1.2630000000000001E-2</v>
      </c>
    </row>
    <row r="71" spans="1:31" ht="13.5" customHeight="1" x14ac:dyDescent="0.25">
      <c r="A71" s="1"/>
      <c r="B71" s="16" t="s">
        <v>95</v>
      </c>
      <c r="C71" s="10">
        <v>9.5891724249428254</v>
      </c>
      <c r="D71" s="11">
        <v>7.3562410619858403</v>
      </c>
      <c r="E71" s="11">
        <v>1.05043560795512</v>
      </c>
      <c r="F71" s="11">
        <v>0.17779790763216502</v>
      </c>
      <c r="G71" s="11">
        <v>8.13093625739236</v>
      </c>
      <c r="H71" s="11">
        <v>0.38265507933055704</v>
      </c>
      <c r="I71" s="11">
        <v>1.55142749861677</v>
      </c>
      <c r="J71" s="11">
        <v>2.6069012481960501</v>
      </c>
      <c r="K71" s="11">
        <v>0.61560000000000004</v>
      </c>
      <c r="L71" s="11">
        <v>1.092087</v>
      </c>
      <c r="M71" s="11">
        <v>0.72334500000000002</v>
      </c>
      <c r="N71" s="11">
        <v>2.304297</v>
      </c>
      <c r="O71" s="11">
        <v>3.6736200000000001</v>
      </c>
      <c r="P71" s="11">
        <v>6.4474539999999996</v>
      </c>
      <c r="Q71" s="11">
        <v>3.2541340000000001</v>
      </c>
      <c r="R71" s="11">
        <v>5.1480800000000002</v>
      </c>
      <c r="S71" s="11">
        <v>7.610519</v>
      </c>
      <c r="T71" s="11">
        <v>16.087222000000001</v>
      </c>
      <c r="U71" s="11">
        <v>3.7314050000000001</v>
      </c>
      <c r="V71" s="11">
        <v>4.4249599999999996</v>
      </c>
      <c r="W71" s="11">
        <v>20.435890000000001</v>
      </c>
      <c r="X71" s="11">
        <v>16.357961</v>
      </c>
      <c r="Y71" s="11">
        <v>19.072993</v>
      </c>
      <c r="Z71" s="11">
        <v>13.169447</v>
      </c>
      <c r="AA71" s="11">
        <v>39.085545000000003</v>
      </c>
      <c r="AB71" s="11">
        <v>13.148058000000001</v>
      </c>
      <c r="AC71" s="11">
        <v>12.042564</v>
      </c>
      <c r="AD71" s="11">
        <v>24.822693999999998</v>
      </c>
      <c r="AE71" s="11">
        <v>33.173951000000002</v>
      </c>
    </row>
    <row r="72" spans="1:31" ht="13.5" customHeight="1" x14ac:dyDescent="0.25">
      <c r="A72" s="1"/>
      <c r="B72" s="16" t="s">
        <v>96</v>
      </c>
      <c r="C72" s="13">
        <v>1.3199772935562299</v>
      </c>
      <c r="D72" s="14">
        <v>3.7611167683977298</v>
      </c>
      <c r="E72" s="14">
        <v>5.1861218254425001</v>
      </c>
      <c r="F72" s="14">
        <v>2.5431564968566183</v>
      </c>
      <c r="G72" s="14">
        <v>3.5409427916409602</v>
      </c>
      <c r="H72" s="14">
        <v>1.2371349232269291</v>
      </c>
      <c r="I72" s="14">
        <v>7.4137323675582003</v>
      </c>
      <c r="J72" s="14">
        <v>1.1995251660767601</v>
      </c>
      <c r="K72" s="14">
        <v>0.73560000000000003</v>
      </c>
      <c r="L72" s="14">
        <v>1.719859</v>
      </c>
      <c r="M72" s="14">
        <v>3.143481</v>
      </c>
      <c r="N72" s="14">
        <v>3.1680779999999999</v>
      </c>
      <c r="O72" s="14">
        <v>5.6216869999999997</v>
      </c>
      <c r="P72" s="14">
        <v>6.5810719999999998</v>
      </c>
      <c r="Q72" s="14">
        <v>6.1572680000000002</v>
      </c>
      <c r="R72" s="14">
        <v>6.7375590000000001</v>
      </c>
      <c r="S72" s="14">
        <v>8.5286410000000004</v>
      </c>
      <c r="T72" s="14">
        <v>8.5539839999999998</v>
      </c>
      <c r="U72" s="14">
        <v>5.3679360000000003</v>
      </c>
      <c r="V72" s="14">
        <v>7.4927780000000004</v>
      </c>
      <c r="W72" s="14">
        <v>12.697089</v>
      </c>
      <c r="X72" s="14">
        <v>11.409684</v>
      </c>
      <c r="Y72" s="14">
        <v>21.379159000000001</v>
      </c>
      <c r="Z72" s="14">
        <v>14.085246</v>
      </c>
      <c r="AA72" s="14">
        <v>14.645970999999999</v>
      </c>
      <c r="AB72" s="14">
        <v>16.264140000000001</v>
      </c>
      <c r="AC72" s="14">
        <v>17.015573</v>
      </c>
      <c r="AD72" s="14">
        <v>11.374387</v>
      </c>
      <c r="AE72" s="14">
        <v>38.713459999999998</v>
      </c>
    </row>
    <row r="73" spans="1:31" ht="13.5" customHeight="1" x14ac:dyDescent="0.25">
      <c r="A73" s="1"/>
      <c r="B73" s="16" t="s">
        <v>97</v>
      </c>
      <c r="C73" s="10">
        <v>2.8752024400064101E-2</v>
      </c>
      <c r="D73" s="11">
        <v>0.22519404181269601</v>
      </c>
      <c r="E73" s="11">
        <v>1.0860022104267E-2</v>
      </c>
      <c r="F73" s="11">
        <v>1.5881459083265298E-2</v>
      </c>
      <c r="G73" s="11">
        <v>0.65506152154173602</v>
      </c>
      <c r="H73" s="11"/>
      <c r="I73" s="11">
        <v>4.4083024942211002E-2</v>
      </c>
      <c r="J73" s="11">
        <v>2.5042279041268497E-3</v>
      </c>
      <c r="K73" s="11">
        <v>1.2999999999999999E-3</v>
      </c>
      <c r="L73" s="11">
        <v>1.611E-3</v>
      </c>
      <c r="M73" s="11"/>
      <c r="N73" s="11">
        <v>2.5574E-2</v>
      </c>
      <c r="O73" s="11"/>
      <c r="P73" s="11">
        <v>1.565E-3</v>
      </c>
      <c r="Q73" s="11"/>
      <c r="R73" s="11">
        <v>3.7230000000000002E-3</v>
      </c>
      <c r="S73" s="11">
        <v>4.7010000000000003E-3</v>
      </c>
      <c r="T73" s="11">
        <v>6.8479999999999999E-2</v>
      </c>
      <c r="U73" s="11">
        <v>1.408531</v>
      </c>
      <c r="V73" s="11">
        <v>6.7599999999999995E-4</v>
      </c>
      <c r="W73" s="11">
        <v>0.42183300000000001</v>
      </c>
      <c r="X73" s="11"/>
      <c r="Y73" s="11">
        <v>2.5049999999999998E-3</v>
      </c>
      <c r="Z73" s="11"/>
      <c r="AA73" s="11">
        <v>3.4389999999999997E-2</v>
      </c>
      <c r="AB73" s="11">
        <v>3.5890000000000002E-3</v>
      </c>
      <c r="AC73" s="11"/>
      <c r="AD73" s="11">
        <v>6.4431000000000002E-2</v>
      </c>
      <c r="AE73" s="11"/>
    </row>
    <row r="74" spans="1:31" ht="13.5" customHeight="1" x14ac:dyDescent="0.25">
      <c r="A74" s="1"/>
      <c r="B74" s="16" t="s">
        <v>98</v>
      </c>
      <c r="C74" s="13">
        <v>2.5132055029731286</v>
      </c>
      <c r="D74" s="14">
        <v>4.8654698923922401</v>
      </c>
      <c r="E74" s="14">
        <v>2.8162872872410998</v>
      </c>
      <c r="F74" s="14">
        <v>1.9309603612464898</v>
      </c>
      <c r="G74" s="14">
        <v>1.829490415402151</v>
      </c>
      <c r="H74" s="14">
        <v>4.0570317593797602</v>
      </c>
      <c r="I74" s="14">
        <v>4.6500216830306229</v>
      </c>
      <c r="J74" s="14">
        <v>5.5833780661140366</v>
      </c>
      <c r="K74" s="14">
        <v>5.2115</v>
      </c>
      <c r="L74" s="14">
        <v>2.7459859999999998</v>
      </c>
      <c r="M74" s="14">
        <v>1.9563539999999999</v>
      </c>
      <c r="N74" s="14">
        <v>2.9040119999999998</v>
      </c>
      <c r="O74" s="14">
        <v>1.3626290000000001</v>
      </c>
      <c r="P74" s="14">
        <v>1.787504</v>
      </c>
      <c r="Q74" s="14">
        <v>1.673692</v>
      </c>
      <c r="R74" s="14">
        <v>1.319504</v>
      </c>
      <c r="S74" s="14">
        <v>1.2406330000000001</v>
      </c>
      <c r="T74" s="14">
        <v>1.241743</v>
      </c>
      <c r="U74" s="14">
        <v>2.122315</v>
      </c>
      <c r="V74" s="14">
        <v>2.4591829999999999</v>
      </c>
      <c r="W74" s="14">
        <v>2.1646930000000002</v>
      </c>
      <c r="X74" s="14">
        <v>3.0326439999999999</v>
      </c>
      <c r="Y74" s="14">
        <v>3.2907600000000001</v>
      </c>
      <c r="Z74" s="14">
        <v>8.1905059999999992</v>
      </c>
      <c r="AA74" s="14">
        <v>2.4616729999999998</v>
      </c>
      <c r="AB74" s="14">
        <v>5.5946920000000002</v>
      </c>
      <c r="AC74" s="14">
        <v>5.7892669999999997</v>
      </c>
      <c r="AD74" s="14">
        <v>4.9789099999999999</v>
      </c>
      <c r="AE74" s="14">
        <v>5.0205669999999998</v>
      </c>
    </row>
    <row r="75" spans="1:31" ht="13.5" customHeight="1" x14ac:dyDescent="0.25">
      <c r="A75" s="1"/>
      <c r="B75" s="16" t="s">
        <v>99</v>
      </c>
      <c r="C75" s="10"/>
      <c r="D75" s="11"/>
      <c r="E75" s="11"/>
      <c r="F75" s="11"/>
      <c r="G75" s="11">
        <v>1.4256812915080799</v>
      </c>
      <c r="H75" s="11">
        <v>2.1936309324348402</v>
      </c>
      <c r="I75" s="11"/>
      <c r="J75" s="11">
        <v>0.94805221557524799</v>
      </c>
      <c r="K75" s="11">
        <v>0.68200000000000005</v>
      </c>
      <c r="L75" s="11">
        <v>1.1267609999999999</v>
      </c>
      <c r="M75" s="11">
        <v>3.7410649999999999</v>
      </c>
      <c r="N75" s="11">
        <v>0.79322899999999996</v>
      </c>
      <c r="O75" s="11">
        <v>3.9790809999999999</v>
      </c>
      <c r="P75" s="11">
        <v>2.8433069999999998</v>
      </c>
      <c r="Q75" s="11">
        <v>2.4723730000000002</v>
      </c>
      <c r="R75" s="11">
        <v>2.7095289999999999</v>
      </c>
      <c r="S75" s="11">
        <v>6.2137520000000004</v>
      </c>
      <c r="T75" s="11">
        <v>5.4795129999999999</v>
      </c>
      <c r="U75" s="11">
        <v>3.3703449999999999</v>
      </c>
      <c r="V75" s="11">
        <v>5.341189</v>
      </c>
      <c r="W75" s="11">
        <v>8.2729330000000001</v>
      </c>
      <c r="X75" s="11">
        <v>6.2975190000000003</v>
      </c>
      <c r="Y75" s="11">
        <v>4.0344990000000003</v>
      </c>
      <c r="Z75" s="11">
        <v>6.38307</v>
      </c>
      <c r="AA75" s="11">
        <v>5.8700020000000004</v>
      </c>
      <c r="AB75" s="11">
        <v>3.3355600000000001</v>
      </c>
      <c r="AC75" s="11">
        <v>6.8980420000000002</v>
      </c>
      <c r="AD75" s="11">
        <v>4.7169790000000003</v>
      </c>
      <c r="AE75" s="11">
        <v>3.3262529999999999</v>
      </c>
    </row>
    <row r="76" spans="1:31" ht="13.5" customHeight="1" x14ac:dyDescent="0.2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>
        <v>0.108288</v>
      </c>
      <c r="N76" s="14">
        <v>1.642E-3</v>
      </c>
      <c r="O76" s="14">
        <v>9.1219999999999999E-3</v>
      </c>
      <c r="P76" s="14">
        <v>0.14000299999999999</v>
      </c>
      <c r="Q76" s="14">
        <v>4.4010000000000004E-3</v>
      </c>
      <c r="R76" s="14">
        <v>1.1017000000000001E-2</v>
      </c>
      <c r="S76" s="14"/>
      <c r="T76" s="14">
        <v>3.5349999999999999E-3</v>
      </c>
      <c r="U76" s="14">
        <v>4.5659999999999997E-3</v>
      </c>
      <c r="V76" s="14"/>
      <c r="W76" s="14"/>
      <c r="X76" s="14"/>
      <c r="Y76" s="14">
        <v>8.7589999999999994E-3</v>
      </c>
      <c r="Z76" s="14">
        <v>4.0850000000000001E-3</v>
      </c>
      <c r="AA76" s="14">
        <v>1.8447000000000002E-2</v>
      </c>
      <c r="AB76" s="14">
        <v>1.7077999999999999E-2</v>
      </c>
      <c r="AC76" s="14">
        <v>8.7609999999999997E-3</v>
      </c>
      <c r="AD76" s="14">
        <v>0.229994</v>
      </c>
      <c r="AE76" s="14">
        <v>4.117E-3</v>
      </c>
    </row>
    <row r="77" spans="1:31" ht="13.5" customHeight="1" x14ac:dyDescent="0.25">
      <c r="A77" s="1"/>
      <c r="B77" s="16" t="s">
        <v>101</v>
      </c>
      <c r="C77" s="10">
        <v>0.24718956719017202</v>
      </c>
      <c r="D77" s="11">
        <v>0.40990185220186121</v>
      </c>
      <c r="E77" s="11">
        <v>0.39788942613142908</v>
      </c>
      <c r="F77" s="11">
        <v>0.14470478706888198</v>
      </c>
      <c r="G77" s="11">
        <v>0.17675948385635601</v>
      </c>
      <c r="H77" s="11">
        <v>0.26155811272927998</v>
      </c>
      <c r="I77" s="11">
        <v>0.16445098709854603</v>
      </c>
      <c r="J77" s="11">
        <v>0.24670683932914189</v>
      </c>
      <c r="K77" s="11">
        <v>0.3</v>
      </c>
      <c r="L77" s="11">
        <v>0.28470899999999999</v>
      </c>
      <c r="M77" s="11">
        <v>0.10620300000000001</v>
      </c>
      <c r="N77" s="11">
        <v>0.11593000000000001</v>
      </c>
      <c r="O77" s="11">
        <v>0.25763200000000003</v>
      </c>
      <c r="P77" s="11">
        <v>5.7838000000000001E-2</v>
      </c>
      <c r="Q77" s="11">
        <v>9.2938000000000007E-2</v>
      </c>
      <c r="R77" s="11">
        <v>0.181066</v>
      </c>
      <c r="S77" s="11">
        <v>6.4888260000000004</v>
      </c>
      <c r="T77" s="11">
        <v>0.70660599999999996</v>
      </c>
      <c r="U77" s="11">
        <v>1.0547139999999999</v>
      </c>
      <c r="V77" s="11">
        <v>0.673454</v>
      </c>
      <c r="W77" s="11">
        <v>1.3548579999999999</v>
      </c>
      <c r="X77" s="11">
        <v>5.6291460000000004</v>
      </c>
      <c r="Y77" s="11">
        <v>9.3921949999999992</v>
      </c>
      <c r="Z77" s="11">
        <v>1.260426</v>
      </c>
      <c r="AA77" s="11">
        <v>1.0262709999999999</v>
      </c>
      <c r="AB77" s="11">
        <v>1.934793</v>
      </c>
      <c r="AC77" s="11">
        <v>1.0353760000000001</v>
      </c>
      <c r="AD77" s="11">
        <v>2.8848729999999998</v>
      </c>
      <c r="AE77" s="11">
        <v>1.7227520000000001</v>
      </c>
    </row>
    <row r="78" spans="1:31" ht="13.5" customHeight="1" x14ac:dyDescent="0.25">
      <c r="A78" s="1"/>
      <c r="B78" s="16" t="s">
        <v>102</v>
      </c>
      <c r="C78" s="13">
        <v>25.696271374084802</v>
      </c>
      <c r="D78" s="14">
        <v>21.321624654487408</v>
      </c>
      <c r="E78" s="14">
        <v>29.221825169718912</v>
      </c>
      <c r="F78" s="14">
        <v>27.6584610315196</v>
      </c>
      <c r="G78" s="14">
        <v>33.782288425287383</v>
      </c>
      <c r="H78" s="14">
        <v>44.566989788701399</v>
      </c>
      <c r="I78" s="14">
        <v>40.615870448893702</v>
      </c>
      <c r="J78" s="14">
        <v>45.3869496605761</v>
      </c>
      <c r="K78" s="14">
        <v>56.026499999999999</v>
      </c>
      <c r="L78" s="14">
        <v>72.766958000000002</v>
      </c>
      <c r="M78" s="14">
        <v>84.433798999999993</v>
      </c>
      <c r="N78" s="14">
        <v>67.940330000000003</v>
      </c>
      <c r="O78" s="14">
        <v>186.48656600000001</v>
      </c>
      <c r="P78" s="14">
        <v>200.133263</v>
      </c>
      <c r="Q78" s="14">
        <v>285.70362999999998</v>
      </c>
      <c r="R78" s="14">
        <v>94.276263999999998</v>
      </c>
      <c r="S78" s="14">
        <v>100.465453</v>
      </c>
      <c r="T78" s="14">
        <v>125.169858</v>
      </c>
      <c r="U78" s="14">
        <v>140.78980100000001</v>
      </c>
      <c r="V78" s="14">
        <v>152.476845</v>
      </c>
      <c r="W78" s="14">
        <v>125.412757</v>
      </c>
      <c r="X78" s="14">
        <v>123.975883</v>
      </c>
      <c r="Y78" s="14">
        <v>132.20367300000001</v>
      </c>
      <c r="Z78" s="14">
        <v>155.491748</v>
      </c>
      <c r="AA78" s="14">
        <v>138.885053</v>
      </c>
      <c r="AB78" s="14">
        <v>132.451526</v>
      </c>
      <c r="AC78" s="14">
        <v>200.12119100000001</v>
      </c>
      <c r="AD78" s="14">
        <v>160.90663799999999</v>
      </c>
      <c r="AE78" s="14">
        <v>175.39180300000001</v>
      </c>
    </row>
    <row r="79" spans="1:31" ht="13.5" customHeight="1" x14ac:dyDescent="0.25">
      <c r="A79" s="1"/>
      <c r="B79" s="16" t="s">
        <v>103</v>
      </c>
      <c r="C79" s="10">
        <v>7.4279569640442827E-2</v>
      </c>
      <c r="D79" s="11">
        <v>0.27770992087379304</v>
      </c>
      <c r="E79" s="11">
        <v>3.0270936484595602E-2</v>
      </c>
      <c r="F79" s="11">
        <v>8.7735849056603796E-2</v>
      </c>
      <c r="G79" s="11"/>
      <c r="H79" s="11"/>
      <c r="I79" s="11"/>
      <c r="J79" s="11">
        <v>0.12941203556165198</v>
      </c>
      <c r="K79" s="11"/>
      <c r="L79" s="11">
        <v>1.186E-3</v>
      </c>
      <c r="M79" s="11">
        <v>8.7790000000000003E-3</v>
      </c>
      <c r="N79" s="11">
        <v>7.1380000000000002E-3</v>
      </c>
      <c r="O79" s="11">
        <v>1.8785E-2</v>
      </c>
      <c r="P79" s="11">
        <v>2.6380000000000002E-3</v>
      </c>
      <c r="Q79" s="11">
        <v>7.0460000000000002E-3</v>
      </c>
      <c r="R79" s="11">
        <v>0.30820700000000001</v>
      </c>
      <c r="S79" s="11">
        <v>8.1449999999999995E-3</v>
      </c>
      <c r="T79" s="11">
        <v>0.267789</v>
      </c>
      <c r="U79" s="11">
        <v>2.5219999999999999E-3</v>
      </c>
      <c r="V79" s="11">
        <v>1.9805E-2</v>
      </c>
      <c r="W79" s="11">
        <v>1.4121E-2</v>
      </c>
      <c r="X79" s="11">
        <v>0.204702</v>
      </c>
      <c r="Y79" s="11">
        <v>0.142405</v>
      </c>
      <c r="Z79" s="11">
        <v>0.109692</v>
      </c>
      <c r="AA79" s="11">
        <v>0.13575999999999999</v>
      </c>
      <c r="AB79" s="11">
        <v>0.46516200000000002</v>
      </c>
      <c r="AC79" s="11">
        <v>0.15359600000000001</v>
      </c>
      <c r="AD79" s="11">
        <v>0.22513</v>
      </c>
      <c r="AE79" s="11">
        <v>0.128107</v>
      </c>
    </row>
    <row r="80" spans="1:31" ht="13.5" customHeight="1" x14ac:dyDescent="0.25">
      <c r="A80" s="1"/>
      <c r="B80" s="16" t="s">
        <v>104</v>
      </c>
      <c r="C80" s="13">
        <v>1.88199868260092E-3</v>
      </c>
      <c r="D80" s="14">
        <v>0.57328505244809824</v>
      </c>
      <c r="E80" s="14">
        <v>0.43107413430207692</v>
      </c>
      <c r="F80" s="14">
        <v>3.07633718116706E-2</v>
      </c>
      <c r="G80" s="14">
        <v>0.106531810135649</v>
      </c>
      <c r="H80" s="14">
        <v>6.4232400381332702E-3</v>
      </c>
      <c r="I80" s="14"/>
      <c r="J80" s="14">
        <v>1.1309416341218001E-3</v>
      </c>
      <c r="K80" s="14">
        <v>4.0000000000000001E-3</v>
      </c>
      <c r="L80" s="14"/>
      <c r="M80" s="14">
        <v>2.2488000000000001E-2</v>
      </c>
      <c r="N80" s="14"/>
      <c r="O80" s="14"/>
      <c r="P80" s="14"/>
      <c r="Q80" s="14">
        <v>1.0453E-2</v>
      </c>
      <c r="R80" s="14">
        <v>5.7949999999999998E-3</v>
      </c>
      <c r="S80" s="14">
        <v>0.105889</v>
      </c>
      <c r="T80" s="14">
        <v>2.6218000000000002E-2</v>
      </c>
      <c r="U80" s="14">
        <v>1.2760000000000001E-2</v>
      </c>
      <c r="V80" s="14"/>
      <c r="W80" s="14">
        <v>0.16361899999999999</v>
      </c>
      <c r="X80" s="14">
        <v>0.75458099999999995</v>
      </c>
      <c r="Y80" s="14">
        <v>2.7282000000000001E-2</v>
      </c>
      <c r="Z80" s="14">
        <v>6.2760000000000003E-3</v>
      </c>
      <c r="AA80" s="14">
        <v>5.6713E-2</v>
      </c>
      <c r="AB80" s="14">
        <v>0.10520500000000001</v>
      </c>
      <c r="AC80" s="14">
        <v>6.0241999999999997E-2</v>
      </c>
      <c r="AD80" s="14">
        <v>0.13452700000000001</v>
      </c>
      <c r="AE80" s="14">
        <v>0.17574999999999999</v>
      </c>
    </row>
    <row r="81" spans="1:31" ht="13.5" customHeight="1" x14ac:dyDescent="0.25">
      <c r="A81" s="1"/>
      <c r="B81" s="16" t="s">
        <v>105</v>
      </c>
      <c r="C81" s="10">
        <v>3.5805395331560401</v>
      </c>
      <c r="D81" s="11">
        <v>4.9448799406317994</v>
      </c>
      <c r="E81" s="11">
        <v>5.7600776841067995</v>
      </c>
      <c r="F81" s="11">
        <v>5.1337138285709685</v>
      </c>
      <c r="G81" s="11">
        <v>7.9101356900162401</v>
      </c>
      <c r="H81" s="11">
        <v>9.9965451469941993</v>
      </c>
      <c r="I81" s="11">
        <v>9.0330051164577814</v>
      </c>
      <c r="J81" s="11">
        <v>10.401350990563493</v>
      </c>
      <c r="K81" s="11">
        <v>9.3274000000000008</v>
      </c>
      <c r="L81" s="11">
        <v>13.458644</v>
      </c>
      <c r="M81" s="11">
        <v>12.251996999999999</v>
      </c>
      <c r="N81" s="11">
        <v>18.404938000000001</v>
      </c>
      <c r="O81" s="11">
        <v>16.316192999999998</v>
      </c>
      <c r="P81" s="11">
        <v>34.915888000000002</v>
      </c>
      <c r="Q81" s="11">
        <v>34.948715999999997</v>
      </c>
      <c r="R81" s="11">
        <v>27.117905</v>
      </c>
      <c r="S81" s="11">
        <v>33.724013999999997</v>
      </c>
      <c r="T81" s="11">
        <v>53.215089999999996</v>
      </c>
      <c r="U81" s="11">
        <v>30.220279999999999</v>
      </c>
      <c r="V81" s="11">
        <v>23.863789000000001</v>
      </c>
      <c r="W81" s="11">
        <v>39.133076000000003</v>
      </c>
      <c r="X81" s="11">
        <v>29.650774999999999</v>
      </c>
      <c r="Y81" s="11">
        <v>37.748460000000001</v>
      </c>
      <c r="Z81" s="11">
        <v>51.719098000000002</v>
      </c>
      <c r="AA81" s="11">
        <v>54.767515000000003</v>
      </c>
      <c r="AB81" s="11">
        <v>54.393124</v>
      </c>
      <c r="AC81" s="11">
        <v>48.264347999999998</v>
      </c>
      <c r="AD81" s="11">
        <v>74.021221999999995</v>
      </c>
      <c r="AE81" s="11">
        <v>82.293713999999994</v>
      </c>
    </row>
    <row r="82" spans="1:31" ht="13.5" customHeight="1" x14ac:dyDescent="0.25">
      <c r="A82" s="1"/>
      <c r="B82" s="16" t="s">
        <v>106</v>
      </c>
      <c r="C82" s="13">
        <v>144.95198968177795</v>
      </c>
      <c r="D82" s="14">
        <v>121.37183764178599</v>
      </c>
      <c r="E82" s="14">
        <v>162.00073447106197</v>
      </c>
      <c r="F82" s="14">
        <v>81.040110922954895</v>
      </c>
      <c r="G82" s="14">
        <v>131.50002955084</v>
      </c>
      <c r="H82" s="14">
        <v>182.87266658684899</v>
      </c>
      <c r="I82" s="14">
        <v>122.759425290095</v>
      </c>
      <c r="J82" s="14">
        <v>108.848931643868</v>
      </c>
      <c r="K82" s="14">
        <v>170.68729999999999</v>
      </c>
      <c r="L82" s="14">
        <v>72.157966000000002</v>
      </c>
      <c r="M82" s="14">
        <v>93.541449</v>
      </c>
      <c r="N82" s="14">
        <v>88.933724999999995</v>
      </c>
      <c r="O82" s="14">
        <v>165.910597</v>
      </c>
      <c r="P82" s="14">
        <v>175.94134600000001</v>
      </c>
      <c r="Q82" s="14">
        <v>169.85123899999999</v>
      </c>
      <c r="R82" s="14">
        <v>201.55211199999999</v>
      </c>
      <c r="S82" s="14">
        <v>257.27470299999999</v>
      </c>
      <c r="T82" s="14">
        <v>300.57824900000003</v>
      </c>
      <c r="U82" s="14">
        <v>236.150768</v>
      </c>
      <c r="V82" s="14">
        <v>267.73348900000002</v>
      </c>
      <c r="W82" s="14">
        <v>352.93927100000002</v>
      </c>
      <c r="X82" s="14">
        <v>379.07224500000001</v>
      </c>
      <c r="Y82" s="14">
        <v>377.67204400000003</v>
      </c>
      <c r="Z82" s="14">
        <v>372.76703500000002</v>
      </c>
      <c r="AA82" s="14">
        <v>311.42989799999998</v>
      </c>
      <c r="AB82" s="14">
        <v>310.51294999999999</v>
      </c>
      <c r="AC82" s="14">
        <v>330.90804800000001</v>
      </c>
      <c r="AD82" s="14">
        <v>339.77024999999998</v>
      </c>
      <c r="AE82" s="14">
        <v>521.13374099999999</v>
      </c>
    </row>
    <row r="83" spans="1:31" ht="13.5" customHeight="1" x14ac:dyDescent="0.2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0.195994</v>
      </c>
      <c r="P83" s="11">
        <v>0.22347400000000001</v>
      </c>
      <c r="Q83" s="11">
        <v>9.0424000000000004E-2</v>
      </c>
      <c r="R83" s="11">
        <v>9.3999999999999994E-5</v>
      </c>
      <c r="S83" s="11">
        <v>1.3390000000000001E-2</v>
      </c>
      <c r="T83" s="11">
        <v>2.3316E-2</v>
      </c>
      <c r="U83" s="11">
        <v>5.1647999999999999E-2</v>
      </c>
      <c r="V83" s="11">
        <v>0.12073200000000001</v>
      </c>
      <c r="W83" s="11">
        <v>7.6961000000000002E-2</v>
      </c>
      <c r="X83" s="11">
        <v>2.1291999999999998E-2</v>
      </c>
      <c r="Y83" s="11"/>
      <c r="Z83" s="11">
        <v>3.0379999999999999E-3</v>
      </c>
      <c r="AA83" s="11">
        <v>2.6776999999999999E-2</v>
      </c>
      <c r="AB83" s="11"/>
      <c r="AC83" s="11">
        <v>0.87141599999999997</v>
      </c>
      <c r="AD83" s="11">
        <v>1.4486790000000001</v>
      </c>
      <c r="AE83" s="11">
        <v>0.14608499999999999</v>
      </c>
    </row>
    <row r="84" spans="1:31" ht="13.5" customHeight="1" x14ac:dyDescent="0.25">
      <c r="A84" s="1"/>
      <c r="B84" s="16" t="s">
        <v>108</v>
      </c>
      <c r="C84" s="13">
        <v>0.13272654911543305</v>
      </c>
      <c r="D84" s="14">
        <v>0.45900933986236497</v>
      </c>
      <c r="E84" s="14">
        <v>1.13947642210643E-2</v>
      </c>
      <c r="F84" s="14">
        <v>1.2404275865256799E-3</v>
      </c>
      <c r="G84" s="14">
        <v>0.10335767799008</v>
      </c>
      <c r="H84" s="14"/>
      <c r="I84" s="14"/>
      <c r="J84" s="14">
        <v>6.87450950455466E-2</v>
      </c>
      <c r="K84" s="14">
        <v>3.1899999999999998E-2</v>
      </c>
      <c r="L84" s="14">
        <v>4.9190999999999999E-2</v>
      </c>
      <c r="M84" s="14">
        <v>2.085E-3</v>
      </c>
      <c r="N84" s="14">
        <v>9.9876999999999994E-2</v>
      </c>
      <c r="O84" s="14"/>
      <c r="P84" s="14">
        <v>2.8874E-2</v>
      </c>
      <c r="Q84" s="14"/>
      <c r="R84" s="14">
        <v>0.198962</v>
      </c>
      <c r="S84" s="14">
        <v>2.0799999999999999E-4</v>
      </c>
      <c r="T84" s="14"/>
      <c r="U84" s="14"/>
      <c r="V84" s="14"/>
      <c r="W84" s="14"/>
      <c r="X84" s="14"/>
      <c r="Y84" s="14">
        <v>1.7599E-2</v>
      </c>
      <c r="Z84" s="14">
        <v>3.1800000000000001E-3</v>
      </c>
      <c r="AA84" s="14">
        <v>2.565E-3</v>
      </c>
      <c r="AB84" s="14"/>
      <c r="AC84" s="14"/>
      <c r="AD84" s="14"/>
      <c r="AE84" s="14">
        <v>6.2500000000000001E-4</v>
      </c>
    </row>
    <row r="85" spans="1:31" ht="13.5" customHeight="1" x14ac:dyDescent="0.25">
      <c r="A85" s="1"/>
      <c r="B85" s="16" t="s">
        <v>109</v>
      </c>
      <c r="C85" s="10"/>
      <c r="D85" s="11"/>
      <c r="E85" s="11"/>
      <c r="F85" s="11">
        <v>4.8961605940674006E-4</v>
      </c>
      <c r="G85" s="11">
        <v>5.0885305958647799E-2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>
        <v>5.4490999999999998E-2</v>
      </c>
      <c r="S85" s="11">
        <v>2.1495E-2</v>
      </c>
      <c r="T85" s="11">
        <v>5.8521999999999998E-2</v>
      </c>
      <c r="U85" s="11"/>
      <c r="V85" s="11"/>
      <c r="W85" s="11"/>
      <c r="X85" s="11"/>
      <c r="Y85" s="11"/>
      <c r="Z85" s="11"/>
      <c r="AA85" s="11"/>
      <c r="AB85" s="11"/>
      <c r="AC85" s="11">
        <v>4.9674000000000003E-2</v>
      </c>
      <c r="AD85" s="11">
        <v>4.8999999999999998E-5</v>
      </c>
      <c r="AE85" s="11"/>
    </row>
    <row r="86" spans="1:31" ht="13.5" customHeight="1" x14ac:dyDescent="0.25">
      <c r="A86" s="1"/>
      <c r="B86" s="16" t="s">
        <v>110</v>
      </c>
      <c r="C86" s="13"/>
      <c r="D86" s="14">
        <v>6.9848661233992996E-3</v>
      </c>
      <c r="E86" s="14"/>
      <c r="F86" s="14">
        <v>1.3893538667559401E-2</v>
      </c>
      <c r="G86" s="14">
        <v>1.19029955458825E-2</v>
      </c>
      <c r="H86" s="14"/>
      <c r="I86" s="14">
        <v>1.46670287447133E-2</v>
      </c>
      <c r="J86" s="14"/>
      <c r="K86" s="14"/>
      <c r="L86" s="14">
        <v>5.2890000000000003E-3</v>
      </c>
      <c r="M86" s="14"/>
      <c r="N86" s="14"/>
      <c r="O86" s="14"/>
      <c r="P86" s="14"/>
      <c r="Q86" s="14"/>
      <c r="R86" s="14"/>
      <c r="S86" s="14"/>
      <c r="T86" s="14"/>
      <c r="U86" s="14">
        <v>1.6555E-2</v>
      </c>
      <c r="V86" s="14">
        <v>5.5880000000000001E-3</v>
      </c>
      <c r="W86" s="14">
        <v>4.4905E-2</v>
      </c>
      <c r="X86" s="14"/>
      <c r="Y86" s="14">
        <v>7.7359999999999998E-3</v>
      </c>
      <c r="Z86" s="14"/>
      <c r="AA86" s="14">
        <v>5.5778000000000001E-2</v>
      </c>
      <c r="AB86" s="14"/>
      <c r="AC86" s="14">
        <v>0.12964300000000001</v>
      </c>
      <c r="AD86" s="14">
        <v>1.6097E-2</v>
      </c>
      <c r="AE86" s="14">
        <v>3.5943999999999997E-2</v>
      </c>
    </row>
    <row r="87" spans="1:31" ht="13.5" customHeight="1" x14ac:dyDescent="0.25">
      <c r="A87" s="1"/>
      <c r="B87" s="16" t="s">
        <v>111</v>
      </c>
      <c r="C87" s="10">
        <v>5.225352351030784</v>
      </c>
      <c r="D87" s="11">
        <v>3.2024312763606115</v>
      </c>
      <c r="E87" s="11">
        <v>16.556999501641599</v>
      </c>
      <c r="F87" s="11">
        <v>13.6661210078185</v>
      </c>
      <c r="G87" s="11">
        <v>12.271095683139004</v>
      </c>
      <c r="H87" s="11">
        <v>24.908569192582203</v>
      </c>
      <c r="I87" s="11">
        <v>28.116448287491199</v>
      </c>
      <c r="J87" s="11">
        <v>33.732757684041594</v>
      </c>
      <c r="K87" s="11">
        <v>46.249099999999999</v>
      </c>
      <c r="L87" s="11">
        <v>22.791492999999999</v>
      </c>
      <c r="M87" s="11">
        <v>38.859313</v>
      </c>
      <c r="N87" s="11">
        <v>51.224266999999998</v>
      </c>
      <c r="O87" s="11">
        <v>39.499465999999998</v>
      </c>
      <c r="P87" s="11">
        <v>54.539067000000003</v>
      </c>
      <c r="Q87" s="11">
        <v>44.196190000000001</v>
      </c>
      <c r="R87" s="11">
        <v>70.896317999999994</v>
      </c>
      <c r="S87" s="11">
        <v>93.742228999999995</v>
      </c>
      <c r="T87" s="11">
        <v>129.01097999999999</v>
      </c>
      <c r="U87" s="11">
        <v>120.129458</v>
      </c>
      <c r="V87" s="11">
        <v>131.48588899999999</v>
      </c>
      <c r="W87" s="11">
        <v>150.320975</v>
      </c>
      <c r="X87" s="11">
        <v>147.15696500000001</v>
      </c>
      <c r="Y87" s="11">
        <v>199.01963000000001</v>
      </c>
      <c r="Z87" s="11">
        <v>198.9984</v>
      </c>
      <c r="AA87" s="11">
        <v>197.62602999999999</v>
      </c>
      <c r="AB87" s="11">
        <v>217.35184599999999</v>
      </c>
      <c r="AC87" s="11">
        <v>299.38400300000001</v>
      </c>
      <c r="AD87" s="11">
        <v>269.24789299999998</v>
      </c>
      <c r="AE87" s="11">
        <v>284.05388099999999</v>
      </c>
    </row>
    <row r="88" spans="1:31" ht="13.5" customHeight="1" x14ac:dyDescent="0.25">
      <c r="A88" s="1"/>
      <c r="B88" s="16" t="s">
        <v>112</v>
      </c>
      <c r="C88" s="13">
        <v>7.1844208766273301</v>
      </c>
      <c r="D88" s="14">
        <v>3.4217316503830801</v>
      </c>
      <c r="E88" s="14">
        <v>5.7295495504000389</v>
      </c>
      <c r="F88" s="14">
        <v>2.4758416790040108</v>
      </c>
      <c r="G88" s="14">
        <v>7.7461719263716988</v>
      </c>
      <c r="H88" s="14">
        <v>6.2343212134822797E-3</v>
      </c>
      <c r="I88" s="14">
        <v>2.1274566163560777</v>
      </c>
      <c r="J88" s="14">
        <v>0.88237681925088896</v>
      </c>
      <c r="K88" s="14">
        <v>6.3739378920000007</v>
      </c>
      <c r="L88" s="14">
        <v>0.82991099999999995</v>
      </c>
      <c r="M88" s="14">
        <v>0.18867400000000001</v>
      </c>
      <c r="N88" s="14">
        <v>0.33319500000000002</v>
      </c>
      <c r="O88" s="14">
        <v>0.51624000000000003</v>
      </c>
      <c r="P88" s="14">
        <v>1.9161859999999999</v>
      </c>
      <c r="Q88" s="14">
        <v>0.90362299999999995</v>
      </c>
      <c r="R88" s="14">
        <v>0.42259999999999998</v>
      </c>
      <c r="S88" s="14">
        <v>0.50531499999999996</v>
      </c>
      <c r="T88" s="14">
        <v>0.46707100000000001</v>
      </c>
      <c r="U88" s="14">
        <v>0.324019</v>
      </c>
      <c r="V88" s="14">
        <v>0.79714799999999997</v>
      </c>
      <c r="W88" s="14">
        <v>1.0051319999999999</v>
      </c>
      <c r="X88" s="14">
        <v>0.95425499999999996</v>
      </c>
      <c r="Y88" s="14">
        <v>0.22362199999999999</v>
      </c>
      <c r="Z88" s="14">
        <v>6.1255999999999998E-2</v>
      </c>
      <c r="AA88" s="14">
        <v>0.51460399999999995</v>
      </c>
      <c r="AB88" s="14">
        <v>0.25701200000000002</v>
      </c>
      <c r="AC88" s="14">
        <v>0.33206599999999997</v>
      </c>
      <c r="AD88" s="14">
        <v>3.7675E-2</v>
      </c>
      <c r="AE88" s="14">
        <v>3.7116000000000003E-2</v>
      </c>
    </row>
    <row r="89" spans="1:31" ht="13.5" customHeight="1" x14ac:dyDescent="0.25">
      <c r="A89" s="1"/>
      <c r="B89" s="15" t="s">
        <v>113</v>
      </c>
      <c r="C89" s="10">
        <v>4771.2106152930164</v>
      </c>
      <c r="D89" s="11">
        <v>5274.7215227480183</v>
      </c>
      <c r="E89" s="11">
        <v>2577.2801644614856</v>
      </c>
      <c r="F89" s="11">
        <v>3547.1470580803593</v>
      </c>
      <c r="G89" s="11">
        <v>4709.4240562019759</v>
      </c>
      <c r="H89" s="11">
        <v>5361.312778020616</v>
      </c>
      <c r="I89" s="11">
        <v>6617.8240861973345</v>
      </c>
      <c r="J89" s="11">
        <v>6494.020105718806</v>
      </c>
      <c r="K89" s="11">
        <v>6513.6468999999997</v>
      </c>
      <c r="L89" s="11">
        <v>6910.9074289999999</v>
      </c>
      <c r="M89" s="11">
        <v>7342.4258609999997</v>
      </c>
      <c r="N89" s="11">
        <v>8287.2338280000004</v>
      </c>
      <c r="O89" s="11">
        <v>10714.4599</v>
      </c>
      <c r="P89" s="11">
        <v>13290.849628</v>
      </c>
      <c r="Q89" s="11">
        <v>14552.128579</v>
      </c>
      <c r="R89" s="11">
        <v>17392.268760999999</v>
      </c>
      <c r="S89" s="11">
        <v>22755.931926000001</v>
      </c>
      <c r="T89" s="11">
        <v>27103.88797</v>
      </c>
      <c r="U89" s="11">
        <v>18527.313396000001</v>
      </c>
      <c r="V89" s="11">
        <v>20147.758882999999</v>
      </c>
      <c r="W89" s="11">
        <v>24397.214766000001</v>
      </c>
      <c r="X89" s="11">
        <v>23022.526913999998</v>
      </c>
      <c r="Y89" s="11">
        <v>24329.280064999999</v>
      </c>
      <c r="Z89" s="11">
        <v>24718.147235</v>
      </c>
      <c r="AA89" s="11">
        <v>19460.263916</v>
      </c>
      <c r="AB89" s="11">
        <v>18705.242837000002</v>
      </c>
      <c r="AC89" s="11">
        <v>20833.294211</v>
      </c>
      <c r="AD89" s="11">
        <v>22989.159701</v>
      </c>
      <c r="AE89" s="11">
        <v>23157.367736</v>
      </c>
    </row>
    <row r="90" spans="1:31" ht="13.5" customHeight="1" x14ac:dyDescent="0.25">
      <c r="A90" s="1"/>
      <c r="B90" s="16" t="s">
        <v>114</v>
      </c>
      <c r="C90" s="13">
        <v>8.54898884906269</v>
      </c>
      <c r="D90" s="14">
        <v>4.949408037970608</v>
      </c>
      <c r="E90" s="14">
        <v>6.1076224571585831</v>
      </c>
      <c r="F90" s="14">
        <v>5.77842491585342</v>
      </c>
      <c r="G90" s="14">
        <v>14.677286232739098</v>
      </c>
      <c r="H90" s="14">
        <v>7.0866284908951798</v>
      </c>
      <c r="I90" s="14">
        <v>11.964198520282496</v>
      </c>
      <c r="J90" s="14">
        <v>8.5399018423443103</v>
      </c>
      <c r="K90" s="14">
        <v>13.226599999999999</v>
      </c>
      <c r="L90" s="14">
        <v>9.5242059999999995</v>
      </c>
      <c r="M90" s="14">
        <v>8.4560829999999996</v>
      </c>
      <c r="N90" s="14">
        <v>15.831635</v>
      </c>
      <c r="O90" s="14">
        <v>19.624103999999999</v>
      </c>
      <c r="P90" s="14">
        <v>31.241236000000001</v>
      </c>
      <c r="Q90" s="14">
        <v>52.570207000000003</v>
      </c>
      <c r="R90" s="14">
        <v>42.224020000000003</v>
      </c>
      <c r="S90" s="14">
        <v>68.504949999999994</v>
      </c>
      <c r="T90" s="14">
        <v>87.162428000000006</v>
      </c>
      <c r="U90" s="14">
        <v>82.433396000000002</v>
      </c>
      <c r="V90" s="14">
        <v>81.195835000000002</v>
      </c>
      <c r="W90" s="14">
        <v>101.585677</v>
      </c>
      <c r="X90" s="14">
        <v>72.425622000000004</v>
      </c>
      <c r="Y90" s="14">
        <v>66.877699000000007</v>
      </c>
      <c r="Z90" s="14">
        <v>66.901852000000005</v>
      </c>
      <c r="AA90" s="14">
        <v>65.428993000000006</v>
      </c>
      <c r="AB90" s="14">
        <v>57.892074000000001</v>
      </c>
      <c r="AC90" s="14">
        <v>68.306359999999998</v>
      </c>
      <c r="AD90" s="14">
        <v>67.439238000000003</v>
      </c>
      <c r="AE90" s="14">
        <v>63.364634000000002</v>
      </c>
    </row>
    <row r="91" spans="1:31" ht="13.5" customHeight="1" x14ac:dyDescent="0.25">
      <c r="A91" s="1"/>
      <c r="B91" s="16" t="s">
        <v>115</v>
      </c>
      <c r="C91" s="10"/>
      <c r="D91" s="11">
        <v>5.8630137796302568</v>
      </c>
      <c r="E91" s="11">
        <v>16.3118051262277</v>
      </c>
      <c r="F91" s="11">
        <v>21.425492427474609</v>
      </c>
      <c r="G91" s="11">
        <v>31.377883325019098</v>
      </c>
      <c r="H91" s="11">
        <v>33.259347998629401</v>
      </c>
      <c r="I91" s="11">
        <v>46.956861250386098</v>
      </c>
      <c r="J91" s="11">
        <v>44.226684325512487</v>
      </c>
      <c r="K91" s="11">
        <v>32.039499999999997</v>
      </c>
      <c r="L91" s="11">
        <v>47.734017000000001</v>
      </c>
      <c r="M91" s="11">
        <v>38.365454</v>
      </c>
      <c r="N91" s="11">
        <v>40.753010000000003</v>
      </c>
      <c r="O91" s="11">
        <v>66.420095000000003</v>
      </c>
      <c r="P91" s="11">
        <v>77.376791999999995</v>
      </c>
      <c r="Q91" s="11">
        <v>119.3236</v>
      </c>
      <c r="R91" s="11">
        <v>165.30738299999999</v>
      </c>
      <c r="S91" s="11">
        <v>199.557984</v>
      </c>
      <c r="T91" s="11">
        <v>270.09859999999998</v>
      </c>
      <c r="U91" s="11">
        <v>218.52110200000001</v>
      </c>
      <c r="V91" s="11">
        <v>284.50953700000002</v>
      </c>
      <c r="W91" s="11">
        <v>314.31908199999998</v>
      </c>
      <c r="X91" s="11">
        <v>335.73304400000001</v>
      </c>
      <c r="Y91" s="11">
        <v>389.69899700000002</v>
      </c>
      <c r="Z91" s="11">
        <v>350.40455100000003</v>
      </c>
      <c r="AA91" s="11">
        <v>196.038915</v>
      </c>
      <c r="AB91" s="11">
        <v>128.25227100000001</v>
      </c>
      <c r="AC91" s="11">
        <v>152.873794</v>
      </c>
      <c r="AD91" s="11">
        <v>138.40478999999999</v>
      </c>
      <c r="AE91" s="11">
        <v>146.56379799999999</v>
      </c>
    </row>
    <row r="92" spans="1:31" ht="13.5" customHeight="1" x14ac:dyDescent="0.25">
      <c r="A92" s="1"/>
      <c r="B92" s="16" t="s">
        <v>116</v>
      </c>
      <c r="C92" s="13"/>
      <c r="D92" s="14"/>
      <c r="E92" s="14">
        <v>6.9408146110060596</v>
      </c>
      <c r="F92" s="14">
        <v>10.5156758743273</v>
      </c>
      <c r="G92" s="14">
        <v>17.87462921962231</v>
      </c>
      <c r="H92" s="14">
        <v>53.226650873052904</v>
      </c>
      <c r="I92" s="14">
        <v>84.471187721375401</v>
      </c>
      <c r="J92" s="14">
        <v>112.636939865814</v>
      </c>
      <c r="K92" s="14">
        <v>142.8235</v>
      </c>
      <c r="L92" s="14">
        <v>168.09796900000001</v>
      </c>
      <c r="M92" s="14">
        <v>167.987561</v>
      </c>
      <c r="N92" s="14">
        <v>227.286058</v>
      </c>
      <c r="O92" s="14">
        <v>247.74712600000001</v>
      </c>
      <c r="P92" s="14">
        <v>293.11496</v>
      </c>
      <c r="Q92" s="14">
        <v>364.57072899999997</v>
      </c>
      <c r="R92" s="14">
        <v>323.96927099999999</v>
      </c>
      <c r="S92" s="14">
        <v>476.86551400000002</v>
      </c>
      <c r="T92" s="14">
        <v>557.45769399999995</v>
      </c>
      <c r="U92" s="14">
        <v>401.98416300000002</v>
      </c>
      <c r="V92" s="14">
        <v>399.606041</v>
      </c>
      <c r="W92" s="14">
        <v>462.31418500000001</v>
      </c>
      <c r="X92" s="14">
        <v>452.30852599999997</v>
      </c>
      <c r="Y92" s="14">
        <v>475.68132200000002</v>
      </c>
      <c r="Z92" s="14">
        <v>467.65122400000001</v>
      </c>
      <c r="AA92" s="14">
        <v>372.58340700000002</v>
      </c>
      <c r="AB92" s="14">
        <v>394.51481699999999</v>
      </c>
      <c r="AC92" s="14">
        <v>425.696324</v>
      </c>
      <c r="AD92" s="14">
        <v>477.814189</v>
      </c>
      <c r="AE92" s="14">
        <v>491.540595</v>
      </c>
    </row>
    <row r="93" spans="1:31" ht="13.5" customHeight="1" x14ac:dyDescent="0.25">
      <c r="A93" s="1"/>
      <c r="B93" s="16" t="s">
        <v>117</v>
      </c>
      <c r="C93" s="10">
        <v>119.01463500455</v>
      </c>
      <c r="D93" s="11">
        <v>126.33049658838999</v>
      </c>
      <c r="E93" s="11">
        <v>116.014465501709</v>
      </c>
      <c r="F93" s="11">
        <v>116.331042046189</v>
      </c>
      <c r="G93" s="11">
        <v>151.826179894766</v>
      </c>
      <c r="H93" s="11">
        <v>133.92587722685101</v>
      </c>
      <c r="I93" s="11">
        <v>145.09370476513902</v>
      </c>
      <c r="J93" s="11">
        <v>202.39646532270399</v>
      </c>
      <c r="K93" s="11">
        <v>220.6746</v>
      </c>
      <c r="L93" s="11">
        <v>204.83249799999999</v>
      </c>
      <c r="M93" s="11">
        <v>225.84853699999999</v>
      </c>
      <c r="N93" s="11">
        <v>266.44546400000002</v>
      </c>
      <c r="O93" s="11">
        <v>345.02708699999999</v>
      </c>
      <c r="P93" s="11">
        <v>505.10666600000002</v>
      </c>
      <c r="Q93" s="11">
        <v>600.97735</v>
      </c>
      <c r="R93" s="11">
        <v>741.630628</v>
      </c>
      <c r="S93" s="11">
        <v>1056.803881</v>
      </c>
      <c r="T93" s="11">
        <v>1398.686234</v>
      </c>
      <c r="U93" s="11">
        <v>884.81062299999996</v>
      </c>
      <c r="V93" s="11">
        <v>851.692454</v>
      </c>
      <c r="W93" s="11">
        <v>903.30432199999996</v>
      </c>
      <c r="X93" s="11">
        <v>844.29633799999999</v>
      </c>
      <c r="Y93" s="11">
        <v>857.60219700000005</v>
      </c>
      <c r="Z93" s="11">
        <v>891.37675400000001</v>
      </c>
      <c r="AA93" s="11">
        <v>746.70660199999998</v>
      </c>
      <c r="AB93" s="11">
        <v>754.07789000000002</v>
      </c>
      <c r="AC93" s="11">
        <v>814.74191299999995</v>
      </c>
      <c r="AD93" s="11">
        <v>909.75722199999996</v>
      </c>
      <c r="AE93" s="11">
        <v>943.53353600000003</v>
      </c>
    </row>
    <row r="94" spans="1:31" ht="13.5" customHeight="1" x14ac:dyDescent="0.25">
      <c r="A94" s="1"/>
      <c r="B94" s="16" t="s">
        <v>118</v>
      </c>
      <c r="C94" s="13">
        <v>785.70701211190737</v>
      </c>
      <c r="D94" s="14">
        <v>1264.1635676379499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25">
      <c r="A95" s="1"/>
      <c r="B95" s="16" t="s">
        <v>119</v>
      </c>
      <c r="C95" s="10"/>
      <c r="D95" s="11"/>
      <c r="E95" s="11"/>
      <c r="F95" s="11"/>
      <c r="G95" s="11">
        <v>0.10335767799008</v>
      </c>
      <c r="H95" s="11">
        <v>0.19921490059445698</v>
      </c>
      <c r="I95" s="11">
        <v>5.8504237562711302E-2</v>
      </c>
      <c r="J95" s="11">
        <v>0.28216993771339</v>
      </c>
      <c r="K95" s="11">
        <v>0.42159999999999997</v>
      </c>
      <c r="L95" s="11">
        <v>0.69560999999999995</v>
      </c>
      <c r="M95" s="11">
        <v>0.34806399999999998</v>
      </c>
      <c r="N95" s="11">
        <v>0.28297299999999997</v>
      </c>
      <c r="O95" s="11">
        <v>0.81306800000000001</v>
      </c>
      <c r="P95" s="11">
        <v>0.45859</v>
      </c>
      <c r="Q95" s="11">
        <v>0.42696299999999998</v>
      </c>
      <c r="R95" s="11">
        <v>2.5930110000000002</v>
      </c>
      <c r="S95" s="11">
        <v>3.3498969999999999</v>
      </c>
      <c r="T95" s="11">
        <v>1.5359499999999999</v>
      </c>
      <c r="U95" s="11">
        <v>0.60635600000000001</v>
      </c>
      <c r="V95" s="11">
        <v>0.42138100000000001</v>
      </c>
      <c r="W95" s="11">
        <v>0.61899700000000002</v>
      </c>
      <c r="X95" s="11">
        <v>0.45563900000000002</v>
      </c>
      <c r="Y95" s="11">
        <v>0.699326</v>
      </c>
      <c r="Z95" s="11">
        <v>1.0793649999999999</v>
      </c>
      <c r="AA95" s="11">
        <v>1.008602</v>
      </c>
      <c r="AB95" s="11">
        <v>1.672385</v>
      </c>
      <c r="AC95" s="11">
        <v>1.370484</v>
      </c>
      <c r="AD95" s="11">
        <v>1.5300119999999999</v>
      </c>
      <c r="AE95" s="11">
        <v>1.0291159999999999</v>
      </c>
    </row>
    <row r="96" spans="1:31" ht="13.5" customHeight="1" x14ac:dyDescent="0.25">
      <c r="A96" s="1"/>
      <c r="B96" s="16" t="s">
        <v>120</v>
      </c>
      <c r="C96" s="13">
        <v>14.439242739457496</v>
      </c>
      <c r="D96" s="14">
        <v>17.936749043059798</v>
      </c>
      <c r="E96" s="14">
        <v>0.484648351938059</v>
      </c>
      <c r="F96" s="14">
        <v>1.1756181893995601</v>
      </c>
      <c r="G96" s="14">
        <v>0.97515291009642691</v>
      </c>
      <c r="H96" s="14">
        <v>0.44660410147491303</v>
      </c>
      <c r="I96" s="14">
        <v>0.40281068887715499</v>
      </c>
      <c r="J96" s="14">
        <v>0.44437928066457399</v>
      </c>
      <c r="K96" s="14">
        <v>0.50480000000000003</v>
      </c>
      <c r="L96" s="14">
        <v>0.43534600000000001</v>
      </c>
      <c r="M96" s="14">
        <v>0.36635200000000001</v>
      </c>
      <c r="N96" s="14">
        <v>1.03338</v>
      </c>
      <c r="O96" s="14">
        <v>4.3329380000000004</v>
      </c>
      <c r="P96" s="14">
        <v>5.0444800000000001</v>
      </c>
      <c r="Q96" s="14">
        <v>1.0189029999999999</v>
      </c>
      <c r="R96" s="14">
        <v>1.827051</v>
      </c>
      <c r="S96" s="14">
        <v>2.493636</v>
      </c>
      <c r="T96" s="14">
        <v>5.9027130000000003</v>
      </c>
      <c r="U96" s="14">
        <v>2.2048869999999998</v>
      </c>
      <c r="V96" s="14">
        <v>3.051428</v>
      </c>
      <c r="W96" s="14">
        <v>1.399953</v>
      </c>
      <c r="X96" s="14">
        <v>0.707758</v>
      </c>
      <c r="Y96" s="14">
        <v>0.96193600000000001</v>
      </c>
      <c r="Z96" s="14">
        <v>3.4170579999999999</v>
      </c>
      <c r="AA96" s="14">
        <v>2.9378609999999998</v>
      </c>
      <c r="AB96" s="14">
        <v>1.552451</v>
      </c>
      <c r="AC96" s="14">
        <v>1.2079599999999999</v>
      </c>
      <c r="AD96" s="14">
        <v>10.683951</v>
      </c>
      <c r="AE96" s="14">
        <v>14.822619</v>
      </c>
    </row>
    <row r="97" spans="1:31" ht="13.5" customHeight="1" x14ac:dyDescent="0.25">
      <c r="A97" s="1"/>
      <c r="B97" s="16" t="s">
        <v>121</v>
      </c>
      <c r="C97" s="10">
        <v>1242.6573425028394</v>
      </c>
      <c r="D97" s="11">
        <v>1299.2367215122001</v>
      </c>
      <c r="E97" s="11">
        <v>1421.3624040664995</v>
      </c>
      <c r="F97" s="11">
        <v>1764.0563281658799</v>
      </c>
      <c r="G97" s="11">
        <v>2094.5188441364708</v>
      </c>
      <c r="H97" s="11">
        <v>2298.9610173089782</v>
      </c>
      <c r="I97" s="11">
        <v>2866.0862993495498</v>
      </c>
      <c r="J97" s="11">
        <v>3090.0025971266796</v>
      </c>
      <c r="K97" s="11">
        <v>3318.1120000000001</v>
      </c>
      <c r="L97" s="11">
        <v>3367.9304419999999</v>
      </c>
      <c r="M97" s="11">
        <v>3217.3121339999998</v>
      </c>
      <c r="N97" s="11">
        <v>3383.8339209999999</v>
      </c>
      <c r="O97" s="11">
        <v>3864.9931120000001</v>
      </c>
      <c r="P97" s="11">
        <v>4321.5624809999999</v>
      </c>
      <c r="Q97" s="11">
        <v>4166.8954970000004</v>
      </c>
      <c r="R97" s="11">
        <v>4662.6994999999997</v>
      </c>
      <c r="S97" s="11">
        <v>5972.247687</v>
      </c>
      <c r="T97" s="11">
        <v>6679.6964109999999</v>
      </c>
      <c r="U97" s="11">
        <v>4618.4698630000003</v>
      </c>
      <c r="V97" s="11">
        <v>4891.5532640000001</v>
      </c>
      <c r="W97" s="11">
        <v>5763.0560690000002</v>
      </c>
      <c r="X97" s="11">
        <v>5090.5570630000002</v>
      </c>
      <c r="Y97" s="11">
        <v>5365.2005790000003</v>
      </c>
      <c r="Z97" s="11">
        <v>6019.2489159999996</v>
      </c>
      <c r="AA97" s="11">
        <v>4990.5866100000003</v>
      </c>
      <c r="AB97" s="11">
        <v>5065.6039639999999</v>
      </c>
      <c r="AC97" s="11">
        <v>5650.2817080000004</v>
      </c>
      <c r="AD97" s="11">
        <v>6245.4289520000002</v>
      </c>
      <c r="AE97" s="11">
        <v>6446.9395249999998</v>
      </c>
    </row>
    <row r="98" spans="1:31" ht="13.5" customHeight="1" x14ac:dyDescent="0.2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14.351633</v>
      </c>
      <c r="R98" s="14">
        <v>33.033386</v>
      </c>
      <c r="S98" s="14">
        <v>43.676518999999999</v>
      </c>
      <c r="T98" s="14">
        <v>55.355500999999997</v>
      </c>
      <c r="U98" s="14">
        <v>59.916497999999997</v>
      </c>
      <c r="V98" s="14">
        <v>36.696973999999997</v>
      </c>
      <c r="W98" s="14">
        <v>52.989818</v>
      </c>
      <c r="X98" s="14">
        <v>40.545208000000002</v>
      </c>
      <c r="Y98" s="14">
        <v>40.121118000000003</v>
      </c>
      <c r="Z98" s="14">
        <v>38.445926999999998</v>
      </c>
      <c r="AA98" s="14">
        <v>42.573484000000001</v>
      </c>
      <c r="AB98" s="14">
        <v>51.626064</v>
      </c>
      <c r="AC98" s="14">
        <v>56.418312</v>
      </c>
      <c r="AD98" s="14">
        <v>62.377899999999997</v>
      </c>
      <c r="AE98" s="14">
        <v>75.777651000000006</v>
      </c>
    </row>
    <row r="99" spans="1:31" ht="13.5" customHeight="1" x14ac:dyDescent="0.25">
      <c r="A99" s="1"/>
      <c r="B99" s="16" t="s">
        <v>123</v>
      </c>
      <c r="C99" s="10"/>
      <c r="D99" s="11">
        <v>3.7005550299264702</v>
      </c>
      <c r="E99" s="11">
        <v>1.4996284282482804</v>
      </c>
      <c r="F99" s="11">
        <v>0.67292258873259303</v>
      </c>
      <c r="G99" s="11">
        <v>3.2052783172470698</v>
      </c>
      <c r="H99" s="11">
        <v>6.3498450747563595</v>
      </c>
      <c r="I99" s="11">
        <v>12.782766213912099</v>
      </c>
      <c r="J99" s="11">
        <v>9.0770991185521712</v>
      </c>
      <c r="K99" s="11">
        <v>7.0747999999999998</v>
      </c>
      <c r="L99" s="11">
        <v>10.429675</v>
      </c>
      <c r="M99" s="11">
        <v>14.200351</v>
      </c>
      <c r="N99" s="11">
        <v>18.570167000000001</v>
      </c>
      <c r="O99" s="11">
        <v>23.603897</v>
      </c>
      <c r="P99" s="11">
        <v>31.019371</v>
      </c>
      <c r="Q99" s="11">
        <v>36.011431000000002</v>
      </c>
      <c r="R99" s="11">
        <v>36.542068</v>
      </c>
      <c r="S99" s="11">
        <v>66.369061000000002</v>
      </c>
      <c r="T99" s="11">
        <v>75.571708999999998</v>
      </c>
      <c r="U99" s="11">
        <v>48.723157999999998</v>
      </c>
      <c r="V99" s="11">
        <v>48.735444999999999</v>
      </c>
      <c r="W99" s="11">
        <v>53.452615999999999</v>
      </c>
      <c r="X99" s="11">
        <v>92.465638999999996</v>
      </c>
      <c r="Y99" s="11">
        <v>96.734190999999996</v>
      </c>
      <c r="Z99" s="11">
        <v>109.804067</v>
      </c>
      <c r="AA99" s="11">
        <v>88.271456000000001</v>
      </c>
      <c r="AB99" s="11">
        <v>83.388441999999998</v>
      </c>
      <c r="AC99" s="11">
        <v>94.606494999999995</v>
      </c>
      <c r="AD99" s="11">
        <v>113.29521200000001</v>
      </c>
      <c r="AE99" s="11">
        <v>101.029946</v>
      </c>
    </row>
    <row r="100" spans="1:31" ht="13.5" customHeight="1" x14ac:dyDescent="0.2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38.752018</v>
      </c>
      <c r="S100" s="14">
        <v>69.680745000000002</v>
      </c>
      <c r="T100" s="14">
        <v>118.037256</v>
      </c>
      <c r="U100" s="14">
        <v>75.474445000000003</v>
      </c>
      <c r="V100" s="14">
        <v>85.350764999999996</v>
      </c>
      <c r="W100" s="14">
        <v>72.164168000000004</v>
      </c>
      <c r="X100" s="14">
        <v>51.761296999999999</v>
      </c>
      <c r="Y100" s="14">
        <v>59.345678999999997</v>
      </c>
      <c r="Z100" s="14">
        <v>51.793373000000003</v>
      </c>
      <c r="AA100" s="14">
        <v>35.702181000000003</v>
      </c>
      <c r="AB100" s="14">
        <v>46.43629</v>
      </c>
      <c r="AC100" s="14">
        <v>56.609361999999997</v>
      </c>
      <c r="AD100" s="14">
        <v>59.024225000000001</v>
      </c>
      <c r="AE100" s="14">
        <v>62.437708999999998</v>
      </c>
    </row>
    <row r="101" spans="1:31" ht="13.5" customHeight="1" x14ac:dyDescent="0.25">
      <c r="A101" s="1"/>
      <c r="B101" s="16" t="s">
        <v>125</v>
      </c>
      <c r="C101" s="10"/>
      <c r="D101" s="11"/>
      <c r="E101" s="11"/>
      <c r="F101" s="11">
        <v>70.144525098039836</v>
      </c>
      <c r="G101" s="11">
        <v>85.148475403988868</v>
      </c>
      <c r="H101" s="11">
        <v>50.639785407107098</v>
      </c>
      <c r="I101" s="11">
        <v>59.272249073461005</v>
      </c>
      <c r="J101" s="11">
        <v>66.502114658901903</v>
      </c>
      <c r="K101" s="11">
        <v>66.468900000000005</v>
      </c>
      <c r="L101" s="11">
        <v>52.649842999999997</v>
      </c>
      <c r="M101" s="11">
        <v>53.671435000000002</v>
      </c>
      <c r="N101" s="11">
        <v>69.750185999999999</v>
      </c>
      <c r="O101" s="11">
        <v>67.756158999999997</v>
      </c>
      <c r="P101" s="11">
        <v>76.945886999999999</v>
      </c>
      <c r="Q101" s="11">
        <v>84.069377000000003</v>
      </c>
      <c r="R101" s="11">
        <v>90.888142000000002</v>
      </c>
      <c r="S101" s="11">
        <v>117.141443</v>
      </c>
      <c r="T101" s="11">
        <v>159.28421299999999</v>
      </c>
      <c r="U101" s="11">
        <v>133.30253400000001</v>
      </c>
      <c r="V101" s="11">
        <v>125.171179</v>
      </c>
      <c r="W101" s="11">
        <v>150.548923</v>
      </c>
      <c r="X101" s="11">
        <v>143.025015</v>
      </c>
      <c r="Y101" s="11">
        <v>163.10796199999999</v>
      </c>
      <c r="Z101" s="11">
        <v>160.52086600000001</v>
      </c>
      <c r="AA101" s="11">
        <v>135.66742300000001</v>
      </c>
      <c r="AB101" s="11">
        <v>125.702003</v>
      </c>
      <c r="AC101" s="11">
        <v>120.75864300000001</v>
      </c>
      <c r="AD101" s="11">
        <v>134.505065</v>
      </c>
      <c r="AE101" s="11">
        <v>144.31931599999999</v>
      </c>
    </row>
    <row r="102" spans="1:31" ht="13.5" customHeight="1" x14ac:dyDescent="0.25">
      <c r="A102" s="1"/>
      <c r="B102" s="16" t="s">
        <v>126</v>
      </c>
      <c r="C102" s="13">
        <v>652.64199204575721</v>
      </c>
      <c r="D102" s="14">
        <v>644.45924073903223</v>
      </c>
      <c r="E102" s="14">
        <v>563.1503515370614</v>
      </c>
      <c r="F102" s="14">
        <v>528.09478072881222</v>
      </c>
      <c r="G102" s="14">
        <v>783.74976596974898</v>
      </c>
      <c r="H102" s="14">
        <v>855.59682644712404</v>
      </c>
      <c r="I102" s="14">
        <v>1283.07511601326</v>
      </c>
      <c r="J102" s="14">
        <v>1413.5548201742201</v>
      </c>
      <c r="K102" s="14">
        <v>1017.3722</v>
      </c>
      <c r="L102" s="14">
        <v>1052.6021209999999</v>
      </c>
      <c r="M102" s="14">
        <v>1110.323641</v>
      </c>
      <c r="N102" s="14">
        <v>1252.712362</v>
      </c>
      <c r="O102" s="14">
        <v>1608.5678559999999</v>
      </c>
      <c r="P102" s="14">
        <v>2093.587798</v>
      </c>
      <c r="Q102" s="14">
        <v>2403.1595390000002</v>
      </c>
      <c r="R102" s="14">
        <v>3134.0651309999998</v>
      </c>
      <c r="S102" s="14">
        <v>4421.4281060000003</v>
      </c>
      <c r="T102" s="14">
        <v>5137.5779860000002</v>
      </c>
      <c r="U102" s="14">
        <v>3818.14732</v>
      </c>
      <c r="V102" s="14">
        <v>4157.3651719999998</v>
      </c>
      <c r="W102" s="14">
        <v>5230.3363159999999</v>
      </c>
      <c r="X102" s="14">
        <v>4791.109504</v>
      </c>
      <c r="Y102" s="14">
        <v>5147.7078680000004</v>
      </c>
      <c r="Z102" s="14">
        <v>5437.0545540000003</v>
      </c>
      <c r="AA102" s="14">
        <v>4863.605869</v>
      </c>
      <c r="AB102" s="14">
        <v>4637.1860790000001</v>
      </c>
      <c r="AC102" s="14">
        <v>5296.9053039999999</v>
      </c>
      <c r="AD102" s="14">
        <v>6026.9574650000004</v>
      </c>
      <c r="AE102" s="14">
        <v>6105.2343199999996</v>
      </c>
    </row>
    <row r="103" spans="1:31" ht="13.5" customHeight="1" x14ac:dyDescent="0.25">
      <c r="A103" s="1"/>
      <c r="B103" s="16" t="s">
        <v>127</v>
      </c>
      <c r="C103" s="10">
        <v>89.676902411738681</v>
      </c>
      <c r="D103" s="11">
        <v>109.14459823013905</v>
      </c>
      <c r="E103" s="11">
        <v>101.751636735791</v>
      </c>
      <c r="F103" s="11">
        <v>131.69239968052199</v>
      </c>
      <c r="G103" s="11">
        <v>249.41259130279499</v>
      </c>
      <c r="H103" s="11">
        <v>308.58199183256698</v>
      </c>
      <c r="I103" s="11">
        <v>314.30664182193999</v>
      </c>
      <c r="J103" s="11"/>
      <c r="K103" s="11">
        <v>401.59030000000001</v>
      </c>
      <c r="L103" s="11">
        <v>484.62033700000001</v>
      </c>
      <c r="M103" s="11">
        <v>647.781159</v>
      </c>
      <c r="N103" s="11">
        <v>831.00395800000001</v>
      </c>
      <c r="O103" s="11">
        <v>1279.166657</v>
      </c>
      <c r="P103" s="11">
        <v>1746.5771629999999</v>
      </c>
      <c r="Q103" s="11">
        <v>2333.250884</v>
      </c>
      <c r="R103" s="11">
        <v>2559.4001170000001</v>
      </c>
      <c r="S103" s="11">
        <v>2967.178907</v>
      </c>
      <c r="T103" s="11">
        <v>3635.0653990000001</v>
      </c>
      <c r="U103" s="11">
        <v>2355.1767709999999</v>
      </c>
      <c r="V103" s="11">
        <v>2376.1407020000001</v>
      </c>
      <c r="W103" s="11">
        <v>2769.6188900000002</v>
      </c>
      <c r="X103" s="11">
        <v>2655.658887</v>
      </c>
      <c r="Y103" s="11">
        <v>2619.7535619999999</v>
      </c>
      <c r="Z103" s="11">
        <v>2768.6997930000002</v>
      </c>
      <c r="AA103" s="11">
        <v>2402.0593899999999</v>
      </c>
      <c r="AB103" s="11">
        <v>2500.2953859999998</v>
      </c>
      <c r="AC103" s="11">
        <v>2719.1988590000001</v>
      </c>
      <c r="AD103" s="11">
        <v>3170.2672050000001</v>
      </c>
      <c r="AE103" s="11">
        <v>2956.7308250000001</v>
      </c>
    </row>
    <row r="104" spans="1:31" ht="13.5" customHeight="1" x14ac:dyDescent="0.25">
      <c r="A104" s="1"/>
      <c r="B104" s="16" t="s">
        <v>128</v>
      </c>
      <c r="C104" s="13"/>
      <c r="D104" s="14">
        <v>623.14991341976224</v>
      </c>
      <c r="E104" s="14"/>
      <c r="F104" s="14">
        <v>654.85884382704376</v>
      </c>
      <c r="G104" s="14">
        <v>842.55691223070005</v>
      </c>
      <c r="H104" s="14">
        <v>750.60084451437604</v>
      </c>
      <c r="I104" s="14">
        <v>817.30813180906398</v>
      </c>
      <c r="J104" s="14">
        <v>596.17838665521208</v>
      </c>
      <c r="K104" s="14">
        <v>503.32470000000001</v>
      </c>
      <c r="L104" s="14">
        <v>650.49537199999997</v>
      </c>
      <c r="M104" s="14">
        <v>911.35776999999996</v>
      </c>
      <c r="N104" s="14">
        <v>1005.712924</v>
      </c>
      <c r="O104" s="14">
        <v>1464.5511939999999</v>
      </c>
      <c r="P104" s="14">
        <v>1997.4826860000001</v>
      </c>
      <c r="Q104" s="14">
        <v>2558.4658049999998</v>
      </c>
      <c r="R104" s="14">
        <v>3132.840029</v>
      </c>
      <c r="S104" s="14">
        <v>3996.863875</v>
      </c>
      <c r="T104" s="14">
        <v>5047.9218229999997</v>
      </c>
      <c r="U104" s="14">
        <v>3271.225316</v>
      </c>
      <c r="V104" s="14">
        <v>3792.780049</v>
      </c>
      <c r="W104" s="14">
        <v>4950.0084109999998</v>
      </c>
      <c r="X104" s="14">
        <v>5210.8744889999998</v>
      </c>
      <c r="Y104" s="14">
        <v>5716.5092999999997</v>
      </c>
      <c r="Z104" s="14">
        <v>5298.5557010000002</v>
      </c>
      <c r="AA104" s="14">
        <v>2889.6116609999999</v>
      </c>
      <c r="AB104" s="14">
        <v>2159.600895</v>
      </c>
      <c r="AC104" s="14">
        <v>2479.0939279999998</v>
      </c>
      <c r="AD104" s="14">
        <v>2509.7256480000001</v>
      </c>
      <c r="AE104" s="14">
        <v>2654.607321</v>
      </c>
    </row>
    <row r="105" spans="1:31" ht="13.5" customHeight="1" x14ac:dyDescent="0.2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407.16224899999997</v>
      </c>
      <c r="S105" s="11">
        <v>804.27934500000003</v>
      </c>
      <c r="T105" s="11">
        <v>938.942455</v>
      </c>
      <c r="U105" s="11">
        <v>688.01834299999996</v>
      </c>
      <c r="V105" s="11">
        <v>659.927728</v>
      </c>
      <c r="W105" s="11">
        <v>789.14488900000003</v>
      </c>
      <c r="X105" s="11">
        <v>715.05819699999995</v>
      </c>
      <c r="Y105" s="11">
        <v>680.87732100000005</v>
      </c>
      <c r="Z105" s="11">
        <v>675.20000900000002</v>
      </c>
      <c r="AA105" s="11">
        <v>616.551785</v>
      </c>
      <c r="AB105" s="11">
        <v>694.75859300000002</v>
      </c>
      <c r="AC105" s="11">
        <v>780.37315899999999</v>
      </c>
      <c r="AD105" s="11">
        <v>819.91713700000003</v>
      </c>
      <c r="AE105" s="11">
        <v>882.10742300000004</v>
      </c>
    </row>
    <row r="106" spans="1:31" ht="13.5" customHeight="1" x14ac:dyDescent="0.25">
      <c r="A106" s="1"/>
      <c r="B106" s="16" t="s">
        <v>130</v>
      </c>
      <c r="C106" s="13"/>
      <c r="D106" s="14"/>
      <c r="E106" s="14"/>
      <c r="F106" s="14"/>
      <c r="G106" s="14">
        <v>28.8745841700905</v>
      </c>
      <c r="H106" s="14">
        <v>141.61619582191901</v>
      </c>
      <c r="I106" s="14">
        <v>217.54194391254501</v>
      </c>
      <c r="J106" s="14">
        <v>206.98461475079102</v>
      </c>
      <c r="K106" s="14">
        <v>153.99719999999999</v>
      </c>
      <c r="L106" s="14"/>
      <c r="M106" s="14"/>
      <c r="N106" s="14"/>
      <c r="O106" s="14"/>
      <c r="P106" s="14">
        <v>577.54266900000005</v>
      </c>
      <c r="Q106" s="14">
        <v>197.39029099999999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25">
      <c r="A107" s="1"/>
      <c r="B107" s="16" t="s">
        <v>131</v>
      </c>
      <c r="C107" s="10">
        <v>239.42899734228786</v>
      </c>
      <c r="D107" s="11">
        <v>265.29977525510202</v>
      </c>
      <c r="E107" s="11">
        <v>238.73081926119701</v>
      </c>
      <c r="F107" s="11">
        <v>157.294431644805</v>
      </c>
      <c r="G107" s="11">
        <v>281.74172235518989</v>
      </c>
      <c r="H107" s="11">
        <v>483.15602120897194</v>
      </c>
      <c r="I107" s="11">
        <v>542.08133741451763</v>
      </c>
      <c r="J107" s="11">
        <v>540.26729805522507</v>
      </c>
      <c r="K107" s="11">
        <v>491.77839999999998</v>
      </c>
      <c r="L107" s="11">
        <v>458.807613</v>
      </c>
      <c r="M107" s="11">
        <v>390.31401599999998</v>
      </c>
      <c r="N107" s="11">
        <v>548.10922800000003</v>
      </c>
      <c r="O107" s="11">
        <v>828.71842400000003</v>
      </c>
      <c r="P107" s="11">
        <v>1049.7898749999999</v>
      </c>
      <c r="Q107" s="11">
        <v>978.45933400000001</v>
      </c>
      <c r="R107" s="11">
        <v>1109.463006</v>
      </c>
      <c r="S107" s="11">
        <v>1374.3196539999999</v>
      </c>
      <c r="T107" s="11">
        <v>1528.569935</v>
      </c>
      <c r="U107" s="11">
        <v>1138.7846830000001</v>
      </c>
      <c r="V107" s="11">
        <v>1473.4743940000001</v>
      </c>
      <c r="W107" s="11">
        <v>1819.464913</v>
      </c>
      <c r="X107" s="11">
        <v>1637.2265299999999</v>
      </c>
      <c r="Y107" s="11">
        <v>1712.1594829999999</v>
      </c>
      <c r="Z107" s="11">
        <v>1668.6837929999999</v>
      </c>
      <c r="AA107" s="11">
        <v>1622.0284590000001</v>
      </c>
      <c r="AB107" s="11">
        <v>1535.2530690000001</v>
      </c>
      <c r="AC107" s="11">
        <v>1550.0796949999999</v>
      </c>
      <c r="AD107" s="11">
        <v>1605.2672339999999</v>
      </c>
      <c r="AE107" s="11">
        <v>1378.837867</v>
      </c>
    </row>
    <row r="108" spans="1:31" ht="13.5" customHeight="1" x14ac:dyDescent="0.25">
      <c r="A108" s="1"/>
      <c r="B108" s="16" t="s">
        <v>132</v>
      </c>
      <c r="C108" s="13">
        <v>821.68910837719523</v>
      </c>
      <c r="D108" s="14">
        <v>834.84930605762429</v>
      </c>
      <c r="E108" s="14">
        <v>17.331102029461398</v>
      </c>
      <c r="F108" s="14">
        <v>25.169657399090301</v>
      </c>
      <c r="G108" s="14"/>
      <c r="H108" s="14"/>
      <c r="I108" s="14"/>
      <c r="J108" s="14"/>
      <c r="K108" s="14"/>
      <c r="L108" s="14">
        <v>184.474615</v>
      </c>
      <c r="M108" s="14">
        <v>249.07292000000001</v>
      </c>
      <c r="N108" s="14">
        <v>351.87528500000002</v>
      </c>
      <c r="O108" s="14">
        <v>459.64427499999999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25">
      <c r="A109" s="1"/>
      <c r="B109" s="16" t="s">
        <v>133</v>
      </c>
      <c r="C109" s="10"/>
      <c r="D109" s="11">
        <v>75.63817741723183</v>
      </c>
      <c r="E109" s="11">
        <v>55.182123241572889</v>
      </c>
      <c r="F109" s="11">
        <v>59.936915494189911</v>
      </c>
      <c r="G109" s="11">
        <v>121.06268952317301</v>
      </c>
      <c r="H109" s="11">
        <v>235.61143459523998</v>
      </c>
      <c r="I109" s="11">
        <v>213.58053513214298</v>
      </c>
      <c r="J109" s="11">
        <v>194.09705014070099</v>
      </c>
      <c r="K109" s="11">
        <v>141.43379999999999</v>
      </c>
      <c r="L109" s="11">
        <v>215.2499</v>
      </c>
      <c r="M109" s="11">
        <v>305.64487800000001</v>
      </c>
      <c r="N109" s="11">
        <v>271.056623</v>
      </c>
      <c r="O109" s="11">
        <v>430.44935400000003</v>
      </c>
      <c r="P109" s="11">
        <v>475.71153399999997</v>
      </c>
      <c r="Q109" s="11">
        <v>632.67562299999997</v>
      </c>
      <c r="R109" s="11">
        <v>903.48962700000004</v>
      </c>
      <c r="S109" s="11">
        <v>1108.664274</v>
      </c>
      <c r="T109" s="11">
        <v>1398.617688</v>
      </c>
      <c r="U109" s="11">
        <v>725.79646500000001</v>
      </c>
      <c r="V109" s="11">
        <v>875.87878799999999</v>
      </c>
      <c r="W109" s="11">
        <v>958.16239199999995</v>
      </c>
      <c r="X109" s="11">
        <v>883.12055399999997</v>
      </c>
      <c r="Y109" s="11">
        <v>929.39493400000003</v>
      </c>
      <c r="Z109" s="11">
        <v>701.06656199999998</v>
      </c>
      <c r="AA109" s="11">
        <v>383.11819400000002</v>
      </c>
      <c r="AB109" s="11">
        <v>461.448778</v>
      </c>
      <c r="AC109" s="11">
        <v>557.62685199999999</v>
      </c>
      <c r="AD109" s="11">
        <v>621.32370200000003</v>
      </c>
      <c r="AE109" s="11">
        <v>680.58269800000005</v>
      </c>
    </row>
    <row r="110" spans="1:31" ht="13.5" customHeight="1" x14ac:dyDescent="0.25">
      <c r="A110" s="1"/>
      <c r="B110" s="16" t="s">
        <v>134</v>
      </c>
      <c r="C110" s="13">
        <v>797.40639390821968</v>
      </c>
      <c r="D110" s="14"/>
      <c r="E110" s="14">
        <v>32.412743113614397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25">
      <c r="A111" s="1"/>
      <c r="B111" s="16" t="s">
        <v>135</v>
      </c>
      <c r="C111" s="10"/>
      <c r="D111" s="11"/>
      <c r="E111" s="11"/>
      <c r="F111" s="11"/>
      <c r="G111" s="11">
        <v>2.3187035323379197</v>
      </c>
      <c r="H111" s="11">
        <v>2.0544922180793899</v>
      </c>
      <c r="I111" s="11">
        <v>2.8417982733192604</v>
      </c>
      <c r="J111" s="11">
        <v>8.8295844637700807</v>
      </c>
      <c r="K111" s="11">
        <v>2.8039999999999998</v>
      </c>
      <c r="L111" s="11">
        <v>2.3278650000000001</v>
      </c>
      <c r="M111" s="11">
        <v>1.3755059999999999</v>
      </c>
      <c r="N111" s="11">
        <v>2.9766539999999999</v>
      </c>
      <c r="O111" s="11">
        <v>3.0445540000000002</v>
      </c>
      <c r="P111" s="11">
        <v>8.2874400000000001</v>
      </c>
      <c r="Q111" s="11">
        <v>8.5114129999999992</v>
      </c>
      <c r="R111" s="11">
        <v>6.3821240000000001</v>
      </c>
      <c r="S111" s="11">
        <v>6.5064479999999998</v>
      </c>
      <c r="T111" s="11">
        <v>8.4039750000000009</v>
      </c>
      <c r="U111" s="11">
        <v>3.717473</v>
      </c>
      <c r="V111" s="11">
        <v>4.2077470000000003</v>
      </c>
      <c r="W111" s="11">
        <v>4.7251450000000004</v>
      </c>
      <c r="X111" s="11">
        <v>5.1976040000000001</v>
      </c>
      <c r="Y111" s="11">
        <v>6.8465910000000001</v>
      </c>
      <c r="Z111" s="11">
        <v>8.2428699999999999</v>
      </c>
      <c r="AA111" s="11">
        <v>5.7830240000000002</v>
      </c>
      <c r="AB111" s="11">
        <v>5.9813859999999996</v>
      </c>
      <c r="AC111" s="11">
        <v>7.1450589999999998</v>
      </c>
      <c r="AD111" s="11">
        <v>15.440554000000001</v>
      </c>
      <c r="AE111" s="11">
        <v>7.9088370000000001</v>
      </c>
    </row>
    <row r="112" spans="1:31" ht="13.5" customHeight="1" x14ac:dyDescent="0.25">
      <c r="A112" s="1"/>
      <c r="B112" s="15" t="s">
        <v>136</v>
      </c>
      <c r="C112" s="13">
        <v>1196.4711498746688</v>
      </c>
      <c r="D112" s="14">
        <v>1275.0646366712917</v>
      </c>
      <c r="E112" s="14">
        <v>1073.7610043712014</v>
      </c>
      <c r="F112" s="14">
        <v>1127.2912113705625</v>
      </c>
      <c r="G112" s="14">
        <v>1109.7971159207109</v>
      </c>
      <c r="H112" s="14">
        <v>1060.0438338902891</v>
      </c>
      <c r="I112" s="14">
        <v>1085.4705804872667</v>
      </c>
      <c r="J112" s="14">
        <v>1148.3271151738838</v>
      </c>
      <c r="K112" s="14">
        <v>1117.2831000000001</v>
      </c>
      <c r="L112" s="14">
        <v>1021.639619</v>
      </c>
      <c r="M112" s="14">
        <v>1383.1615750000001</v>
      </c>
      <c r="N112" s="14">
        <v>1360.352568</v>
      </c>
      <c r="O112" s="14">
        <v>1767.642902</v>
      </c>
      <c r="P112" s="14">
        <v>2257.1577820000002</v>
      </c>
      <c r="Q112" s="14">
        <v>2756.6370120000001</v>
      </c>
      <c r="R112" s="14">
        <v>3348.715283</v>
      </c>
      <c r="S112" s="14">
        <v>4225.0555629999999</v>
      </c>
      <c r="T112" s="14">
        <v>4976.7992459999996</v>
      </c>
      <c r="U112" s="14">
        <v>4324.8628920000001</v>
      </c>
      <c r="V112" s="14">
        <v>4093.223054</v>
      </c>
      <c r="W112" s="14">
        <v>4571.9691519999997</v>
      </c>
      <c r="X112" s="14">
        <v>4707.4365379999999</v>
      </c>
      <c r="Y112" s="14">
        <v>5255.5192399999996</v>
      </c>
      <c r="Z112" s="14">
        <v>5271.0001979999997</v>
      </c>
      <c r="AA112" s="14">
        <v>4498.8190299999997</v>
      </c>
      <c r="AB112" s="14">
        <v>3733.4686099999999</v>
      </c>
      <c r="AC112" s="14">
        <v>3565.6610529999998</v>
      </c>
      <c r="AD112" s="14">
        <v>3713.510182</v>
      </c>
      <c r="AE112" s="14">
        <v>3412.869635</v>
      </c>
    </row>
    <row r="113" spans="1:31" ht="13.5" customHeight="1" x14ac:dyDescent="0.25">
      <c r="A113" s="1"/>
      <c r="B113" s="16" t="s">
        <v>137</v>
      </c>
      <c r="C113" s="10">
        <v>0.11731029559556599</v>
      </c>
      <c r="D113" s="11">
        <v>9.2408188485334969E-2</v>
      </c>
      <c r="E113" s="11">
        <v>8.6337539507195679E-2</v>
      </c>
      <c r="F113" s="11">
        <v>4.3657806324310718E-2</v>
      </c>
      <c r="G113" s="11">
        <v>6.2986684763628398E-2</v>
      </c>
      <c r="H113" s="11">
        <v>0.15037938442217899</v>
      </c>
      <c r="I113" s="11">
        <v>0.14257335204358201</v>
      </c>
      <c r="J113" s="11">
        <v>1.4451818453170699</v>
      </c>
      <c r="K113" s="11">
        <v>0.73470000000000002</v>
      </c>
      <c r="L113" s="11">
        <v>0.67873300000000003</v>
      </c>
      <c r="M113" s="11">
        <v>0.142568</v>
      </c>
      <c r="N113" s="11">
        <v>5.5407900000000003</v>
      </c>
      <c r="O113" s="11">
        <v>3.5885699999999998</v>
      </c>
      <c r="P113" s="11">
        <v>26.667176000000001</v>
      </c>
      <c r="Q113" s="11">
        <v>19.647997</v>
      </c>
      <c r="R113" s="11">
        <v>15.765666</v>
      </c>
      <c r="S113" s="11">
        <v>15.268903999999999</v>
      </c>
      <c r="T113" s="11">
        <v>8.1566539999999996</v>
      </c>
      <c r="U113" s="11">
        <v>10.835018</v>
      </c>
      <c r="V113" s="11">
        <v>19.668386999999999</v>
      </c>
      <c r="W113" s="11">
        <v>12.861352999999999</v>
      </c>
      <c r="X113" s="11">
        <v>16.753727999999999</v>
      </c>
      <c r="Y113" s="11">
        <v>14.604517</v>
      </c>
      <c r="Z113" s="11">
        <v>27.222145000000001</v>
      </c>
      <c r="AA113" s="11">
        <v>10.134827</v>
      </c>
      <c r="AB113" s="11">
        <v>8.1055019999999995</v>
      </c>
      <c r="AC113" s="11">
        <v>9.7160949999999993</v>
      </c>
      <c r="AD113" s="11">
        <v>8.0287590000000009</v>
      </c>
      <c r="AE113" s="11">
        <v>9.3637029999999992</v>
      </c>
    </row>
    <row r="114" spans="1:31" ht="13.5" customHeight="1" x14ac:dyDescent="0.25">
      <c r="A114" s="1"/>
      <c r="B114" s="16" t="s">
        <v>138</v>
      </c>
      <c r="C114" s="13">
        <v>111.08563449343006</v>
      </c>
      <c r="D114" s="14">
        <v>125.075444826867</v>
      </c>
      <c r="E114" s="14">
        <v>104.081706937959</v>
      </c>
      <c r="F114" s="14">
        <v>181.81058780560201</v>
      </c>
      <c r="G114" s="14">
        <v>93.266615941169505</v>
      </c>
      <c r="H114" s="14">
        <v>32.042899686701801</v>
      </c>
      <c r="I114" s="14">
        <v>36.316218681574796</v>
      </c>
      <c r="J114" s="14">
        <v>54.158290630189001</v>
      </c>
      <c r="K114" s="14">
        <v>60.568199999999997</v>
      </c>
      <c r="L114" s="14">
        <v>66.451717000000002</v>
      </c>
      <c r="M114" s="14">
        <v>92.148356000000007</v>
      </c>
      <c r="N114" s="14">
        <v>69.881343999999999</v>
      </c>
      <c r="O114" s="14">
        <v>89.920961000000005</v>
      </c>
      <c r="P114" s="14">
        <v>136.778775</v>
      </c>
      <c r="Q114" s="14">
        <v>171.420692</v>
      </c>
      <c r="R114" s="14">
        <v>165.970992</v>
      </c>
      <c r="S114" s="14">
        <v>263.03761600000001</v>
      </c>
      <c r="T114" s="14">
        <v>258.38627500000001</v>
      </c>
      <c r="U114" s="14">
        <v>223.51452699999999</v>
      </c>
      <c r="V114" s="14">
        <v>213.95959500000001</v>
      </c>
      <c r="W114" s="14">
        <v>210.05856499999999</v>
      </c>
      <c r="X114" s="14">
        <v>291.82192199999997</v>
      </c>
      <c r="Y114" s="14">
        <v>306.27437700000002</v>
      </c>
      <c r="Z114" s="14">
        <v>306.57629800000001</v>
      </c>
      <c r="AA114" s="14">
        <v>271.64656300000001</v>
      </c>
      <c r="AB114" s="14">
        <v>226.206851</v>
      </c>
      <c r="AC114" s="14">
        <v>296.35127999999997</v>
      </c>
      <c r="AD114" s="14">
        <v>308.42669599999999</v>
      </c>
      <c r="AE114" s="14">
        <v>315.02009900000002</v>
      </c>
    </row>
    <row r="115" spans="1:31" ht="13.5" customHeight="1" x14ac:dyDescent="0.25">
      <c r="A115" s="1"/>
      <c r="B115" s="16" t="s">
        <v>139</v>
      </c>
      <c r="C115" s="10"/>
      <c r="D115" s="11">
        <v>1.91059196776781</v>
      </c>
      <c r="E115" s="11">
        <v>5.29100408466011E-2</v>
      </c>
      <c r="F115" s="11">
        <v>0.19430071401948601</v>
      </c>
      <c r="G115" s="11">
        <v>0.73133988466493294</v>
      </c>
      <c r="H115" s="11">
        <v>2.0143469678410599</v>
      </c>
      <c r="I115" s="11">
        <v>2.7270840820198301</v>
      </c>
      <c r="J115" s="11">
        <v>4.5133457171442304</v>
      </c>
      <c r="K115" s="11">
        <v>3.6732999999999998</v>
      </c>
      <c r="L115" s="11">
        <v>2.8018700000000001</v>
      </c>
      <c r="M115" s="11">
        <v>4.4414049999999996</v>
      </c>
      <c r="N115" s="11">
        <v>3.9415710000000002</v>
      </c>
      <c r="O115" s="11">
        <v>4.5108819999999996</v>
      </c>
      <c r="P115" s="11">
        <v>8.8496290000000002</v>
      </c>
      <c r="Q115" s="11">
        <v>7.4018280000000001</v>
      </c>
      <c r="R115" s="11">
        <v>48.024030000000003</v>
      </c>
      <c r="S115" s="11">
        <v>125.325131</v>
      </c>
      <c r="T115" s="11">
        <v>170.21147500000001</v>
      </c>
      <c r="U115" s="11">
        <v>73.359172999999998</v>
      </c>
      <c r="V115" s="11">
        <v>70.350785000000002</v>
      </c>
      <c r="W115" s="11">
        <v>56.696095</v>
      </c>
      <c r="X115" s="11">
        <v>67.191061000000005</v>
      </c>
      <c r="Y115" s="11">
        <v>147.466982</v>
      </c>
      <c r="Z115" s="11">
        <v>93.707437999999996</v>
      </c>
      <c r="AA115" s="11">
        <v>23.358411</v>
      </c>
      <c r="AB115" s="11">
        <v>16.407878</v>
      </c>
      <c r="AC115" s="11">
        <v>19.794682999999999</v>
      </c>
      <c r="AD115" s="11">
        <v>24.939287</v>
      </c>
      <c r="AE115" s="11">
        <v>30.474271999999999</v>
      </c>
    </row>
    <row r="116" spans="1:31" ht="13.5" customHeight="1" x14ac:dyDescent="0.25">
      <c r="A116" s="1"/>
      <c r="B116" s="16" t="s">
        <v>140</v>
      </c>
      <c r="C116" s="13"/>
      <c r="D116" s="14">
        <v>5.6899889078649597</v>
      </c>
      <c r="E116" s="14">
        <v>5.2740759428071202</v>
      </c>
      <c r="F116" s="14">
        <v>3.4813633582550612</v>
      </c>
      <c r="G116" s="14">
        <v>2.3518335366072893</v>
      </c>
      <c r="H116" s="14">
        <v>2.7198643185001403</v>
      </c>
      <c r="I116" s="14">
        <v>5.1606637117292502</v>
      </c>
      <c r="J116" s="14">
        <v>5.5149560972496703</v>
      </c>
      <c r="K116" s="14">
        <v>2.5638999999999998</v>
      </c>
      <c r="L116" s="14">
        <v>10.311835</v>
      </c>
      <c r="M116" s="14">
        <v>25.746348000000001</v>
      </c>
      <c r="N116" s="14">
        <v>17.611108000000002</v>
      </c>
      <c r="O116" s="14">
        <v>18.373887</v>
      </c>
      <c r="P116" s="14">
        <v>36.604022999999998</v>
      </c>
      <c r="Q116" s="14">
        <v>33.964342000000002</v>
      </c>
      <c r="R116" s="14">
        <v>36.560229</v>
      </c>
      <c r="S116" s="14">
        <v>63.202142000000002</v>
      </c>
      <c r="T116" s="14">
        <v>92.361152000000004</v>
      </c>
      <c r="U116" s="14">
        <v>66.979173000000003</v>
      </c>
      <c r="V116" s="14">
        <v>100.435087</v>
      </c>
      <c r="W116" s="14">
        <v>138.442532</v>
      </c>
      <c r="X116" s="14">
        <v>154.12714299999999</v>
      </c>
      <c r="Y116" s="14">
        <v>160.29854700000001</v>
      </c>
      <c r="Z116" s="14">
        <v>158.40683000000001</v>
      </c>
      <c r="AA116" s="14">
        <v>101.586451</v>
      </c>
      <c r="AB116" s="14">
        <v>65.064566999999997</v>
      </c>
      <c r="AC116" s="14">
        <v>67.426372999999998</v>
      </c>
      <c r="AD116" s="14">
        <v>64.080104000000006</v>
      </c>
      <c r="AE116" s="14">
        <v>86.916066000000001</v>
      </c>
    </row>
    <row r="117" spans="1:31" ht="13.5" customHeight="1" x14ac:dyDescent="0.25">
      <c r="A117" s="1"/>
      <c r="B117" s="16" t="s">
        <v>141</v>
      </c>
      <c r="C117" s="10">
        <v>5.0650247554651102</v>
      </c>
      <c r="D117" s="11">
        <v>7.2999920653671087</v>
      </c>
      <c r="E117" s="11">
        <v>4.5188125318212169</v>
      </c>
      <c r="F117" s="11">
        <v>6.9186171632548499</v>
      </c>
      <c r="G117" s="11">
        <v>22.8183400363455</v>
      </c>
      <c r="H117" s="11">
        <v>12.494807684178701</v>
      </c>
      <c r="I117" s="11">
        <v>9.4132826606153994</v>
      </c>
      <c r="J117" s="11">
        <v>13.4011736750716</v>
      </c>
      <c r="K117" s="11">
        <v>12.1073</v>
      </c>
      <c r="L117" s="11">
        <v>8.0949899999999992</v>
      </c>
      <c r="M117" s="11">
        <v>15.906440999999999</v>
      </c>
      <c r="N117" s="11">
        <v>12.402380000000001</v>
      </c>
      <c r="O117" s="11">
        <v>23.516722999999999</v>
      </c>
      <c r="P117" s="11">
        <v>45.048783999999998</v>
      </c>
      <c r="Q117" s="11">
        <v>26.893854000000001</v>
      </c>
      <c r="R117" s="11">
        <v>29.637528</v>
      </c>
      <c r="S117" s="11">
        <v>43.602322999999998</v>
      </c>
      <c r="T117" s="11">
        <v>64.980869999999996</v>
      </c>
      <c r="U117" s="11">
        <v>32.875487</v>
      </c>
      <c r="V117" s="11">
        <v>23.967175999999998</v>
      </c>
      <c r="W117" s="11">
        <v>20.332387000000001</v>
      </c>
      <c r="X117" s="11">
        <v>34.350389999999997</v>
      </c>
      <c r="Y117" s="11">
        <v>26.693918</v>
      </c>
      <c r="Z117" s="11">
        <v>31.345237999999998</v>
      </c>
      <c r="AA117" s="11">
        <v>30.479122</v>
      </c>
      <c r="AB117" s="11">
        <v>32.453552999999999</v>
      </c>
      <c r="AC117" s="11">
        <v>41.917276999999999</v>
      </c>
      <c r="AD117" s="11">
        <v>56.491577999999997</v>
      </c>
      <c r="AE117" s="11">
        <v>31.066713</v>
      </c>
    </row>
    <row r="118" spans="1:31" ht="13.5" customHeight="1" x14ac:dyDescent="0.25">
      <c r="A118" s="1"/>
      <c r="B118" s="16" t="s">
        <v>142</v>
      </c>
      <c r="C118" s="13">
        <v>0.94315377819019508</v>
      </c>
      <c r="D118" s="14">
        <v>1.0817532254278899</v>
      </c>
      <c r="E118" s="14">
        <v>0.94462457838156288</v>
      </c>
      <c r="F118" s="14">
        <v>0.69575653822949624</v>
      </c>
      <c r="G118" s="14">
        <v>1.1282055944905705</v>
      </c>
      <c r="H118" s="14">
        <v>1.3199758278363898</v>
      </c>
      <c r="I118" s="14">
        <v>1.72177807269643</v>
      </c>
      <c r="J118" s="14">
        <v>1.0570265201774101</v>
      </c>
      <c r="K118" s="14">
        <v>0.91369999999999996</v>
      </c>
      <c r="L118" s="14">
        <v>1.847029</v>
      </c>
      <c r="M118" s="14">
        <v>2.5848390000000001</v>
      </c>
      <c r="N118" s="14">
        <v>1.1746890000000001</v>
      </c>
      <c r="O118" s="14">
        <v>0.27079300000000001</v>
      </c>
      <c r="P118" s="14">
        <v>0.515046</v>
      </c>
      <c r="Q118" s="14">
        <v>1.0157510000000001</v>
      </c>
      <c r="R118" s="14">
        <v>4.8278790000000003</v>
      </c>
      <c r="S118" s="14">
        <v>1.122449</v>
      </c>
      <c r="T118" s="14">
        <v>2.3389540000000002</v>
      </c>
      <c r="U118" s="14">
        <v>2.011199</v>
      </c>
      <c r="V118" s="14">
        <v>1.4514689999999999</v>
      </c>
      <c r="W118" s="14">
        <v>0.84504800000000002</v>
      </c>
      <c r="X118" s="14">
        <v>1.144215</v>
      </c>
      <c r="Y118" s="14">
        <v>2.13591</v>
      </c>
      <c r="Z118" s="14">
        <v>1.1003320000000001</v>
      </c>
      <c r="AA118" s="14">
        <v>1.275468</v>
      </c>
      <c r="AB118" s="14">
        <v>0.94062599999999996</v>
      </c>
      <c r="AC118" s="14">
        <v>0.67705800000000005</v>
      </c>
      <c r="AD118" s="14">
        <v>1.33466</v>
      </c>
      <c r="AE118" s="14">
        <v>3.383556</v>
      </c>
    </row>
    <row r="119" spans="1:31" ht="13.5" customHeight="1" x14ac:dyDescent="0.25">
      <c r="A119" s="1"/>
      <c r="B119" s="16" t="s">
        <v>143</v>
      </c>
      <c r="C119" s="10">
        <v>85.71395421588231</v>
      </c>
      <c r="D119" s="11">
        <v>76.306520327639404</v>
      </c>
      <c r="E119" s="11">
        <v>71.750671143537232</v>
      </c>
      <c r="F119" s="11">
        <v>101.57046528888</v>
      </c>
      <c r="G119" s="11">
        <v>109.29201561110901</v>
      </c>
      <c r="H119" s="11">
        <v>81.172940306610499</v>
      </c>
      <c r="I119" s="11">
        <v>110.726070500201</v>
      </c>
      <c r="J119" s="11">
        <v>122.89894269074394</v>
      </c>
      <c r="K119" s="11">
        <v>138.52080000000001</v>
      </c>
      <c r="L119" s="11">
        <v>121.396494</v>
      </c>
      <c r="M119" s="11">
        <v>100.854308</v>
      </c>
      <c r="N119" s="11">
        <v>122.066525</v>
      </c>
      <c r="O119" s="11">
        <v>120.14276</v>
      </c>
      <c r="P119" s="11">
        <v>137.04940099999999</v>
      </c>
      <c r="Q119" s="11">
        <v>166.820637</v>
      </c>
      <c r="R119" s="11">
        <v>212.506024</v>
      </c>
      <c r="S119" s="11">
        <v>268.846361</v>
      </c>
      <c r="T119" s="11">
        <v>314.188939</v>
      </c>
      <c r="U119" s="11">
        <v>309.78805999999997</v>
      </c>
      <c r="V119" s="11">
        <v>267.172258</v>
      </c>
      <c r="W119" s="11">
        <v>282.26248500000003</v>
      </c>
      <c r="X119" s="11">
        <v>254.65579600000001</v>
      </c>
      <c r="Y119" s="11">
        <v>282.683446</v>
      </c>
      <c r="Z119" s="11">
        <v>282.76186000000001</v>
      </c>
      <c r="AA119" s="11">
        <v>269.89983899999999</v>
      </c>
      <c r="AB119" s="11">
        <v>313.00219099999998</v>
      </c>
      <c r="AC119" s="11">
        <v>294.77147200000002</v>
      </c>
      <c r="AD119" s="11">
        <v>264.899767</v>
      </c>
      <c r="AE119" s="11">
        <v>280.225528</v>
      </c>
    </row>
    <row r="120" spans="1:31" ht="13.5" customHeight="1" x14ac:dyDescent="0.25">
      <c r="A120" s="1"/>
      <c r="B120" s="16" t="s">
        <v>144</v>
      </c>
      <c r="C120" s="13"/>
      <c r="D120" s="14">
        <v>1.2283282718601491</v>
      </c>
      <c r="E120" s="14">
        <v>1.1842979525627</v>
      </c>
      <c r="F120" s="14">
        <v>1.5422581309943499</v>
      </c>
      <c r="G120" s="14">
        <v>2.4666974436250597</v>
      </c>
      <c r="H120" s="14">
        <v>2.4481990486520302</v>
      </c>
      <c r="I120" s="14">
        <v>3.88643486251675</v>
      </c>
      <c r="J120" s="14">
        <v>5.6869400071814793</v>
      </c>
      <c r="K120" s="14">
        <v>2.8645999999999998</v>
      </c>
      <c r="L120" s="14">
        <v>9.5980000000000008</v>
      </c>
      <c r="M120" s="14">
        <v>13.159886</v>
      </c>
      <c r="N120" s="14">
        <v>10.780965</v>
      </c>
      <c r="O120" s="14">
        <v>15.062587000000001</v>
      </c>
      <c r="P120" s="14">
        <v>23.553972999999999</v>
      </c>
      <c r="Q120" s="14">
        <v>19.517880999999999</v>
      </c>
      <c r="R120" s="14">
        <v>35.428358000000003</v>
      </c>
      <c r="S120" s="14">
        <v>59.328110000000002</v>
      </c>
      <c r="T120" s="14">
        <v>74.700254999999999</v>
      </c>
      <c r="U120" s="14">
        <v>55.633065000000002</v>
      </c>
      <c r="V120" s="14">
        <v>58.285307000000003</v>
      </c>
      <c r="W120" s="14">
        <v>78.33099</v>
      </c>
      <c r="X120" s="14">
        <v>90.765607000000003</v>
      </c>
      <c r="Y120" s="14">
        <v>83.949524999999994</v>
      </c>
      <c r="Z120" s="14">
        <v>73.569439000000003</v>
      </c>
      <c r="AA120" s="14">
        <v>79.273714999999996</v>
      </c>
      <c r="AB120" s="14">
        <v>74.923831000000007</v>
      </c>
      <c r="AC120" s="14">
        <v>64.987981000000005</v>
      </c>
      <c r="AD120" s="14">
        <v>115.07705</v>
      </c>
      <c r="AE120" s="14">
        <v>83.776730999999998</v>
      </c>
    </row>
    <row r="121" spans="1:31" ht="13.5" customHeight="1" x14ac:dyDescent="0.25">
      <c r="A121" s="1"/>
      <c r="B121" s="16" t="s">
        <v>145</v>
      </c>
      <c r="C121" s="10">
        <v>376.78954320305598</v>
      </c>
      <c r="D121" s="11">
        <v>384.3229325491348</v>
      </c>
      <c r="E121" s="11">
        <v>286.7157345977559</v>
      </c>
      <c r="F121" s="11">
        <v>241.139535318371</v>
      </c>
      <c r="G121" s="11">
        <v>173.48010939183501</v>
      </c>
      <c r="H121" s="11">
        <v>205.98471221641202</v>
      </c>
      <c r="I121" s="11">
        <v>271.41820130469603</v>
      </c>
      <c r="J121" s="11">
        <v>224.82925810632699</v>
      </c>
      <c r="K121" s="11">
        <v>226.84039999999999</v>
      </c>
      <c r="L121" s="11">
        <v>167.13663700000001</v>
      </c>
      <c r="M121" s="11">
        <v>229.935035</v>
      </c>
      <c r="N121" s="11">
        <v>221.02410399999999</v>
      </c>
      <c r="O121" s="11">
        <v>370.97355900000002</v>
      </c>
      <c r="P121" s="11">
        <v>449.078688</v>
      </c>
      <c r="Q121" s="11">
        <v>549.23828900000001</v>
      </c>
      <c r="R121" s="11">
        <v>461.75716699999998</v>
      </c>
      <c r="S121" s="11">
        <v>477.659829</v>
      </c>
      <c r="T121" s="11">
        <v>484.55576100000002</v>
      </c>
      <c r="U121" s="11">
        <v>486.96201500000001</v>
      </c>
      <c r="V121" s="11">
        <v>467.61236200000002</v>
      </c>
      <c r="W121" s="11">
        <v>403.48685499999999</v>
      </c>
      <c r="X121" s="11">
        <v>283.55722200000002</v>
      </c>
      <c r="Y121" s="11">
        <v>244.46673699999999</v>
      </c>
      <c r="Z121" s="11">
        <v>294.68639899999999</v>
      </c>
      <c r="AA121" s="11">
        <v>319.88813099999999</v>
      </c>
      <c r="AB121" s="11">
        <v>310.87655999999998</v>
      </c>
      <c r="AC121" s="11">
        <v>340.93028500000003</v>
      </c>
      <c r="AD121" s="11">
        <v>317.98187899999999</v>
      </c>
      <c r="AE121" s="11">
        <v>148.59162000000001</v>
      </c>
    </row>
    <row r="122" spans="1:31" ht="13.5" customHeight="1" x14ac:dyDescent="0.25">
      <c r="A122" s="1"/>
      <c r="B122" s="16" t="s">
        <v>146</v>
      </c>
      <c r="C122" s="13">
        <v>1.8403018197958299</v>
      </c>
      <c r="D122" s="14"/>
      <c r="E122" s="14"/>
      <c r="F122" s="14"/>
      <c r="G122" s="14">
        <v>0.414918586403555</v>
      </c>
      <c r="H122" s="14">
        <v>0.157652759171241</v>
      </c>
      <c r="I122" s="14">
        <v>1.4943981577993402</v>
      </c>
      <c r="J122" s="14">
        <v>9.6532330995919224</v>
      </c>
      <c r="K122" s="14">
        <v>12.7944</v>
      </c>
      <c r="L122" s="14">
        <v>27.78145</v>
      </c>
      <c r="M122" s="14">
        <v>76.673338999999999</v>
      </c>
      <c r="N122" s="14">
        <v>81.501486</v>
      </c>
      <c r="O122" s="14">
        <v>22.967399</v>
      </c>
      <c r="P122" s="14">
        <v>52.049878</v>
      </c>
      <c r="Q122" s="14">
        <v>49.319699</v>
      </c>
      <c r="R122" s="14">
        <v>36.604312</v>
      </c>
      <c r="S122" s="14">
        <v>54.929110000000001</v>
      </c>
      <c r="T122" s="14">
        <v>65.678437000000002</v>
      </c>
      <c r="U122" s="14">
        <v>117.000174</v>
      </c>
      <c r="V122" s="14">
        <v>139.36483699999999</v>
      </c>
      <c r="W122" s="14">
        <v>270.13617099999999</v>
      </c>
      <c r="X122" s="14">
        <v>245.41278500000001</v>
      </c>
      <c r="Y122" s="14">
        <v>203.60633300000001</v>
      </c>
      <c r="Z122" s="14">
        <v>106.006136</v>
      </c>
      <c r="AA122" s="14">
        <v>162.533861</v>
      </c>
      <c r="AB122" s="14">
        <v>107.409313</v>
      </c>
      <c r="AC122" s="14">
        <v>97.471628999999993</v>
      </c>
      <c r="AD122" s="14">
        <v>84.335689000000002</v>
      </c>
      <c r="AE122" s="14">
        <v>82.861592000000002</v>
      </c>
    </row>
    <row r="123" spans="1:31" ht="13.5" customHeight="1" x14ac:dyDescent="0.25">
      <c r="A123" s="1"/>
      <c r="B123" s="16" t="s">
        <v>147</v>
      </c>
      <c r="C123" s="10">
        <v>37.376720860313888</v>
      </c>
      <c r="D123" s="11">
        <v>31.411586771162902</v>
      </c>
      <c r="E123" s="11">
        <v>26.092023056321214</v>
      </c>
      <c r="F123" s="11">
        <v>29.471989746288003</v>
      </c>
      <c r="G123" s="11">
        <v>34.047130076183294</v>
      </c>
      <c r="H123" s="11">
        <v>20.613027417080598</v>
      </c>
      <c r="I123" s="11">
        <v>19.013221698216597</v>
      </c>
      <c r="J123" s="11">
        <v>19.3576816989005</v>
      </c>
      <c r="K123" s="11">
        <v>44.675699999999999</v>
      </c>
      <c r="L123" s="11">
        <v>29.010877000000001</v>
      </c>
      <c r="M123" s="11">
        <v>27.441708999999999</v>
      </c>
      <c r="N123" s="11">
        <v>31.657222000000001</v>
      </c>
      <c r="O123" s="11">
        <v>27.743183999999999</v>
      </c>
      <c r="P123" s="11">
        <v>38.630645000000001</v>
      </c>
      <c r="Q123" s="11">
        <v>43.915984999999999</v>
      </c>
      <c r="R123" s="11">
        <v>46.812156999999999</v>
      </c>
      <c r="S123" s="11">
        <v>70.480481999999995</v>
      </c>
      <c r="T123" s="11">
        <v>87.421779999999998</v>
      </c>
      <c r="U123" s="11">
        <v>70.597005999999993</v>
      </c>
      <c r="V123" s="11">
        <v>75.651273000000003</v>
      </c>
      <c r="W123" s="11">
        <v>78.633735999999999</v>
      </c>
      <c r="X123" s="11">
        <v>74.381523000000001</v>
      </c>
      <c r="Y123" s="11">
        <v>80.981655000000003</v>
      </c>
      <c r="Z123" s="11">
        <v>93.946854999999999</v>
      </c>
      <c r="AA123" s="11">
        <v>74.434075000000007</v>
      </c>
      <c r="AB123" s="11">
        <v>65.360443000000004</v>
      </c>
      <c r="AC123" s="11">
        <v>59.288848000000002</v>
      </c>
      <c r="AD123" s="11">
        <v>44.509726000000001</v>
      </c>
      <c r="AE123" s="11">
        <v>53.540720999999998</v>
      </c>
    </row>
    <row r="124" spans="1:31" ht="13.5" customHeight="1" x14ac:dyDescent="0.25">
      <c r="A124" s="1"/>
      <c r="B124" s="16" t="s">
        <v>148</v>
      </c>
      <c r="C124" s="13"/>
      <c r="D124" s="14"/>
      <c r="E124" s="14">
        <v>27.333313632852498</v>
      </c>
      <c r="F124" s="14">
        <v>37.784183934073297</v>
      </c>
      <c r="G124" s="14">
        <v>45.4948360424358</v>
      </c>
      <c r="H124" s="14">
        <v>16.1115641227094</v>
      </c>
      <c r="I124" s="14">
        <v>31.345243079029999</v>
      </c>
      <c r="J124" s="14">
        <v>28.6706629297124</v>
      </c>
      <c r="K124" s="14">
        <v>18.0382</v>
      </c>
      <c r="L124" s="14">
        <v>24.110149</v>
      </c>
      <c r="M124" s="14">
        <v>35.516413999999997</v>
      </c>
      <c r="N124" s="14">
        <v>48.719154000000003</v>
      </c>
      <c r="O124" s="14">
        <v>113.29241</v>
      </c>
      <c r="P124" s="14">
        <v>137.51533800000001</v>
      </c>
      <c r="Q124" s="14">
        <v>172.99151699999999</v>
      </c>
      <c r="R124" s="14">
        <v>218.376407</v>
      </c>
      <c r="S124" s="14">
        <v>316.63203099999998</v>
      </c>
      <c r="T124" s="14">
        <v>404.146457</v>
      </c>
      <c r="U124" s="14">
        <v>293.74024900000001</v>
      </c>
      <c r="V124" s="14">
        <v>269.79538200000002</v>
      </c>
      <c r="W124" s="14">
        <v>304.550656</v>
      </c>
      <c r="X124" s="14">
        <v>408.890491</v>
      </c>
      <c r="Y124" s="14">
        <v>446.26693399999999</v>
      </c>
      <c r="Z124" s="14">
        <v>421.39493900000002</v>
      </c>
      <c r="AA124" s="14">
        <v>306.26455199999998</v>
      </c>
      <c r="AB124" s="14">
        <v>155.04986299999999</v>
      </c>
      <c r="AC124" s="14">
        <v>172.33997500000001</v>
      </c>
      <c r="AD124" s="14">
        <v>176.522593</v>
      </c>
      <c r="AE124" s="14">
        <v>173.87461500000001</v>
      </c>
    </row>
    <row r="125" spans="1:31" ht="13.5" customHeight="1" x14ac:dyDescent="0.25">
      <c r="A125" s="1"/>
      <c r="B125" s="16" t="s">
        <v>149</v>
      </c>
      <c r="C125" s="10">
        <v>20.913851380588</v>
      </c>
      <c r="D125" s="11">
        <v>26.846407107720498</v>
      </c>
      <c r="E125" s="11">
        <v>24.867476636019699</v>
      </c>
      <c r="F125" s="11">
        <v>29.79917833404139</v>
      </c>
      <c r="G125" s="11">
        <v>51.852622730009898</v>
      </c>
      <c r="H125" s="11">
        <v>52.4328139718695</v>
      </c>
      <c r="I125" s="11">
        <v>38.9698037424549</v>
      </c>
      <c r="J125" s="11">
        <v>28.513542824114698</v>
      </c>
      <c r="K125" s="11">
        <v>30.258600000000001</v>
      </c>
      <c r="L125" s="11">
        <v>27.668780000000002</v>
      </c>
      <c r="M125" s="11">
        <v>28.851512</v>
      </c>
      <c r="N125" s="11">
        <v>41.206169000000003</v>
      </c>
      <c r="O125" s="11">
        <v>75.884048000000007</v>
      </c>
      <c r="P125" s="11">
        <v>73.742290999999994</v>
      </c>
      <c r="Q125" s="11">
        <v>82.153373999999999</v>
      </c>
      <c r="R125" s="11">
        <v>110.31769300000001</v>
      </c>
      <c r="S125" s="11">
        <v>140.70161300000001</v>
      </c>
      <c r="T125" s="11">
        <v>151.44643400000001</v>
      </c>
      <c r="U125" s="11">
        <v>111.14139900000001</v>
      </c>
      <c r="V125" s="11">
        <v>115.165616</v>
      </c>
      <c r="W125" s="11">
        <v>105.962951</v>
      </c>
      <c r="X125" s="11">
        <v>145.13802000000001</v>
      </c>
      <c r="Y125" s="11">
        <v>386.94574799999998</v>
      </c>
      <c r="Z125" s="11">
        <v>278.00591600000001</v>
      </c>
      <c r="AA125" s="11">
        <v>122.61259200000001</v>
      </c>
      <c r="AB125" s="11">
        <v>133.49872300000001</v>
      </c>
      <c r="AC125" s="11">
        <v>96.826233999999999</v>
      </c>
      <c r="AD125" s="11">
        <v>134.93657999999999</v>
      </c>
      <c r="AE125" s="11">
        <v>101.07271</v>
      </c>
    </row>
    <row r="126" spans="1:31" ht="13.5" customHeight="1" x14ac:dyDescent="0.25">
      <c r="A126" s="1"/>
      <c r="B126" s="16" t="s">
        <v>150</v>
      </c>
      <c r="C126" s="13"/>
      <c r="D126" s="14"/>
      <c r="E126" s="14">
        <v>2.7246134559130802E-2</v>
      </c>
      <c r="F126" s="14">
        <v>0.34965212949469826</v>
      </c>
      <c r="G126" s="14">
        <v>0.228140747962749</v>
      </c>
      <c r="H126" s="14">
        <v>0.47900367990255599</v>
      </c>
      <c r="I126" s="14">
        <v>2.1002529652764914</v>
      </c>
      <c r="J126" s="14">
        <v>1.6167618475224099</v>
      </c>
      <c r="K126" s="14">
        <v>1.3888</v>
      </c>
      <c r="L126" s="14">
        <v>1.173986</v>
      </c>
      <c r="M126" s="14">
        <v>1.031971</v>
      </c>
      <c r="N126" s="14">
        <v>1.0944119999999999</v>
      </c>
      <c r="O126" s="14">
        <v>3.5522909999999999</v>
      </c>
      <c r="P126" s="14">
        <v>2.6185299999999998</v>
      </c>
      <c r="Q126" s="14">
        <v>1.8462890000000001</v>
      </c>
      <c r="R126" s="14">
        <v>3.0842360000000002</v>
      </c>
      <c r="S126" s="14">
        <v>4.4141909999999998</v>
      </c>
      <c r="T126" s="14">
        <v>6.5843920000000002</v>
      </c>
      <c r="U126" s="14">
        <v>8.8962310000000002</v>
      </c>
      <c r="V126" s="14">
        <v>11.582084</v>
      </c>
      <c r="W126" s="14">
        <v>13.879232</v>
      </c>
      <c r="X126" s="14">
        <v>16.148876000000001</v>
      </c>
      <c r="Y126" s="14">
        <v>19.122022000000001</v>
      </c>
      <c r="Z126" s="14">
        <v>16.884540999999999</v>
      </c>
      <c r="AA126" s="14">
        <v>13.335096</v>
      </c>
      <c r="AB126" s="14">
        <v>11.183633</v>
      </c>
      <c r="AC126" s="14">
        <v>10.466772000000001</v>
      </c>
      <c r="AD126" s="14">
        <v>10.491073</v>
      </c>
      <c r="AE126" s="14">
        <v>10.274884999999999</v>
      </c>
    </row>
    <row r="127" spans="1:31" ht="13.5" customHeight="1" x14ac:dyDescent="0.25">
      <c r="A127" s="1"/>
      <c r="B127" s="16" t="s">
        <v>151</v>
      </c>
      <c r="C127" s="10">
        <v>21.328171727026188</v>
      </c>
      <c r="D127" s="11">
        <v>23.9663268660053</v>
      </c>
      <c r="E127" s="11">
        <v>22.359310043764989</v>
      </c>
      <c r="F127" s="11">
        <v>25.027807826976012</v>
      </c>
      <c r="G127" s="11">
        <v>34.011718664434298</v>
      </c>
      <c r="H127" s="11">
        <v>27.329091633422912</v>
      </c>
      <c r="I127" s="11">
        <v>27.181773444525099</v>
      </c>
      <c r="J127" s="11">
        <v>36.539674038386579</v>
      </c>
      <c r="K127" s="11">
        <v>29.197600000000001</v>
      </c>
      <c r="L127" s="11">
        <v>24.002013999999999</v>
      </c>
      <c r="M127" s="11">
        <v>27.420984000000001</v>
      </c>
      <c r="N127" s="11">
        <v>26.369318</v>
      </c>
      <c r="O127" s="11">
        <v>31.291129000000002</v>
      </c>
      <c r="P127" s="11">
        <v>34.34093</v>
      </c>
      <c r="Q127" s="11">
        <v>36.506355999999997</v>
      </c>
      <c r="R127" s="11">
        <v>41.591177000000002</v>
      </c>
      <c r="S127" s="11">
        <v>51.606085999999998</v>
      </c>
      <c r="T127" s="11">
        <v>64.275096000000005</v>
      </c>
      <c r="U127" s="11">
        <v>71.175670999999994</v>
      </c>
      <c r="V127" s="11">
        <v>77.771827999999999</v>
      </c>
      <c r="W127" s="11">
        <v>80.503799000000001</v>
      </c>
      <c r="X127" s="11">
        <v>62.64423</v>
      </c>
      <c r="Y127" s="11">
        <v>82.378770000000003</v>
      </c>
      <c r="Z127" s="11">
        <v>83.046813</v>
      </c>
      <c r="AA127" s="11">
        <v>71.378992999999994</v>
      </c>
      <c r="AB127" s="11">
        <v>71.193704999999994</v>
      </c>
      <c r="AC127" s="11">
        <v>62.392288000000001</v>
      </c>
      <c r="AD127" s="11">
        <v>63.244619999999998</v>
      </c>
      <c r="AE127" s="11">
        <v>54.757838</v>
      </c>
    </row>
    <row r="128" spans="1:31" ht="13.5" customHeight="1" x14ac:dyDescent="0.25">
      <c r="A128" s="1"/>
      <c r="B128" s="16" t="s">
        <v>152</v>
      </c>
      <c r="C128" s="13">
        <v>70.031835021149135</v>
      </c>
      <c r="D128" s="14">
        <v>59.8958878863587</v>
      </c>
      <c r="E128" s="14">
        <v>63.592278240110673</v>
      </c>
      <c r="F128" s="14">
        <v>53.015114387836014</v>
      </c>
      <c r="G128" s="14">
        <v>70.997301574377801</v>
      </c>
      <c r="H128" s="14">
        <v>102.62174460394699</v>
      </c>
      <c r="I128" s="14">
        <v>74.490643384784207</v>
      </c>
      <c r="J128" s="14">
        <v>66.99593224528671</v>
      </c>
      <c r="K128" s="14">
        <v>44.185499999999998</v>
      </c>
      <c r="L128" s="14">
        <v>43.866194</v>
      </c>
      <c r="M128" s="14">
        <v>46.171415000000003</v>
      </c>
      <c r="N128" s="14">
        <v>58.159908999999999</v>
      </c>
      <c r="O128" s="14">
        <v>48.638606000000003</v>
      </c>
      <c r="P128" s="14">
        <v>88.795360000000002</v>
      </c>
      <c r="Q128" s="14">
        <v>76.992791999999994</v>
      </c>
      <c r="R128" s="14">
        <v>75.893917000000002</v>
      </c>
      <c r="S128" s="14">
        <v>99.257008999999996</v>
      </c>
      <c r="T128" s="14">
        <v>139.11643100000001</v>
      </c>
      <c r="U128" s="14">
        <v>163.33643599999999</v>
      </c>
      <c r="V128" s="14">
        <v>172.93961300000001</v>
      </c>
      <c r="W128" s="14">
        <v>37.576853999999997</v>
      </c>
      <c r="X128" s="14">
        <v>112.201134</v>
      </c>
      <c r="Y128" s="14">
        <v>164.83526499999999</v>
      </c>
      <c r="Z128" s="14">
        <v>120.503151</v>
      </c>
      <c r="AA128" s="14">
        <v>72.801854000000006</v>
      </c>
      <c r="AB128" s="14">
        <v>46.364704000000003</v>
      </c>
      <c r="AC128" s="14">
        <v>27.564145</v>
      </c>
      <c r="AD128" s="14">
        <v>49.140963999999997</v>
      </c>
      <c r="AE128" s="14">
        <v>74.207723999999999</v>
      </c>
    </row>
    <row r="129" spans="1:31" ht="13.5" customHeight="1" x14ac:dyDescent="0.25">
      <c r="A129" s="1"/>
      <c r="B129" s="16" t="s">
        <v>153</v>
      </c>
      <c r="C129" s="10">
        <v>1.01782276405045</v>
      </c>
      <c r="D129" s="11">
        <v>0.58020356890618974</v>
      </c>
      <c r="E129" s="11">
        <v>0.93551248734860437</v>
      </c>
      <c r="F129" s="11">
        <v>1.2062877406883901</v>
      </c>
      <c r="G129" s="11">
        <v>5.0011427702321001</v>
      </c>
      <c r="H129" s="11">
        <v>4.4137105003208097</v>
      </c>
      <c r="I129" s="11">
        <v>3.3961955721278101</v>
      </c>
      <c r="J129" s="11">
        <v>1.65222494590666</v>
      </c>
      <c r="K129" s="11">
        <v>1.6468</v>
      </c>
      <c r="L129" s="11">
        <v>2.175503</v>
      </c>
      <c r="M129" s="11">
        <v>1.3426340000000001</v>
      </c>
      <c r="N129" s="11">
        <v>1.7348300000000001</v>
      </c>
      <c r="O129" s="11">
        <v>2.5125229999999998</v>
      </c>
      <c r="P129" s="11">
        <v>2.2239990000000001</v>
      </c>
      <c r="Q129" s="11">
        <v>2.5609660000000001</v>
      </c>
      <c r="R129" s="11">
        <v>2.7117849999999999</v>
      </c>
      <c r="S129" s="11">
        <v>4.9628969999999999</v>
      </c>
      <c r="T129" s="11">
        <v>6.3657329999999996</v>
      </c>
      <c r="U129" s="11">
        <v>8.0020969999999991</v>
      </c>
      <c r="V129" s="11">
        <v>9.3746510000000001</v>
      </c>
      <c r="W129" s="11">
        <v>17.63355</v>
      </c>
      <c r="X129" s="11">
        <v>17.860925999999999</v>
      </c>
      <c r="Y129" s="11">
        <v>12.316414</v>
      </c>
      <c r="Z129" s="11">
        <v>19.94764</v>
      </c>
      <c r="AA129" s="11">
        <v>35.192912999999997</v>
      </c>
      <c r="AB129" s="11">
        <v>17.025829999999999</v>
      </c>
      <c r="AC129" s="11">
        <v>17.262316999999999</v>
      </c>
      <c r="AD129" s="11">
        <v>28.409638999999999</v>
      </c>
      <c r="AE129" s="11">
        <v>17.257942</v>
      </c>
    </row>
    <row r="130" spans="1:31" ht="13.5" customHeight="1" x14ac:dyDescent="0.25">
      <c r="A130" s="1"/>
      <c r="B130" s="16" t="s">
        <v>154</v>
      </c>
      <c r="C130" s="13">
        <v>21.9929375031505</v>
      </c>
      <c r="D130" s="14">
        <v>13.789431193979901</v>
      </c>
      <c r="E130" s="14">
        <v>20.124503976100399</v>
      </c>
      <c r="F130" s="14">
        <v>16.588712478646801</v>
      </c>
      <c r="G130" s="14">
        <v>21.9319636346954</v>
      </c>
      <c r="H130" s="14">
        <v>24.911591893776599</v>
      </c>
      <c r="I130" s="14">
        <v>22.737909551001103</v>
      </c>
      <c r="J130" s="14">
        <v>24.4150103420573</v>
      </c>
      <c r="K130" s="14">
        <v>30.140799999999999</v>
      </c>
      <c r="L130" s="14">
        <v>25.588846</v>
      </c>
      <c r="M130" s="14">
        <v>35.346035999999998</v>
      </c>
      <c r="N130" s="14">
        <v>33.308714000000002</v>
      </c>
      <c r="O130" s="14">
        <v>47.850597</v>
      </c>
      <c r="P130" s="14">
        <v>61.862032999999997</v>
      </c>
      <c r="Q130" s="14">
        <v>64.274583000000007</v>
      </c>
      <c r="R130" s="14">
        <v>100.456394</v>
      </c>
      <c r="S130" s="14">
        <v>93.868752999999998</v>
      </c>
      <c r="T130" s="14">
        <v>113.62883100000001</v>
      </c>
      <c r="U130" s="14">
        <v>103.534762</v>
      </c>
      <c r="V130" s="14">
        <v>115.189166</v>
      </c>
      <c r="W130" s="14">
        <v>137.16531900000001</v>
      </c>
      <c r="X130" s="14">
        <v>116.130225</v>
      </c>
      <c r="Y130" s="14">
        <v>155.94942499999999</v>
      </c>
      <c r="Z130" s="14">
        <v>141.00143299999999</v>
      </c>
      <c r="AA130" s="14">
        <v>128.30650299999999</v>
      </c>
      <c r="AB130" s="14">
        <v>127.98168800000001</v>
      </c>
      <c r="AC130" s="14">
        <v>147.70534000000001</v>
      </c>
      <c r="AD130" s="14">
        <v>192.374504</v>
      </c>
      <c r="AE130" s="14">
        <v>185.00676899999999</v>
      </c>
    </row>
    <row r="131" spans="1:31" ht="13.5" customHeight="1" x14ac:dyDescent="0.25">
      <c r="A131" s="1"/>
      <c r="B131" s="16" t="s">
        <v>155</v>
      </c>
      <c r="C131" s="10">
        <v>8.3835289348942581</v>
      </c>
      <c r="D131" s="11">
        <v>10.9515084097367</v>
      </c>
      <c r="E131" s="11">
        <v>17.918561556616307</v>
      </c>
      <c r="F131" s="11">
        <v>11.540458403461498</v>
      </c>
      <c r="G131" s="11">
        <v>13.898532749149707</v>
      </c>
      <c r="H131" s="11">
        <v>14.418284697362701</v>
      </c>
      <c r="I131" s="11">
        <v>14.391878563010801</v>
      </c>
      <c r="J131" s="11">
        <v>15.092254544264895</v>
      </c>
      <c r="K131" s="11">
        <v>11.5085</v>
      </c>
      <c r="L131" s="11">
        <v>11.799386999999999</v>
      </c>
      <c r="M131" s="11">
        <v>28.791786999999999</v>
      </c>
      <c r="N131" s="11">
        <v>16.551577000000002</v>
      </c>
      <c r="O131" s="11">
        <v>29.674215</v>
      </c>
      <c r="P131" s="11">
        <v>54.466495000000002</v>
      </c>
      <c r="Q131" s="11">
        <v>54.526561999999998</v>
      </c>
      <c r="R131" s="11">
        <v>62.406464</v>
      </c>
      <c r="S131" s="11">
        <v>106.126857</v>
      </c>
      <c r="T131" s="11">
        <v>103.63257</v>
      </c>
      <c r="U131" s="11">
        <v>82.270195999999999</v>
      </c>
      <c r="V131" s="11">
        <v>86.014775</v>
      </c>
      <c r="W131" s="11">
        <v>81.587134000000006</v>
      </c>
      <c r="X131" s="11">
        <v>99.159987000000001</v>
      </c>
      <c r="Y131" s="11">
        <v>108.978461</v>
      </c>
      <c r="Z131" s="11">
        <v>132.58005700000001</v>
      </c>
      <c r="AA131" s="11">
        <v>123.08215199999999</v>
      </c>
      <c r="AB131" s="11">
        <v>99.410780000000003</v>
      </c>
      <c r="AC131" s="11">
        <v>103.80153199999999</v>
      </c>
      <c r="AD131" s="11">
        <v>72.692723999999998</v>
      </c>
      <c r="AE131" s="11">
        <v>62.485636</v>
      </c>
    </row>
    <row r="132" spans="1:31" ht="13.5" customHeight="1" x14ac:dyDescent="0.25">
      <c r="A132" s="1"/>
      <c r="B132" s="16" t="s">
        <v>156</v>
      </c>
      <c r="C132" s="13">
        <v>38.802571088408378</v>
      </c>
      <c r="D132" s="14">
        <v>52.08298748722482</v>
      </c>
      <c r="E132" s="14">
        <v>33.422503405798203</v>
      </c>
      <c r="F132" s="14">
        <v>30.8894965590531</v>
      </c>
      <c r="G132" s="14">
        <v>38.844136472803534</v>
      </c>
      <c r="H132" s="14">
        <v>45.609916160187105</v>
      </c>
      <c r="I132" s="14">
        <v>20.350543352643797</v>
      </c>
      <c r="J132" s="14">
        <v>16.697626193900799</v>
      </c>
      <c r="K132" s="14">
        <v>24.764900000000001</v>
      </c>
      <c r="L132" s="14">
        <v>27.759083</v>
      </c>
      <c r="M132" s="14">
        <v>28.872803000000001</v>
      </c>
      <c r="N132" s="14">
        <v>51.352356999999998</v>
      </c>
      <c r="O132" s="14">
        <v>62.634929</v>
      </c>
      <c r="P132" s="14">
        <v>73.356688000000005</v>
      </c>
      <c r="Q132" s="14">
        <v>114.641006</v>
      </c>
      <c r="R132" s="14">
        <v>155.88580300000001</v>
      </c>
      <c r="S132" s="14">
        <v>137.532149</v>
      </c>
      <c r="T132" s="14">
        <v>148.582909</v>
      </c>
      <c r="U132" s="14">
        <v>196.05800600000001</v>
      </c>
      <c r="V132" s="14">
        <v>105.88366600000001</v>
      </c>
      <c r="W132" s="14">
        <v>124.94114399999999</v>
      </c>
      <c r="X132" s="14">
        <v>110.91846700000001</v>
      </c>
      <c r="Y132" s="14">
        <v>92.539254999999997</v>
      </c>
      <c r="Z132" s="14">
        <v>100.041588</v>
      </c>
      <c r="AA132" s="14">
        <v>128.212987</v>
      </c>
      <c r="AB132" s="14">
        <v>130.76261500000001</v>
      </c>
      <c r="AC132" s="14">
        <v>174.57162099999999</v>
      </c>
      <c r="AD132" s="14">
        <v>205.77328</v>
      </c>
      <c r="AE132" s="14">
        <v>158.76494099999999</v>
      </c>
    </row>
    <row r="133" spans="1:31" ht="13.5" customHeight="1" x14ac:dyDescent="0.25">
      <c r="A133" s="1"/>
      <c r="B133" s="16" t="s">
        <v>157</v>
      </c>
      <c r="C133" s="10">
        <v>4.1209153034704205</v>
      </c>
      <c r="D133" s="11">
        <v>3.3998052765039097</v>
      </c>
      <c r="E133" s="11">
        <v>4.8330288217278126</v>
      </c>
      <c r="F133" s="11">
        <v>18.573423370677091</v>
      </c>
      <c r="G133" s="11">
        <v>5.5568142789657093</v>
      </c>
      <c r="H133" s="11">
        <v>10.228254085428599</v>
      </c>
      <c r="I133" s="11">
        <v>9.9443274276237101</v>
      </c>
      <c r="J133" s="11">
        <v>9.6634115742990296</v>
      </c>
      <c r="K133" s="11">
        <v>6.6627000000000001</v>
      </c>
      <c r="L133" s="11">
        <v>6.0781099999999997</v>
      </c>
      <c r="M133" s="11">
        <v>7.8607189999999996</v>
      </c>
      <c r="N133" s="11">
        <v>25.318200999999998</v>
      </c>
      <c r="O133" s="11">
        <v>15.101902000000001</v>
      </c>
      <c r="P133" s="11">
        <v>34.460636000000001</v>
      </c>
      <c r="Q133" s="11">
        <v>53.152861000000001</v>
      </c>
      <c r="R133" s="11">
        <v>81.794916000000001</v>
      </c>
      <c r="S133" s="11">
        <v>138.67907500000001</v>
      </c>
      <c r="T133" s="11">
        <v>190.09987100000001</v>
      </c>
      <c r="U133" s="11">
        <v>126.50319</v>
      </c>
      <c r="V133" s="11">
        <v>100.369214</v>
      </c>
      <c r="W133" s="11">
        <v>131.64303899999999</v>
      </c>
      <c r="X133" s="11">
        <v>162.80656500000001</v>
      </c>
      <c r="Y133" s="11">
        <v>134.71374299999999</v>
      </c>
      <c r="Z133" s="11">
        <v>132.91077799999999</v>
      </c>
      <c r="AA133" s="11">
        <v>173.82002499999999</v>
      </c>
      <c r="AB133" s="11">
        <v>152.43778800000001</v>
      </c>
      <c r="AC133" s="11">
        <v>122.22467</v>
      </c>
      <c r="AD133" s="11">
        <v>137.043781</v>
      </c>
      <c r="AE133" s="11">
        <v>134.29858999999999</v>
      </c>
    </row>
    <row r="134" spans="1:31" ht="13.5" customHeight="1" x14ac:dyDescent="0.25">
      <c r="A134" s="1"/>
      <c r="B134" s="16" t="s">
        <v>158</v>
      </c>
      <c r="C134" s="13">
        <v>259.05069963882102</v>
      </c>
      <c r="D134" s="14">
        <v>305.89208895540679</v>
      </c>
      <c r="E134" s="14">
        <v>217.985014765616</v>
      </c>
      <c r="F134" s="14">
        <v>172.19910488207793</v>
      </c>
      <c r="G134" s="14">
        <v>192.95688181193398</v>
      </c>
      <c r="H134" s="14">
        <v>182.32347956358799</v>
      </c>
      <c r="I134" s="14">
        <v>175.37538341340701</v>
      </c>
      <c r="J134" s="14">
        <v>235.07542774838001</v>
      </c>
      <c r="K134" s="14">
        <v>158.02070000000001</v>
      </c>
      <c r="L134" s="14">
        <v>146.08660800000001</v>
      </c>
      <c r="M134" s="14">
        <v>155.983352</v>
      </c>
      <c r="N134" s="14">
        <v>186.45084</v>
      </c>
      <c r="O134" s="14">
        <v>257.09702700000003</v>
      </c>
      <c r="P134" s="14">
        <v>264.33981999999997</v>
      </c>
      <c r="Q134" s="14">
        <v>386.10512</v>
      </c>
      <c r="R134" s="14">
        <v>568.34470299999998</v>
      </c>
      <c r="S134" s="14">
        <v>598.12388399999998</v>
      </c>
      <c r="T134" s="14">
        <v>664.01520200000004</v>
      </c>
      <c r="U134" s="14">
        <v>720.72808199999997</v>
      </c>
      <c r="V134" s="14">
        <v>526.05010800000002</v>
      </c>
      <c r="W134" s="14">
        <v>757.91109200000005</v>
      </c>
      <c r="X134" s="14">
        <v>758.49977699999999</v>
      </c>
      <c r="Y134" s="14">
        <v>924.42306199999996</v>
      </c>
      <c r="Z134" s="14">
        <v>968.31246499999997</v>
      </c>
      <c r="AA134" s="14">
        <v>785.71774900000003</v>
      </c>
      <c r="AB134" s="14">
        <v>648.09514000000001</v>
      </c>
      <c r="AC134" s="14">
        <v>428.80909300000002</v>
      </c>
      <c r="AD134" s="14">
        <v>419.052593</v>
      </c>
      <c r="AE134" s="14">
        <v>460.28221100000002</v>
      </c>
    </row>
    <row r="135" spans="1:31" ht="13.5" customHeight="1" x14ac:dyDescent="0.25">
      <c r="A135" s="1"/>
      <c r="B135" s="16" t="s">
        <v>159</v>
      </c>
      <c r="C135" s="10">
        <v>0.62138819180921145</v>
      </c>
      <c r="D135" s="11">
        <v>0.31625921424759001</v>
      </c>
      <c r="E135" s="11">
        <v>0.54085040474526624</v>
      </c>
      <c r="F135" s="11">
        <v>0.38454575042670203</v>
      </c>
      <c r="G135" s="11">
        <v>0.89986646326872</v>
      </c>
      <c r="H135" s="11">
        <v>0.472485980452097</v>
      </c>
      <c r="I135" s="11">
        <v>0.59962746566375491</v>
      </c>
      <c r="J135" s="11">
        <v>1.69956293144918</v>
      </c>
      <c r="K135" s="11">
        <v>2.5807000000000002</v>
      </c>
      <c r="L135" s="11">
        <v>1.883364</v>
      </c>
      <c r="M135" s="11">
        <v>2.7761849999999999</v>
      </c>
      <c r="N135" s="11">
        <v>0.578102</v>
      </c>
      <c r="O135" s="11">
        <v>0.25875500000000001</v>
      </c>
      <c r="P135" s="11">
        <v>0.105214</v>
      </c>
      <c r="Q135" s="11">
        <v>0.60519500000000004</v>
      </c>
      <c r="R135" s="11">
        <v>0.38627400000000001</v>
      </c>
      <c r="S135" s="11">
        <v>2.2668000000000001E-2</v>
      </c>
      <c r="T135" s="11">
        <v>0.11945500000000001</v>
      </c>
      <c r="U135" s="11">
        <v>1.102E-2</v>
      </c>
      <c r="V135" s="11">
        <v>0.76778100000000005</v>
      </c>
      <c r="W135" s="11">
        <v>0.332374</v>
      </c>
      <c r="X135" s="11">
        <v>0.43786999999999998</v>
      </c>
      <c r="Y135" s="11">
        <v>0.60378399999999999</v>
      </c>
      <c r="Z135" s="11">
        <v>0.60670500000000005</v>
      </c>
      <c r="AA135" s="11">
        <v>0.90439099999999994</v>
      </c>
      <c r="AB135" s="11">
        <v>0.72995699999999997</v>
      </c>
      <c r="AC135" s="11">
        <v>0.88583999999999996</v>
      </c>
      <c r="AD135" s="11">
        <v>0.54612899999999998</v>
      </c>
      <c r="AE135" s="11">
        <v>0.51784600000000003</v>
      </c>
    </row>
    <row r="136" spans="1:31" ht="13.5" customHeight="1" x14ac:dyDescent="0.25">
      <c r="A136" s="1"/>
      <c r="B136" s="16" t="s">
        <v>160</v>
      </c>
      <c r="C136" s="13">
        <v>5.4460761278200209</v>
      </c>
      <c r="D136" s="14">
        <v>6.8228121838512807</v>
      </c>
      <c r="E136" s="14">
        <v>4.3026702724743471</v>
      </c>
      <c r="F136" s="14">
        <v>6.5940589943645707</v>
      </c>
      <c r="G136" s="14">
        <v>2.6078471324733115</v>
      </c>
      <c r="H136" s="14">
        <v>2.2872402100494003</v>
      </c>
      <c r="I136" s="14">
        <v>2.1640832188638202</v>
      </c>
      <c r="J136" s="14">
        <v>4.1692163341900201</v>
      </c>
      <c r="K136" s="14">
        <v>7.0606</v>
      </c>
      <c r="L136" s="14">
        <v>8.980639</v>
      </c>
      <c r="M136" s="14">
        <v>7.4227829999999999</v>
      </c>
      <c r="N136" s="14">
        <v>10.324149</v>
      </c>
      <c r="O136" s="14">
        <v>17.517420000000001</v>
      </c>
      <c r="P136" s="14">
        <v>23.397933999999999</v>
      </c>
      <c r="Q136" s="14">
        <v>33.003573000000003</v>
      </c>
      <c r="R136" s="14">
        <v>115.516634</v>
      </c>
      <c r="S136" s="14">
        <v>70.983525999999998</v>
      </c>
      <c r="T136" s="14">
        <v>44.38747</v>
      </c>
      <c r="U136" s="14">
        <v>42.608795000000001</v>
      </c>
      <c r="V136" s="14">
        <v>57.048242000000002</v>
      </c>
      <c r="W136" s="14">
        <v>31.145014</v>
      </c>
      <c r="X136" s="14">
        <v>30.591594000000001</v>
      </c>
      <c r="Y136" s="14">
        <v>26.880195000000001</v>
      </c>
      <c r="Z136" s="14">
        <v>29.667945</v>
      </c>
      <c r="AA136" s="14">
        <v>22.609832999999998</v>
      </c>
      <c r="AB136" s="14">
        <v>14.811470999999999</v>
      </c>
      <c r="AC136" s="14">
        <v>17.358433000000002</v>
      </c>
      <c r="AD136" s="14">
        <v>15.742027</v>
      </c>
      <c r="AE136" s="14">
        <v>11.908847</v>
      </c>
    </row>
    <row r="137" spans="1:31" ht="13.5" customHeight="1" x14ac:dyDescent="0.25">
      <c r="A137" s="1"/>
      <c r="B137" s="16" t="s">
        <v>161</v>
      </c>
      <c r="C137" s="10">
        <v>36.049819158967068</v>
      </c>
      <c r="D137" s="11">
        <v>42.73316465939498</v>
      </c>
      <c r="E137" s="11">
        <v>35.420674469836598</v>
      </c>
      <c r="F137" s="11">
        <v>43.345707770569227</v>
      </c>
      <c r="G137" s="11">
        <v>46.880939873753896</v>
      </c>
      <c r="H137" s="11">
        <v>49.5784394502179</v>
      </c>
      <c r="I137" s="11">
        <v>32.526717310706104</v>
      </c>
      <c r="J137" s="11">
        <v>32.369165199471901</v>
      </c>
      <c r="K137" s="11">
        <v>38.271599999999999</v>
      </c>
      <c r="L137" s="11">
        <v>24.053768000000002</v>
      </c>
      <c r="M137" s="11">
        <v>30.324687000000001</v>
      </c>
      <c r="N137" s="11">
        <v>33.417076000000002</v>
      </c>
      <c r="O137" s="11">
        <v>36.625433999999998</v>
      </c>
      <c r="P137" s="11">
        <v>39.629444999999997</v>
      </c>
      <c r="Q137" s="11">
        <v>86.622962999999999</v>
      </c>
      <c r="R137" s="11">
        <v>57.233597000000003</v>
      </c>
      <c r="S137" s="11">
        <v>64.388615999999999</v>
      </c>
      <c r="T137" s="11">
        <v>97.447958999999997</v>
      </c>
      <c r="U137" s="11">
        <v>73.487499999999997</v>
      </c>
      <c r="V137" s="11">
        <v>63.448436000000001</v>
      </c>
      <c r="W137" s="11">
        <v>83.968508999999997</v>
      </c>
      <c r="X137" s="11">
        <v>26.569990000000001</v>
      </c>
      <c r="Y137" s="11">
        <v>8.4043390000000002</v>
      </c>
      <c r="Z137" s="11">
        <v>6.8839600000000001</v>
      </c>
      <c r="AA137" s="11">
        <v>7.9634489999999998</v>
      </c>
      <c r="AB137" s="11">
        <v>4.7084770000000002</v>
      </c>
      <c r="AC137" s="11">
        <v>8.6103330000000007</v>
      </c>
      <c r="AD137" s="11">
        <v>11.476055000000001</v>
      </c>
      <c r="AE137" s="11">
        <v>10.761927999999999</v>
      </c>
    </row>
    <row r="138" spans="1:31" ht="13.5" customHeight="1" x14ac:dyDescent="0.25">
      <c r="A138" s="1"/>
      <c r="B138" s="16" t="s">
        <v>162</v>
      </c>
      <c r="C138" s="13"/>
      <c r="D138" s="14">
        <v>2.6952447167410702</v>
      </c>
      <c r="E138" s="14">
        <v>4.9649051304523582</v>
      </c>
      <c r="F138" s="14">
        <v>0.34029833077245786</v>
      </c>
      <c r="G138" s="14">
        <v>0.15166400158045301</v>
      </c>
      <c r="H138" s="14">
        <v>0.34647712440989398</v>
      </c>
      <c r="I138" s="14">
        <v>2.05362984038408</v>
      </c>
      <c r="J138" s="14">
        <v>1.5265288614285497</v>
      </c>
      <c r="K138" s="14">
        <v>0.19089999999999999</v>
      </c>
      <c r="L138" s="14">
        <v>0.37967400000000001</v>
      </c>
      <c r="M138" s="14">
        <v>0.36161900000000002</v>
      </c>
      <c r="N138" s="14">
        <v>0.30806800000000001</v>
      </c>
      <c r="O138" s="14">
        <v>2.6166200000000002</v>
      </c>
      <c r="P138" s="14">
        <v>2.6185649999999998</v>
      </c>
      <c r="Q138" s="14">
        <v>1.497981</v>
      </c>
      <c r="R138" s="14">
        <v>4.2758440000000002</v>
      </c>
      <c r="S138" s="14">
        <v>3.8859560000000002</v>
      </c>
      <c r="T138" s="14">
        <v>12.860896</v>
      </c>
      <c r="U138" s="14">
        <v>6.9024520000000003</v>
      </c>
      <c r="V138" s="14">
        <v>4.118239</v>
      </c>
      <c r="W138" s="14">
        <v>9.4949539999999999</v>
      </c>
      <c r="X138" s="14">
        <v>11.293647</v>
      </c>
      <c r="Y138" s="14">
        <v>12.67647</v>
      </c>
      <c r="Z138" s="14">
        <v>13.845273000000001</v>
      </c>
      <c r="AA138" s="14">
        <v>8.5741530000000008</v>
      </c>
      <c r="AB138" s="14">
        <v>5.6958229999999999</v>
      </c>
      <c r="AC138" s="14">
        <v>10.346202</v>
      </c>
      <c r="AD138" s="14">
        <v>5.2289859999999999</v>
      </c>
      <c r="AE138" s="14">
        <v>6.0040810000000002</v>
      </c>
    </row>
    <row r="139" spans="1:31" ht="13.5" customHeight="1" x14ac:dyDescent="0.25">
      <c r="A139" s="1"/>
      <c r="B139" s="16" t="s">
        <v>163</v>
      </c>
      <c r="C139" s="10">
        <v>30.804878963386699</v>
      </c>
      <c r="D139" s="11">
        <v>29.474471452536804</v>
      </c>
      <c r="E139" s="11">
        <v>16.248034078709299</v>
      </c>
      <c r="F139" s="11">
        <v>29.535363740968009</v>
      </c>
      <c r="G139" s="11">
        <v>22.216246844982884</v>
      </c>
      <c r="H139" s="11">
        <v>28.151360817716199</v>
      </c>
      <c r="I139" s="11">
        <v>29.082177900816298</v>
      </c>
      <c r="J139" s="11">
        <v>30.65142642033139</v>
      </c>
      <c r="K139" s="11">
        <v>30.101099999999999</v>
      </c>
      <c r="L139" s="11">
        <v>39.733258999999997</v>
      </c>
      <c r="M139" s="11">
        <v>38.032995</v>
      </c>
      <c r="N139" s="11">
        <v>43.634771000000001</v>
      </c>
      <c r="O139" s="11">
        <v>49.331843999999997</v>
      </c>
      <c r="P139" s="11">
        <v>67.788090999999994</v>
      </c>
      <c r="Q139" s="11">
        <v>52.021576000000003</v>
      </c>
      <c r="R139" s="11">
        <v>67.128161000000006</v>
      </c>
      <c r="S139" s="11">
        <v>106.135722</v>
      </c>
      <c r="T139" s="11">
        <v>98.099839000000003</v>
      </c>
      <c r="U139" s="11">
        <v>99.140513999999996</v>
      </c>
      <c r="V139" s="11">
        <v>113.087496</v>
      </c>
      <c r="W139" s="11">
        <v>122.848927</v>
      </c>
      <c r="X139" s="11">
        <v>111.449833</v>
      </c>
      <c r="Y139" s="11">
        <v>111.36509700000001</v>
      </c>
      <c r="Z139" s="11">
        <v>105.775943</v>
      </c>
      <c r="AA139" s="11">
        <v>89.699038000000002</v>
      </c>
      <c r="AB139" s="11">
        <v>89.774013999999994</v>
      </c>
      <c r="AC139" s="11">
        <v>85.718429999999998</v>
      </c>
      <c r="AD139" s="11">
        <v>106.868931</v>
      </c>
      <c r="AE139" s="11">
        <v>101.77136299999999</v>
      </c>
    </row>
    <row r="140" spans="1:31" ht="13.5" customHeight="1" x14ac:dyDescent="0.25">
      <c r="A140" s="1"/>
      <c r="B140" s="16" t="s">
        <v>164</v>
      </c>
      <c r="C140" s="13"/>
      <c r="D140" s="14"/>
      <c r="E140" s="14">
        <v>1.94196053265834</v>
      </c>
      <c r="F140" s="14">
        <v>13.614638742665401</v>
      </c>
      <c r="G140" s="14">
        <v>2.0913563174115599</v>
      </c>
      <c r="H140" s="14">
        <v>1.7593065545622399</v>
      </c>
      <c r="I140" s="14">
        <v>1.3255224804649599</v>
      </c>
      <c r="J140" s="14">
        <v>7.2563638691613601</v>
      </c>
      <c r="K140" s="14">
        <v>5.2689000000000004</v>
      </c>
      <c r="L140" s="14">
        <v>5.8136960000000002</v>
      </c>
      <c r="M140" s="14">
        <v>9.1964559999999995</v>
      </c>
      <c r="N140" s="14">
        <v>6.6575930000000003</v>
      </c>
      <c r="O140" s="14">
        <v>29.733900999999999</v>
      </c>
      <c r="P140" s="14">
        <v>17.314371000000001</v>
      </c>
      <c r="Q140" s="14">
        <v>40.692056999999998</v>
      </c>
      <c r="R140" s="14">
        <v>7.9557039999999999</v>
      </c>
      <c r="S140" s="14">
        <v>47.569862000000001</v>
      </c>
      <c r="T140" s="14">
        <v>47.797916999999998</v>
      </c>
      <c r="U140" s="14">
        <v>47.687150000000003</v>
      </c>
      <c r="V140" s="14">
        <v>29.85501</v>
      </c>
      <c r="W140" s="14">
        <v>71.750478999999999</v>
      </c>
      <c r="X140" s="14">
        <v>56.955058000000001</v>
      </c>
      <c r="Y140" s="14">
        <v>33.752797000000001</v>
      </c>
      <c r="Z140" s="14">
        <v>167.80777</v>
      </c>
      <c r="AA140" s="14">
        <v>57.867024000000001</v>
      </c>
      <c r="AB140" s="14">
        <v>39.864930000000001</v>
      </c>
      <c r="AC140" s="14">
        <v>33.764463999999997</v>
      </c>
      <c r="AD140" s="14">
        <v>25.111678999999999</v>
      </c>
      <c r="AE140" s="14">
        <v>23.128945999999999</v>
      </c>
    </row>
    <row r="141" spans="1:31" ht="13.5" customHeight="1" x14ac:dyDescent="0.25">
      <c r="A141" s="1"/>
      <c r="B141" s="16" t="s">
        <v>165</v>
      </c>
      <c r="C141" s="10">
        <v>46.985619383957378</v>
      </c>
      <c r="D141" s="11">
        <v>53.434772824710393</v>
      </c>
      <c r="E141" s="11">
        <v>58.916188467968801</v>
      </c>
      <c r="F141" s="11">
        <v>59.024472039230382</v>
      </c>
      <c r="G141" s="11">
        <v>100.988188343413</v>
      </c>
      <c r="H141" s="11">
        <v>113.136588546371</v>
      </c>
      <c r="I141" s="11">
        <v>107.622232238471</v>
      </c>
      <c r="J141" s="11">
        <v>125.733163207399</v>
      </c>
      <c r="K141" s="11">
        <v>139.32650000000001</v>
      </c>
      <c r="L141" s="11">
        <v>114.847498</v>
      </c>
      <c r="M141" s="11">
        <v>290.41194899999999</v>
      </c>
      <c r="N141" s="11">
        <v>181.06627399999999</v>
      </c>
      <c r="O141" s="11">
        <v>221.11672300000001</v>
      </c>
      <c r="P141" s="11">
        <v>277.57442400000002</v>
      </c>
      <c r="Q141" s="11">
        <v>361.94227699999999</v>
      </c>
      <c r="R141" s="11">
        <v>523.53512599999999</v>
      </c>
      <c r="S141" s="11">
        <v>700.59758999999997</v>
      </c>
      <c r="T141" s="11">
        <v>944.196507</v>
      </c>
      <c r="U141" s="11">
        <v>610.44887200000005</v>
      </c>
      <c r="V141" s="11">
        <v>688.367209</v>
      </c>
      <c r="W141" s="11">
        <v>820.47925999999995</v>
      </c>
      <c r="X141" s="11">
        <v>817.03290800000002</v>
      </c>
      <c r="Y141" s="11">
        <v>864.60886900000003</v>
      </c>
      <c r="Z141" s="11">
        <v>919.58743800000002</v>
      </c>
      <c r="AA141" s="11">
        <v>885.67509800000005</v>
      </c>
      <c r="AB141" s="11">
        <v>710.56686300000001</v>
      </c>
      <c r="AC141" s="11">
        <v>693.05584899999997</v>
      </c>
      <c r="AD141" s="11">
        <v>661.27794100000006</v>
      </c>
      <c r="AE141" s="11">
        <v>562.61277099999995</v>
      </c>
    </row>
    <row r="142" spans="1:31" ht="13.5" customHeight="1" x14ac:dyDescent="0.25">
      <c r="A142" s="1"/>
      <c r="B142" s="16" t="s">
        <v>166</v>
      </c>
      <c r="C142" s="13"/>
      <c r="D142" s="14"/>
      <c r="E142" s="14">
        <v>9.2620868202728435</v>
      </c>
      <c r="F142" s="14">
        <v>6.7118744112143798</v>
      </c>
      <c r="G142" s="14">
        <v>8.0106168107494007</v>
      </c>
      <c r="H142" s="14">
        <v>16.297176867929</v>
      </c>
      <c r="I142" s="14">
        <v>21.208769380979703</v>
      </c>
      <c r="J142" s="14">
        <v>12.762999467245701</v>
      </c>
      <c r="K142" s="14">
        <v>18.183199999999999</v>
      </c>
      <c r="L142" s="14">
        <v>34.775860000000002</v>
      </c>
      <c r="M142" s="14">
        <v>12.147691999999999</v>
      </c>
      <c r="N142" s="14">
        <v>8.9582920000000001</v>
      </c>
      <c r="O142" s="14">
        <v>17.581116000000002</v>
      </c>
      <c r="P142" s="14">
        <v>30.903019</v>
      </c>
      <c r="Q142" s="14">
        <v>29.307766999999998</v>
      </c>
      <c r="R142" s="14">
        <v>41.616999</v>
      </c>
      <c r="S142" s="14">
        <v>69.008554000000004</v>
      </c>
      <c r="T142" s="14">
        <v>93.365070000000003</v>
      </c>
      <c r="U142" s="14">
        <v>86.575102999999999</v>
      </c>
      <c r="V142" s="14">
        <v>86.244039000000001</v>
      </c>
      <c r="W142" s="14">
        <v>72.829015999999996</v>
      </c>
      <c r="X142" s="14">
        <v>112.060953</v>
      </c>
      <c r="Y142" s="14">
        <v>92.186080000000004</v>
      </c>
      <c r="Z142" s="14">
        <v>122.03081400000001</v>
      </c>
      <c r="AA142" s="14">
        <v>109.35114</v>
      </c>
      <c r="AB142" s="14">
        <v>44.776232999999998</v>
      </c>
      <c r="AC142" s="14">
        <v>50.636771000000003</v>
      </c>
      <c r="AD142" s="14">
        <v>100.85819100000001</v>
      </c>
      <c r="AE142" s="14">
        <v>128.45835500000001</v>
      </c>
    </row>
    <row r="143" spans="1:31" ht="13.5" customHeight="1" x14ac:dyDescent="0.25">
      <c r="A143" s="1"/>
      <c r="B143" s="16" t="s">
        <v>167</v>
      </c>
      <c r="C143" s="10"/>
      <c r="D143" s="11"/>
      <c r="E143" s="11"/>
      <c r="F143" s="11"/>
      <c r="G143" s="11"/>
      <c r="H143" s="11"/>
      <c r="I143" s="11"/>
      <c r="J143" s="11"/>
      <c r="K143" s="11">
        <v>5.5326000000000004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25">
      <c r="A144" s="1"/>
      <c r="B144" s="16" t="s">
        <v>168</v>
      </c>
      <c r="C144" s="13">
        <v>11.989391265441199</v>
      </c>
      <c r="D144" s="14">
        <v>7.7637177663894796</v>
      </c>
      <c r="E144" s="14">
        <v>8.0636901720697072</v>
      </c>
      <c r="F144" s="14">
        <v>3.8982996731068797</v>
      </c>
      <c r="G144" s="14">
        <v>5.1161058688794103</v>
      </c>
      <c r="H144" s="14">
        <v>6.0164978086597101</v>
      </c>
      <c r="I144" s="14">
        <v>6.5839390709229404</v>
      </c>
      <c r="J144" s="14">
        <v>4.7101295614814198</v>
      </c>
      <c r="K144" s="14">
        <v>8.6968999999999994</v>
      </c>
      <c r="L144" s="14">
        <v>5.7535689999999997</v>
      </c>
      <c r="M144" s="14">
        <v>6.2633479999999997</v>
      </c>
      <c r="N144" s="14">
        <v>7.5605779999999996</v>
      </c>
      <c r="O144" s="14">
        <v>8.2601069999999996</v>
      </c>
      <c r="P144" s="14">
        <v>15.278581000000001</v>
      </c>
      <c r="Q144" s="14">
        <v>16.035242</v>
      </c>
      <c r="R144" s="14">
        <v>16.309107000000001</v>
      </c>
      <c r="S144" s="14">
        <v>27.756067000000002</v>
      </c>
      <c r="T144" s="14">
        <v>23.649654999999999</v>
      </c>
      <c r="U144" s="14">
        <v>23.060269999999999</v>
      </c>
      <c r="V144" s="14">
        <v>22.231963</v>
      </c>
      <c r="W144" s="14">
        <v>13.679632</v>
      </c>
      <c r="X144" s="14">
        <v>16.484594999999999</v>
      </c>
      <c r="Y144" s="14">
        <v>23.410563</v>
      </c>
      <c r="Z144" s="14">
        <v>20.836058999999999</v>
      </c>
      <c r="AA144" s="14">
        <v>10.939025000000001</v>
      </c>
      <c r="AB144" s="14">
        <v>8.7850579999999994</v>
      </c>
      <c r="AC144" s="14">
        <v>7.9877630000000002</v>
      </c>
      <c r="AD144" s="14">
        <v>6.6126969999999998</v>
      </c>
      <c r="AE144" s="14">
        <v>10.201036</v>
      </c>
    </row>
    <row r="145" spans="1:31" ht="13.5" customHeight="1" x14ac:dyDescent="0.25">
      <c r="A145" s="1"/>
      <c r="B145" s="15" t="s">
        <v>169</v>
      </c>
      <c r="C145" s="10">
        <v>333.21213512920167</v>
      </c>
      <c r="D145" s="11">
        <v>270.03257091284945</v>
      </c>
      <c r="E145" s="11">
        <v>268.1970733486425</v>
      </c>
      <c r="F145" s="11">
        <v>297.76972884377676</v>
      </c>
      <c r="G145" s="11">
        <v>347.45429229045476</v>
      </c>
      <c r="H145" s="11">
        <v>317.54165601046481</v>
      </c>
      <c r="I145" s="11">
        <v>309.91898788215281</v>
      </c>
      <c r="J145" s="11">
        <v>329.54072056330585</v>
      </c>
      <c r="K145" s="11">
        <v>333.20859999999999</v>
      </c>
      <c r="L145" s="11">
        <v>454.71522399999998</v>
      </c>
      <c r="M145" s="11">
        <v>521.10292000000004</v>
      </c>
      <c r="N145" s="11">
        <v>498.66708499999999</v>
      </c>
      <c r="O145" s="11">
        <v>598.43304599999999</v>
      </c>
      <c r="P145" s="11">
        <v>794.11708099999998</v>
      </c>
      <c r="Q145" s="11">
        <v>889.83940700000005</v>
      </c>
      <c r="R145" s="11">
        <v>1033.640539</v>
      </c>
      <c r="S145" s="11">
        <v>1346.4652860000001</v>
      </c>
      <c r="T145" s="11">
        <v>1328.0421919999999</v>
      </c>
      <c r="U145" s="11">
        <v>995.30965100000003</v>
      </c>
      <c r="V145" s="11">
        <v>952.03968699999996</v>
      </c>
      <c r="W145" s="11">
        <v>1185.1097159999999</v>
      </c>
      <c r="X145" s="11">
        <v>1159.413427</v>
      </c>
      <c r="Y145" s="11">
        <v>1158.8329670000001</v>
      </c>
      <c r="Z145" s="11">
        <v>1219.5942239999999</v>
      </c>
      <c r="AA145" s="11">
        <v>1012.887042</v>
      </c>
      <c r="AB145" s="11">
        <v>946.13177900000005</v>
      </c>
      <c r="AC145" s="11">
        <v>970.59947499999998</v>
      </c>
      <c r="AD145" s="11">
        <v>1216.7699829999999</v>
      </c>
      <c r="AE145" s="11">
        <v>1248.207165</v>
      </c>
    </row>
    <row r="146" spans="1:31" ht="13.5" customHeight="1" x14ac:dyDescent="0.25">
      <c r="A146" s="1"/>
      <c r="B146" s="16" t="s">
        <v>170</v>
      </c>
      <c r="C146" s="13">
        <v>1.0733957547976001</v>
      </c>
      <c r="D146" s="14">
        <v>4.8111971041447097</v>
      </c>
      <c r="E146" s="14">
        <v>2.6882132064929101</v>
      </c>
      <c r="F146" s="14">
        <v>3.0434568477672901</v>
      </c>
      <c r="G146" s="14">
        <v>2.567773714135511</v>
      </c>
      <c r="H146" s="14">
        <v>3.25866080640473</v>
      </c>
      <c r="I146" s="14">
        <v>1.3539552121656</v>
      </c>
      <c r="J146" s="14">
        <v>1.4989015729378599</v>
      </c>
      <c r="K146" s="14">
        <v>0.59919999999999995</v>
      </c>
      <c r="L146" s="14">
        <v>0.79615899999999995</v>
      </c>
      <c r="M146" s="14">
        <v>1.60242</v>
      </c>
      <c r="N146" s="14">
        <v>2.0541070000000001</v>
      </c>
      <c r="O146" s="14">
        <v>7.4916530000000003</v>
      </c>
      <c r="P146" s="14">
        <v>5.2421280000000001</v>
      </c>
      <c r="Q146" s="14">
        <v>4.1134440000000003</v>
      </c>
      <c r="R146" s="14">
        <v>12.055997</v>
      </c>
      <c r="S146" s="14">
        <v>19.764330999999999</v>
      </c>
      <c r="T146" s="14">
        <v>30.505990000000001</v>
      </c>
      <c r="U146" s="14">
        <v>35.206522</v>
      </c>
      <c r="V146" s="14">
        <v>12.744213</v>
      </c>
      <c r="W146" s="14">
        <v>22.568269000000001</v>
      </c>
      <c r="X146" s="14">
        <v>33.396433999999999</v>
      </c>
      <c r="Y146" s="14">
        <v>26.486312000000002</v>
      </c>
      <c r="Z146" s="14">
        <v>19.408207999999998</v>
      </c>
      <c r="AA146" s="14">
        <v>41.095188999999998</v>
      </c>
      <c r="AB146" s="14">
        <v>56.503937999999998</v>
      </c>
      <c r="AC146" s="14">
        <v>47.002152000000002</v>
      </c>
      <c r="AD146" s="14">
        <v>21.358104000000001</v>
      </c>
      <c r="AE146" s="14">
        <v>6.9567740000000002</v>
      </c>
    </row>
    <row r="147" spans="1:31" ht="13.5" customHeight="1" x14ac:dyDescent="0.25">
      <c r="A147" s="1"/>
      <c r="B147" s="16" t="s">
        <v>171</v>
      </c>
      <c r="C147" s="10">
        <v>8.3133062636963171</v>
      </c>
      <c r="D147" s="11">
        <v>6.8961826980923489</v>
      </c>
      <c r="E147" s="11">
        <v>7.8378327486267487</v>
      </c>
      <c r="F147" s="11">
        <v>4.4094344891768831</v>
      </c>
      <c r="G147" s="11">
        <v>7.3378991791479402</v>
      </c>
      <c r="H147" s="11">
        <v>6.5868437402810098</v>
      </c>
      <c r="I147" s="11">
        <v>7.34719813660453</v>
      </c>
      <c r="J147" s="11">
        <v>5.5282042706779597</v>
      </c>
      <c r="K147" s="11">
        <v>5.3634000000000004</v>
      </c>
      <c r="L147" s="11">
        <v>4.8510070000000001</v>
      </c>
      <c r="M147" s="11">
        <v>6.151141</v>
      </c>
      <c r="N147" s="11">
        <v>4.0435040000000004</v>
      </c>
      <c r="O147" s="11">
        <v>3.6600220000000001</v>
      </c>
      <c r="P147" s="11">
        <v>4.3833000000000002</v>
      </c>
      <c r="Q147" s="11">
        <v>3.3854669999999998</v>
      </c>
      <c r="R147" s="11">
        <v>2.5823770000000001</v>
      </c>
      <c r="S147" s="11">
        <v>4.4978759999999998</v>
      </c>
      <c r="T147" s="11">
        <v>6.9306679999999998</v>
      </c>
      <c r="U147" s="11">
        <v>9.5704100000000007</v>
      </c>
      <c r="V147" s="11">
        <v>7.66181</v>
      </c>
      <c r="W147" s="11">
        <v>9.9734750000000005</v>
      </c>
      <c r="X147" s="11">
        <v>6.5745199999999997</v>
      </c>
      <c r="Y147" s="11">
        <v>10.764009</v>
      </c>
      <c r="Z147" s="11">
        <v>17.734756000000001</v>
      </c>
      <c r="AA147" s="11">
        <v>19.015926</v>
      </c>
      <c r="AB147" s="11">
        <v>14.793476</v>
      </c>
      <c r="AC147" s="11">
        <v>13.753406999999999</v>
      </c>
      <c r="AD147" s="11">
        <v>16.170131000000001</v>
      </c>
      <c r="AE147" s="11">
        <v>10.919673</v>
      </c>
    </row>
    <row r="148" spans="1:31" ht="13.5" customHeight="1" x14ac:dyDescent="0.25">
      <c r="A148" s="1"/>
      <c r="B148" s="16" t="s">
        <v>172</v>
      </c>
      <c r="C148" s="13">
        <v>0.11375556046414201</v>
      </c>
      <c r="D148" s="14">
        <v>1.2087354820759102</v>
      </c>
      <c r="E148" s="14">
        <v>0.89784628024785396</v>
      </c>
      <c r="F148" s="14">
        <v>0.60085778470334106</v>
      </c>
      <c r="G148" s="14">
        <v>0.92982233539252401</v>
      </c>
      <c r="H148" s="14">
        <v>0.29357985350762</v>
      </c>
      <c r="I148" s="14">
        <v>0.57717625965229502</v>
      </c>
      <c r="J148" s="14">
        <v>0.66765947185833519</v>
      </c>
      <c r="K148" s="14">
        <v>1.5697000000000001</v>
      </c>
      <c r="L148" s="14">
        <v>13.449328</v>
      </c>
      <c r="M148" s="14">
        <v>3.669794</v>
      </c>
      <c r="N148" s="14">
        <v>0.64541499999999996</v>
      </c>
      <c r="O148" s="14">
        <v>1.2961050000000001</v>
      </c>
      <c r="P148" s="14">
        <v>1.2352270000000001</v>
      </c>
      <c r="Q148" s="14">
        <v>4.0748670000000002</v>
      </c>
      <c r="R148" s="14">
        <v>2.2197149999999999</v>
      </c>
      <c r="S148" s="14">
        <v>0.72209599999999996</v>
      </c>
      <c r="T148" s="14">
        <v>0.74737200000000004</v>
      </c>
      <c r="U148" s="14">
        <v>0.38879200000000003</v>
      </c>
      <c r="V148" s="14">
        <v>1.116336</v>
      </c>
      <c r="W148" s="14">
        <v>3.4061349999999999</v>
      </c>
      <c r="X148" s="14">
        <v>1.123702</v>
      </c>
      <c r="Y148" s="14">
        <v>2.2720739999999999</v>
      </c>
      <c r="Z148" s="14">
        <v>1.820749</v>
      </c>
      <c r="AA148" s="14">
        <v>3.0214370000000002</v>
      </c>
      <c r="AB148" s="14">
        <v>1.4098710000000001</v>
      </c>
      <c r="AC148" s="14">
        <v>1.251004</v>
      </c>
      <c r="AD148" s="14">
        <v>4.6840760000000001</v>
      </c>
      <c r="AE148" s="14">
        <v>5.1780989999999996</v>
      </c>
    </row>
    <row r="149" spans="1:31" ht="13.5" customHeight="1" x14ac:dyDescent="0.25">
      <c r="A149" s="1"/>
      <c r="B149" s="16" t="s">
        <v>173</v>
      </c>
      <c r="C149" s="10">
        <v>0.62530451026274225</v>
      </c>
      <c r="D149" s="11">
        <v>0.17615131825237501</v>
      </c>
      <c r="E149" s="11">
        <v>0.41745664226390095</v>
      </c>
      <c r="F149" s="11">
        <v>0.23714163807024599</v>
      </c>
      <c r="G149" s="11">
        <v>0.82021558474085599</v>
      </c>
      <c r="H149" s="11">
        <v>0.94336615089466092</v>
      </c>
      <c r="I149" s="11">
        <v>1.0020284610005499</v>
      </c>
      <c r="J149" s="11">
        <v>1.20211017552618</v>
      </c>
      <c r="K149" s="11">
        <v>1.3234999999999999</v>
      </c>
      <c r="L149" s="11">
        <v>0.42715700000000001</v>
      </c>
      <c r="M149" s="11">
        <v>0.66426099999999999</v>
      </c>
      <c r="N149" s="11">
        <v>0.97411000000000003</v>
      </c>
      <c r="O149" s="11">
        <v>0.48286699999999999</v>
      </c>
      <c r="P149" s="11">
        <v>0.70938400000000001</v>
      </c>
      <c r="Q149" s="11">
        <v>0.82898300000000003</v>
      </c>
      <c r="R149" s="11">
        <v>0.78493100000000005</v>
      </c>
      <c r="S149" s="11">
        <v>0.76150499999999999</v>
      </c>
      <c r="T149" s="11">
        <v>0.77212000000000003</v>
      </c>
      <c r="U149" s="11">
        <v>2.265806</v>
      </c>
      <c r="V149" s="11">
        <v>1.769633</v>
      </c>
      <c r="W149" s="11">
        <v>2.5989309999999999</v>
      </c>
      <c r="X149" s="11">
        <v>5.2642530000000001</v>
      </c>
      <c r="Y149" s="11">
        <v>2.1692429999999998</v>
      </c>
      <c r="Z149" s="11">
        <v>1.5441020000000001</v>
      </c>
      <c r="AA149" s="11">
        <v>3.0976050000000002</v>
      </c>
      <c r="AB149" s="11">
        <v>2.401551</v>
      </c>
      <c r="AC149" s="11">
        <v>2.350768</v>
      </c>
      <c r="AD149" s="11">
        <v>2.0288219999999999</v>
      </c>
      <c r="AE149" s="11">
        <v>2.0772979999999999</v>
      </c>
    </row>
    <row r="150" spans="1:31" ht="13.5" customHeight="1" x14ac:dyDescent="0.25">
      <c r="A150" s="1"/>
      <c r="B150" s="16" t="s">
        <v>174</v>
      </c>
      <c r="C150" s="13">
        <v>0.32326218160013098</v>
      </c>
      <c r="D150" s="14">
        <v>0.14215470827962307</v>
      </c>
      <c r="E150" s="14">
        <v>2.836333684890719</v>
      </c>
      <c r="F150" s="14">
        <v>1.1425369491613599</v>
      </c>
      <c r="G150" s="14">
        <v>3.9804609021726698</v>
      </c>
      <c r="H150" s="14">
        <v>1.2179596625248599</v>
      </c>
      <c r="I150" s="14">
        <v>0.40469527916278902</v>
      </c>
      <c r="J150" s="14">
        <v>0.31690600218998821</v>
      </c>
      <c r="K150" s="14">
        <v>0.37640000000000001</v>
      </c>
      <c r="L150" s="14">
        <v>0.29653400000000002</v>
      </c>
      <c r="M150" s="14">
        <v>4.8892069999999999</v>
      </c>
      <c r="N150" s="14">
        <v>0.57336699999999996</v>
      </c>
      <c r="O150" s="14">
        <v>0.85233400000000004</v>
      </c>
      <c r="P150" s="14">
        <v>0.22536300000000001</v>
      </c>
      <c r="Q150" s="14">
        <v>0.68215000000000003</v>
      </c>
      <c r="R150" s="14">
        <v>0.21868799999999999</v>
      </c>
      <c r="S150" s="14">
        <v>0.20956</v>
      </c>
      <c r="T150" s="14">
        <v>9.5459000000000002E-2</v>
      </c>
      <c r="U150" s="14">
        <v>0.326459</v>
      </c>
      <c r="V150" s="14">
        <v>0.101856</v>
      </c>
      <c r="W150" s="14">
        <v>0.16808200000000001</v>
      </c>
      <c r="X150" s="14">
        <v>0.202044</v>
      </c>
      <c r="Y150" s="14">
        <v>0.100924</v>
      </c>
      <c r="Z150" s="14">
        <v>8.3853999999999998E-2</v>
      </c>
      <c r="AA150" s="14">
        <v>0.16261600000000001</v>
      </c>
      <c r="AB150" s="14">
        <v>0.26297500000000001</v>
      </c>
      <c r="AC150" s="14">
        <v>0.16986999999999999</v>
      </c>
      <c r="AD150" s="14">
        <v>0.24379500000000001</v>
      </c>
      <c r="AE150" s="14">
        <v>0.35301700000000003</v>
      </c>
    </row>
    <row r="151" spans="1:31" ht="13.5" customHeight="1" x14ac:dyDescent="0.25">
      <c r="A151" s="1"/>
      <c r="B151" s="16" t="s">
        <v>175</v>
      </c>
      <c r="C151" s="10">
        <v>0.198861368635603</v>
      </c>
      <c r="D151" s="11">
        <v>0.55312021304328562</v>
      </c>
      <c r="E151" s="11">
        <v>0.25614157579380503</v>
      </c>
      <c r="F151" s="11">
        <v>1.4250408194560098</v>
      </c>
      <c r="G151" s="11">
        <v>0.37732495880447603</v>
      </c>
      <c r="H151" s="11">
        <v>1.5470562550668601</v>
      </c>
      <c r="I151" s="11">
        <v>0.30243577149015</v>
      </c>
      <c r="J151" s="11">
        <v>0.25074591659386197</v>
      </c>
      <c r="K151" s="11">
        <v>0.52769999999999995</v>
      </c>
      <c r="L151" s="11">
        <v>0.70865299999999998</v>
      </c>
      <c r="M151" s="11">
        <v>1.249015</v>
      </c>
      <c r="N151" s="11">
        <v>0.91833299999999995</v>
      </c>
      <c r="O151" s="11">
        <v>1.1352329999999999</v>
      </c>
      <c r="P151" s="11">
        <v>0.291964</v>
      </c>
      <c r="Q151" s="11">
        <v>0.48187799999999997</v>
      </c>
      <c r="R151" s="11">
        <v>0.19853499999999999</v>
      </c>
      <c r="S151" s="11">
        <v>0.34184399999999998</v>
      </c>
      <c r="T151" s="11">
        <v>0.49975999999999998</v>
      </c>
      <c r="U151" s="11">
        <v>0.413524</v>
      </c>
      <c r="V151" s="11">
        <v>0.43254900000000002</v>
      </c>
      <c r="W151" s="11">
        <v>0.593638</v>
      </c>
      <c r="X151" s="11">
        <v>2.6411500000000001</v>
      </c>
      <c r="Y151" s="11">
        <v>0.83573200000000003</v>
      </c>
      <c r="Z151" s="11">
        <v>1.396055</v>
      </c>
      <c r="AA151" s="11">
        <v>0.88444500000000004</v>
      </c>
      <c r="AB151" s="11">
        <v>1.275979</v>
      </c>
      <c r="AC151" s="11">
        <v>0.37427199999999999</v>
      </c>
      <c r="AD151" s="11">
        <v>0.61028499999999997</v>
      </c>
      <c r="AE151" s="11">
        <v>0.63414300000000001</v>
      </c>
    </row>
    <row r="152" spans="1:31" ht="13.5" customHeight="1" x14ac:dyDescent="0.25">
      <c r="A152" s="1"/>
      <c r="B152" s="16" t="s">
        <v>176</v>
      </c>
      <c r="C152" s="13">
        <v>3.5325862719017902</v>
      </c>
      <c r="D152" s="14">
        <v>5.0761572482799693</v>
      </c>
      <c r="E152" s="14">
        <v>4.0999818280259097</v>
      </c>
      <c r="F152" s="14">
        <v>2.0042225012322499</v>
      </c>
      <c r="G152" s="14">
        <v>2.1286523701219897</v>
      </c>
      <c r="H152" s="14">
        <v>2.5031744266254599</v>
      </c>
      <c r="I152" s="14">
        <v>3.2255991819239398</v>
      </c>
      <c r="J152" s="14">
        <v>2.4823361053520601</v>
      </c>
      <c r="K152" s="14">
        <v>2.0390999999999999</v>
      </c>
      <c r="L152" s="14">
        <v>1.4072880000000001</v>
      </c>
      <c r="M152" s="14">
        <v>2.6430069999999999</v>
      </c>
      <c r="N152" s="14">
        <v>3.5521370000000001</v>
      </c>
      <c r="O152" s="14">
        <v>3.675074</v>
      </c>
      <c r="P152" s="14">
        <v>2.373983</v>
      </c>
      <c r="Q152" s="14">
        <v>1.562678</v>
      </c>
      <c r="R152" s="14">
        <v>2.1336439999999999</v>
      </c>
      <c r="S152" s="14">
        <v>5.5990130000000002</v>
      </c>
      <c r="T152" s="14">
        <v>12.772385999999999</v>
      </c>
      <c r="U152" s="14">
        <v>9.8789770000000008</v>
      </c>
      <c r="V152" s="14">
        <v>24.440715000000001</v>
      </c>
      <c r="W152" s="14">
        <v>10.925528</v>
      </c>
      <c r="X152" s="14">
        <v>4.9579399999999998</v>
      </c>
      <c r="Y152" s="14">
        <v>3.6543600000000001</v>
      </c>
      <c r="Z152" s="14">
        <v>11.796611</v>
      </c>
      <c r="AA152" s="14">
        <v>5.8295349999999999</v>
      </c>
      <c r="AB152" s="14">
        <v>5.8750179999999999</v>
      </c>
      <c r="AC152" s="14">
        <v>3.8066339999999999</v>
      </c>
      <c r="AD152" s="14">
        <v>10.02867</v>
      </c>
      <c r="AE152" s="14">
        <v>6.6114709999999999</v>
      </c>
    </row>
    <row r="153" spans="1:31" ht="13.5" customHeight="1" x14ac:dyDescent="0.25">
      <c r="A153" s="1"/>
      <c r="B153" s="16" t="s">
        <v>177</v>
      </c>
      <c r="C153" s="10">
        <v>0.21466277489722799</v>
      </c>
      <c r="D153" s="11">
        <v>1.311666496222E-2</v>
      </c>
      <c r="E153" s="11">
        <v>2.48430583287087E-2</v>
      </c>
      <c r="F153" s="11">
        <v>1.5442278053440106</v>
      </c>
      <c r="G153" s="11"/>
      <c r="H153" s="11">
        <v>0.159069650356124</v>
      </c>
      <c r="I153" s="11">
        <v>0.29284894264584099</v>
      </c>
      <c r="J153" s="11">
        <v>9.2898777088576603E-3</v>
      </c>
      <c r="K153" s="11">
        <v>0.1283</v>
      </c>
      <c r="L153" s="11">
        <v>4.7787999999999997E-2</v>
      </c>
      <c r="M153" s="11">
        <v>0.105004</v>
      </c>
      <c r="N153" s="11">
        <v>9.0804999999999997E-2</v>
      </c>
      <c r="O153" s="11">
        <v>9.4888E-2</v>
      </c>
      <c r="P153" s="11">
        <v>5.0816E-2</v>
      </c>
      <c r="Q153" s="11">
        <v>9.4363000000000002E-2</v>
      </c>
      <c r="R153" s="11">
        <v>9.3246999999999997E-2</v>
      </c>
      <c r="S153" s="11">
        <v>0.92596299999999998</v>
      </c>
      <c r="T153" s="11">
        <v>0.39408199999999999</v>
      </c>
      <c r="U153" s="11">
        <v>8.9337E-2</v>
      </c>
      <c r="V153" s="11">
        <v>0.151777</v>
      </c>
      <c r="W153" s="11">
        <v>0.113898</v>
      </c>
      <c r="X153" s="11">
        <v>3.7664999999999997E-2</v>
      </c>
      <c r="Y153" s="11">
        <v>0.12403599999999999</v>
      </c>
      <c r="Z153" s="11">
        <v>8.9200000000000002E-2</v>
      </c>
      <c r="AA153" s="11">
        <v>0.13608200000000001</v>
      </c>
      <c r="AB153" s="11">
        <v>0.64021600000000001</v>
      </c>
      <c r="AC153" s="11">
        <v>0.53601500000000002</v>
      </c>
      <c r="AD153" s="11">
        <v>0.60238800000000003</v>
      </c>
      <c r="AE153" s="11">
        <v>0.47366000000000003</v>
      </c>
    </row>
    <row r="154" spans="1:31" ht="13.5" customHeight="1" x14ac:dyDescent="0.25">
      <c r="A154" s="1"/>
      <c r="B154" s="16" t="s">
        <v>178</v>
      </c>
      <c r="C154" s="13">
        <v>4.9386204933757102E-2</v>
      </c>
      <c r="D154" s="14">
        <v>2.937108667379389E-2</v>
      </c>
      <c r="E154" s="14">
        <v>1.9445850644341199E-2</v>
      </c>
      <c r="F154" s="14">
        <v>9.6112694553996611E-2</v>
      </c>
      <c r="G154" s="14">
        <v>0.11952591360657004</v>
      </c>
      <c r="H154" s="14">
        <v>0.27204310749740901</v>
      </c>
      <c r="I154" s="14">
        <v>0.64297304223332707</v>
      </c>
      <c r="J154" s="14">
        <v>0.22513816673553302</v>
      </c>
      <c r="K154" s="14">
        <v>0.20219999999999999</v>
      </c>
      <c r="L154" s="14">
        <v>7.7685000000000004E-2</v>
      </c>
      <c r="M154" s="14">
        <v>0.30066599999999999</v>
      </c>
      <c r="N154" s="14">
        <v>0.14812</v>
      </c>
      <c r="O154" s="14">
        <v>2.7825340000000001</v>
      </c>
      <c r="P154" s="14">
        <v>1.4797180000000001</v>
      </c>
      <c r="Q154" s="14">
        <v>6.8097380000000003</v>
      </c>
      <c r="R154" s="14">
        <v>5.8428779999999998</v>
      </c>
      <c r="S154" s="14">
        <v>2.4309829999999999</v>
      </c>
      <c r="T154" s="14">
        <v>5.7157799999999996</v>
      </c>
      <c r="U154" s="14">
        <v>21.724125000000001</v>
      </c>
      <c r="V154" s="14">
        <v>13.705686</v>
      </c>
      <c r="W154" s="14">
        <v>4.9269939999999997</v>
      </c>
      <c r="X154" s="14">
        <v>4.0342969999999996</v>
      </c>
      <c r="Y154" s="14">
        <v>3.6798470000000001</v>
      </c>
      <c r="Z154" s="14">
        <v>11.61713</v>
      </c>
      <c r="AA154" s="14">
        <v>5.0167630000000001</v>
      </c>
      <c r="AB154" s="14">
        <v>5.4021730000000003</v>
      </c>
      <c r="AC154" s="14">
        <v>1.719649</v>
      </c>
      <c r="AD154" s="14">
        <v>2.3394089999999998</v>
      </c>
      <c r="AE154" s="14">
        <v>2.7868569999999999</v>
      </c>
    </row>
    <row r="155" spans="1:31" ht="13.5" customHeight="1" x14ac:dyDescent="0.25">
      <c r="A155" s="1"/>
      <c r="B155" s="16" t="s">
        <v>179</v>
      </c>
      <c r="C155" s="10"/>
      <c r="D155" s="11"/>
      <c r="E155" s="11"/>
      <c r="F155" s="11"/>
      <c r="G155" s="11"/>
      <c r="H155" s="11"/>
      <c r="I155" s="11">
        <v>1.2208867502582599E-2</v>
      </c>
      <c r="J155" s="11"/>
      <c r="K155" s="11">
        <v>4.9299999999999997E-2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25">
      <c r="A156" s="1"/>
      <c r="B156" s="16" t="s">
        <v>180</v>
      </c>
      <c r="C156" s="13">
        <v>1.39532015891435</v>
      </c>
      <c r="D156" s="14">
        <v>0.7639277590444068</v>
      </c>
      <c r="E156" s="14">
        <v>0.54131094328404272</v>
      </c>
      <c r="F156" s="14">
        <v>1.4685913599940998</v>
      </c>
      <c r="G156" s="14">
        <v>1.3979076352343498</v>
      </c>
      <c r="H156" s="14">
        <v>0.60699618360359398</v>
      </c>
      <c r="I156" s="14">
        <v>0.403466198541723</v>
      </c>
      <c r="J156" s="14">
        <v>0.35414629457071301</v>
      </c>
      <c r="K156" s="14">
        <v>0.128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25">
      <c r="A157" s="1"/>
      <c r="B157" s="16" t="s">
        <v>181</v>
      </c>
      <c r="C157" s="10">
        <v>0.31563776543181399</v>
      </c>
      <c r="D157" s="11">
        <v>0.29196384857771501</v>
      </c>
      <c r="E157" s="11">
        <v>1.4009688634383198E-2</v>
      </c>
      <c r="F157" s="11">
        <v>0.34173846465256219</v>
      </c>
      <c r="G157" s="11">
        <v>0.74998791102014906</v>
      </c>
      <c r="H157" s="11">
        <v>0.27591594340275405</v>
      </c>
      <c r="I157" s="11">
        <v>0.49130449359386102</v>
      </c>
      <c r="J157" s="11">
        <v>2.2761008202154205</v>
      </c>
      <c r="K157" s="11">
        <v>0.70230000000000004</v>
      </c>
      <c r="L157" s="11">
        <v>0.78964199999999996</v>
      </c>
      <c r="M157" s="11">
        <v>0.66498299999999999</v>
      </c>
      <c r="N157" s="11">
        <v>0.64539400000000002</v>
      </c>
      <c r="O157" s="11">
        <v>1.7225760000000001</v>
      </c>
      <c r="P157" s="11">
        <v>3.5900560000000001</v>
      </c>
      <c r="Q157" s="11">
        <v>8.9767060000000001</v>
      </c>
      <c r="R157" s="11">
        <v>12.498457999999999</v>
      </c>
      <c r="S157" s="11">
        <v>12.814182000000001</v>
      </c>
      <c r="T157" s="11">
        <v>7.733695</v>
      </c>
      <c r="U157" s="11">
        <v>5.4829100000000004</v>
      </c>
      <c r="V157" s="11">
        <v>2.3612890000000002</v>
      </c>
      <c r="W157" s="11">
        <v>2.1148660000000001</v>
      </c>
      <c r="X157" s="11">
        <v>6.7118640000000003</v>
      </c>
      <c r="Y157" s="11">
        <v>7.6701699999999997</v>
      </c>
      <c r="Z157" s="11">
        <v>9.8342340000000004</v>
      </c>
      <c r="AA157" s="11">
        <v>8.0225679999999997</v>
      </c>
      <c r="AB157" s="11">
        <v>3.1176499999999998</v>
      </c>
      <c r="AC157" s="11">
        <v>1.858905</v>
      </c>
      <c r="AD157" s="11">
        <v>1.0426660000000001</v>
      </c>
      <c r="AE157" s="11">
        <v>1.9150240000000001</v>
      </c>
    </row>
    <row r="158" spans="1:31" ht="13.5" customHeight="1" x14ac:dyDescent="0.25">
      <c r="A158" s="1"/>
      <c r="B158" s="16" t="s">
        <v>182</v>
      </c>
      <c r="C158" s="13">
        <v>4.3339848587250982</v>
      </c>
      <c r="D158" s="14">
        <v>2.0293265713899999</v>
      </c>
      <c r="E158" s="14">
        <v>2.6707357858148799</v>
      </c>
      <c r="F158" s="14">
        <v>2.72192898105421</v>
      </c>
      <c r="G158" s="14">
        <v>7.9358263220694401</v>
      </c>
      <c r="H158" s="14">
        <v>4.0875421495608899</v>
      </c>
      <c r="I158" s="14">
        <v>3.8994631171000398</v>
      </c>
      <c r="J158" s="14">
        <v>6.1730025652179696</v>
      </c>
      <c r="K158" s="14">
        <v>2.7846000000000002</v>
      </c>
      <c r="L158" s="14">
        <v>3.8773110000000002</v>
      </c>
      <c r="M158" s="14">
        <v>6.7755890000000001</v>
      </c>
      <c r="N158" s="14">
        <v>7.1642780000000004</v>
      </c>
      <c r="O158" s="14">
        <v>4.8170739999999999</v>
      </c>
      <c r="P158" s="14">
        <v>7.0152850000000004</v>
      </c>
      <c r="Q158" s="14">
        <v>4.510726</v>
      </c>
      <c r="R158" s="14">
        <v>6.5044579999999996</v>
      </c>
      <c r="S158" s="14">
        <v>9.0992490000000004</v>
      </c>
      <c r="T158" s="14">
        <v>12.399305999999999</v>
      </c>
      <c r="U158" s="14">
        <v>9.4097179999999998</v>
      </c>
      <c r="V158" s="14">
        <v>8.4310589999999994</v>
      </c>
      <c r="W158" s="14">
        <v>9.3908629999999995</v>
      </c>
      <c r="X158" s="14">
        <v>17.902104000000001</v>
      </c>
      <c r="Y158" s="14">
        <v>13.587939</v>
      </c>
      <c r="Z158" s="14">
        <v>21.985423000000001</v>
      </c>
      <c r="AA158" s="14">
        <v>21.374528000000002</v>
      </c>
      <c r="AB158" s="14">
        <v>24.335585999999999</v>
      </c>
      <c r="AC158" s="14">
        <v>22.800336999999999</v>
      </c>
      <c r="AD158" s="14">
        <v>25.134924000000002</v>
      </c>
      <c r="AE158" s="14">
        <v>32.394669999999998</v>
      </c>
    </row>
    <row r="159" spans="1:31" ht="13.5" customHeight="1" x14ac:dyDescent="0.25">
      <c r="A159" s="1"/>
      <c r="B159" s="16" t="s">
        <v>183</v>
      </c>
      <c r="C159" s="10"/>
      <c r="D159" s="11"/>
      <c r="E159" s="11">
        <v>0.48262965945516001</v>
      </c>
      <c r="F159" s="11"/>
      <c r="G159" s="11"/>
      <c r="H159" s="11">
        <v>2.1725664834862497E-2</v>
      </c>
      <c r="I159" s="11"/>
      <c r="J159" s="11"/>
      <c r="K159" s="11"/>
      <c r="L159" s="11">
        <v>1.379E-3</v>
      </c>
      <c r="M159" s="11">
        <v>4.9300000000000004E-3</v>
      </c>
      <c r="N159" s="11"/>
      <c r="O159" s="11">
        <v>1.8461000000000002E-2</v>
      </c>
      <c r="P159" s="11">
        <v>8.4795999999999996E-2</v>
      </c>
      <c r="Q159" s="11">
        <v>1.3656159999999999</v>
      </c>
      <c r="R159" s="11">
        <v>0.93672</v>
      </c>
      <c r="S159" s="11">
        <v>2.2632500000000002</v>
      </c>
      <c r="T159" s="11">
        <v>1.5422450000000001</v>
      </c>
      <c r="U159" s="11">
        <v>2.718159</v>
      </c>
      <c r="V159" s="11">
        <v>0.89927199999999996</v>
      </c>
      <c r="W159" s="11">
        <v>1.3723719999999999</v>
      </c>
      <c r="X159" s="11">
        <v>1.308972</v>
      </c>
      <c r="Y159" s="11">
        <v>2.4245999999999999</v>
      </c>
      <c r="Z159" s="11">
        <v>1.763984</v>
      </c>
      <c r="AA159" s="11">
        <v>0.18715599999999999</v>
      </c>
      <c r="AB159" s="11">
        <v>0.21242900000000001</v>
      </c>
      <c r="AC159" s="11">
        <v>0.324104</v>
      </c>
      <c r="AD159" s="11">
        <v>0.92149599999999998</v>
      </c>
      <c r="AE159" s="11">
        <v>0.30770199999999998</v>
      </c>
    </row>
    <row r="160" spans="1:31" ht="13.5" customHeight="1" x14ac:dyDescent="0.25">
      <c r="A160" s="1"/>
      <c r="B160" s="16" t="s">
        <v>184</v>
      </c>
      <c r="C160" s="13"/>
      <c r="D160" s="14"/>
      <c r="E160" s="14"/>
      <c r="F160" s="14"/>
      <c r="G160" s="14">
        <v>0.26801578304145507</v>
      </c>
      <c r="H160" s="14">
        <v>0.55523242564922592</v>
      </c>
      <c r="I160" s="14">
        <v>0.40297456629329698</v>
      </c>
      <c r="J160" s="14">
        <v>0.521444874875445</v>
      </c>
      <c r="K160" s="14">
        <v>0.2717</v>
      </c>
      <c r="L160" s="14">
        <v>0.14301900000000001</v>
      </c>
      <c r="M160" s="14">
        <v>8.2711000000000007E-2</v>
      </c>
      <c r="N160" s="14">
        <v>0.33620699999999998</v>
      </c>
      <c r="O160" s="14">
        <v>1.0545370000000001</v>
      </c>
      <c r="P160" s="14">
        <v>0.54110400000000003</v>
      </c>
      <c r="Q160" s="14">
        <v>0.199019</v>
      </c>
      <c r="R160" s="14">
        <v>8.8992000000000002E-2</v>
      </c>
      <c r="S160" s="14">
        <v>0.15549499999999999</v>
      </c>
      <c r="T160" s="14">
        <v>7.2717000000000004E-2</v>
      </c>
      <c r="U160" s="14">
        <v>3.8885000000000003E-2</v>
      </c>
      <c r="V160" s="14">
        <v>7.7324000000000004E-2</v>
      </c>
      <c r="W160" s="14">
        <v>2.4579E-2</v>
      </c>
      <c r="X160" s="14">
        <v>0.20744099999999999</v>
      </c>
      <c r="Y160" s="14">
        <v>0.21320500000000001</v>
      </c>
      <c r="Z160" s="14">
        <v>8.8665999999999995E-2</v>
      </c>
      <c r="AA160" s="14">
        <v>0.98888600000000004</v>
      </c>
      <c r="AB160" s="14">
        <v>0.125719</v>
      </c>
      <c r="AC160" s="14">
        <v>3.3687399999999998</v>
      </c>
      <c r="AD160" s="14">
        <v>0.124033</v>
      </c>
      <c r="AE160" s="14">
        <v>0.65690099999999996</v>
      </c>
    </row>
    <row r="161" spans="1:31" ht="13.5" customHeight="1" x14ac:dyDescent="0.25">
      <c r="A161" s="1"/>
      <c r="B161" s="16" t="s">
        <v>185</v>
      </c>
      <c r="C161" s="10">
        <v>0.177229260206404</v>
      </c>
      <c r="D161" s="11">
        <v>0.110631692055786</v>
      </c>
      <c r="E161" s="11">
        <v>0.83703768392172373</v>
      </c>
      <c r="F161" s="11">
        <v>0.379183342025115</v>
      </c>
      <c r="G161" s="11">
        <v>1.80677553223542</v>
      </c>
      <c r="H161" s="11">
        <v>0.16861005100099802</v>
      </c>
      <c r="I161" s="11">
        <v>8.9804824045842502E-2</v>
      </c>
      <c r="J161" s="11">
        <v>0.202600115598391</v>
      </c>
      <c r="K161" s="11">
        <v>6.2E-2</v>
      </c>
      <c r="L161" s="11">
        <v>0.157883</v>
      </c>
      <c r="M161" s="11">
        <v>0.36256300000000002</v>
      </c>
      <c r="N161" s="11"/>
      <c r="O161" s="11">
        <v>0.30147499999999999</v>
      </c>
      <c r="P161" s="11">
        <v>0.146789</v>
      </c>
      <c r="Q161" s="11">
        <v>4.6006999999999999E-2</v>
      </c>
      <c r="R161" s="11">
        <v>3.1226E-2</v>
      </c>
      <c r="S161" s="11">
        <v>0.15920999999999999</v>
      </c>
      <c r="T161" s="11">
        <v>0.120671</v>
      </c>
      <c r="U161" s="11">
        <v>6.9195999999999994E-2</v>
      </c>
      <c r="V161" s="11">
        <v>0.17996400000000001</v>
      </c>
      <c r="W161" s="11">
        <v>1.0867999999999999E-2</v>
      </c>
      <c r="X161" s="11">
        <v>9.0430000000000007E-3</v>
      </c>
      <c r="Y161" s="11">
        <v>2.094E-2</v>
      </c>
      <c r="Z161" s="11">
        <v>0.41278999999999999</v>
      </c>
      <c r="AA161" s="11">
        <v>0.13661899999999999</v>
      </c>
      <c r="AB161" s="11">
        <v>0.23707900000000001</v>
      </c>
      <c r="AC161" s="11">
        <v>0.39628799999999997</v>
      </c>
      <c r="AD161" s="11">
        <v>0.953349</v>
      </c>
      <c r="AE161" s="11">
        <v>1.1984870000000001</v>
      </c>
    </row>
    <row r="162" spans="1:31" ht="13.5" customHeight="1" x14ac:dyDescent="0.25">
      <c r="A162" s="1"/>
      <c r="B162" s="16" t="s">
        <v>186</v>
      </c>
      <c r="C162" s="13">
        <v>10.1794032441388</v>
      </c>
      <c r="D162" s="14">
        <v>5.0480792654653097</v>
      </c>
      <c r="E162" s="14">
        <v>7.0108265472351423</v>
      </c>
      <c r="F162" s="14">
        <v>4.6584633010511629</v>
      </c>
      <c r="G162" s="14">
        <v>5.7200837012034</v>
      </c>
      <c r="H162" s="14">
        <v>10.452973027351</v>
      </c>
      <c r="I162" s="14">
        <v>7.1716034852083208</v>
      </c>
      <c r="J162" s="14">
        <v>4.7871143741469995</v>
      </c>
      <c r="K162" s="14">
        <v>4.8327</v>
      </c>
      <c r="L162" s="14">
        <v>3.0381300000000002</v>
      </c>
      <c r="M162" s="14">
        <v>7.9467179999999997</v>
      </c>
      <c r="N162" s="14">
        <v>6.818524</v>
      </c>
      <c r="O162" s="14">
        <v>6.077998</v>
      </c>
      <c r="P162" s="14">
        <v>6.6254470000000003</v>
      </c>
      <c r="Q162" s="14">
        <v>6.8874750000000002</v>
      </c>
      <c r="R162" s="14">
        <v>7.1583909999999999</v>
      </c>
      <c r="S162" s="14">
        <v>21.234929999999999</v>
      </c>
      <c r="T162" s="14">
        <v>26.137781</v>
      </c>
      <c r="U162" s="14">
        <v>12.964988</v>
      </c>
      <c r="V162" s="14">
        <v>8.4189589999999992</v>
      </c>
      <c r="W162" s="14">
        <v>16.546807999999999</v>
      </c>
      <c r="X162" s="14">
        <v>32.830457000000003</v>
      </c>
      <c r="Y162" s="14">
        <v>12.215546</v>
      </c>
      <c r="Z162" s="14">
        <v>10.742886</v>
      </c>
      <c r="AA162" s="14">
        <v>14.608665999999999</v>
      </c>
      <c r="AB162" s="14">
        <v>22.187379</v>
      </c>
      <c r="AC162" s="14">
        <v>18.714715000000002</v>
      </c>
      <c r="AD162" s="14">
        <v>11.691362</v>
      </c>
      <c r="AE162" s="14">
        <v>18.704259</v>
      </c>
    </row>
    <row r="163" spans="1:31" ht="13.5" customHeight="1" x14ac:dyDescent="0.25">
      <c r="A163" s="1"/>
      <c r="B163" s="16" t="s">
        <v>187</v>
      </c>
      <c r="C163" s="10">
        <v>1.08786450045284</v>
      </c>
      <c r="D163" s="11">
        <v>0.82352930029745908</v>
      </c>
      <c r="E163" s="11">
        <v>0.39199286850451198</v>
      </c>
      <c r="F163" s="11">
        <v>0.113347248284119</v>
      </c>
      <c r="G163" s="11"/>
      <c r="H163" s="11">
        <v>0.39332899292333695</v>
      </c>
      <c r="I163" s="11">
        <v>0.40576048236771201</v>
      </c>
      <c r="J163" s="11">
        <v>0.66572071477126904</v>
      </c>
      <c r="K163" s="11">
        <v>0.62429999999999997</v>
      </c>
      <c r="L163" s="11">
        <v>4.164396</v>
      </c>
      <c r="M163" s="11">
        <v>6.7081670000000004</v>
      </c>
      <c r="N163" s="11">
        <v>13.762126</v>
      </c>
      <c r="O163" s="11">
        <v>16.422526000000001</v>
      </c>
      <c r="P163" s="11">
        <v>17.891648</v>
      </c>
      <c r="Q163" s="11">
        <v>20.703714000000002</v>
      </c>
      <c r="R163" s="11">
        <v>15.774894</v>
      </c>
      <c r="S163" s="11">
        <v>39.795546999999999</v>
      </c>
      <c r="T163" s="11">
        <v>21.360878</v>
      </c>
      <c r="U163" s="11">
        <v>21.417604000000001</v>
      </c>
      <c r="V163" s="11">
        <v>14.703182999999999</v>
      </c>
      <c r="W163" s="11">
        <v>30.966222999999999</v>
      </c>
      <c r="X163" s="11">
        <v>20.402501000000001</v>
      </c>
      <c r="Y163" s="11">
        <v>18.718333000000001</v>
      </c>
      <c r="Z163" s="11">
        <v>21.098241999999999</v>
      </c>
      <c r="AA163" s="11">
        <v>17.905477999999999</v>
      </c>
      <c r="AB163" s="11">
        <v>4.9434680000000002</v>
      </c>
      <c r="AC163" s="11">
        <v>2.179224</v>
      </c>
      <c r="AD163" s="11">
        <v>2.0566369999999998</v>
      </c>
      <c r="AE163" s="11">
        <v>4.1257809999999999</v>
      </c>
    </row>
    <row r="164" spans="1:31" ht="13.5" customHeight="1" x14ac:dyDescent="0.25">
      <c r="A164" s="1"/>
      <c r="B164" s="16" t="s">
        <v>188</v>
      </c>
      <c r="C164" s="13">
        <v>2.1911925960517999</v>
      </c>
      <c r="D164" s="14">
        <v>2.6550929996660999</v>
      </c>
      <c r="E164" s="14">
        <v>1.2203919597771296</v>
      </c>
      <c r="F164" s="14">
        <v>0.319774178285612</v>
      </c>
      <c r="G164" s="14">
        <v>1.2860194771030606</v>
      </c>
      <c r="H164" s="14">
        <v>0.57478552400060201</v>
      </c>
      <c r="I164" s="14">
        <v>0.60765745905471602</v>
      </c>
      <c r="J164" s="14">
        <v>0.86290846683493505</v>
      </c>
      <c r="K164" s="14">
        <v>1.2297</v>
      </c>
      <c r="L164" s="14">
        <v>0.80563700000000005</v>
      </c>
      <c r="M164" s="14">
        <v>1.1914279999999999</v>
      </c>
      <c r="N164" s="14">
        <v>1.520321</v>
      </c>
      <c r="O164" s="14">
        <v>0.73094099999999995</v>
      </c>
      <c r="P164" s="14">
        <v>0.63392000000000004</v>
      </c>
      <c r="Q164" s="14">
        <v>0.44905400000000001</v>
      </c>
      <c r="R164" s="14">
        <v>0.59837799999999997</v>
      </c>
      <c r="S164" s="14">
        <v>1.047698</v>
      </c>
      <c r="T164" s="14">
        <v>1.068462</v>
      </c>
      <c r="U164" s="14">
        <v>1.2711859999999999</v>
      </c>
      <c r="V164" s="14">
        <v>1.0031669999999999</v>
      </c>
      <c r="W164" s="14">
        <v>0.72869899999999999</v>
      </c>
      <c r="X164" s="14">
        <v>0.79298500000000005</v>
      </c>
      <c r="Y164" s="14">
        <v>0.53025299999999997</v>
      </c>
      <c r="Z164" s="14">
        <v>0.36550899999999997</v>
      </c>
      <c r="AA164" s="14">
        <v>1.1212979999999999</v>
      </c>
      <c r="AB164" s="14">
        <v>0.47955199999999998</v>
      </c>
      <c r="AC164" s="14">
        <v>0.64218500000000001</v>
      </c>
      <c r="AD164" s="14">
        <v>4.3055450000000004</v>
      </c>
      <c r="AE164" s="14">
        <v>1.2910250000000001</v>
      </c>
    </row>
    <row r="165" spans="1:31" ht="13.5" customHeight="1" x14ac:dyDescent="0.25">
      <c r="A165" s="1"/>
      <c r="B165" s="16" t="s">
        <v>189</v>
      </c>
      <c r="C165" s="10">
        <v>3.39838145738302</v>
      </c>
      <c r="D165" s="11">
        <v>3.6487433308034301</v>
      </c>
      <c r="E165" s="11">
        <v>3.2735550745249911</v>
      </c>
      <c r="F165" s="11">
        <v>3.9143544249137507</v>
      </c>
      <c r="G165" s="11">
        <v>6.3765339055588202</v>
      </c>
      <c r="H165" s="11">
        <v>16.103062775600101</v>
      </c>
      <c r="I165" s="11">
        <v>8.7685889055125799</v>
      </c>
      <c r="J165" s="11">
        <v>6.1121740616112801</v>
      </c>
      <c r="K165" s="11">
        <v>6.6700999999999997</v>
      </c>
      <c r="L165" s="11">
        <v>8.5370950000000008</v>
      </c>
      <c r="M165" s="11">
        <v>18.157862999999999</v>
      </c>
      <c r="N165" s="11">
        <v>12.510422999999999</v>
      </c>
      <c r="O165" s="11">
        <v>8.5520069999999997</v>
      </c>
      <c r="P165" s="11">
        <v>52.539881999999999</v>
      </c>
      <c r="Q165" s="11">
        <v>8.9978250000000006</v>
      </c>
      <c r="R165" s="11">
        <v>10.968830000000001</v>
      </c>
      <c r="S165" s="11">
        <v>16.022041999999999</v>
      </c>
      <c r="T165" s="11">
        <v>13.236143999999999</v>
      </c>
      <c r="U165" s="11">
        <v>15.434570000000001</v>
      </c>
      <c r="V165" s="11">
        <v>22.688324999999999</v>
      </c>
      <c r="W165" s="11">
        <v>39.19435</v>
      </c>
      <c r="X165" s="11">
        <v>24.077856000000001</v>
      </c>
      <c r="Y165" s="11">
        <v>38.002647000000003</v>
      </c>
      <c r="Z165" s="11">
        <v>35.440562</v>
      </c>
      <c r="AA165" s="11">
        <v>25.247751999999998</v>
      </c>
      <c r="AB165" s="11">
        <v>20.995001999999999</v>
      </c>
      <c r="AC165" s="11">
        <v>23.054601999999999</v>
      </c>
      <c r="AD165" s="11">
        <v>25.804724</v>
      </c>
      <c r="AE165" s="11">
        <v>17.290614000000001</v>
      </c>
    </row>
    <row r="166" spans="1:31" ht="13.5" customHeight="1" x14ac:dyDescent="0.25">
      <c r="A166" s="1"/>
      <c r="B166" s="16" t="s">
        <v>190</v>
      </c>
      <c r="C166" s="13">
        <v>1.9381369654050999</v>
      </c>
      <c r="D166" s="14">
        <v>1.8715210007757399</v>
      </c>
      <c r="E166" s="14">
        <v>2.247945684669169</v>
      </c>
      <c r="F166" s="14">
        <v>10.361525634825702</v>
      </c>
      <c r="G166" s="14">
        <v>14.136493468437806</v>
      </c>
      <c r="H166" s="14">
        <v>11.843793414431499</v>
      </c>
      <c r="I166" s="14">
        <v>10.071660179966095</v>
      </c>
      <c r="J166" s="14">
        <v>12.229598923666702</v>
      </c>
      <c r="K166" s="14">
        <v>16.6767</v>
      </c>
      <c r="L166" s="14">
        <v>16.190864999999999</v>
      </c>
      <c r="M166" s="14">
        <v>17.137447000000002</v>
      </c>
      <c r="N166" s="14">
        <v>14.291575</v>
      </c>
      <c r="O166" s="14">
        <v>0.21800600000000001</v>
      </c>
      <c r="P166" s="14">
        <v>0.57047800000000004</v>
      </c>
      <c r="Q166" s="14">
        <v>8.9949689999999993</v>
      </c>
      <c r="R166" s="14">
        <v>17.407336999999998</v>
      </c>
      <c r="S166" s="14">
        <v>13.308548999999999</v>
      </c>
      <c r="T166" s="14">
        <v>20.687871999999999</v>
      </c>
      <c r="U166" s="14">
        <v>20.954751000000002</v>
      </c>
      <c r="V166" s="14">
        <v>2.0493420000000002</v>
      </c>
      <c r="W166" s="14">
        <v>0.49765199999999998</v>
      </c>
      <c r="X166" s="14">
        <v>0.48347400000000001</v>
      </c>
      <c r="Y166" s="14">
        <v>1.046697</v>
      </c>
      <c r="Z166" s="14">
        <v>0.50817500000000004</v>
      </c>
      <c r="AA166" s="14">
        <v>0.88348599999999999</v>
      </c>
      <c r="AB166" s="14">
        <v>3.1529090000000002</v>
      </c>
      <c r="AC166" s="14">
        <v>7.4257179999999998</v>
      </c>
      <c r="AD166" s="14">
        <v>3.0443739999999999</v>
      </c>
      <c r="AE166" s="14">
        <v>6.8179730000000003</v>
      </c>
    </row>
    <row r="167" spans="1:31" ht="13.5" customHeight="1" x14ac:dyDescent="0.25">
      <c r="A167" s="1"/>
      <c r="B167" s="16" t="s">
        <v>191</v>
      </c>
      <c r="C167" s="10">
        <v>0.231843808873057</v>
      </c>
      <c r="D167" s="11">
        <v>4.7151545234420097E-2</v>
      </c>
      <c r="E167" s="11">
        <v>0.26123701981548109</v>
      </c>
      <c r="F167" s="11">
        <v>0.82397720319069945</v>
      </c>
      <c r="G167" s="11"/>
      <c r="H167" s="11">
        <v>0.22339651014978187</v>
      </c>
      <c r="I167" s="11">
        <v>7.7350140419046795E-2</v>
      </c>
      <c r="J167" s="11">
        <v>8.0458419113236701E-2</v>
      </c>
      <c r="K167" s="11">
        <v>6.88E-2</v>
      </c>
      <c r="L167" s="11">
        <v>2.8701000000000001E-2</v>
      </c>
      <c r="M167" s="11"/>
      <c r="N167" s="11">
        <v>1.5937E-2</v>
      </c>
      <c r="O167" s="11"/>
      <c r="P167" s="11">
        <v>3.6225E-2</v>
      </c>
      <c r="Q167" s="11">
        <v>0.112385</v>
      </c>
      <c r="R167" s="11">
        <v>5.9670000000000001E-3</v>
      </c>
      <c r="S167" s="11">
        <v>6.7137000000000002E-2</v>
      </c>
      <c r="T167" s="11">
        <v>1.777174</v>
      </c>
      <c r="U167" s="11">
        <v>1.670655</v>
      </c>
      <c r="V167" s="11">
        <v>8.3876999999999993E-2</v>
      </c>
      <c r="W167" s="11">
        <v>6.0049999999999999E-3</v>
      </c>
      <c r="X167" s="11">
        <v>8.2559999999999995E-3</v>
      </c>
      <c r="Y167" s="11">
        <v>8.9993000000000004E-2</v>
      </c>
      <c r="Z167" s="11">
        <v>6.3301999999999997E-2</v>
      </c>
      <c r="AA167" s="11">
        <v>4.4297000000000003E-2</v>
      </c>
      <c r="AB167" s="11">
        <v>8.0087000000000005E-2</v>
      </c>
      <c r="AC167" s="11">
        <v>3.7861229999999999</v>
      </c>
      <c r="AD167" s="11">
        <v>0.112867</v>
      </c>
      <c r="AE167" s="11">
        <v>3.3244999999999997E-2</v>
      </c>
    </row>
    <row r="168" spans="1:31" ht="13.5" customHeight="1" x14ac:dyDescent="0.25">
      <c r="A168" s="1"/>
      <c r="B168" s="16" t="s">
        <v>192</v>
      </c>
      <c r="C168" s="13">
        <v>9.9366765343269741</v>
      </c>
      <c r="D168" s="14">
        <v>11.1072442475463</v>
      </c>
      <c r="E168" s="14">
        <v>7.445058947273</v>
      </c>
      <c r="F168" s="14">
        <v>7.410809992632756</v>
      </c>
      <c r="G168" s="14">
        <v>10.7806422575354</v>
      </c>
      <c r="H168" s="14">
        <v>9.7167563676861004</v>
      </c>
      <c r="I168" s="14">
        <v>8.4967982108409998</v>
      </c>
      <c r="J168" s="14">
        <v>6.5500100371069969</v>
      </c>
      <c r="K168" s="14">
        <v>5.7272999999999996</v>
      </c>
      <c r="L168" s="14">
        <v>4.2397650000000002</v>
      </c>
      <c r="M168" s="14">
        <v>5.7085889999999999</v>
      </c>
      <c r="N168" s="14">
        <v>5.0672980000000001</v>
      </c>
      <c r="O168" s="14">
        <v>6.040025</v>
      </c>
      <c r="P168" s="14">
        <v>5.3317500000000004</v>
      </c>
      <c r="Q168" s="14">
        <v>9.1755049999999994</v>
      </c>
      <c r="R168" s="14">
        <v>22.674700999999999</v>
      </c>
      <c r="S168" s="14">
        <v>16.917508999999999</v>
      </c>
      <c r="T168" s="14">
        <v>18.288463</v>
      </c>
      <c r="U168" s="14">
        <v>9.8702539999999992</v>
      </c>
      <c r="V168" s="14">
        <v>13.735372999999999</v>
      </c>
      <c r="W168" s="14">
        <v>26.908051</v>
      </c>
      <c r="X168" s="14">
        <v>25.209728999999999</v>
      </c>
      <c r="Y168" s="14">
        <v>20.964147000000001</v>
      </c>
      <c r="Z168" s="14">
        <v>28.57704</v>
      </c>
      <c r="AA168" s="14">
        <v>25.245398999999999</v>
      </c>
      <c r="AB168" s="14">
        <v>18.668854</v>
      </c>
      <c r="AC168" s="14">
        <v>20.089217000000001</v>
      </c>
      <c r="AD168" s="14">
        <v>27.971018000000001</v>
      </c>
      <c r="AE168" s="14">
        <v>42.638305000000003</v>
      </c>
    </row>
    <row r="169" spans="1:31" ht="13.5" customHeight="1" x14ac:dyDescent="0.25">
      <c r="A169" s="1"/>
      <c r="B169" s="16" t="s">
        <v>193</v>
      </c>
      <c r="C169" s="10">
        <v>0.15060109317758902</v>
      </c>
      <c r="D169" s="11">
        <v>1.7695403207317599E-2</v>
      </c>
      <c r="E169" s="11">
        <v>7.8195147547405683E-2</v>
      </c>
      <c r="F169" s="11">
        <v>1.67094984590094E-2</v>
      </c>
      <c r="G169" s="11">
        <v>2.3706799462216099E-2</v>
      </c>
      <c r="H169" s="11">
        <v>3.4005388437176099E-3</v>
      </c>
      <c r="I169" s="11">
        <v>1.9665289937045799E-3</v>
      </c>
      <c r="J169" s="11">
        <v>4.32181267325117E-2</v>
      </c>
      <c r="K169" s="11">
        <v>2.1000000000000001E-2</v>
      </c>
      <c r="L169" s="11">
        <v>0.177477</v>
      </c>
      <c r="M169" s="11">
        <v>2.0434999999999998E-2</v>
      </c>
      <c r="N169" s="11">
        <v>7.4815999999999994E-2</v>
      </c>
      <c r="O169" s="11">
        <v>6.9149000000000002E-2</v>
      </c>
      <c r="P169" s="11">
        <v>2.3419999999999999E-3</v>
      </c>
      <c r="Q169" s="11">
        <v>6.9020000000000001E-3</v>
      </c>
      <c r="R169" s="11">
        <v>2.0917000000000002E-2</v>
      </c>
      <c r="S169" s="11">
        <v>6.9220000000000004E-2</v>
      </c>
      <c r="T169" s="11">
        <v>4.0098000000000002E-2</v>
      </c>
      <c r="U169" s="11"/>
      <c r="V169" s="11">
        <v>7.7559000000000003E-2</v>
      </c>
      <c r="W169" s="11">
        <v>1.4139999999999999E-3</v>
      </c>
      <c r="X169" s="11">
        <v>0.13123199999999999</v>
      </c>
      <c r="Y169" s="11">
        <v>2.2799E-2</v>
      </c>
      <c r="Z169" s="11">
        <v>0.13389499999999999</v>
      </c>
      <c r="AA169" s="11">
        <v>4.2691E-2</v>
      </c>
      <c r="AB169" s="11">
        <v>9.6670000000000002E-3</v>
      </c>
      <c r="AC169" s="11">
        <v>6.7972000000000005E-2</v>
      </c>
      <c r="AD169" s="11">
        <v>0.274287</v>
      </c>
      <c r="AE169" s="11">
        <v>0.36434499999999997</v>
      </c>
    </row>
    <row r="170" spans="1:31" ht="13.5" customHeight="1" x14ac:dyDescent="0.25">
      <c r="A170" s="1"/>
      <c r="B170" s="16" t="s">
        <v>194</v>
      </c>
      <c r="C170" s="13">
        <v>3.5817992911493395E-2</v>
      </c>
      <c r="D170" s="14">
        <v>0.18666810510364001</v>
      </c>
      <c r="E170" s="14">
        <v>0.23464217342065399</v>
      </c>
      <c r="F170" s="14">
        <v>0.589361694163132</v>
      </c>
      <c r="G170" s="14">
        <v>1.5819081080477899</v>
      </c>
      <c r="H170" s="14">
        <v>0.67982439050654597</v>
      </c>
      <c r="I170" s="14">
        <v>0.43853596559612201</v>
      </c>
      <c r="J170" s="14">
        <v>1.1441898075500898</v>
      </c>
      <c r="K170" s="14">
        <v>0.55479999999999996</v>
      </c>
      <c r="L170" s="14">
        <v>0.570241</v>
      </c>
      <c r="M170" s="14">
        <v>0.66508400000000001</v>
      </c>
      <c r="N170" s="14">
        <v>0.20971100000000001</v>
      </c>
      <c r="O170" s="14">
        <v>0.40119500000000002</v>
      </c>
      <c r="P170" s="14">
        <v>2.0121419999999999</v>
      </c>
      <c r="Q170" s="14">
        <v>2.274124</v>
      </c>
      <c r="R170" s="14">
        <v>1.585663</v>
      </c>
      <c r="S170" s="14">
        <v>3.173505</v>
      </c>
      <c r="T170" s="14">
        <v>2.5080719999999999</v>
      </c>
      <c r="U170" s="14">
        <v>3.6629149999999999</v>
      </c>
      <c r="V170" s="14">
        <v>1.7920229999999999</v>
      </c>
      <c r="W170" s="14">
        <v>5.6531469999999997</v>
      </c>
      <c r="X170" s="14">
        <v>2.2582019999999998</v>
      </c>
      <c r="Y170" s="14">
        <v>2.0324010000000001</v>
      </c>
      <c r="Z170" s="14">
        <v>1.866269</v>
      </c>
      <c r="AA170" s="14">
        <v>4.0848579999999997</v>
      </c>
      <c r="AB170" s="14">
        <v>3.7454529999999999</v>
      </c>
      <c r="AC170" s="14">
        <v>2.3839039999999998</v>
      </c>
      <c r="AD170" s="14">
        <v>3.4744619999999999</v>
      </c>
      <c r="AE170" s="14">
        <v>1.8897440000000001</v>
      </c>
    </row>
    <row r="171" spans="1:31" ht="13.5" customHeight="1" x14ac:dyDescent="0.25">
      <c r="A171" s="1"/>
      <c r="B171" s="16" t="s">
        <v>195</v>
      </c>
      <c r="C171" s="10">
        <v>1.01717012780891</v>
      </c>
      <c r="D171" s="11">
        <v>0.49003820072233273</v>
      </c>
      <c r="E171" s="11">
        <v>0.83431512458534596</v>
      </c>
      <c r="F171" s="11">
        <v>0.4756879667940192</v>
      </c>
      <c r="G171" s="11">
        <v>1.0550021718833911</v>
      </c>
      <c r="H171" s="11">
        <v>0.696449247075832</v>
      </c>
      <c r="I171" s="11">
        <v>0.87117234421112899</v>
      </c>
      <c r="J171" s="11">
        <v>1.4034985679451599</v>
      </c>
      <c r="K171" s="11">
        <v>0.76170000000000004</v>
      </c>
      <c r="L171" s="11">
        <v>1.040198</v>
      </c>
      <c r="M171" s="11">
        <v>1.1559079999999999</v>
      </c>
      <c r="N171" s="11">
        <v>0.78046000000000004</v>
      </c>
      <c r="O171" s="11">
        <v>3.8862130000000001</v>
      </c>
      <c r="P171" s="11">
        <v>0.50897099999999995</v>
      </c>
      <c r="Q171" s="11">
        <v>1.0886690000000001</v>
      </c>
      <c r="R171" s="11">
        <v>1.2015659999999999</v>
      </c>
      <c r="S171" s="11">
        <v>2.33081</v>
      </c>
      <c r="T171" s="11">
        <v>5.6349910000000003</v>
      </c>
      <c r="U171" s="11">
        <v>3.5380929999999999</v>
      </c>
      <c r="V171" s="11">
        <v>1.4400580000000001</v>
      </c>
      <c r="W171" s="11">
        <v>1.2447109999999999</v>
      </c>
      <c r="X171" s="11">
        <v>1.5203690000000001</v>
      </c>
      <c r="Y171" s="11">
        <v>1.341774</v>
      </c>
      <c r="Z171" s="11">
        <v>1.446647</v>
      </c>
      <c r="AA171" s="11">
        <v>1.1194789999999999</v>
      </c>
      <c r="AB171" s="11">
        <v>1.582335</v>
      </c>
      <c r="AC171" s="11">
        <v>2.1199590000000001</v>
      </c>
      <c r="AD171" s="11">
        <v>2.386485</v>
      </c>
      <c r="AE171" s="11">
        <v>2.9436719999999998</v>
      </c>
    </row>
    <row r="172" spans="1:31" ht="13.5" customHeight="1" x14ac:dyDescent="0.25">
      <c r="A172" s="1"/>
      <c r="B172" s="16" t="s">
        <v>196</v>
      </c>
      <c r="C172" s="13">
        <v>1.7945561275950397</v>
      </c>
      <c r="D172" s="14">
        <v>1.78429225920845</v>
      </c>
      <c r="E172" s="14">
        <v>2.27772341688673</v>
      </c>
      <c r="F172" s="14">
        <v>14.892044946250596</v>
      </c>
      <c r="G172" s="14">
        <v>6.1160566863630894</v>
      </c>
      <c r="H172" s="14">
        <v>1.58635137059427</v>
      </c>
      <c r="I172" s="14">
        <v>1.280620068442039</v>
      </c>
      <c r="J172" s="14">
        <v>0.77526049019049503</v>
      </c>
      <c r="K172" s="14">
        <v>0.94899999999999995</v>
      </c>
      <c r="L172" s="14">
        <v>0.62331599999999998</v>
      </c>
      <c r="M172" s="14">
        <v>0.655945</v>
      </c>
      <c r="N172" s="14">
        <v>0.68069199999999996</v>
      </c>
      <c r="O172" s="14">
        <v>0.735568</v>
      </c>
      <c r="P172" s="14">
        <v>0.824403</v>
      </c>
      <c r="Q172" s="14">
        <v>0.15037600000000001</v>
      </c>
      <c r="R172" s="14">
        <v>0.61714899999999995</v>
      </c>
      <c r="S172" s="14">
        <v>0.15390499999999999</v>
      </c>
      <c r="T172" s="14">
        <v>2.1340650000000001</v>
      </c>
      <c r="U172" s="14">
        <v>0.19136600000000001</v>
      </c>
      <c r="V172" s="14">
        <v>0.33151799999999998</v>
      </c>
      <c r="W172" s="14">
        <v>0.220058</v>
      </c>
      <c r="X172" s="14">
        <v>1.2632399999999999</v>
      </c>
      <c r="Y172" s="14">
        <v>1.7892999999999999</v>
      </c>
      <c r="Z172" s="14">
        <v>1.1235189999999999</v>
      </c>
      <c r="AA172" s="14">
        <v>1.056011</v>
      </c>
      <c r="AB172" s="14">
        <v>2.2539220000000002</v>
      </c>
      <c r="AC172" s="14">
        <v>11.996115</v>
      </c>
      <c r="AD172" s="14">
        <v>5.3469259999999998</v>
      </c>
      <c r="AE172" s="14">
        <v>2.255252</v>
      </c>
    </row>
    <row r="173" spans="1:31" ht="13.5" customHeight="1" x14ac:dyDescent="0.25">
      <c r="A173" s="1"/>
      <c r="B173" s="16" t="s">
        <v>197</v>
      </c>
      <c r="C173" s="10">
        <v>1.0896643616111901</v>
      </c>
      <c r="D173" s="11">
        <v>1.27113787787244</v>
      </c>
      <c r="E173" s="11">
        <v>2.72115610807661</v>
      </c>
      <c r="F173" s="11">
        <v>2.22384918581144</v>
      </c>
      <c r="G173" s="11">
        <v>4.5490273227476603</v>
      </c>
      <c r="H173" s="11">
        <v>4.67819685483218</v>
      </c>
      <c r="I173" s="11">
        <v>6.4880707824798405</v>
      </c>
      <c r="J173" s="11">
        <v>5.5247306642303</v>
      </c>
      <c r="K173" s="11">
        <v>5.8579999999999997</v>
      </c>
      <c r="L173" s="11">
        <v>3.185568</v>
      </c>
      <c r="M173" s="11">
        <v>4.1447900000000004</v>
      </c>
      <c r="N173" s="11">
        <v>3.6169220000000002</v>
      </c>
      <c r="O173" s="11">
        <v>6.7507239999999999</v>
      </c>
      <c r="P173" s="11">
        <v>5.8804930000000004</v>
      </c>
      <c r="Q173" s="11">
        <v>7.2359070000000001</v>
      </c>
      <c r="R173" s="11">
        <v>10.993809000000001</v>
      </c>
      <c r="S173" s="11">
        <v>15.588247000000001</v>
      </c>
      <c r="T173" s="11">
        <v>14.540003</v>
      </c>
      <c r="U173" s="11">
        <v>24.535533000000001</v>
      </c>
      <c r="V173" s="11">
        <v>35.448788999999998</v>
      </c>
      <c r="W173" s="11">
        <v>42.448940999999998</v>
      </c>
      <c r="X173" s="11">
        <v>48.420594000000001</v>
      </c>
      <c r="Y173" s="11">
        <v>44.108207</v>
      </c>
      <c r="Z173" s="11">
        <v>67.535391000000004</v>
      </c>
      <c r="AA173" s="11">
        <v>70.380123999999995</v>
      </c>
      <c r="AB173" s="11">
        <v>88.590812999999997</v>
      </c>
      <c r="AC173" s="11">
        <v>103.012913</v>
      </c>
      <c r="AD173" s="11">
        <v>142.33343600000001</v>
      </c>
      <c r="AE173" s="11">
        <v>146.327147</v>
      </c>
    </row>
    <row r="174" spans="1:31" ht="13.5" customHeight="1" x14ac:dyDescent="0.25">
      <c r="A174" s="1"/>
      <c r="B174" s="16" t="s">
        <v>198</v>
      </c>
      <c r="C174" s="13">
        <v>1.16880521961867</v>
      </c>
      <c r="D174" s="14">
        <v>2.4983770556937102</v>
      </c>
      <c r="E174" s="14">
        <v>1.663693442892479</v>
      </c>
      <c r="F174" s="14">
        <v>2.4438669063548599</v>
      </c>
      <c r="G174" s="14">
        <v>3.1130301017664803</v>
      </c>
      <c r="H174" s="14">
        <v>4.1564030611461797</v>
      </c>
      <c r="I174" s="14">
        <v>2.7369986656964187</v>
      </c>
      <c r="J174" s="14">
        <v>2.6813010514122002</v>
      </c>
      <c r="K174" s="14">
        <v>4.7664999999999997</v>
      </c>
      <c r="L174" s="14">
        <v>4.6362800000000002</v>
      </c>
      <c r="M174" s="14">
        <v>2.8000850000000002</v>
      </c>
      <c r="N174" s="14">
        <v>3.3638309999999998</v>
      </c>
      <c r="O174" s="14">
        <v>4.7123340000000002</v>
      </c>
      <c r="P174" s="14">
        <v>4.3347040000000003</v>
      </c>
      <c r="Q174" s="14">
        <v>6.6705410000000001</v>
      </c>
      <c r="R174" s="14">
        <v>6.4045990000000002</v>
      </c>
      <c r="S174" s="14">
        <v>6.9287400000000003</v>
      </c>
      <c r="T174" s="14">
        <v>14.801684</v>
      </c>
      <c r="U174" s="14">
        <v>11.722901</v>
      </c>
      <c r="V174" s="14">
        <v>9.9689040000000002</v>
      </c>
      <c r="W174" s="14">
        <v>14.926026</v>
      </c>
      <c r="X174" s="14">
        <v>11.336781</v>
      </c>
      <c r="Y174" s="14">
        <v>9.2281949999999995</v>
      </c>
      <c r="Z174" s="14">
        <v>12.227900999999999</v>
      </c>
      <c r="AA174" s="14">
        <v>9.0659880000000008</v>
      </c>
      <c r="AB174" s="14">
        <v>7.6379049999999999</v>
      </c>
      <c r="AC174" s="14">
        <v>9.0297699999999992</v>
      </c>
      <c r="AD174" s="14">
        <v>9.7848659999999992</v>
      </c>
      <c r="AE174" s="14">
        <v>17.784977000000001</v>
      </c>
    </row>
    <row r="175" spans="1:31" ht="13.5" customHeight="1" x14ac:dyDescent="0.25">
      <c r="A175" s="1"/>
      <c r="B175" s="16" t="s">
        <v>199</v>
      </c>
      <c r="C175" s="10">
        <v>0.83687183047803282</v>
      </c>
      <c r="D175" s="11">
        <v>0.70942925950865743</v>
      </c>
      <c r="E175" s="11">
        <v>1.4118073032353999</v>
      </c>
      <c r="F175" s="11">
        <v>1.2957514596013302</v>
      </c>
      <c r="G175" s="11">
        <v>1.9091412939300099</v>
      </c>
      <c r="H175" s="11">
        <v>0.85249619623754003</v>
      </c>
      <c r="I175" s="11">
        <v>0.488436638811375</v>
      </c>
      <c r="J175" s="11">
        <v>1.6810639575767601</v>
      </c>
      <c r="K175" s="11">
        <v>2.5112999999999999</v>
      </c>
      <c r="L175" s="11">
        <v>1.299561</v>
      </c>
      <c r="M175" s="11">
        <v>0.96123899999999995</v>
      </c>
      <c r="N175" s="11">
        <v>1.1243829999999999</v>
      </c>
      <c r="O175" s="11">
        <v>0.69083700000000003</v>
      </c>
      <c r="P175" s="11">
        <v>2.7761840000000002</v>
      </c>
      <c r="Q175" s="11">
        <v>1.224496</v>
      </c>
      <c r="R175" s="11">
        <v>2.0362589999999998</v>
      </c>
      <c r="S175" s="11">
        <v>4.6805370000000002</v>
      </c>
      <c r="T175" s="11">
        <v>2.9781759999999999</v>
      </c>
      <c r="U175" s="11">
        <v>6.7134299999999998</v>
      </c>
      <c r="V175" s="11">
        <v>3.2850100000000002</v>
      </c>
      <c r="W175" s="11">
        <v>3.0234230000000002</v>
      </c>
      <c r="X175" s="11">
        <v>5.9362779999999997</v>
      </c>
      <c r="Y175" s="11">
        <v>25.944085000000001</v>
      </c>
      <c r="Z175" s="11">
        <v>19.497883999999999</v>
      </c>
      <c r="AA175" s="11">
        <v>3.5942409999999998</v>
      </c>
      <c r="AB175" s="11">
        <v>6.0207490000000004</v>
      </c>
      <c r="AC175" s="11">
        <v>5.7156560000000001</v>
      </c>
      <c r="AD175" s="11">
        <v>8.4501600000000003</v>
      </c>
      <c r="AE175" s="11">
        <v>5.5832680000000003</v>
      </c>
    </row>
    <row r="176" spans="1:31" ht="13.5" customHeight="1" x14ac:dyDescent="0.25">
      <c r="A176" s="1"/>
      <c r="B176" s="16" t="s">
        <v>200</v>
      </c>
      <c r="C176" s="13">
        <v>2.5354579206983479</v>
      </c>
      <c r="D176" s="14">
        <v>2.6207582495392301</v>
      </c>
      <c r="E176" s="14">
        <v>0.77154308566601226</v>
      </c>
      <c r="F176" s="14">
        <v>0.90689052194873887</v>
      </c>
      <c r="G176" s="14">
        <v>1.7329769598509499</v>
      </c>
      <c r="H176" s="14">
        <v>5.0783269254429495</v>
      </c>
      <c r="I176" s="14">
        <v>0.89944119849563298</v>
      </c>
      <c r="J176" s="14">
        <v>0.43799753858631502</v>
      </c>
      <c r="K176" s="14">
        <v>1.2775000000000001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25">
      <c r="A177" s="1"/>
      <c r="B177" s="16" t="s">
        <v>201</v>
      </c>
      <c r="C177" s="10">
        <v>0.41678754292001502</v>
      </c>
      <c r="D177" s="11">
        <v>0.83766350134751721</v>
      </c>
      <c r="E177" s="11">
        <v>0.46854985605227378</v>
      </c>
      <c r="F177" s="11">
        <v>0.75451368473788871</v>
      </c>
      <c r="G177" s="11">
        <v>0.38783927153667302</v>
      </c>
      <c r="H177" s="11">
        <v>0.125914396629877</v>
      </c>
      <c r="I177" s="11">
        <v>6.8828514779660302E-2</v>
      </c>
      <c r="J177" s="11">
        <v>6.4706017780825908E-2</v>
      </c>
      <c r="K177" s="11">
        <v>0.16350000000000001</v>
      </c>
      <c r="L177" s="11">
        <v>0.60253500000000004</v>
      </c>
      <c r="M177" s="11">
        <v>0.37054799999999999</v>
      </c>
      <c r="N177" s="11">
        <v>0.35522500000000001</v>
      </c>
      <c r="O177" s="11">
        <v>0.201045</v>
      </c>
      <c r="P177" s="11">
        <v>0.61956999999999995</v>
      </c>
      <c r="Q177" s="11">
        <v>0.170489</v>
      </c>
      <c r="R177" s="11">
        <v>0.56464800000000004</v>
      </c>
      <c r="S177" s="11">
        <v>0.96887000000000001</v>
      </c>
      <c r="T177" s="11">
        <v>5.0703870000000002</v>
      </c>
      <c r="U177" s="11">
        <v>0.41442600000000002</v>
      </c>
      <c r="V177" s="11">
        <v>0.720974</v>
      </c>
      <c r="W177" s="11">
        <v>0.70120199999999999</v>
      </c>
      <c r="X177" s="11">
        <v>0.64861500000000005</v>
      </c>
      <c r="Y177" s="11">
        <v>0.370251</v>
      </c>
      <c r="Z177" s="11">
        <v>0.96988399999999997</v>
      </c>
      <c r="AA177" s="11">
        <v>0.47387200000000002</v>
      </c>
      <c r="AB177" s="11">
        <v>0.64662900000000001</v>
      </c>
      <c r="AC177" s="11">
        <v>0.45594600000000002</v>
      </c>
      <c r="AD177" s="11">
        <v>0.55963300000000005</v>
      </c>
      <c r="AE177" s="11">
        <v>2.6109499999999999</v>
      </c>
    </row>
    <row r="178" spans="1:31" ht="13.5" customHeight="1" x14ac:dyDescent="0.25">
      <c r="A178" s="1"/>
      <c r="B178" s="16" t="s">
        <v>202</v>
      </c>
      <c r="C178" s="13">
        <v>127.773526846634</v>
      </c>
      <c r="D178" s="14">
        <v>65.734830714669798</v>
      </c>
      <c r="E178" s="14">
        <v>63.973979194059467</v>
      </c>
      <c r="F178" s="14">
        <v>39.49511281033547</v>
      </c>
      <c r="G178" s="14">
        <v>50.967734202803101</v>
      </c>
      <c r="H178" s="14">
        <v>32.057918733261502</v>
      </c>
      <c r="I178" s="14">
        <v>40.622343606831301</v>
      </c>
      <c r="J178" s="14">
        <v>44.358035118161169</v>
      </c>
      <c r="K178" s="14">
        <v>33.174999999999997</v>
      </c>
      <c r="L178" s="14">
        <v>49.765346999999998</v>
      </c>
      <c r="M178" s="14">
        <v>74.284554999999997</v>
      </c>
      <c r="N178" s="14">
        <v>83.433550999999994</v>
      </c>
      <c r="O178" s="14">
        <v>97.712141000000003</v>
      </c>
      <c r="P178" s="14">
        <v>124.12338800000001</v>
      </c>
      <c r="Q178" s="14">
        <v>129.63818499999999</v>
      </c>
      <c r="R178" s="14">
        <v>122.26630299999999</v>
      </c>
      <c r="S178" s="14">
        <v>224.80262300000001</v>
      </c>
      <c r="T178" s="14">
        <v>259.36767500000002</v>
      </c>
      <c r="U178" s="14">
        <v>142.32496</v>
      </c>
      <c r="V178" s="14">
        <v>131.43771799999999</v>
      </c>
      <c r="W178" s="14">
        <v>149.35298</v>
      </c>
      <c r="X178" s="14">
        <v>149.29243399999999</v>
      </c>
      <c r="Y178" s="14">
        <v>172.9402</v>
      </c>
      <c r="Z178" s="14">
        <v>190.90813600000001</v>
      </c>
      <c r="AA178" s="14">
        <v>115.08148300000001</v>
      </c>
      <c r="AB178" s="14">
        <v>75.523036000000005</v>
      </c>
      <c r="AC178" s="14">
        <v>93.636932999999999</v>
      </c>
      <c r="AD178" s="14">
        <v>81.664554999999993</v>
      </c>
      <c r="AE178" s="14">
        <v>118.90679799999999</v>
      </c>
    </row>
    <row r="179" spans="1:31" ht="13.5" customHeight="1" x14ac:dyDescent="0.25">
      <c r="A179" s="1"/>
      <c r="B179" s="16" t="s">
        <v>203</v>
      </c>
      <c r="C179" s="10">
        <v>0.204420320558342</v>
      </c>
      <c r="D179" s="11">
        <v>0.404032248429118</v>
      </c>
      <c r="E179" s="11">
        <v>2.3386070358163199E-2</v>
      </c>
      <c r="F179" s="11">
        <v>0.20414901037864899</v>
      </c>
      <c r="G179" s="11">
        <v>0.57015348664777399</v>
      </c>
      <c r="H179" s="11">
        <v>0.27922202283414599</v>
      </c>
      <c r="I179" s="11">
        <v>0.38191631831904399</v>
      </c>
      <c r="J179" s="11">
        <v>1.3421045935214</v>
      </c>
      <c r="K179" s="11">
        <v>0.86929999999999996</v>
      </c>
      <c r="L179" s="11">
        <v>0.82516299999999998</v>
      </c>
      <c r="M179" s="11">
        <v>0.58904599999999996</v>
      </c>
      <c r="N179" s="11">
        <v>0.48785499999999998</v>
      </c>
      <c r="O179" s="11">
        <v>0.142314</v>
      </c>
      <c r="P179" s="11">
        <v>0.244786</v>
      </c>
      <c r="Q179" s="11">
        <v>0.22225800000000001</v>
      </c>
      <c r="R179" s="11">
        <v>1.332959</v>
      </c>
      <c r="S179" s="11">
        <v>0.41591499999999998</v>
      </c>
      <c r="T179" s="11">
        <v>0.41305799999999998</v>
      </c>
      <c r="U179" s="11">
        <v>0.92277200000000004</v>
      </c>
      <c r="V179" s="11">
        <v>0.44680300000000001</v>
      </c>
      <c r="W179" s="11">
        <v>0.45019100000000001</v>
      </c>
      <c r="X179" s="11">
        <v>1.9229579999999999</v>
      </c>
      <c r="Y179" s="11">
        <v>0.51937699999999998</v>
      </c>
      <c r="Z179" s="11">
        <v>0.17368</v>
      </c>
      <c r="AA179" s="11">
        <v>1.213921</v>
      </c>
      <c r="AB179" s="11">
        <v>1.1828650000000001</v>
      </c>
      <c r="AC179" s="11">
        <v>0.46974199999999999</v>
      </c>
      <c r="AD179" s="11">
        <v>0.94581300000000001</v>
      </c>
      <c r="AE179" s="11">
        <v>1.8207819999999999</v>
      </c>
    </row>
    <row r="180" spans="1:31" ht="13.5" customHeight="1" x14ac:dyDescent="0.25">
      <c r="A180" s="1"/>
      <c r="B180" s="16" t="s">
        <v>204</v>
      </c>
      <c r="C180" s="13">
        <v>1.0251467624638601E-2</v>
      </c>
      <c r="D180" s="14">
        <v>0.13385905158050301</v>
      </c>
      <c r="E180" s="14">
        <v>0.35444686208807996</v>
      </c>
      <c r="F180" s="14">
        <v>0.26329751629847298</v>
      </c>
      <c r="G180" s="14">
        <v>0.43922053564306601</v>
      </c>
      <c r="H180" s="14">
        <v>0.13677722904730802</v>
      </c>
      <c r="I180" s="14">
        <v>6.5141272916464196E-2</v>
      </c>
      <c r="J180" s="14">
        <v>0.43880535403925902</v>
      </c>
      <c r="K180" s="14">
        <v>7.5899999999999995E-2</v>
      </c>
      <c r="L180" s="14">
        <v>9.2262999999999998E-2</v>
      </c>
      <c r="M180" s="14">
        <v>0.19403000000000001</v>
      </c>
      <c r="N180" s="14">
        <v>6.0648000000000001E-2</v>
      </c>
      <c r="O180" s="14">
        <v>1.4014E-2</v>
      </c>
      <c r="P180" s="14">
        <v>1.9855999999999999E-2</v>
      </c>
      <c r="Q180" s="14">
        <v>2.4550000000000002E-3</v>
      </c>
      <c r="R180" s="14">
        <v>0.170046</v>
      </c>
      <c r="S180" s="14">
        <v>5.8131000000000002E-2</v>
      </c>
      <c r="T180" s="14">
        <v>2.6952E-2</v>
      </c>
      <c r="U180" s="14">
        <v>1.9661999999999999E-2</v>
      </c>
      <c r="V180" s="14">
        <v>1.0331999999999999E-2</v>
      </c>
      <c r="W180" s="14">
        <v>1.4932000000000001E-2</v>
      </c>
      <c r="X180" s="14">
        <v>1.0236E-2</v>
      </c>
      <c r="Y180" s="14">
        <v>5.0150000000000004E-3</v>
      </c>
      <c r="Z180" s="14">
        <v>0.19903799999999999</v>
      </c>
      <c r="AA180" s="14">
        <v>8.2255999999999996E-2</v>
      </c>
      <c r="AB180" s="14">
        <v>0.29816799999999999</v>
      </c>
      <c r="AC180" s="14">
        <v>3.8154E-2</v>
      </c>
      <c r="AD180" s="14">
        <v>5.3603999999999999E-2</v>
      </c>
      <c r="AE180" s="14">
        <v>8.1449999999999995E-3</v>
      </c>
    </row>
    <row r="181" spans="1:31" ht="13.5" customHeight="1" x14ac:dyDescent="0.25">
      <c r="A181" s="1"/>
      <c r="B181" s="16" t="s">
        <v>205</v>
      </c>
      <c r="C181" s="10">
        <v>8.8819971645245008</v>
      </c>
      <c r="D181" s="11">
        <v>11.5591241848922</v>
      </c>
      <c r="E181" s="11">
        <v>14.4876632269205</v>
      </c>
      <c r="F181" s="11">
        <v>5.74827293800052</v>
      </c>
      <c r="G181" s="11">
        <v>3.1683790310548301</v>
      </c>
      <c r="H181" s="11">
        <v>5.0053097997153504</v>
      </c>
      <c r="I181" s="11">
        <v>4.8225026635201305</v>
      </c>
      <c r="J181" s="11">
        <v>6.8231324417474193</v>
      </c>
      <c r="K181" s="11">
        <v>8.7533999999999992</v>
      </c>
      <c r="L181" s="11">
        <v>8.7726769999999998</v>
      </c>
      <c r="M181" s="11">
        <v>11.516363999999999</v>
      </c>
      <c r="N181" s="11">
        <v>7.2669059999999996</v>
      </c>
      <c r="O181" s="11">
        <v>8.1099610000000002</v>
      </c>
      <c r="P181" s="11">
        <v>6.1231260000000001</v>
      </c>
      <c r="Q181" s="11">
        <v>6.9279640000000002</v>
      </c>
      <c r="R181" s="11">
        <v>6.8520289999999999</v>
      </c>
      <c r="S181" s="11">
        <v>11.123649</v>
      </c>
      <c r="T181" s="11">
        <v>16.555999</v>
      </c>
      <c r="U181" s="11">
        <v>14.072037</v>
      </c>
      <c r="V181" s="11">
        <v>14.027348999999999</v>
      </c>
      <c r="W181" s="11">
        <v>21.581125</v>
      </c>
      <c r="X181" s="11">
        <v>18.166522000000001</v>
      </c>
      <c r="Y181" s="11">
        <v>29.545978000000002</v>
      </c>
      <c r="Z181" s="11">
        <v>29.864080000000001</v>
      </c>
      <c r="AA181" s="11">
        <v>22.296026999999999</v>
      </c>
      <c r="AB181" s="11">
        <v>41.554819999999999</v>
      </c>
      <c r="AC181" s="11">
        <v>40.233389000000003</v>
      </c>
      <c r="AD181" s="11">
        <v>46.627386999999999</v>
      </c>
      <c r="AE181" s="11">
        <v>45.449496000000003</v>
      </c>
    </row>
    <row r="182" spans="1:31" ht="13.5" customHeight="1" x14ac:dyDescent="0.25">
      <c r="A182" s="1"/>
      <c r="B182" s="16" t="s">
        <v>206</v>
      </c>
      <c r="C182" s="13">
        <v>0.29548883761371114</v>
      </c>
      <c r="D182" s="14">
        <v>0.21905689217855498</v>
      </c>
      <c r="E182" s="14">
        <v>0.21260447446068198</v>
      </c>
      <c r="F182" s="14">
        <v>0.43434725727894602</v>
      </c>
      <c r="G182" s="14">
        <v>0.339235373057652</v>
      </c>
      <c r="H182" s="14">
        <v>5.0913623243438698E-2</v>
      </c>
      <c r="I182" s="14">
        <v>0.24671745000185402</v>
      </c>
      <c r="J182" s="14">
        <v>0.37523027789255503</v>
      </c>
      <c r="K182" s="14">
        <v>0.86399999999999999</v>
      </c>
      <c r="L182" s="14">
        <v>0.39300499999999999</v>
      </c>
      <c r="M182" s="14">
        <v>1.284627</v>
      </c>
      <c r="N182" s="14">
        <v>0.91468400000000005</v>
      </c>
      <c r="O182" s="14">
        <v>1.0034529999999999</v>
      </c>
      <c r="P182" s="14">
        <v>2.20675</v>
      </c>
      <c r="Q182" s="14">
        <v>1.175665</v>
      </c>
      <c r="R182" s="14">
        <v>1.039199</v>
      </c>
      <c r="S182" s="14">
        <v>1.000156</v>
      </c>
      <c r="T182" s="14">
        <v>1.6038300000000001</v>
      </c>
      <c r="U182" s="14">
        <v>0.82182299999999997</v>
      </c>
      <c r="V182" s="14">
        <v>1.406809</v>
      </c>
      <c r="W182" s="14">
        <v>1.720035</v>
      </c>
      <c r="X182" s="14">
        <v>0.80702300000000005</v>
      </c>
      <c r="Y182" s="14">
        <v>2.3569209999999998</v>
      </c>
      <c r="Z182" s="14">
        <v>1.565801</v>
      </c>
      <c r="AA182" s="14">
        <v>2.2003569999999999</v>
      </c>
      <c r="AB182" s="14">
        <v>1.028716</v>
      </c>
      <c r="AC182" s="14">
        <v>1.6969970000000001</v>
      </c>
      <c r="AD182" s="14">
        <v>1.4111100000000001</v>
      </c>
      <c r="AE182" s="14">
        <v>1.01193</v>
      </c>
    </row>
    <row r="183" spans="1:31" ht="13.5" customHeight="1" x14ac:dyDescent="0.25">
      <c r="A183" s="1"/>
      <c r="B183" s="16" t="s">
        <v>207</v>
      </c>
      <c r="C183" s="10">
        <v>0.41702904184232098</v>
      </c>
      <c r="D183" s="11">
        <v>1.4521737155132097</v>
      </c>
      <c r="E183" s="11">
        <v>0.38806050513458101</v>
      </c>
      <c r="F183" s="11">
        <v>0.19654930290662498</v>
      </c>
      <c r="G183" s="11">
        <v>4.9622596514488801</v>
      </c>
      <c r="H183" s="11">
        <v>2.1542413574951098</v>
      </c>
      <c r="I183" s="11">
        <v>1.67777698646229</v>
      </c>
      <c r="J183" s="11">
        <v>0.23620523844086802</v>
      </c>
      <c r="K183" s="11">
        <v>1.1289</v>
      </c>
      <c r="L183" s="11">
        <v>3.920712</v>
      </c>
      <c r="M183" s="11">
        <v>2.0540039999999999</v>
      </c>
      <c r="N183" s="11">
        <v>7.1255730000000002</v>
      </c>
      <c r="O183" s="11">
        <v>6.340897</v>
      </c>
      <c r="P183" s="11">
        <v>1.0670489999999999</v>
      </c>
      <c r="Q183" s="11">
        <v>0.36174200000000001</v>
      </c>
      <c r="R183" s="11">
        <v>0.38766499999999998</v>
      </c>
      <c r="S183" s="11">
        <v>0.537138</v>
      </c>
      <c r="T183" s="11">
        <v>3.0809190000000002</v>
      </c>
      <c r="U183" s="11">
        <v>1.864916</v>
      </c>
      <c r="V183" s="11">
        <v>0.94623199999999996</v>
      </c>
      <c r="W183" s="11">
        <v>0.58630400000000005</v>
      </c>
      <c r="X183" s="11">
        <v>0.99390299999999998</v>
      </c>
      <c r="Y183" s="11">
        <v>0.66427000000000003</v>
      </c>
      <c r="Z183" s="11">
        <v>4.2907760000000001</v>
      </c>
      <c r="AA183" s="11">
        <v>1.763107</v>
      </c>
      <c r="AB183" s="11">
        <v>1.5949169999999999</v>
      </c>
      <c r="AC183" s="11">
        <v>0.86729900000000004</v>
      </c>
      <c r="AD183" s="11">
        <v>0.86106199999999999</v>
      </c>
      <c r="AE183" s="11">
        <v>1.063488</v>
      </c>
    </row>
    <row r="184" spans="1:31" ht="13.5" customHeight="1" x14ac:dyDescent="0.25">
      <c r="A184" s="1"/>
      <c r="B184" s="16" t="s">
        <v>208</v>
      </c>
      <c r="C184" s="13">
        <v>105.01892007820705</v>
      </c>
      <c r="D184" s="14">
        <v>98.625474401961412</v>
      </c>
      <c r="E184" s="14">
        <v>107.281151535611</v>
      </c>
      <c r="F184" s="14">
        <v>161.59018071199688</v>
      </c>
      <c r="G184" s="14">
        <v>169.92170887339401</v>
      </c>
      <c r="H184" s="14">
        <v>171.40689974054402</v>
      </c>
      <c r="I184" s="14">
        <v>178.35893565168899</v>
      </c>
      <c r="J184" s="14">
        <v>191.29748490697801</v>
      </c>
      <c r="K184" s="14">
        <v>208.28659999999999</v>
      </c>
      <c r="L184" s="14">
        <v>303.14262500000001</v>
      </c>
      <c r="M184" s="14">
        <v>311.74449700000002</v>
      </c>
      <c r="N184" s="14">
        <v>300.61195400000003</v>
      </c>
      <c r="O184" s="14">
        <v>388.041922</v>
      </c>
      <c r="P184" s="14">
        <v>519.22818500000005</v>
      </c>
      <c r="Q184" s="14">
        <v>627.66447900000003</v>
      </c>
      <c r="R184" s="14">
        <v>731.64322200000004</v>
      </c>
      <c r="S184" s="14">
        <v>878.43976099999998</v>
      </c>
      <c r="T184" s="14">
        <v>777.22685300000001</v>
      </c>
      <c r="U184" s="14">
        <v>573.50924599999996</v>
      </c>
      <c r="V184" s="14">
        <v>581.91187400000001</v>
      </c>
      <c r="W184" s="14">
        <v>716.187727</v>
      </c>
      <c r="X184" s="14">
        <v>696.17873899999995</v>
      </c>
      <c r="Y184" s="14">
        <v>653.99131299999999</v>
      </c>
      <c r="Z184" s="14">
        <v>636.66352700000004</v>
      </c>
      <c r="AA184" s="14">
        <v>542.72449099999994</v>
      </c>
      <c r="AB184" s="14">
        <v>492.11317300000002</v>
      </c>
      <c r="AC184" s="14">
        <v>487.091249</v>
      </c>
      <c r="AD184" s="14">
        <v>708.75182400000006</v>
      </c>
      <c r="AE184" s="14">
        <v>688.82916</v>
      </c>
    </row>
    <row r="185" spans="1:31" ht="13.5" customHeight="1" x14ac:dyDescent="0.2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>
        <v>0.62517100000000003</v>
      </c>
      <c r="Z185" s="11">
        <v>1.7475879999999999</v>
      </c>
      <c r="AA185" s="11">
        <v>1.7640610000000001</v>
      </c>
      <c r="AB185" s="11">
        <v>1.9220619999999999</v>
      </c>
      <c r="AC185" s="11">
        <v>0.89871400000000001</v>
      </c>
      <c r="AD185" s="11">
        <v>0.79034000000000004</v>
      </c>
      <c r="AE185" s="11">
        <v>0.85101800000000005</v>
      </c>
    </row>
    <row r="186" spans="1:31" ht="13.5" customHeight="1" x14ac:dyDescent="0.25">
      <c r="A186" s="1"/>
      <c r="B186" s="16" t="s">
        <v>210</v>
      </c>
      <c r="C186" s="13">
        <v>3.5666365288068298</v>
      </c>
      <c r="D186" s="14">
        <v>7.7034420249716069</v>
      </c>
      <c r="E186" s="14">
        <v>3.8560102178385902</v>
      </c>
      <c r="F186" s="14">
        <v>6.486785179892312</v>
      </c>
      <c r="G186" s="14">
        <v>4.4359488650617704</v>
      </c>
      <c r="H186" s="14">
        <v>3.1201833079355601</v>
      </c>
      <c r="I186" s="14">
        <v>2.7835398518807599</v>
      </c>
      <c r="J186" s="14">
        <v>2.21430293806519</v>
      </c>
      <c r="K186" s="14">
        <v>1.9029</v>
      </c>
      <c r="L186" s="14">
        <v>2.8462719999999999</v>
      </c>
      <c r="M186" s="14">
        <v>7.6992700000000003</v>
      </c>
      <c r="N186" s="14">
        <v>3.9377810000000002</v>
      </c>
      <c r="O186" s="14">
        <v>3.7279450000000001</v>
      </c>
      <c r="P186" s="14">
        <v>6.4321070000000002</v>
      </c>
      <c r="Q186" s="14">
        <v>4.3884350000000003</v>
      </c>
      <c r="R186" s="14">
        <v>10.78027</v>
      </c>
      <c r="S186" s="14">
        <v>7.5427070000000001</v>
      </c>
      <c r="T186" s="14">
        <v>20.54937</v>
      </c>
      <c r="U186" s="14">
        <v>11.758279</v>
      </c>
      <c r="V186" s="14">
        <v>12.997854</v>
      </c>
      <c r="W186" s="14">
        <v>24.534642999999999</v>
      </c>
      <c r="X186" s="14">
        <v>15.800451000000001</v>
      </c>
      <c r="Y186" s="14">
        <v>17.823893999999999</v>
      </c>
      <c r="Z186" s="14">
        <v>24.556988</v>
      </c>
      <c r="AA186" s="14">
        <v>16.911297999999999</v>
      </c>
      <c r="AB186" s="14">
        <v>10.418848000000001</v>
      </c>
      <c r="AC186" s="14">
        <v>13.219939</v>
      </c>
      <c r="AD186" s="14">
        <v>15.411013000000001</v>
      </c>
      <c r="AE186" s="14">
        <v>26.002908999999999</v>
      </c>
    </row>
    <row r="187" spans="1:31" ht="13.5" customHeight="1" x14ac:dyDescent="0.25">
      <c r="A187" s="1"/>
      <c r="B187" s="16" t="s">
        <v>211</v>
      </c>
      <c r="C187" s="10">
        <v>2.4636946192429887</v>
      </c>
      <c r="D187" s="11">
        <v>1.6322267252485301</v>
      </c>
      <c r="E187" s="11">
        <v>0.80910248951003427</v>
      </c>
      <c r="F187" s="11">
        <v>1.2759368221577201</v>
      </c>
      <c r="G187" s="11">
        <v>1.3711258952561201</v>
      </c>
      <c r="H187" s="11">
        <v>0.69219857352118497</v>
      </c>
      <c r="I187" s="11">
        <v>0.591925227105079</v>
      </c>
      <c r="J187" s="11">
        <v>0.97131730062003896</v>
      </c>
      <c r="K187" s="11">
        <v>1.3574999999999999</v>
      </c>
      <c r="L187" s="11">
        <v>2.7039529999999998</v>
      </c>
      <c r="M187" s="11">
        <v>1.7054450000000001</v>
      </c>
      <c r="N187" s="11">
        <v>2.153613</v>
      </c>
      <c r="O187" s="11">
        <v>2.2464430000000002</v>
      </c>
      <c r="P187" s="11">
        <v>1.602425</v>
      </c>
      <c r="Q187" s="11">
        <v>2.482472</v>
      </c>
      <c r="R187" s="11">
        <v>4.9504429999999999</v>
      </c>
      <c r="S187" s="11">
        <v>2.6768100000000001</v>
      </c>
      <c r="T187" s="11">
        <v>2.3855119999999999</v>
      </c>
      <c r="U187" s="11">
        <v>2.3779279999999998</v>
      </c>
      <c r="V187" s="11">
        <v>3.890285</v>
      </c>
      <c r="W187" s="11">
        <v>4.8506080000000003</v>
      </c>
      <c r="X187" s="11">
        <v>3.1082019999999999</v>
      </c>
      <c r="Y187" s="11">
        <v>2.7185980000000001</v>
      </c>
      <c r="Z187" s="11">
        <v>2.3978609999999998</v>
      </c>
      <c r="AA187" s="11">
        <v>1.930237</v>
      </c>
      <c r="AB187" s="11">
        <v>1.6086469999999999</v>
      </c>
      <c r="AC187" s="11">
        <v>1.714289</v>
      </c>
      <c r="AD187" s="11">
        <v>2.5043579999999999</v>
      </c>
      <c r="AE187" s="11">
        <v>1.7687930000000001</v>
      </c>
    </row>
    <row r="188" spans="1:31" ht="13.5" customHeight="1" x14ac:dyDescent="0.25">
      <c r="A188" s="1"/>
      <c r="B188" s="16" t="s">
        <v>212</v>
      </c>
      <c r="C188" s="13">
        <v>4.2720413399281512</v>
      </c>
      <c r="D188" s="14">
        <v>0.79457393532942211</v>
      </c>
      <c r="E188" s="14">
        <v>7.5760211456480828</v>
      </c>
      <c r="F188" s="14">
        <v>2.3389954851557011</v>
      </c>
      <c r="G188" s="14">
        <v>6.2266553533102496</v>
      </c>
      <c r="H188" s="14">
        <v>1.35794851159123</v>
      </c>
      <c r="I188" s="14">
        <v>0.99317908052888393</v>
      </c>
      <c r="J188" s="14">
        <v>0.76677842793458195</v>
      </c>
      <c r="K188" s="14">
        <v>2.2204000000000002</v>
      </c>
      <c r="L188" s="14">
        <v>1.518559</v>
      </c>
      <c r="M188" s="14">
        <v>2.2916560000000001</v>
      </c>
      <c r="N188" s="14">
        <v>1.6592519999999999</v>
      </c>
      <c r="O188" s="14">
        <v>1.149702</v>
      </c>
      <c r="P188" s="14">
        <v>1.2102040000000001</v>
      </c>
      <c r="Q188" s="14">
        <v>1.3278399999999999</v>
      </c>
      <c r="R188" s="14">
        <v>4.233015</v>
      </c>
      <c r="S188" s="14">
        <v>8.8473299999999995</v>
      </c>
      <c r="T188" s="14">
        <v>6.5445120000000001</v>
      </c>
      <c r="U188" s="14">
        <v>4.6345689999999999</v>
      </c>
      <c r="V188" s="14">
        <v>7.5656460000000001</v>
      </c>
      <c r="W188" s="14">
        <v>5.7381390000000003</v>
      </c>
      <c r="X188" s="14">
        <v>8.0552499999999991</v>
      </c>
      <c r="Y188" s="14">
        <v>9.6593169999999997</v>
      </c>
      <c r="Z188" s="14">
        <v>10.857241</v>
      </c>
      <c r="AA188" s="14">
        <v>9.0453069999999993</v>
      </c>
      <c r="AB188" s="14">
        <v>7.4703929999999996</v>
      </c>
      <c r="AC188" s="14">
        <v>6.2100989999999996</v>
      </c>
      <c r="AD188" s="14">
        <v>10.50352</v>
      </c>
      <c r="AE188" s="14">
        <v>9.5427499999999998</v>
      </c>
    </row>
    <row r="189" spans="1:31" ht="13.5" customHeight="1" x14ac:dyDescent="0.25">
      <c r="A189" s="1"/>
      <c r="B189" s="16" t="s">
        <v>213</v>
      </c>
      <c r="C189" s="10">
        <v>2.3325607405297308</v>
      </c>
      <c r="D189" s="11">
        <v>7.5014019730810606</v>
      </c>
      <c r="E189" s="11">
        <v>3.0306402966682904</v>
      </c>
      <c r="F189" s="11">
        <v>2.56626816187678</v>
      </c>
      <c r="G189" s="11">
        <v>4.0892741197879499</v>
      </c>
      <c r="H189" s="11">
        <v>3.5539409293342104</v>
      </c>
      <c r="I189" s="11">
        <v>1.21834665030806</v>
      </c>
      <c r="J189" s="11">
        <v>2.8384211570098401</v>
      </c>
      <c r="K189" s="11">
        <v>1.3360000000000001</v>
      </c>
      <c r="L189" s="11">
        <v>2.1201620000000001</v>
      </c>
      <c r="M189" s="11">
        <v>2.1951290000000001</v>
      </c>
      <c r="N189" s="11">
        <v>1.421216</v>
      </c>
      <c r="O189" s="11">
        <v>2.1301939999999999</v>
      </c>
      <c r="P189" s="11">
        <v>1.2836099999999999</v>
      </c>
      <c r="Q189" s="11">
        <v>2.1403940000000001</v>
      </c>
      <c r="R189" s="11">
        <v>4.1247350000000003</v>
      </c>
      <c r="S189" s="11">
        <v>8.0072550000000007</v>
      </c>
      <c r="T189" s="11">
        <v>8.5539190000000005</v>
      </c>
      <c r="U189" s="11">
        <v>10.105174</v>
      </c>
      <c r="V189" s="11">
        <v>4.5687499999999996</v>
      </c>
      <c r="W189" s="11">
        <v>7.6287370000000001</v>
      </c>
      <c r="X189" s="11">
        <v>4.2178269999999998</v>
      </c>
      <c r="Y189" s="11">
        <v>15.514627000000001</v>
      </c>
      <c r="Z189" s="11">
        <v>10.396549</v>
      </c>
      <c r="AA189" s="11">
        <v>9.3706859999999992</v>
      </c>
      <c r="AB189" s="11">
        <v>11.274395</v>
      </c>
      <c r="AC189" s="11">
        <v>10.593192</v>
      </c>
      <c r="AD189" s="11">
        <v>6.8403520000000002</v>
      </c>
      <c r="AE189" s="11">
        <v>8.4440039999999996</v>
      </c>
    </row>
    <row r="190" spans="1:31" ht="13.5" customHeight="1" x14ac:dyDescent="0.25">
      <c r="A190" s="1"/>
      <c r="B190" s="16" t="s">
        <v>214</v>
      </c>
      <c r="C190" s="13">
        <v>19.096366310189882</v>
      </c>
      <c r="D190" s="14">
        <v>16.4916521703725</v>
      </c>
      <c r="E190" s="14">
        <v>10.037562822599801</v>
      </c>
      <c r="F190" s="14">
        <v>6.2863595919180675</v>
      </c>
      <c r="G190" s="14">
        <v>11.256762079370704</v>
      </c>
      <c r="H190" s="14">
        <v>8.0593715190230704</v>
      </c>
      <c r="I190" s="14">
        <v>8.8350411977581906</v>
      </c>
      <c r="J190" s="14">
        <v>11.120710651410301</v>
      </c>
      <c r="K190" s="14">
        <v>4.4161999999999999</v>
      </c>
      <c r="L190" s="14">
        <v>2.4438879999999998</v>
      </c>
      <c r="M190" s="14">
        <v>8.7547599999999992</v>
      </c>
      <c r="N190" s="14">
        <v>4.2560310000000001</v>
      </c>
      <c r="O190" s="14">
        <v>2.9334829999999998</v>
      </c>
      <c r="P190" s="14">
        <v>2.5883400000000001</v>
      </c>
      <c r="Q190" s="14">
        <v>2.2203650000000001</v>
      </c>
      <c r="R190" s="14">
        <v>1.6551279999999999</v>
      </c>
      <c r="S190" s="14">
        <v>0.97105699999999995</v>
      </c>
      <c r="T190" s="14">
        <v>1.139805</v>
      </c>
      <c r="U190" s="14">
        <v>0.952793</v>
      </c>
      <c r="V190" s="14">
        <v>2.9622289999999998</v>
      </c>
      <c r="W190" s="14">
        <v>1.209087</v>
      </c>
      <c r="X190" s="14">
        <v>1.146544</v>
      </c>
      <c r="Y190" s="14">
        <v>1.9505950000000001</v>
      </c>
      <c r="Z190" s="14">
        <v>4.7173970000000001</v>
      </c>
      <c r="AA190" s="14">
        <v>1.5265010000000001</v>
      </c>
      <c r="AB190" s="14">
        <v>2.544238</v>
      </c>
      <c r="AC190" s="14">
        <v>3.5265390000000001</v>
      </c>
      <c r="AD190" s="14">
        <v>6.483155</v>
      </c>
      <c r="AE190" s="14">
        <v>1.379575</v>
      </c>
    </row>
    <row r="191" spans="1:31" ht="13.5" customHeight="1" x14ac:dyDescent="0.25">
      <c r="A191" s="1"/>
      <c r="B191" s="16" t="s">
        <v>215</v>
      </c>
      <c r="C191" s="10">
        <v>0.20327757558173976</v>
      </c>
      <c r="D191" s="11">
        <v>6.1264877757352003E-2</v>
      </c>
      <c r="E191" s="11">
        <v>0.22999211115780707</v>
      </c>
      <c r="F191" s="11">
        <v>0.26807253108442575</v>
      </c>
      <c r="G191" s="11">
        <v>0.51718515646859675</v>
      </c>
      <c r="H191" s="11">
        <v>3.4949982560430999E-3</v>
      </c>
      <c r="I191" s="11"/>
      <c r="J191" s="11">
        <v>5.65470817060901E-3</v>
      </c>
      <c r="K191" s="11">
        <v>2.2000000000000001E-3</v>
      </c>
      <c r="L191" s="11"/>
      <c r="M191" s="11"/>
      <c r="N191" s="11"/>
      <c r="O191" s="11">
        <v>7.1760000000000001E-3</v>
      </c>
      <c r="P191" s="11">
        <v>2.9183000000000001E-2</v>
      </c>
      <c r="Q191" s="11">
        <v>1.308E-2</v>
      </c>
      <c r="R191" s="11">
        <v>2.5509999999999999E-3</v>
      </c>
      <c r="S191" s="11">
        <v>1.0951000000000001E-2</v>
      </c>
      <c r="T191" s="11">
        <v>2.7286999999999999E-2</v>
      </c>
      <c r="U191" s="11"/>
      <c r="V191" s="11">
        <v>4.7261999999999998E-2</v>
      </c>
      <c r="W191" s="11"/>
      <c r="X191" s="11">
        <v>2.1340000000000001E-2</v>
      </c>
      <c r="Y191" s="11">
        <v>0.10967200000000001</v>
      </c>
      <c r="Z191" s="11">
        <v>8.2694000000000004E-2</v>
      </c>
      <c r="AA191" s="11">
        <v>3.134315</v>
      </c>
      <c r="AB191" s="11">
        <v>9.1170000000000001E-3</v>
      </c>
      <c r="AC191" s="11">
        <v>1.6775999999999999E-2</v>
      </c>
      <c r="AD191" s="11">
        <v>8.2960000000000006E-2</v>
      </c>
      <c r="AE191" s="11">
        <v>3.9839999999999997E-3</v>
      </c>
    </row>
    <row r="192" spans="1:31" ht="13.5" customHeight="1" x14ac:dyDescent="0.25">
      <c r="A192" s="1"/>
      <c r="B192" s="15" t="s">
        <v>216</v>
      </c>
      <c r="C192" s="13">
        <v>321.43816635433865</v>
      </c>
      <c r="D192" s="14">
        <v>401.41051405430312</v>
      </c>
      <c r="E192" s="14">
        <v>385.60140903454948</v>
      </c>
      <c r="F192" s="14">
        <v>466.86694894629971</v>
      </c>
      <c r="G192" s="14">
        <v>602.60958298599076</v>
      </c>
      <c r="H192" s="14">
        <v>655.01122532041177</v>
      </c>
      <c r="I192" s="14">
        <v>773.17446874526468</v>
      </c>
      <c r="J192" s="14">
        <v>775.39507224495617</v>
      </c>
      <c r="K192" s="14">
        <v>682.19629999999995</v>
      </c>
      <c r="L192" s="14">
        <v>725.17950699999994</v>
      </c>
      <c r="M192" s="14">
        <v>817.55258000000003</v>
      </c>
      <c r="N192" s="14">
        <v>662.06625299999996</v>
      </c>
      <c r="O192" s="14">
        <v>744.81263200000001</v>
      </c>
      <c r="P192" s="14">
        <v>1037.117236</v>
      </c>
      <c r="Q192" s="14">
        <v>1260.6035449999999</v>
      </c>
      <c r="R192" s="14">
        <v>1542.416825</v>
      </c>
      <c r="S192" s="14">
        <v>2045.3860090000001</v>
      </c>
      <c r="T192" s="14">
        <v>2698.828767</v>
      </c>
      <c r="U192" s="14">
        <v>2097.348207</v>
      </c>
      <c r="V192" s="14">
        <v>2689.3428220000001</v>
      </c>
      <c r="W192" s="14">
        <v>2904.5961830000001</v>
      </c>
      <c r="X192" s="14">
        <v>3335.3970639999998</v>
      </c>
      <c r="Y192" s="14">
        <v>3087.3611329999999</v>
      </c>
      <c r="Z192" s="14">
        <v>2978.1773400000002</v>
      </c>
      <c r="AA192" s="14">
        <v>2529.2171530000001</v>
      </c>
      <c r="AB192" s="14">
        <v>2644.8168169999999</v>
      </c>
      <c r="AC192" s="14">
        <v>3123.8019199999999</v>
      </c>
      <c r="AD192" s="14">
        <v>3497.990331</v>
      </c>
      <c r="AE192" s="14">
        <v>3302.2229259999999</v>
      </c>
    </row>
    <row r="193" spans="1:31" ht="13.5" customHeight="1" x14ac:dyDescent="0.2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>
        <v>7.1234000000000006E-2</v>
      </c>
      <c r="M193" s="11">
        <v>4.2924999999999998E-2</v>
      </c>
      <c r="N193" s="11">
        <v>4.6552000000000003E-2</v>
      </c>
      <c r="O193" s="11">
        <v>0.17713799999999999</v>
      </c>
      <c r="P193" s="11">
        <v>6.0387999999999997E-2</v>
      </c>
      <c r="Q193" s="11">
        <v>0.119473</v>
      </c>
      <c r="R193" s="11">
        <v>0.471447</v>
      </c>
      <c r="S193" s="11">
        <v>0.39688000000000001</v>
      </c>
      <c r="T193" s="11">
        <v>3.9626000000000001E-2</v>
      </c>
      <c r="U193" s="11">
        <v>9.4175999999999996E-2</v>
      </c>
      <c r="V193" s="11">
        <v>0.27693699999999999</v>
      </c>
      <c r="W193" s="11">
        <v>7.7132000000000006E-2</v>
      </c>
      <c r="X193" s="11">
        <v>2.1194999999999999E-2</v>
      </c>
      <c r="Y193" s="11">
        <v>1.7590999999999999E-2</v>
      </c>
      <c r="Z193" s="11">
        <v>2.2161E-2</v>
      </c>
      <c r="AA193" s="11">
        <v>7.443E-3</v>
      </c>
      <c r="AB193" s="11">
        <v>7.0036000000000001E-2</v>
      </c>
      <c r="AC193" s="11">
        <v>4.6025000000000003E-2</v>
      </c>
      <c r="AD193" s="11">
        <v>0.98455000000000004</v>
      </c>
      <c r="AE193" s="11">
        <v>0.107386</v>
      </c>
    </row>
    <row r="194" spans="1:31" ht="13.5" customHeight="1" x14ac:dyDescent="0.25">
      <c r="A194" s="1"/>
      <c r="B194" s="16" t="s">
        <v>218</v>
      </c>
      <c r="C194" s="13">
        <v>0.39773281281770978</v>
      </c>
      <c r="D194" s="14">
        <v>0.36214007356051098</v>
      </c>
      <c r="E194" s="14">
        <v>0.3126855827086778</v>
      </c>
      <c r="F194" s="14">
        <v>0.20418494317310001</v>
      </c>
      <c r="G194" s="14">
        <v>9.046276614870731E-2</v>
      </c>
      <c r="H194" s="14">
        <v>3.5422279622058503E-2</v>
      </c>
      <c r="I194" s="14">
        <v>4.7360573265051997E-2</v>
      </c>
      <c r="J194" s="14">
        <v>0.35495411002365695</v>
      </c>
      <c r="K194" s="14">
        <v>0.2334</v>
      </c>
      <c r="L194" s="14">
        <v>0.174619</v>
      </c>
      <c r="M194" s="14">
        <v>3.9749210000000001</v>
      </c>
      <c r="N194" s="14">
        <v>6.5109E-2</v>
      </c>
      <c r="O194" s="14">
        <v>0.15661900000000001</v>
      </c>
      <c r="P194" s="14">
        <v>0.47002100000000002</v>
      </c>
      <c r="Q194" s="14">
        <v>1.8535379999999999</v>
      </c>
      <c r="R194" s="14">
        <v>0.65151999999999999</v>
      </c>
      <c r="S194" s="14">
        <v>0.64224700000000001</v>
      </c>
      <c r="T194" s="14">
        <v>0.54935199999999995</v>
      </c>
      <c r="U194" s="14">
        <v>0.228349</v>
      </c>
      <c r="V194" s="14">
        <v>0.259766</v>
      </c>
      <c r="W194" s="14">
        <v>0.231491</v>
      </c>
      <c r="X194" s="14">
        <v>0.22713800000000001</v>
      </c>
      <c r="Y194" s="14">
        <v>0.13345399999999999</v>
      </c>
      <c r="Z194" s="14">
        <v>0.65137400000000001</v>
      </c>
      <c r="AA194" s="14">
        <v>0.269874</v>
      </c>
      <c r="AB194" s="14">
        <v>0.27313500000000002</v>
      </c>
      <c r="AC194" s="14">
        <v>1.4169210000000001</v>
      </c>
      <c r="AD194" s="14">
        <v>1.7458359999999999</v>
      </c>
      <c r="AE194" s="14">
        <v>0.29491099999999998</v>
      </c>
    </row>
    <row r="195" spans="1:31" ht="13.5" customHeight="1" x14ac:dyDescent="0.25">
      <c r="A195" s="1"/>
      <c r="B195" s="16" t="s">
        <v>219</v>
      </c>
      <c r="C195" s="10">
        <v>40.41392584710367</v>
      </c>
      <c r="D195" s="11">
        <v>59.677226383263793</v>
      </c>
      <c r="E195" s="11">
        <v>55.360270176925269</v>
      </c>
      <c r="F195" s="11">
        <v>76.905399696169482</v>
      </c>
      <c r="G195" s="11">
        <v>70.557783463846093</v>
      </c>
      <c r="H195" s="11">
        <v>89.416129842019004</v>
      </c>
      <c r="I195" s="11">
        <v>117.862440340939</v>
      </c>
      <c r="J195" s="11">
        <v>120.60652399838</v>
      </c>
      <c r="K195" s="11">
        <v>90.505300000000005</v>
      </c>
      <c r="L195" s="11">
        <v>78.324651000000003</v>
      </c>
      <c r="M195" s="11">
        <v>87.245014999999995</v>
      </c>
      <c r="N195" s="11">
        <v>32.346769999999999</v>
      </c>
      <c r="O195" s="11">
        <v>53.635908000000001</v>
      </c>
      <c r="P195" s="11">
        <v>88.730518000000004</v>
      </c>
      <c r="Q195" s="11">
        <v>98.298557000000002</v>
      </c>
      <c r="R195" s="11">
        <v>122.866395</v>
      </c>
      <c r="S195" s="11">
        <v>141.73862600000001</v>
      </c>
      <c r="T195" s="11">
        <v>173.68386799999999</v>
      </c>
      <c r="U195" s="11">
        <v>118.431327</v>
      </c>
      <c r="V195" s="11">
        <v>165.55653699999999</v>
      </c>
      <c r="W195" s="11">
        <v>182.56114400000001</v>
      </c>
      <c r="X195" s="11">
        <v>249.903391</v>
      </c>
      <c r="Y195" s="11">
        <v>166.53670299999999</v>
      </c>
      <c r="Z195" s="11">
        <v>168.20505199999999</v>
      </c>
      <c r="AA195" s="11">
        <v>137.50854699999999</v>
      </c>
      <c r="AB195" s="11">
        <v>143.31646499999999</v>
      </c>
      <c r="AC195" s="11">
        <v>175.569457</v>
      </c>
      <c r="AD195" s="11">
        <v>163.42649800000001</v>
      </c>
      <c r="AE195" s="11">
        <v>166.365047</v>
      </c>
    </row>
    <row r="196" spans="1:31" ht="13.5" customHeight="1" x14ac:dyDescent="0.25">
      <c r="A196" s="1"/>
      <c r="B196" s="16" t="s">
        <v>220</v>
      </c>
      <c r="C196" s="13"/>
      <c r="D196" s="14"/>
      <c r="E196" s="14"/>
      <c r="F196" s="14"/>
      <c r="G196" s="14">
        <v>0.54962081933112628</v>
      </c>
      <c r="H196" s="14">
        <v>0.272704323383687</v>
      </c>
      <c r="I196" s="14">
        <v>0.15969854203042605</v>
      </c>
      <c r="J196" s="14">
        <v>0.243394795972071</v>
      </c>
      <c r="K196" s="14">
        <v>4.7199999999999999E-2</v>
      </c>
      <c r="L196" s="14">
        <v>0.19573099999999999</v>
      </c>
      <c r="M196" s="14">
        <v>0.18532799999999999</v>
      </c>
      <c r="N196" s="14">
        <v>0.26084800000000002</v>
      </c>
      <c r="O196" s="14">
        <v>0.318548</v>
      </c>
      <c r="P196" s="14">
        <v>0.63762099999999999</v>
      </c>
      <c r="Q196" s="14">
        <v>1.210998</v>
      </c>
      <c r="R196" s="14">
        <v>0.48031000000000001</v>
      </c>
      <c r="S196" s="14">
        <v>1.0780689999999999</v>
      </c>
      <c r="T196" s="14">
        <v>1.3376239999999999</v>
      </c>
      <c r="U196" s="14">
        <v>0.64306099999999999</v>
      </c>
      <c r="V196" s="14">
        <v>0.49049900000000002</v>
      </c>
      <c r="W196" s="14">
        <v>0.82219200000000003</v>
      </c>
      <c r="X196" s="14">
        <v>0.93895700000000004</v>
      </c>
      <c r="Y196" s="14">
        <v>0.75843499999999997</v>
      </c>
      <c r="Z196" s="14">
        <v>0.564141</v>
      </c>
      <c r="AA196" s="14">
        <v>0.72357700000000003</v>
      </c>
      <c r="AB196" s="14">
        <v>0.57730999999999999</v>
      </c>
      <c r="AC196" s="14">
        <v>0.63384700000000005</v>
      </c>
      <c r="AD196" s="14">
        <v>0.80083099999999996</v>
      </c>
      <c r="AE196" s="14">
        <v>0.820322</v>
      </c>
    </row>
    <row r="197" spans="1:31" ht="13.5" customHeight="1" x14ac:dyDescent="0.25">
      <c r="A197" s="1"/>
      <c r="B197" s="16" t="s">
        <v>221</v>
      </c>
      <c r="C197" s="10">
        <v>4.5141317533052625</v>
      </c>
      <c r="D197" s="11">
        <v>5.7180568349353393</v>
      </c>
      <c r="E197" s="11">
        <v>3.9788201330734094</v>
      </c>
      <c r="F197" s="11">
        <v>0.8116455562350734</v>
      </c>
      <c r="G197" s="11">
        <v>1.2097411139798599</v>
      </c>
      <c r="H197" s="11">
        <v>0.95942425098999407</v>
      </c>
      <c r="I197" s="11">
        <v>1.1477974226589109</v>
      </c>
      <c r="J197" s="11">
        <v>2.377643222650502</v>
      </c>
      <c r="K197" s="11">
        <v>1.4020999999999999</v>
      </c>
      <c r="L197" s="11">
        <v>1.1857610000000001</v>
      </c>
      <c r="M197" s="11">
        <v>1.0750310000000001</v>
      </c>
      <c r="N197" s="11">
        <v>1.4143429999999999</v>
      </c>
      <c r="O197" s="11">
        <v>0.83917900000000001</v>
      </c>
      <c r="P197" s="11">
        <v>1.9570920000000001</v>
      </c>
      <c r="Q197" s="11">
        <v>1.591669</v>
      </c>
      <c r="R197" s="11">
        <v>4.546691</v>
      </c>
      <c r="S197" s="11">
        <v>27.581392999999998</v>
      </c>
      <c r="T197" s="11">
        <v>22.619188000000001</v>
      </c>
      <c r="U197" s="11">
        <v>11.558918</v>
      </c>
      <c r="V197" s="11">
        <v>13.3409</v>
      </c>
      <c r="W197" s="11">
        <v>12.803729000000001</v>
      </c>
      <c r="X197" s="11">
        <v>11.965154</v>
      </c>
      <c r="Y197" s="11">
        <v>13.842903</v>
      </c>
      <c r="Z197" s="11">
        <v>15.276947</v>
      </c>
      <c r="AA197" s="11">
        <v>8.4591790000000007</v>
      </c>
      <c r="AB197" s="11">
        <v>10.123987</v>
      </c>
      <c r="AC197" s="11">
        <v>5.9393149999999997</v>
      </c>
      <c r="AD197" s="11">
        <v>8.6623889999999992</v>
      </c>
      <c r="AE197" s="11">
        <v>6.6604809999999999</v>
      </c>
    </row>
    <row r="198" spans="1:31" ht="13.5" customHeight="1" x14ac:dyDescent="0.25">
      <c r="A198" s="1"/>
      <c r="B198" s="16" t="s">
        <v>222</v>
      </c>
      <c r="C198" s="13">
        <v>0.35872143331273998</v>
      </c>
      <c r="D198" s="14">
        <v>0.158359588862033</v>
      </c>
      <c r="E198" s="14">
        <v>9.0469096698469739E-2</v>
      </c>
      <c r="F198" s="14">
        <v>0.14123898242347394</v>
      </c>
      <c r="G198" s="14">
        <v>0.92892961072658276</v>
      </c>
      <c r="H198" s="14">
        <v>0.234448261391864</v>
      </c>
      <c r="I198" s="14">
        <v>0.59757899796198011</v>
      </c>
      <c r="J198" s="14">
        <v>4.7338793357979831</v>
      </c>
      <c r="K198" s="14">
        <v>0.67889999999999995</v>
      </c>
      <c r="L198" s="14">
        <v>1.3643110000000001</v>
      </c>
      <c r="M198" s="14">
        <v>2.1839390000000001</v>
      </c>
      <c r="N198" s="14">
        <v>1.010804</v>
      </c>
      <c r="O198" s="14">
        <v>0.83884599999999998</v>
      </c>
      <c r="P198" s="14">
        <v>1.461714</v>
      </c>
      <c r="Q198" s="14">
        <v>1.601801</v>
      </c>
      <c r="R198" s="14">
        <v>2.7745129999999998</v>
      </c>
      <c r="S198" s="14">
        <v>2.1844000000000001</v>
      </c>
      <c r="T198" s="14">
        <v>3.2942960000000001</v>
      </c>
      <c r="U198" s="14">
        <v>1.5861449999999999</v>
      </c>
      <c r="V198" s="14">
        <v>1.2757719999999999</v>
      </c>
      <c r="W198" s="14">
        <v>1.28308</v>
      </c>
      <c r="X198" s="14">
        <v>1.5233859999999999</v>
      </c>
      <c r="Y198" s="14">
        <v>0.84585399999999999</v>
      </c>
      <c r="Z198" s="14">
        <v>0.398505</v>
      </c>
      <c r="AA198" s="14">
        <v>0.67093999999999998</v>
      </c>
      <c r="AB198" s="14">
        <v>8.7558640000000008</v>
      </c>
      <c r="AC198" s="14">
        <v>0.56329300000000004</v>
      </c>
      <c r="AD198" s="14">
        <v>0.39060699999999998</v>
      </c>
      <c r="AE198" s="14">
        <v>0.51307400000000003</v>
      </c>
    </row>
    <row r="199" spans="1:31" ht="13.5" customHeight="1" x14ac:dyDescent="0.25">
      <c r="A199" s="1"/>
      <c r="B199" s="16" t="s">
        <v>223</v>
      </c>
      <c r="C199" s="10">
        <v>0.164047364178874</v>
      </c>
      <c r="D199" s="11">
        <v>0.88252658130575512</v>
      </c>
      <c r="E199" s="11">
        <v>0.93060382500820626</v>
      </c>
      <c r="F199" s="11">
        <v>0.600561271138075</v>
      </c>
      <c r="G199" s="11">
        <v>0.59524896892367596</v>
      </c>
      <c r="H199" s="11">
        <v>2.8715661346948699E-2</v>
      </c>
      <c r="I199" s="11">
        <v>0.33430992892977895</v>
      </c>
      <c r="J199" s="11">
        <v>1.7172540898686601</v>
      </c>
      <c r="K199" s="11">
        <v>0.5756</v>
      </c>
      <c r="L199" s="11">
        <v>0.91798999999999997</v>
      </c>
      <c r="M199" s="11">
        <v>0.88563099999999995</v>
      </c>
      <c r="N199" s="11">
        <v>1.1695930000000001</v>
      </c>
      <c r="O199" s="11">
        <v>1.9159740000000001</v>
      </c>
      <c r="P199" s="11">
        <v>4.1277280000000003</v>
      </c>
      <c r="Q199" s="11">
        <v>4.661467</v>
      </c>
      <c r="R199" s="11">
        <v>2.708018</v>
      </c>
      <c r="S199" s="11">
        <v>4.6143789999999996</v>
      </c>
      <c r="T199" s="11">
        <v>4.8947649999999996</v>
      </c>
      <c r="U199" s="11">
        <v>2.9375149999999999</v>
      </c>
      <c r="V199" s="11">
        <v>7.9855210000000003</v>
      </c>
      <c r="W199" s="11">
        <v>4.7441899999999997</v>
      </c>
      <c r="X199" s="11">
        <v>6.3768079999999996</v>
      </c>
      <c r="Y199" s="11">
        <v>4.8583179999999997</v>
      </c>
      <c r="Z199" s="11">
        <v>4.272367</v>
      </c>
      <c r="AA199" s="11">
        <v>3.9181279999999998</v>
      </c>
      <c r="AB199" s="11">
        <v>3.9865010000000001</v>
      </c>
      <c r="AC199" s="11">
        <v>3.4767670000000002</v>
      </c>
      <c r="AD199" s="11">
        <v>13.957304000000001</v>
      </c>
      <c r="AE199" s="11">
        <v>4.01166</v>
      </c>
    </row>
    <row r="200" spans="1:31" ht="13.5" customHeight="1" x14ac:dyDescent="0.25">
      <c r="A200" s="1"/>
      <c r="B200" s="16" t="s">
        <v>224</v>
      </c>
      <c r="C200" s="13">
        <v>0.23359598400073112</v>
      </c>
      <c r="D200" s="14">
        <v>5.1949793346012827</v>
      </c>
      <c r="E200" s="14">
        <v>0.145469197426977</v>
      </c>
      <c r="F200" s="14">
        <v>0.23141444096318892</v>
      </c>
      <c r="G200" s="14">
        <v>0.46729176680543905</v>
      </c>
      <c r="H200" s="14">
        <v>6.3949022144356202E-2</v>
      </c>
      <c r="I200" s="14">
        <v>0.25458356597667198</v>
      </c>
      <c r="J200" s="14">
        <v>0.101784747070962</v>
      </c>
      <c r="K200" s="14">
        <v>0.1135</v>
      </c>
      <c r="L200" s="14">
        <v>9.6880999999999995E-2</v>
      </c>
      <c r="M200" s="14">
        <v>2.9114999999999999E-2</v>
      </c>
      <c r="N200" s="14">
        <v>5.1804999999999997E-2</v>
      </c>
      <c r="O200" s="14">
        <v>6.4461000000000004E-2</v>
      </c>
      <c r="P200" s="14">
        <v>4.2959999999999998E-2</v>
      </c>
      <c r="Q200" s="14">
        <v>0.170209</v>
      </c>
      <c r="R200" s="14">
        <v>0.34188499999999999</v>
      </c>
      <c r="S200" s="14">
        <v>0.53671500000000005</v>
      </c>
      <c r="T200" s="14">
        <v>1.9981180000000001</v>
      </c>
      <c r="U200" s="14">
        <v>1.149133</v>
      </c>
      <c r="V200" s="14">
        <v>0.17647099999999999</v>
      </c>
      <c r="W200" s="14">
        <v>1.4562580000000001</v>
      </c>
      <c r="X200" s="14">
        <v>0.26544800000000002</v>
      </c>
      <c r="Y200" s="14">
        <v>0.17663100000000001</v>
      </c>
      <c r="Z200" s="14">
        <v>0.39434000000000002</v>
      </c>
      <c r="AA200" s="14">
        <v>0.491427</v>
      </c>
      <c r="AB200" s="14">
        <v>0.65623900000000002</v>
      </c>
      <c r="AC200" s="14">
        <v>1.042262</v>
      </c>
      <c r="AD200" s="14">
        <v>0.67420100000000005</v>
      </c>
      <c r="AE200" s="14">
        <v>0.897868</v>
      </c>
    </row>
    <row r="201" spans="1:31" ht="13.5" customHeight="1" x14ac:dyDescent="0.25">
      <c r="A201" s="1"/>
      <c r="B201" s="16" t="s">
        <v>225</v>
      </c>
      <c r="C201" s="10">
        <v>2.25652700704978</v>
      </c>
      <c r="D201" s="11">
        <v>1.9960407942160601</v>
      </c>
      <c r="E201" s="11">
        <v>1.7609381192442801</v>
      </c>
      <c r="F201" s="11">
        <v>2.3432698670111898</v>
      </c>
      <c r="G201" s="11">
        <v>2.1057391036961697</v>
      </c>
      <c r="H201" s="11">
        <v>2.8334045321153702</v>
      </c>
      <c r="I201" s="11">
        <v>1.8486191927903799</v>
      </c>
      <c r="J201" s="11">
        <v>6.4601001771943158</v>
      </c>
      <c r="K201" s="11">
        <v>2.0213999999999999</v>
      </c>
      <c r="L201" s="11">
        <v>1.7247699999999999</v>
      </c>
      <c r="M201" s="11">
        <v>1.6649959999999999</v>
      </c>
      <c r="N201" s="11">
        <v>1.515922</v>
      </c>
      <c r="O201" s="11">
        <v>1.7524930000000001</v>
      </c>
      <c r="P201" s="11">
        <v>2.056756</v>
      </c>
      <c r="Q201" s="11">
        <v>2.8373629999999999</v>
      </c>
      <c r="R201" s="11">
        <v>2.633397</v>
      </c>
      <c r="S201" s="11">
        <v>6.0484220000000004</v>
      </c>
      <c r="T201" s="11">
        <v>8.9007339999999999</v>
      </c>
      <c r="U201" s="11">
        <v>5.6455279999999997</v>
      </c>
      <c r="V201" s="11">
        <v>12.022672999999999</v>
      </c>
      <c r="W201" s="11">
        <v>10.234616000000001</v>
      </c>
      <c r="X201" s="11">
        <v>13.875292</v>
      </c>
      <c r="Y201" s="11">
        <v>35.863855000000001</v>
      </c>
      <c r="Z201" s="11">
        <v>68.541197999999994</v>
      </c>
      <c r="AA201" s="11">
        <v>23.231860000000001</v>
      </c>
      <c r="AB201" s="11">
        <v>41.493397999999999</v>
      </c>
      <c r="AC201" s="11">
        <v>162.2259</v>
      </c>
      <c r="AD201" s="11">
        <v>49.903855999999998</v>
      </c>
      <c r="AE201" s="11">
        <v>20.181450000000002</v>
      </c>
    </row>
    <row r="202" spans="1:31" ht="13.5" customHeight="1" x14ac:dyDescent="0.25">
      <c r="A202" s="1"/>
      <c r="B202" s="16" t="s">
        <v>226</v>
      </c>
      <c r="C202" s="13">
        <v>63.213826364343596</v>
      </c>
      <c r="D202" s="14">
        <v>62.688455547887301</v>
      </c>
      <c r="E202" s="14">
        <v>73.480210806161224</v>
      </c>
      <c r="F202" s="14">
        <v>128.417807152732</v>
      </c>
      <c r="G202" s="14">
        <v>262.80683380731801</v>
      </c>
      <c r="H202" s="14">
        <v>281.76307548511397</v>
      </c>
      <c r="I202" s="14">
        <v>324.76021832022479</v>
      </c>
      <c r="J202" s="14">
        <v>275.13022994870801</v>
      </c>
      <c r="K202" s="14">
        <v>268.46359999999999</v>
      </c>
      <c r="L202" s="14">
        <v>290.92001499999998</v>
      </c>
      <c r="M202" s="14">
        <v>333.435655</v>
      </c>
      <c r="N202" s="14">
        <v>240.25088</v>
      </c>
      <c r="O202" s="14">
        <v>225.94348099999999</v>
      </c>
      <c r="P202" s="14">
        <v>302.85928200000001</v>
      </c>
      <c r="Q202" s="14">
        <v>402.63673399999999</v>
      </c>
      <c r="R202" s="14">
        <v>452.290077</v>
      </c>
      <c r="S202" s="14">
        <v>698.09121700000003</v>
      </c>
      <c r="T202" s="14">
        <v>1035.478869</v>
      </c>
      <c r="U202" s="14">
        <v>900.17062099999998</v>
      </c>
      <c r="V202" s="14">
        <v>1142.81412</v>
      </c>
      <c r="W202" s="14">
        <v>1361.5055560000001</v>
      </c>
      <c r="X202" s="14">
        <v>1373.2594939999999</v>
      </c>
      <c r="Y202" s="14">
        <v>1134.945743</v>
      </c>
      <c r="Z202" s="14">
        <v>941.76211899999998</v>
      </c>
      <c r="AA202" s="14">
        <v>719.46076100000005</v>
      </c>
      <c r="AB202" s="14">
        <v>641.66541299999994</v>
      </c>
      <c r="AC202" s="14">
        <v>821.80028600000003</v>
      </c>
      <c r="AD202" s="14">
        <v>999.60715500000003</v>
      </c>
      <c r="AE202" s="14">
        <v>855.19577400000003</v>
      </c>
    </row>
    <row r="203" spans="1:31" ht="13.5" customHeight="1" x14ac:dyDescent="0.25">
      <c r="A203" s="1"/>
      <c r="B203" s="16" t="s">
        <v>227</v>
      </c>
      <c r="C203" s="10">
        <v>25.769695535902002</v>
      </c>
      <c r="D203" s="11">
        <v>28.821790567197901</v>
      </c>
      <c r="E203" s="11">
        <v>34.948348853727801</v>
      </c>
      <c r="F203" s="11">
        <v>31.535297796484599</v>
      </c>
      <c r="G203" s="11">
        <v>31.312516041146289</v>
      </c>
      <c r="H203" s="11">
        <v>35.196049329538887</v>
      </c>
      <c r="I203" s="11">
        <v>42.815678944476467</v>
      </c>
      <c r="J203" s="11">
        <v>34.164373480549607</v>
      </c>
      <c r="K203" s="11">
        <v>36.230200000000004</v>
      </c>
      <c r="L203" s="11">
        <v>38.230714999999996</v>
      </c>
      <c r="M203" s="11">
        <v>34.715094999999998</v>
      </c>
      <c r="N203" s="11">
        <v>41.809583000000003</v>
      </c>
      <c r="O203" s="11">
        <v>47.333657000000002</v>
      </c>
      <c r="P203" s="11">
        <v>68.667496999999997</v>
      </c>
      <c r="Q203" s="11">
        <v>102.441215</v>
      </c>
      <c r="R203" s="11">
        <v>109.719003</v>
      </c>
      <c r="S203" s="11">
        <v>145.56798599999999</v>
      </c>
      <c r="T203" s="11">
        <v>163.744156</v>
      </c>
      <c r="U203" s="11">
        <v>100.92160800000001</v>
      </c>
      <c r="V203" s="11">
        <v>169.27394100000001</v>
      </c>
      <c r="W203" s="11">
        <v>205.56637599999999</v>
      </c>
      <c r="X203" s="11">
        <v>197.57767899999999</v>
      </c>
      <c r="Y203" s="11">
        <v>268.49673000000001</v>
      </c>
      <c r="Z203" s="11">
        <v>186.19081299999999</v>
      </c>
      <c r="AA203" s="11">
        <v>177.75200000000001</v>
      </c>
      <c r="AB203" s="11">
        <v>206.73449299999999</v>
      </c>
      <c r="AC203" s="11">
        <v>214.76256599999999</v>
      </c>
      <c r="AD203" s="11">
        <v>238.059361</v>
      </c>
      <c r="AE203" s="11">
        <v>221.757879</v>
      </c>
    </row>
    <row r="204" spans="1:31" ht="13.5" customHeight="1" x14ac:dyDescent="0.25">
      <c r="A204" s="1"/>
      <c r="B204" s="16" t="s">
        <v>228</v>
      </c>
      <c r="C204" s="13">
        <v>13.264494685675293</v>
      </c>
      <c r="D204" s="14">
        <v>28.89227675605941</v>
      </c>
      <c r="E204" s="14">
        <v>23.167140240559299</v>
      </c>
      <c r="F204" s="14">
        <v>23.312379168474994</v>
      </c>
      <c r="G204" s="14">
        <v>26.40907702602</v>
      </c>
      <c r="H204" s="14">
        <v>25.644030176948498</v>
      </c>
      <c r="I204" s="14">
        <v>23.45651202078399</v>
      </c>
      <c r="J204" s="14">
        <v>27.430262301716599</v>
      </c>
      <c r="K204" s="14">
        <v>17.302</v>
      </c>
      <c r="L204" s="14">
        <v>24.141293000000001</v>
      </c>
      <c r="M204" s="14">
        <v>24.731631</v>
      </c>
      <c r="N204" s="14">
        <v>30.261393999999999</v>
      </c>
      <c r="O204" s="14">
        <v>33.93721</v>
      </c>
      <c r="P204" s="14">
        <v>45.392094999999998</v>
      </c>
      <c r="Q204" s="14">
        <v>54.692540000000001</v>
      </c>
      <c r="R204" s="14">
        <v>95.605349000000004</v>
      </c>
      <c r="S204" s="14">
        <v>110.01940999999999</v>
      </c>
      <c r="T204" s="14">
        <v>123.63781899999999</v>
      </c>
      <c r="U204" s="14">
        <v>84.603369999999998</v>
      </c>
      <c r="V204" s="14">
        <v>116.08638999999999</v>
      </c>
      <c r="W204" s="14">
        <v>151.90842000000001</v>
      </c>
      <c r="X204" s="14">
        <v>165.61496399999999</v>
      </c>
      <c r="Y204" s="14">
        <v>170.48818800000001</v>
      </c>
      <c r="Z204" s="14">
        <v>160.72359599999999</v>
      </c>
      <c r="AA204" s="14">
        <v>133.83008599999999</v>
      </c>
      <c r="AB204" s="14">
        <v>110.674547</v>
      </c>
      <c r="AC204" s="14">
        <v>148.73842200000001</v>
      </c>
      <c r="AD204" s="14">
        <v>125.33265</v>
      </c>
      <c r="AE204" s="14">
        <v>146.19229999999999</v>
      </c>
    </row>
    <row r="205" spans="1:31" ht="13.5" customHeight="1" x14ac:dyDescent="0.25">
      <c r="A205" s="1"/>
      <c r="B205" s="16" t="s">
        <v>229</v>
      </c>
      <c r="C205" s="10">
        <v>4.9497205719199009</v>
      </c>
      <c r="D205" s="11">
        <v>8.2047671087519873</v>
      </c>
      <c r="E205" s="11">
        <v>7.1828203035234006</v>
      </c>
      <c r="F205" s="11">
        <v>6.3224857853654504</v>
      </c>
      <c r="G205" s="11">
        <v>6.3896272006592998</v>
      </c>
      <c r="H205" s="11">
        <v>6.1683885436791002</v>
      </c>
      <c r="I205" s="11">
        <v>6.67751307554005</v>
      </c>
      <c r="J205" s="11">
        <v>6.9270982905413305</v>
      </c>
      <c r="K205" s="11">
        <v>9.4550000000000001</v>
      </c>
      <c r="L205" s="11">
        <v>6.637232</v>
      </c>
      <c r="M205" s="11">
        <v>9.576397</v>
      </c>
      <c r="N205" s="11">
        <v>8.9320059999999994</v>
      </c>
      <c r="O205" s="11">
        <v>8.5755140000000001</v>
      </c>
      <c r="P205" s="11">
        <v>49.194957000000002</v>
      </c>
      <c r="Q205" s="11">
        <v>9.9109420000000004</v>
      </c>
      <c r="R205" s="11">
        <v>11.689023000000001</v>
      </c>
      <c r="S205" s="11">
        <v>13.217605000000001</v>
      </c>
      <c r="T205" s="11">
        <v>24.097045999999999</v>
      </c>
      <c r="U205" s="11">
        <v>44.809919000000001</v>
      </c>
      <c r="V205" s="11">
        <v>22.104115</v>
      </c>
      <c r="W205" s="11">
        <v>18.309622000000001</v>
      </c>
      <c r="X205" s="11">
        <v>24.788215999999998</v>
      </c>
      <c r="Y205" s="11">
        <v>41.862324999999998</v>
      </c>
      <c r="Z205" s="11">
        <v>56.357391</v>
      </c>
      <c r="AA205" s="11">
        <v>22.313817</v>
      </c>
      <c r="AB205" s="11">
        <v>25.157321</v>
      </c>
      <c r="AC205" s="11">
        <v>22.249009999999998</v>
      </c>
      <c r="AD205" s="11">
        <v>19.969176000000001</v>
      </c>
      <c r="AE205" s="11">
        <v>20.299733</v>
      </c>
    </row>
    <row r="206" spans="1:31" ht="13.5" customHeight="1" x14ac:dyDescent="0.2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1.1050899999999999</v>
      </c>
      <c r="Z206" s="14">
        <v>2.4217650000000002</v>
      </c>
      <c r="AA206" s="14">
        <v>4.8201939999999999</v>
      </c>
      <c r="AB206" s="14">
        <v>1.4916290000000001</v>
      </c>
      <c r="AC206" s="14">
        <v>1.0504659999999999</v>
      </c>
      <c r="AD206" s="14">
        <v>1.05941</v>
      </c>
      <c r="AE206" s="14">
        <v>0.99892000000000003</v>
      </c>
    </row>
    <row r="207" spans="1:31" ht="13.5" customHeight="1" x14ac:dyDescent="0.25">
      <c r="A207" s="1"/>
      <c r="B207" s="16" t="s">
        <v>231</v>
      </c>
      <c r="C207" s="10">
        <v>5.1854636731071199E-2</v>
      </c>
      <c r="D207" s="11">
        <v>0.56062917040517812</v>
      </c>
      <c r="E207" s="11">
        <v>0.20691951974453604</v>
      </c>
      <c r="F207" s="11">
        <v>0.43270679650084304</v>
      </c>
      <c r="G207" s="11">
        <v>8.1237944600648301E-2</v>
      </c>
      <c r="H207" s="11">
        <v>2.3614853081372299E-2</v>
      </c>
      <c r="I207" s="11">
        <v>5.1703324792816294E-2</v>
      </c>
      <c r="J207" s="11">
        <v>1.5671619787116401E-2</v>
      </c>
      <c r="K207" s="11">
        <v>2.9100000000000001E-2</v>
      </c>
      <c r="L207" s="11">
        <v>0.193523</v>
      </c>
      <c r="M207" s="11">
        <v>3.1426999999999997E-2</v>
      </c>
      <c r="N207" s="11">
        <v>0.150173</v>
      </c>
      <c r="O207" s="11">
        <v>0.63100400000000001</v>
      </c>
      <c r="P207" s="11">
        <v>1.453E-2</v>
      </c>
      <c r="Q207" s="11">
        <v>0.403254</v>
      </c>
      <c r="R207" s="11">
        <v>1.936496</v>
      </c>
      <c r="S207" s="11">
        <v>7.9922999999999994E-2</v>
      </c>
      <c r="T207" s="11">
        <v>0.51405999999999996</v>
      </c>
      <c r="U207" s="11">
        <v>0.51278900000000005</v>
      </c>
      <c r="V207" s="11">
        <v>6.6447999999999993E-2</v>
      </c>
      <c r="W207" s="11">
        <v>9.5269000000000006E-2</v>
      </c>
      <c r="X207" s="11">
        <v>3.7504999999999997E-2</v>
      </c>
      <c r="Y207" s="11">
        <v>2.3772000000000001E-2</v>
      </c>
      <c r="Z207" s="11">
        <v>0.106667</v>
      </c>
      <c r="AA207" s="11">
        <v>0.303977</v>
      </c>
      <c r="AB207" s="11">
        <v>0.40101300000000001</v>
      </c>
      <c r="AC207" s="11">
        <v>0.62645600000000001</v>
      </c>
      <c r="AD207" s="11">
        <v>8.0796999999999994E-2</v>
      </c>
      <c r="AE207" s="11">
        <v>0.24621299999999999</v>
      </c>
    </row>
    <row r="208" spans="1:31" ht="13.5" customHeight="1" x14ac:dyDescent="0.25">
      <c r="A208" s="1"/>
      <c r="B208" s="16" t="s">
        <v>232</v>
      </c>
      <c r="C208" s="13">
        <v>2.4442302833860183</v>
      </c>
      <c r="D208" s="14">
        <v>2.5754068180466603</v>
      </c>
      <c r="E208" s="14">
        <v>2.9713686290163293</v>
      </c>
      <c r="F208" s="14">
        <v>2.5387425631524199</v>
      </c>
      <c r="G208" s="14">
        <v>2.8602898296755703</v>
      </c>
      <c r="H208" s="14">
        <v>5.5511907435443506</v>
      </c>
      <c r="I208" s="14">
        <v>3.44781695821256</v>
      </c>
      <c r="J208" s="14">
        <v>3.2676942887043601</v>
      </c>
      <c r="K208" s="14">
        <v>3.1221999999999999</v>
      </c>
      <c r="L208" s="14">
        <v>8.3743970000000001</v>
      </c>
      <c r="M208" s="14">
        <v>5.3371339999999998</v>
      </c>
      <c r="N208" s="14">
        <v>6.5766220000000004</v>
      </c>
      <c r="O208" s="14">
        <v>4.2729879999999998</v>
      </c>
      <c r="P208" s="14">
        <v>6.5127189999999997</v>
      </c>
      <c r="Q208" s="14">
        <v>8.2632279999999998</v>
      </c>
      <c r="R208" s="14">
        <v>10.615942</v>
      </c>
      <c r="S208" s="14">
        <v>18.048458</v>
      </c>
      <c r="T208" s="14">
        <v>16.477083</v>
      </c>
      <c r="U208" s="14">
        <v>12.556851999999999</v>
      </c>
      <c r="V208" s="14">
        <v>22.081792</v>
      </c>
      <c r="W208" s="14">
        <v>13.696403</v>
      </c>
      <c r="X208" s="14">
        <v>9.4219910000000002</v>
      </c>
      <c r="Y208" s="14">
        <v>10.924134</v>
      </c>
      <c r="Z208" s="14">
        <v>12.427928</v>
      </c>
      <c r="AA208" s="14">
        <v>11.360091000000001</v>
      </c>
      <c r="AB208" s="14">
        <v>13.031435999999999</v>
      </c>
      <c r="AC208" s="14">
        <v>18.850479</v>
      </c>
      <c r="AD208" s="14">
        <v>22.702531</v>
      </c>
      <c r="AE208" s="14">
        <v>23.059159000000001</v>
      </c>
    </row>
    <row r="209" spans="1:31" ht="13.5" customHeight="1" x14ac:dyDescent="0.25">
      <c r="A209" s="1"/>
      <c r="B209" s="16" t="s">
        <v>233</v>
      </c>
      <c r="C209" s="10">
        <v>5.2235362958655367</v>
      </c>
      <c r="D209" s="11">
        <v>9.4871782232804964</v>
      </c>
      <c r="E209" s="11">
        <v>3.2064741663452181</v>
      </c>
      <c r="F209" s="11">
        <v>6.0024608379918325</v>
      </c>
      <c r="G209" s="11">
        <v>6.3019418001379606</v>
      </c>
      <c r="H209" s="11">
        <v>5.42716553516098</v>
      </c>
      <c r="I209" s="11">
        <v>8.8719955550982199</v>
      </c>
      <c r="J209" s="11">
        <v>8.3632326027854305</v>
      </c>
      <c r="K209" s="11">
        <v>5.0242000000000004</v>
      </c>
      <c r="L209" s="11">
        <v>6.7387600000000001</v>
      </c>
      <c r="M209" s="11">
        <v>6.4038040000000001</v>
      </c>
      <c r="N209" s="11">
        <v>8.5994320000000002</v>
      </c>
      <c r="O209" s="11">
        <v>8.4806299999999997</v>
      </c>
      <c r="P209" s="11">
        <v>8.8657649999999997</v>
      </c>
      <c r="Q209" s="11">
        <v>14.971491</v>
      </c>
      <c r="R209" s="11">
        <v>17.387951999999999</v>
      </c>
      <c r="S209" s="11">
        <v>25.586462999999998</v>
      </c>
      <c r="T209" s="11">
        <v>29.711548000000001</v>
      </c>
      <c r="U209" s="11">
        <v>30.719418999999998</v>
      </c>
      <c r="V209" s="11">
        <v>39.704251999999997</v>
      </c>
      <c r="W209" s="11">
        <v>37.320188999999999</v>
      </c>
      <c r="X209" s="11">
        <v>45.858848000000002</v>
      </c>
      <c r="Y209" s="11">
        <v>48.670411000000001</v>
      </c>
      <c r="Z209" s="11">
        <v>45.594707999999997</v>
      </c>
      <c r="AA209" s="11">
        <v>45.357866000000001</v>
      </c>
      <c r="AB209" s="11">
        <v>36.109279999999998</v>
      </c>
      <c r="AC209" s="11">
        <v>44.099034000000003</v>
      </c>
      <c r="AD209" s="11">
        <v>53.922029000000002</v>
      </c>
      <c r="AE209" s="11">
        <v>50.318938000000003</v>
      </c>
    </row>
    <row r="210" spans="1:31" ht="13.5" customHeight="1" x14ac:dyDescent="0.25">
      <c r="A210" s="1"/>
      <c r="B210" s="16" t="s">
        <v>234</v>
      </c>
      <c r="C210" s="13">
        <v>6.3294118857179598</v>
      </c>
      <c r="D210" s="14">
        <v>3.4930442146826803</v>
      </c>
      <c r="E210" s="14">
        <v>2.0024975706665802</v>
      </c>
      <c r="F210" s="14">
        <v>3.6264722816766302</v>
      </c>
      <c r="G210" s="14">
        <v>3.9358246688756098</v>
      </c>
      <c r="H210" s="14">
        <v>4.0821579630583402</v>
      </c>
      <c r="I210" s="14">
        <v>1.9984031511442091</v>
      </c>
      <c r="J210" s="14">
        <v>2.8018271169914701</v>
      </c>
      <c r="K210" s="14">
        <v>2.4803999999999999</v>
      </c>
      <c r="L210" s="14">
        <v>5.4444920000000003</v>
      </c>
      <c r="M210" s="14">
        <v>7.8110200000000001</v>
      </c>
      <c r="N210" s="14">
        <v>6.1537550000000003</v>
      </c>
      <c r="O210" s="14">
        <v>4.9274550000000001</v>
      </c>
      <c r="P210" s="14">
        <v>5.64114</v>
      </c>
      <c r="Q210" s="14">
        <v>6.7414899999999998</v>
      </c>
      <c r="R210" s="14">
        <v>5.4084690000000002</v>
      </c>
      <c r="S210" s="14">
        <v>6.8669770000000003</v>
      </c>
      <c r="T210" s="14">
        <v>11.186235</v>
      </c>
      <c r="U210" s="14">
        <v>4.7206710000000003</v>
      </c>
      <c r="V210" s="14">
        <v>11.515726000000001</v>
      </c>
      <c r="W210" s="14">
        <v>6.2296699999999996</v>
      </c>
      <c r="X210" s="14">
        <v>8.1295409999999997</v>
      </c>
      <c r="Y210" s="14">
        <v>7.2278370000000001</v>
      </c>
      <c r="Z210" s="14">
        <v>5.9147600000000002</v>
      </c>
      <c r="AA210" s="14">
        <v>7.175719</v>
      </c>
      <c r="AB210" s="14">
        <v>6.9449990000000001</v>
      </c>
      <c r="AC210" s="14">
        <v>7.2434510000000003</v>
      </c>
      <c r="AD210" s="14">
        <v>7.4909939999999997</v>
      </c>
      <c r="AE210" s="14">
        <v>12.022126</v>
      </c>
    </row>
    <row r="211" spans="1:31" ht="13.5" customHeight="1" x14ac:dyDescent="0.25">
      <c r="A211" s="1"/>
      <c r="B211" s="16" t="s">
        <v>235</v>
      </c>
      <c r="C211" s="10">
        <v>4.8997993165898784E-2</v>
      </c>
      <c r="D211" s="11">
        <v>0.13401054662274298</v>
      </c>
      <c r="E211" s="11">
        <v>1.8299200131584901E-2</v>
      </c>
      <c r="F211" s="11">
        <v>7.4591745344006324E-2</v>
      </c>
      <c r="G211" s="11">
        <v>2.3409224573569001E-2</v>
      </c>
      <c r="H211" s="11"/>
      <c r="I211" s="11"/>
      <c r="J211" s="11"/>
      <c r="K211" s="11">
        <v>1.2999999999999999E-3</v>
      </c>
      <c r="L211" s="11">
        <v>2.9322999999999998E-2</v>
      </c>
      <c r="M211" s="11">
        <v>1.6119999999999999E-3</v>
      </c>
      <c r="N211" s="11">
        <v>7.2579999999999997E-3</v>
      </c>
      <c r="O211" s="11">
        <v>4.6449999999999998E-3</v>
      </c>
      <c r="P211" s="11"/>
      <c r="Q211" s="11">
        <v>5.829E-3</v>
      </c>
      <c r="R211" s="11">
        <v>2.81E-3</v>
      </c>
      <c r="S211" s="11">
        <v>2.9589999999999998E-3</v>
      </c>
      <c r="T211" s="11">
        <v>6.9069999999999999E-3</v>
      </c>
      <c r="U211" s="11">
        <v>6.8079999999999998E-3</v>
      </c>
      <c r="V211" s="11">
        <v>8.9560000000000004E-3</v>
      </c>
      <c r="W211" s="11">
        <v>8.6829999999999997E-3</v>
      </c>
      <c r="X211" s="11">
        <v>2.8519999999999999E-3</v>
      </c>
      <c r="Y211" s="11">
        <v>1.3908999999999999E-2</v>
      </c>
      <c r="Z211" s="11">
        <v>1.6726000000000001E-2</v>
      </c>
      <c r="AA211" s="11">
        <v>5.0109999999999998E-3</v>
      </c>
      <c r="AB211" s="11">
        <v>0.25167099999999998</v>
      </c>
      <c r="AC211" s="11">
        <v>6.0350000000000004E-3</v>
      </c>
      <c r="AD211" s="11">
        <v>4.7687E-2</v>
      </c>
      <c r="AE211" s="11">
        <v>6.2690000000000003E-3</v>
      </c>
    </row>
    <row r="212" spans="1:31" ht="13.5" customHeight="1" x14ac:dyDescent="0.25">
      <c r="A212" s="1"/>
      <c r="B212" s="16" t="s">
        <v>236</v>
      </c>
      <c r="C212" s="13"/>
      <c r="D212" s="14"/>
      <c r="E212" s="14"/>
      <c r="F212" s="14"/>
      <c r="G212" s="14">
        <v>2.6583356719137707E-2</v>
      </c>
      <c r="H212" s="14"/>
      <c r="I212" s="14">
        <v>1.4421212620500301E-2</v>
      </c>
      <c r="J212" s="14">
        <v>1.37328627000505E-2</v>
      </c>
      <c r="K212" s="14">
        <v>2.2966000000000002</v>
      </c>
      <c r="L212" s="14">
        <v>3.4272999999999998E-2</v>
      </c>
      <c r="M212" s="14">
        <v>3.1396E-2</v>
      </c>
      <c r="N212" s="14">
        <v>0.12026199999999999</v>
      </c>
      <c r="O212" s="14">
        <v>6.0765E-2</v>
      </c>
      <c r="P212" s="14">
        <v>3.3596000000000001E-2</v>
      </c>
      <c r="Q212" s="14">
        <v>2.4666E-2</v>
      </c>
      <c r="R212" s="14">
        <v>3.1911000000000002E-2</v>
      </c>
      <c r="S212" s="14">
        <v>0.12231300000000001</v>
      </c>
      <c r="T212" s="14">
        <v>0.52056500000000006</v>
      </c>
      <c r="U212" s="14">
        <v>0.179838</v>
      </c>
      <c r="V212" s="14">
        <v>0.58111199999999996</v>
      </c>
      <c r="W212" s="14">
        <v>2.1058159999999999</v>
      </c>
      <c r="X212" s="14">
        <v>0.243558</v>
      </c>
      <c r="Y212" s="14">
        <v>0.163775</v>
      </c>
      <c r="Z212" s="14">
        <v>8.6555000000000007E-2</v>
      </c>
      <c r="AA212" s="14">
        <v>0.221027</v>
      </c>
      <c r="AB212" s="14">
        <v>0.41038799999999998</v>
      </c>
      <c r="AC212" s="14">
        <v>0.30371399999999998</v>
      </c>
      <c r="AD212" s="14">
        <v>0.96320700000000004</v>
      </c>
      <c r="AE212" s="14">
        <v>2.427597</v>
      </c>
    </row>
    <row r="213" spans="1:31" ht="13.5" customHeight="1" x14ac:dyDescent="0.25">
      <c r="A213" s="1"/>
      <c r="B213" s="16" t="s">
        <v>237</v>
      </c>
      <c r="C213" s="10">
        <v>3.6709078927762005E-2</v>
      </c>
      <c r="D213" s="11">
        <v>4.1712391389661201E-3</v>
      </c>
      <c r="E213" s="11">
        <v>0.26242423108127189</v>
      </c>
      <c r="F213" s="11">
        <v>1.33908793518016E-2</v>
      </c>
      <c r="G213" s="11">
        <v>7.28066560889815E-2</v>
      </c>
      <c r="H213" s="11">
        <v>8.8791847585959899E-3</v>
      </c>
      <c r="I213" s="11"/>
      <c r="J213" s="11">
        <v>4.1198588100151302E-3</v>
      </c>
      <c r="K213" s="11">
        <v>4.5999999999999999E-2</v>
      </c>
      <c r="L213" s="11">
        <v>0.36274600000000001</v>
      </c>
      <c r="M213" s="11">
        <v>3.8177999999999997E-2</v>
      </c>
      <c r="N213" s="11">
        <v>2.2287000000000001E-2</v>
      </c>
      <c r="O213" s="11">
        <v>3.9372999999999998E-2</v>
      </c>
      <c r="P213" s="11">
        <v>8.0161999999999997E-2</v>
      </c>
      <c r="Q213" s="11">
        <v>3.0856999999999999E-2</v>
      </c>
      <c r="R213" s="11">
        <v>0.217944</v>
      </c>
      <c r="S213" s="11">
        <v>0.353126</v>
      </c>
      <c r="T213" s="11">
        <v>0.31293399999999999</v>
      </c>
      <c r="U213" s="11">
        <v>0.19941300000000001</v>
      </c>
      <c r="V213" s="11">
        <v>8.0201999999999996E-2</v>
      </c>
      <c r="W213" s="11">
        <v>7.3944999999999997E-2</v>
      </c>
      <c r="X213" s="11">
        <v>3.2864999999999998E-2</v>
      </c>
      <c r="Y213" s="11">
        <v>9.2039999999999997E-2</v>
      </c>
      <c r="Z213" s="11">
        <v>6.7582000000000003E-2</v>
      </c>
      <c r="AA213" s="11">
        <v>4.2980999999999998E-2</v>
      </c>
      <c r="AB213" s="11">
        <v>0.101967</v>
      </c>
      <c r="AC213" s="11">
        <v>5.5109999999999999E-2</v>
      </c>
      <c r="AD213" s="11">
        <v>7.2992000000000001E-2</v>
      </c>
      <c r="AE213" s="11">
        <v>7.9275999999999999E-2</v>
      </c>
    </row>
    <row r="214" spans="1:31" ht="13.5" customHeight="1" x14ac:dyDescent="0.25">
      <c r="A214" s="1"/>
      <c r="B214" s="16" t="s">
        <v>238</v>
      </c>
      <c r="C214" s="13">
        <v>4.1559279006059899</v>
      </c>
      <c r="D214" s="14">
        <v>5.4040297008053662</v>
      </c>
      <c r="E214" s="14">
        <v>3.6436929982498691</v>
      </c>
      <c r="F214" s="14">
        <v>4.5602460168610905</v>
      </c>
      <c r="G214" s="14">
        <v>3.2270012841183</v>
      </c>
      <c r="H214" s="14">
        <v>5.2627116983023097</v>
      </c>
      <c r="I214" s="14">
        <v>4.6698508503838099</v>
      </c>
      <c r="J214" s="14">
        <v>5.1963536826084997</v>
      </c>
      <c r="K214" s="14">
        <v>4.2134</v>
      </c>
      <c r="L214" s="14">
        <v>5.8805490000000002</v>
      </c>
      <c r="M214" s="14">
        <v>11.812927999999999</v>
      </c>
      <c r="N214" s="14">
        <v>6.6354959999999998</v>
      </c>
      <c r="O214" s="14">
        <v>10.001694000000001</v>
      </c>
      <c r="P214" s="14">
        <v>8.2077279999999995</v>
      </c>
      <c r="Q214" s="14">
        <v>9.9076120000000003</v>
      </c>
      <c r="R214" s="14">
        <v>17.352394</v>
      </c>
      <c r="S214" s="14">
        <v>17.368289999999998</v>
      </c>
      <c r="T214" s="14">
        <v>18.421984999999999</v>
      </c>
      <c r="U214" s="14">
        <v>15.112355000000001</v>
      </c>
      <c r="V214" s="14">
        <v>14.383251</v>
      </c>
      <c r="W214" s="14">
        <v>25.345687000000002</v>
      </c>
      <c r="X214" s="14">
        <v>20.778687000000001</v>
      </c>
      <c r="Y214" s="14">
        <v>24.710757999999998</v>
      </c>
      <c r="Z214" s="14">
        <v>24.371417999999998</v>
      </c>
      <c r="AA214" s="14">
        <v>23.211029</v>
      </c>
      <c r="AB214" s="14">
        <v>21.582259000000001</v>
      </c>
      <c r="AC214" s="14">
        <v>23.988381</v>
      </c>
      <c r="AD214" s="14">
        <v>20.21763</v>
      </c>
      <c r="AE214" s="14">
        <v>24.692461000000002</v>
      </c>
    </row>
    <row r="215" spans="1:31" ht="13.5" customHeight="1" x14ac:dyDescent="0.25">
      <c r="A215" s="1"/>
      <c r="B215" s="16" t="s">
        <v>239</v>
      </c>
      <c r="C215" s="10">
        <v>1.94715352470286</v>
      </c>
      <c r="D215" s="11">
        <v>2.9043430565252901</v>
      </c>
      <c r="E215" s="11">
        <v>6.5889719368977397</v>
      </c>
      <c r="F215" s="11">
        <v>0.28624523389206302</v>
      </c>
      <c r="G215" s="11">
        <v>0.27495919710988703</v>
      </c>
      <c r="H215" s="11">
        <v>8.8414009936657892E-2</v>
      </c>
      <c r="I215" s="11">
        <v>5.80126053142851E-2</v>
      </c>
      <c r="J215" s="11">
        <v>0.104612101156267</v>
      </c>
      <c r="K215" s="11">
        <v>0.1348</v>
      </c>
      <c r="L215" s="11">
        <v>5.4211000000000002E-2</v>
      </c>
      <c r="M215" s="11">
        <v>0.34647499999999998</v>
      </c>
      <c r="N215" s="11">
        <v>5.1521999999999998E-2</v>
      </c>
      <c r="O215" s="11">
        <v>8.7575E-2</v>
      </c>
      <c r="P215" s="11">
        <v>0.137132</v>
      </c>
      <c r="Q215" s="11">
        <v>0.216117</v>
      </c>
      <c r="R215" s="11">
        <v>7.9468999999999998E-2</v>
      </c>
      <c r="S215" s="11">
        <v>0.73827200000000004</v>
      </c>
      <c r="T215" s="11">
        <v>0.85014800000000001</v>
      </c>
      <c r="U215" s="11">
        <v>0.33160699999999999</v>
      </c>
      <c r="V215" s="11">
        <v>0.31123600000000001</v>
      </c>
      <c r="W215" s="11">
        <v>0.33872400000000003</v>
      </c>
      <c r="X215" s="11">
        <v>0.611371</v>
      </c>
      <c r="Y215" s="11">
        <v>0.44115199999999999</v>
      </c>
      <c r="Z215" s="11">
        <v>0.88960399999999995</v>
      </c>
      <c r="AA215" s="11">
        <v>0.82101400000000002</v>
      </c>
      <c r="AB215" s="11">
        <v>0.71082400000000001</v>
      </c>
      <c r="AC215" s="11">
        <v>0.21795999999999999</v>
      </c>
      <c r="AD215" s="11">
        <v>0.49867499999999998</v>
      </c>
      <c r="AE215" s="11">
        <v>0.86735200000000001</v>
      </c>
    </row>
    <row r="216" spans="1:31" ht="13.5" customHeight="1" x14ac:dyDescent="0.25">
      <c r="A216" s="1"/>
      <c r="B216" s="16" t="s">
        <v>240</v>
      </c>
      <c r="C216" s="13">
        <v>0.22059363440532401</v>
      </c>
      <c r="D216" s="14">
        <v>0.29261366047506404</v>
      </c>
      <c r="E216" s="14">
        <v>0.17459103497861309</v>
      </c>
      <c r="F216" s="14">
        <v>4.1416309407771398E-2</v>
      </c>
      <c r="G216" s="14">
        <v>0.43515367883155598</v>
      </c>
      <c r="H216" s="14">
        <v>0.46747963159884598</v>
      </c>
      <c r="I216" s="14">
        <v>0.80996412928207406</v>
      </c>
      <c r="J216" s="14">
        <v>1.7864838741859703</v>
      </c>
      <c r="K216" s="14">
        <v>1.1059000000000001</v>
      </c>
      <c r="L216" s="14">
        <v>0.85750300000000002</v>
      </c>
      <c r="M216" s="14">
        <v>2.0187810000000002</v>
      </c>
      <c r="N216" s="14">
        <v>3.5625979999999999</v>
      </c>
      <c r="O216" s="14">
        <v>1.8441860000000001</v>
      </c>
      <c r="P216" s="14">
        <v>0.93187200000000003</v>
      </c>
      <c r="Q216" s="14">
        <v>1.198666</v>
      </c>
      <c r="R216" s="14">
        <v>1.388388</v>
      </c>
      <c r="S216" s="14">
        <v>1.8639699999999999</v>
      </c>
      <c r="T216" s="14">
        <v>2.7769159999999999</v>
      </c>
      <c r="U216" s="14">
        <v>3.2218939999999998</v>
      </c>
      <c r="V216" s="14">
        <v>2.6902560000000002</v>
      </c>
      <c r="W216" s="14">
        <v>2.4647000000000001</v>
      </c>
      <c r="X216" s="14">
        <v>1.597003</v>
      </c>
      <c r="Y216" s="14">
        <v>1.244618</v>
      </c>
      <c r="Z216" s="14">
        <v>1.7429460000000001</v>
      </c>
      <c r="AA216" s="14">
        <v>1.218731</v>
      </c>
      <c r="AB216" s="14">
        <v>1.508656</v>
      </c>
      <c r="AC216" s="14">
        <v>1.1192580000000001</v>
      </c>
      <c r="AD216" s="14">
        <v>1.5906629999999999</v>
      </c>
      <c r="AE216" s="14">
        <v>1.646482</v>
      </c>
    </row>
    <row r="217" spans="1:31" ht="13.5" customHeight="1" x14ac:dyDescent="0.25">
      <c r="A217" s="1"/>
      <c r="B217" s="16" t="s">
        <v>241</v>
      </c>
      <c r="C217" s="10">
        <v>0.71273066362952076</v>
      </c>
      <c r="D217" s="11">
        <v>0.9828360058145067</v>
      </c>
      <c r="E217" s="11">
        <v>1.39699467210248</v>
      </c>
      <c r="F217" s="11">
        <v>2.5118253663563004</v>
      </c>
      <c r="G217" s="11">
        <v>1.504538636999551</v>
      </c>
      <c r="H217" s="11">
        <v>1.0183669242811</v>
      </c>
      <c r="I217" s="11">
        <v>1.8164992192265401</v>
      </c>
      <c r="J217" s="11">
        <v>3.3343390635722496</v>
      </c>
      <c r="K217" s="11">
        <v>4.8356000000000003</v>
      </c>
      <c r="L217" s="11">
        <v>3.5513150000000002</v>
      </c>
      <c r="M217" s="11">
        <v>4.9935739999999997</v>
      </c>
      <c r="N217" s="11">
        <v>3.2938239999999999</v>
      </c>
      <c r="O217" s="11">
        <v>3.6053289999999998</v>
      </c>
      <c r="P217" s="11">
        <v>4.5535699999999997</v>
      </c>
      <c r="Q217" s="11">
        <v>4.9675250000000002</v>
      </c>
      <c r="R217" s="11">
        <v>3.7233010000000002</v>
      </c>
      <c r="S217" s="11">
        <v>4.0298939999999996</v>
      </c>
      <c r="T217" s="11">
        <v>5.7154879999999997</v>
      </c>
      <c r="U217" s="11">
        <v>3.6659519999999999</v>
      </c>
      <c r="V217" s="11">
        <v>4.057715</v>
      </c>
      <c r="W217" s="11">
        <v>10.790369999999999</v>
      </c>
      <c r="X217" s="11">
        <v>15.857651000000001</v>
      </c>
      <c r="Y217" s="11">
        <v>32.496901000000001</v>
      </c>
      <c r="Z217" s="11">
        <v>23.082737000000002</v>
      </c>
      <c r="AA217" s="11">
        <v>7.2861649999999996</v>
      </c>
      <c r="AB217" s="11">
        <v>15.140847000000001</v>
      </c>
      <c r="AC217" s="11">
        <v>8.6991239999999994</v>
      </c>
      <c r="AD217" s="11">
        <v>12.075011999999999</v>
      </c>
      <c r="AE217" s="11">
        <v>11.038620999999999</v>
      </c>
    </row>
    <row r="218" spans="1:31" ht="13.5" customHeight="1" x14ac:dyDescent="0.25">
      <c r="A218" s="1"/>
      <c r="B218" s="16" t="s">
        <v>242</v>
      </c>
      <c r="C218" s="13">
        <v>0.82831115894127172</v>
      </c>
      <c r="D218" s="14">
        <v>1.2188171787698001</v>
      </c>
      <c r="E218" s="14">
        <v>3.1815087616822102</v>
      </c>
      <c r="F218" s="14">
        <v>9.8513174116257733</v>
      </c>
      <c r="G218" s="14">
        <v>0.65843403694640201</v>
      </c>
      <c r="H218" s="14">
        <v>1.2451639732746</v>
      </c>
      <c r="I218" s="14">
        <v>0.474834813271585</v>
      </c>
      <c r="J218" s="14">
        <v>0.66281257914067004</v>
      </c>
      <c r="K218" s="14">
        <v>1.0404</v>
      </c>
      <c r="L218" s="14">
        <v>1.051007</v>
      </c>
      <c r="M218" s="14">
        <v>1.84796</v>
      </c>
      <c r="N218" s="14">
        <v>2.596511</v>
      </c>
      <c r="O218" s="14">
        <v>0.79908699999999999</v>
      </c>
      <c r="P218" s="14">
        <v>2.3494959999999998</v>
      </c>
      <c r="Q218" s="14">
        <v>3.0324939999999998</v>
      </c>
      <c r="R218" s="14">
        <v>16.219346999999999</v>
      </c>
      <c r="S218" s="14">
        <v>13.139493999999999</v>
      </c>
      <c r="T218" s="14">
        <v>16.042152000000002</v>
      </c>
      <c r="U218" s="14">
        <v>5.3976889999999997</v>
      </c>
      <c r="V218" s="14">
        <v>4.047911</v>
      </c>
      <c r="W218" s="14">
        <v>2.9158210000000002</v>
      </c>
      <c r="X218" s="14">
        <v>4.803515</v>
      </c>
      <c r="Y218" s="14">
        <v>4.3239470000000004</v>
      </c>
      <c r="Z218" s="14">
        <v>4.6593879999999999</v>
      </c>
      <c r="AA218" s="14">
        <v>3.434075</v>
      </c>
      <c r="AB218" s="14">
        <v>2.3020010000000002</v>
      </c>
      <c r="AC218" s="14">
        <v>3.2927629999999999</v>
      </c>
      <c r="AD218" s="14">
        <v>2.9431189999999998</v>
      </c>
      <c r="AE218" s="14">
        <v>4.968451</v>
      </c>
    </row>
    <row r="219" spans="1:31" ht="13.5" customHeight="1" x14ac:dyDescent="0.25">
      <c r="A219" s="1"/>
      <c r="B219" s="16" t="s">
        <v>243</v>
      </c>
      <c r="C219" s="10">
        <v>66.583300092878005</v>
      </c>
      <c r="D219" s="11">
        <v>97.416681828828914</v>
      </c>
      <c r="E219" s="11">
        <v>84.282846646027664</v>
      </c>
      <c r="F219" s="11">
        <v>100.86949127139499</v>
      </c>
      <c r="G219" s="11">
        <v>72.336884531437391</v>
      </c>
      <c r="H219" s="11">
        <v>91.984292344324373</v>
      </c>
      <c r="I219" s="11">
        <v>117.232823308121</v>
      </c>
      <c r="J219" s="11">
        <v>177.84242994119501</v>
      </c>
      <c r="K219" s="11">
        <v>137.91919999999999</v>
      </c>
      <c r="L219" s="11">
        <v>150.83931999999999</v>
      </c>
      <c r="M219" s="11">
        <v>160.680724</v>
      </c>
      <c r="N219" s="11">
        <v>157.691652</v>
      </c>
      <c r="O219" s="11">
        <v>213.317228</v>
      </c>
      <c r="P219" s="11">
        <v>307.15590900000001</v>
      </c>
      <c r="Q219" s="11">
        <v>335.308829</v>
      </c>
      <c r="R219" s="11">
        <v>403.61273899999998</v>
      </c>
      <c r="S219" s="11">
        <v>533.67702099999997</v>
      </c>
      <c r="T219" s="11">
        <v>599.88118799999995</v>
      </c>
      <c r="U219" s="11">
        <v>416.64270900000002</v>
      </c>
      <c r="V219" s="11">
        <v>532.58196699999996</v>
      </c>
      <c r="W219" s="11">
        <v>587.16367500000001</v>
      </c>
      <c r="X219" s="11">
        <v>678.68649000000005</v>
      </c>
      <c r="Y219" s="11">
        <v>754.56546000000003</v>
      </c>
      <c r="Z219" s="11">
        <v>808.26088800000002</v>
      </c>
      <c r="AA219" s="11">
        <v>858.42805899999996</v>
      </c>
      <c r="AB219" s="11">
        <v>1067.4024999999999</v>
      </c>
      <c r="AC219" s="11">
        <v>1278.646958</v>
      </c>
      <c r="AD219" s="11">
        <v>1532.311825</v>
      </c>
      <c r="AE219" s="11">
        <v>1525.6017790000001</v>
      </c>
    </row>
    <row r="220" spans="1:31" ht="13.5" customHeight="1" x14ac:dyDescent="0.2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>
        <v>1.6480999999999999E-2</v>
      </c>
      <c r="M220" s="14">
        <v>8.0542000000000002E-2</v>
      </c>
      <c r="N220" s="14">
        <v>5.5001000000000001E-2</v>
      </c>
      <c r="O220" s="14">
        <v>3.2434999999999999E-2</v>
      </c>
      <c r="P220" s="14">
        <v>4.0228E-2</v>
      </c>
      <c r="Q220" s="14">
        <v>7.0393999999999998E-2</v>
      </c>
      <c r="R220" s="14">
        <v>6.2355000000000001E-2</v>
      </c>
      <c r="S220" s="14">
        <v>6.4831E-2</v>
      </c>
      <c r="T220" s="14">
        <v>0.264932</v>
      </c>
      <c r="U220" s="14">
        <v>4.4652999999999998E-2</v>
      </c>
      <c r="V220" s="14">
        <v>0.166434</v>
      </c>
      <c r="W220" s="14">
        <v>2.2849000000000001E-2</v>
      </c>
      <c r="X220" s="14">
        <v>6.2519999999999997E-3</v>
      </c>
      <c r="Y220" s="14">
        <v>0.13265099999999999</v>
      </c>
      <c r="Z220" s="14"/>
      <c r="AA220" s="14">
        <v>4.1650000000000003E-3</v>
      </c>
      <c r="AB220" s="14">
        <v>9.2038999999999996E-2</v>
      </c>
      <c r="AC220" s="14">
        <v>1.0344000000000001E-2</v>
      </c>
      <c r="AD220" s="14">
        <v>6.8409999999999999E-2</v>
      </c>
      <c r="AE220" s="14">
        <v>9.1680000000000008E-3</v>
      </c>
    </row>
    <row r="221" spans="1:31" ht="13.5" customHeight="1" x14ac:dyDescent="0.25">
      <c r="A221" s="1"/>
      <c r="B221" s="16" t="s">
        <v>245</v>
      </c>
      <c r="C221" s="10">
        <v>4.2403284782175366</v>
      </c>
      <c r="D221" s="11">
        <v>8.2152458331810934</v>
      </c>
      <c r="E221" s="11">
        <v>7.2944705764106326</v>
      </c>
      <c r="F221" s="11">
        <v>6.265134894909032</v>
      </c>
      <c r="G221" s="11">
        <v>7.2196627567255005</v>
      </c>
      <c r="H221" s="11">
        <v>5.09684097025875</v>
      </c>
      <c r="I221" s="11">
        <v>10.816483036331707</v>
      </c>
      <c r="J221" s="11">
        <v>7.4178461782048997</v>
      </c>
      <c r="K221" s="11">
        <v>4.3982000000000001</v>
      </c>
      <c r="L221" s="11">
        <v>5.2370200000000002</v>
      </c>
      <c r="M221" s="11">
        <v>5.0450359999999996</v>
      </c>
      <c r="N221" s="11">
        <v>5.8246700000000002</v>
      </c>
      <c r="O221" s="11">
        <v>6.1269220000000004</v>
      </c>
      <c r="P221" s="11">
        <v>5.4011969999999998</v>
      </c>
      <c r="Q221" s="11">
        <v>6.4745520000000001</v>
      </c>
      <c r="R221" s="11">
        <v>6.0340230000000004</v>
      </c>
      <c r="S221" s="11">
        <v>8.3503349999999994</v>
      </c>
      <c r="T221" s="11">
        <v>12.426053</v>
      </c>
      <c r="U221" s="11">
        <v>4.0823980000000004</v>
      </c>
      <c r="V221" s="11">
        <v>4.0194450000000002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25">
      <c r="A222" s="1"/>
      <c r="B222" s="16" t="s">
        <v>246</v>
      </c>
      <c r="C222" s="13">
        <v>2.4208405806197901</v>
      </c>
      <c r="D222" s="14">
        <v>2.3056737221442818</v>
      </c>
      <c r="E222" s="14">
        <v>1.4034966834165601</v>
      </c>
      <c r="F222" s="14">
        <v>1.88397086602673</v>
      </c>
      <c r="G222" s="14">
        <v>1.5062248947018899</v>
      </c>
      <c r="H222" s="14">
        <v>1.0581343368701299</v>
      </c>
      <c r="I222" s="14">
        <v>1.16836403838473</v>
      </c>
      <c r="J222" s="14">
        <v>1.08796585202517</v>
      </c>
      <c r="K222" s="14">
        <v>0.69379999999999997</v>
      </c>
      <c r="L222" s="14">
        <v>1.159146</v>
      </c>
      <c r="M222" s="14">
        <v>1.396188</v>
      </c>
      <c r="N222" s="14">
        <v>1.1241080000000001</v>
      </c>
      <c r="O222" s="14">
        <v>7.6871470000000004</v>
      </c>
      <c r="P222" s="14">
        <v>1.2208589999999999</v>
      </c>
      <c r="Q222" s="14">
        <v>2.5362559999999998</v>
      </c>
      <c r="R222" s="14">
        <v>1.560929</v>
      </c>
      <c r="S222" s="14">
        <v>1.3384769999999999</v>
      </c>
      <c r="T222" s="14">
        <v>4.8586049999999998</v>
      </c>
      <c r="U222" s="14">
        <v>1.0509040000000001</v>
      </c>
      <c r="V222" s="14">
        <v>2.3428849999999999</v>
      </c>
      <c r="W222" s="14">
        <v>1.863235</v>
      </c>
      <c r="X222" s="14">
        <v>6.587593</v>
      </c>
      <c r="Y222" s="14">
        <v>1.712963</v>
      </c>
      <c r="Z222" s="14">
        <v>2.5492520000000001</v>
      </c>
      <c r="AA222" s="14">
        <v>2.6034470000000001</v>
      </c>
      <c r="AB222" s="14">
        <v>6.6749749999999999</v>
      </c>
      <c r="AC222" s="14">
        <v>11.446332</v>
      </c>
      <c r="AD222" s="14">
        <v>2.3676200000000001</v>
      </c>
      <c r="AE222" s="14">
        <v>6.8290579999999999</v>
      </c>
    </row>
    <row r="223" spans="1:31" ht="13.5" customHeight="1" x14ac:dyDescent="0.25">
      <c r="A223" s="1"/>
      <c r="B223" s="16" t="s">
        <v>247</v>
      </c>
      <c r="C223" s="10">
        <v>2.4649204085914302</v>
      </c>
      <c r="D223" s="11">
        <v>1.6839023919742999</v>
      </c>
      <c r="E223" s="11">
        <v>2.17840378384399</v>
      </c>
      <c r="F223" s="11">
        <v>3.1453112383923214</v>
      </c>
      <c r="G223" s="11">
        <v>3.63031444986462</v>
      </c>
      <c r="H223" s="11">
        <v>2.16557648697417</v>
      </c>
      <c r="I223" s="11">
        <v>3.05787064650255</v>
      </c>
      <c r="J223" s="11">
        <v>2.9599973826779298</v>
      </c>
      <c r="K223" s="11">
        <v>5.3577000000000004</v>
      </c>
      <c r="L223" s="11">
        <v>5.5442140000000002</v>
      </c>
      <c r="M223" s="11">
        <v>19.385427</v>
      </c>
      <c r="N223" s="11">
        <v>6.1906309999999998</v>
      </c>
      <c r="O223" s="11">
        <v>6.5252679999999996</v>
      </c>
      <c r="P223" s="11">
        <v>8.6477050000000002</v>
      </c>
      <c r="Q223" s="11">
        <v>39.099055</v>
      </c>
      <c r="R223" s="11">
        <v>13.888885</v>
      </c>
      <c r="S223" s="11">
        <v>28.430043000000001</v>
      </c>
      <c r="T223" s="11">
        <v>29.092116000000001</v>
      </c>
      <c r="U223" s="11">
        <v>22.807815999999999</v>
      </c>
      <c r="V223" s="11">
        <v>25.326598000000001</v>
      </c>
      <c r="W223" s="11">
        <v>33.395695000000003</v>
      </c>
      <c r="X223" s="11">
        <v>40.112848</v>
      </c>
      <c r="Y223" s="11">
        <v>23.054988000000002</v>
      </c>
      <c r="Z223" s="11">
        <v>27.541091999999999</v>
      </c>
      <c r="AA223" s="11">
        <v>22.35163</v>
      </c>
      <c r="AB223" s="11">
        <v>53.074658999999997</v>
      </c>
      <c r="AC223" s="11">
        <v>30.225643000000002</v>
      </c>
      <c r="AD223" s="11">
        <v>23.276805</v>
      </c>
      <c r="AE223" s="11">
        <v>27.534431000000001</v>
      </c>
    </row>
    <row r="224" spans="1:31" ht="13.5" customHeight="1" x14ac:dyDescent="0.25">
      <c r="A224" s="1"/>
      <c r="B224" s="16" t="s">
        <v>248</v>
      </c>
      <c r="C224" s="13">
        <v>1.9917885007305201</v>
      </c>
      <c r="D224" s="14">
        <v>3.0478583326947097</v>
      </c>
      <c r="E224" s="14">
        <v>1.8495795453504094</v>
      </c>
      <c r="F224" s="14">
        <v>3.8765534071840904</v>
      </c>
      <c r="G224" s="14">
        <v>2.2851767615503511</v>
      </c>
      <c r="H224" s="14">
        <v>3.5737774059225602</v>
      </c>
      <c r="I224" s="14">
        <v>1.28291435226803</v>
      </c>
      <c r="J224" s="14">
        <v>1.0234213973349404</v>
      </c>
      <c r="K224" s="14">
        <v>2.4731000000000001</v>
      </c>
      <c r="L224" s="14">
        <v>2.4002919999999999</v>
      </c>
      <c r="M224" s="14">
        <v>4.0770739999999996</v>
      </c>
      <c r="N224" s="14">
        <v>2.5179619999999998</v>
      </c>
      <c r="O224" s="14">
        <v>3.1054629999999999</v>
      </c>
      <c r="P224" s="14">
        <v>2.2145929999999998</v>
      </c>
      <c r="Q224" s="14">
        <v>6.8733219999999999</v>
      </c>
      <c r="R224" s="14">
        <v>4.7988150000000003</v>
      </c>
      <c r="S224" s="14">
        <v>6.4072339999999999</v>
      </c>
      <c r="T224" s="14">
        <v>8.7761549999999993</v>
      </c>
      <c r="U224" s="14">
        <v>7.6603529999999997</v>
      </c>
      <c r="V224" s="14">
        <v>10.648072000000001</v>
      </c>
      <c r="W224" s="14">
        <v>12.239504</v>
      </c>
      <c r="X224" s="14">
        <v>13.447628</v>
      </c>
      <c r="Y224" s="14">
        <v>30.991209999999999</v>
      </c>
      <c r="Z224" s="14">
        <v>26.280763</v>
      </c>
      <c r="AA224" s="14">
        <v>10.421642</v>
      </c>
      <c r="AB224" s="14">
        <v>12.657451999999999</v>
      </c>
      <c r="AC224" s="14">
        <v>13.679418</v>
      </c>
      <c r="AD224" s="14">
        <v>17.151485000000001</v>
      </c>
      <c r="AE224" s="14">
        <v>15.895182999999999</v>
      </c>
    </row>
    <row r="225" spans="1:31" ht="13.5" customHeight="1" x14ac:dyDescent="0.25">
      <c r="A225" s="1"/>
      <c r="B225" s="16" t="s">
        <v>249</v>
      </c>
      <c r="C225" s="10">
        <v>7.4012803071498601</v>
      </c>
      <c r="D225" s="11">
        <v>8.0761543396886708</v>
      </c>
      <c r="E225" s="11">
        <v>8.7624100714487039</v>
      </c>
      <c r="F225" s="11">
        <v>15.2558168515595</v>
      </c>
      <c r="G225" s="11">
        <v>27.479453900483499</v>
      </c>
      <c r="H225" s="11">
        <v>22.637387082628102</v>
      </c>
      <c r="I225" s="11">
        <v>20.247546396598491</v>
      </c>
      <c r="J225" s="11">
        <v>18.806347652266101</v>
      </c>
      <c r="K225" s="11">
        <v>22.996700000000001</v>
      </c>
      <c r="L225" s="11">
        <v>18.041630999999999</v>
      </c>
      <c r="M225" s="11">
        <v>14.932501999999999</v>
      </c>
      <c r="N225" s="11">
        <v>20.809522999999999</v>
      </c>
      <c r="O225" s="11">
        <v>23.350041000000001</v>
      </c>
      <c r="P225" s="11">
        <v>24.882995000000001</v>
      </c>
      <c r="Q225" s="11">
        <v>27.606597000000001</v>
      </c>
      <c r="R225" s="11">
        <v>38.911493</v>
      </c>
      <c r="S225" s="11">
        <v>54.142938999999998</v>
      </c>
      <c r="T225" s="11">
        <v>89.117575000000002</v>
      </c>
      <c r="U225" s="11">
        <v>75.352846999999997</v>
      </c>
      <c r="V225" s="11">
        <v>76.033610999999993</v>
      </c>
      <c r="W225" s="11">
        <v>73.896525999999994</v>
      </c>
      <c r="X225" s="11">
        <v>132.70130599999999</v>
      </c>
      <c r="Y225" s="11">
        <v>128.422225</v>
      </c>
      <c r="Z225" s="11">
        <v>123.342765</v>
      </c>
      <c r="AA225" s="11">
        <v>99.424155999999996</v>
      </c>
      <c r="AB225" s="11">
        <v>98.725994999999998</v>
      </c>
      <c r="AC225" s="11">
        <v>70.128664000000001</v>
      </c>
      <c r="AD225" s="11">
        <v>99.686248000000006</v>
      </c>
      <c r="AE225" s="11">
        <v>86.158597999999998</v>
      </c>
    </row>
    <row r="226" spans="1:31" ht="13.5" customHeight="1" x14ac:dyDescent="0.2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1.1051690000000001</v>
      </c>
      <c r="Z226" s="14">
        <v>1.311828</v>
      </c>
      <c r="AA226" s="14">
        <v>5.3657599999999999</v>
      </c>
      <c r="AB226" s="14">
        <v>1.03576</v>
      </c>
      <c r="AC226" s="14">
        <v>0.85656500000000002</v>
      </c>
      <c r="AD226" s="14">
        <v>3.980165</v>
      </c>
      <c r="AE226" s="14">
        <v>0.79445200000000005</v>
      </c>
    </row>
    <row r="227" spans="1:31" ht="13.5" customHeight="1" x14ac:dyDescent="0.25">
      <c r="A227" s="1"/>
      <c r="B227" s="16" t="s">
        <v>251</v>
      </c>
      <c r="C227" s="10">
        <v>0.237982844504292</v>
      </c>
      <c r="D227" s="11">
        <v>0.13936207733700201</v>
      </c>
      <c r="E227" s="11">
        <v>3.0368389267535201E-2</v>
      </c>
      <c r="F227" s="11">
        <v>6.8698393086216291E-3</v>
      </c>
      <c r="G227" s="11">
        <v>0.30511345249278904</v>
      </c>
      <c r="H227" s="11">
        <v>2.6920932512764402E-2</v>
      </c>
      <c r="I227" s="11">
        <v>5.24407731654555E-3</v>
      </c>
      <c r="J227" s="11">
        <v>6.4625236235530997E-4</v>
      </c>
      <c r="K227" s="11">
        <v>1.5999000000000001</v>
      </c>
      <c r="L227" s="11"/>
      <c r="M227" s="11">
        <v>0.39243899999999998</v>
      </c>
      <c r="N227" s="11">
        <v>1.6431000000000001E-2</v>
      </c>
      <c r="O227" s="11">
        <v>5.2820000000000002E-3</v>
      </c>
      <c r="P227" s="11">
        <v>6.3797999999999994E-2</v>
      </c>
      <c r="Q227" s="11">
        <v>0.22404299999999999</v>
      </c>
      <c r="R227" s="11">
        <v>0.14549200000000001</v>
      </c>
      <c r="S227" s="11">
        <v>0.52313399999999999</v>
      </c>
      <c r="T227" s="11">
        <v>0.80260600000000004</v>
      </c>
      <c r="U227" s="11">
        <v>0.15454499999999999</v>
      </c>
      <c r="V227" s="11">
        <v>0.32012299999999999</v>
      </c>
      <c r="W227" s="11">
        <v>0.157226</v>
      </c>
      <c r="X227" s="11">
        <v>9.9740999999999996E-2</v>
      </c>
      <c r="Y227" s="11">
        <v>0.39719700000000002</v>
      </c>
      <c r="Z227" s="11">
        <v>8.7132000000000001E-2</v>
      </c>
      <c r="AA227" s="11">
        <v>0.11020000000000001</v>
      </c>
      <c r="AB227" s="11">
        <v>0.221271</v>
      </c>
      <c r="AC227" s="11">
        <v>8.8658000000000001E-2</v>
      </c>
      <c r="AD227" s="11">
        <v>0.124832</v>
      </c>
      <c r="AE227" s="11">
        <v>0.228524</v>
      </c>
    </row>
    <row r="228" spans="1:31" ht="13.5" customHeight="1" x14ac:dyDescent="0.25">
      <c r="A228" s="1"/>
      <c r="B228" s="16" t="s">
        <v>252</v>
      </c>
      <c r="C228" s="13">
        <v>4.6985745002787295E-3</v>
      </c>
      <c r="D228" s="14">
        <v>6.4846326853328126E-2</v>
      </c>
      <c r="E228" s="14">
        <v>0.14727003637860001</v>
      </c>
      <c r="F228" s="14">
        <v>3.4905965979302768E-2</v>
      </c>
      <c r="G228" s="14">
        <v>3.1542938196588703E-2</v>
      </c>
      <c r="H228" s="14">
        <v>1.00126977065019E-2</v>
      </c>
      <c r="I228" s="14">
        <v>2.2205389887247597E-2</v>
      </c>
      <c r="J228" s="14">
        <v>1.5510056696527599E-2</v>
      </c>
      <c r="K228" s="14">
        <v>6.4799999999999996E-2</v>
      </c>
      <c r="L228" s="14">
        <v>2.7753909999999999</v>
      </c>
      <c r="M228" s="14">
        <v>0.50819800000000004</v>
      </c>
      <c r="N228" s="14">
        <v>1.8386E-2</v>
      </c>
      <c r="O228" s="14">
        <v>0.20130700000000001</v>
      </c>
      <c r="P228" s="14">
        <v>0.223804</v>
      </c>
      <c r="Q228" s="14">
        <v>7.8538999999999998E-2</v>
      </c>
      <c r="R228" s="14">
        <v>0.56077900000000003</v>
      </c>
      <c r="S228" s="14">
        <v>1.7886299999999999</v>
      </c>
      <c r="T228" s="14">
        <v>0.37727300000000003</v>
      </c>
      <c r="U228" s="14">
        <v>0.22533900000000001</v>
      </c>
      <c r="V228" s="14">
        <v>0.19611000000000001</v>
      </c>
      <c r="W228" s="14">
        <v>2.0397180000000001</v>
      </c>
      <c r="X228" s="14">
        <v>0.70963200000000004</v>
      </c>
      <c r="Y228" s="14">
        <v>0.17171700000000001</v>
      </c>
      <c r="Z228" s="14">
        <v>0.71353200000000006</v>
      </c>
      <c r="AA228" s="14">
        <v>1.0663419999999999</v>
      </c>
      <c r="AB228" s="14">
        <v>0.24315600000000001</v>
      </c>
      <c r="AC228" s="14">
        <v>0.205397</v>
      </c>
      <c r="AD228" s="14">
        <v>0.25178299999999998</v>
      </c>
      <c r="AE228" s="14">
        <v>1.027922</v>
      </c>
    </row>
    <row r="229" spans="1:31" ht="13.5" customHeight="1" x14ac:dyDescent="0.25">
      <c r="A229" s="1"/>
      <c r="B229" s="16" t="s">
        <v>253</v>
      </c>
      <c r="C229" s="10">
        <v>9.9579256388238006E-3</v>
      </c>
      <c r="D229" s="11">
        <v>0.11233964107285001</v>
      </c>
      <c r="E229" s="11">
        <v>1.46665516348891E-3</v>
      </c>
      <c r="F229" s="11">
        <v>0.14266479768349299</v>
      </c>
      <c r="G229" s="11">
        <v>0.13162729241155099</v>
      </c>
      <c r="H229" s="11">
        <v>1.7947288341843E-3</v>
      </c>
      <c r="I229" s="11">
        <v>7.7841772667472994E-3</v>
      </c>
      <c r="J229" s="11">
        <v>0.114305886591596</v>
      </c>
      <c r="K229" s="11">
        <v>2.5899999999999999E-2</v>
      </c>
      <c r="L229" s="11">
        <v>2.2686999999999999E-2</v>
      </c>
      <c r="M229" s="11">
        <v>0.50564200000000004</v>
      </c>
      <c r="N229" s="11">
        <v>0.19110099999999999</v>
      </c>
      <c r="O229" s="11">
        <v>6.4948000000000006E-2</v>
      </c>
      <c r="P229" s="11">
        <v>0.21201700000000001</v>
      </c>
      <c r="Q229" s="11">
        <v>0.54867900000000003</v>
      </c>
      <c r="R229" s="11">
        <v>9.2238000000000001E-2</v>
      </c>
      <c r="S229" s="11">
        <v>0.44457200000000002</v>
      </c>
      <c r="T229" s="11">
        <v>0.24737200000000001</v>
      </c>
      <c r="U229" s="11">
        <v>0.20915700000000001</v>
      </c>
      <c r="V229" s="11">
        <v>7.0164000000000004E-2</v>
      </c>
      <c r="W229" s="11">
        <v>0.11040700000000001</v>
      </c>
      <c r="X229" s="11">
        <v>4.3520999999999997E-2</v>
      </c>
      <c r="Y229" s="11">
        <v>5.2807E-2</v>
      </c>
      <c r="Z229" s="11">
        <v>0.907555</v>
      </c>
      <c r="AA229" s="11">
        <v>0.52803800000000001</v>
      </c>
      <c r="AB229" s="11">
        <v>1.2327859999999999</v>
      </c>
      <c r="AC229" s="11">
        <v>6.7498000000000002E-2</v>
      </c>
      <c r="AD229" s="11">
        <v>0.13788</v>
      </c>
      <c r="AE229" s="11">
        <v>0.15057999999999999</v>
      </c>
    </row>
    <row r="230" spans="1:31" ht="13.5" customHeight="1" x14ac:dyDescent="0.25">
      <c r="A230" s="1"/>
      <c r="B230" s="16" t="s">
        <v>254</v>
      </c>
      <c r="C230" s="13">
        <v>0.15363636826271598</v>
      </c>
      <c r="D230" s="14">
        <v>0.293190247576879</v>
      </c>
      <c r="E230" s="14">
        <v>0.57653587787503791</v>
      </c>
      <c r="F230" s="14">
        <v>0.41099386674686778</v>
      </c>
      <c r="G230" s="14">
        <v>0.78371306506681604</v>
      </c>
      <c r="H230" s="14">
        <v>0.49421164528695999</v>
      </c>
      <c r="I230" s="14">
        <v>0.50400499334487003</v>
      </c>
      <c r="J230" s="14">
        <v>0.20655841131781802</v>
      </c>
      <c r="K230" s="14">
        <v>0.26179999999999998</v>
      </c>
      <c r="L230" s="14">
        <v>9.4E-2</v>
      </c>
      <c r="M230" s="14">
        <v>0.23765900000000001</v>
      </c>
      <c r="N230" s="14">
        <v>0.389538</v>
      </c>
      <c r="O230" s="14">
        <v>0.589943</v>
      </c>
      <c r="P230" s="14">
        <v>1.200774</v>
      </c>
      <c r="Q230" s="14">
        <v>1.4868969999999999</v>
      </c>
      <c r="R230" s="14">
        <v>1.0322229999999999</v>
      </c>
      <c r="S230" s="14">
        <v>6.1090819999999999</v>
      </c>
      <c r="T230" s="14">
        <v>2.4610590000000001</v>
      </c>
      <c r="U230" s="14">
        <v>2.244281</v>
      </c>
      <c r="V230" s="14">
        <v>1.7194389999999999</v>
      </c>
      <c r="W230" s="14">
        <v>3.1651910000000001</v>
      </c>
      <c r="X230" s="14">
        <v>1.5171429999999999</v>
      </c>
      <c r="Y230" s="14">
        <v>6.870406</v>
      </c>
      <c r="Z230" s="14">
        <v>1.7304189999999999</v>
      </c>
      <c r="AA230" s="14">
        <v>3.711776</v>
      </c>
      <c r="AB230" s="14">
        <v>1.1875009999999999</v>
      </c>
      <c r="AC230" s="14">
        <v>1.2614030000000001</v>
      </c>
      <c r="AD230" s="14">
        <v>2.1364399999999999</v>
      </c>
      <c r="AE230" s="14">
        <v>1.4873400000000001</v>
      </c>
    </row>
    <row r="231" spans="1:31" ht="13.5" customHeight="1" x14ac:dyDescent="0.25">
      <c r="A231" s="1"/>
      <c r="B231" s="16" t="s">
        <v>255</v>
      </c>
      <c r="C231" s="10">
        <v>1.40828711229227</v>
      </c>
      <c r="D231" s="11">
        <v>3.0876179980448311</v>
      </c>
      <c r="E231" s="11">
        <v>1.4001233830278901</v>
      </c>
      <c r="F231" s="11">
        <v>2.3355082010035386</v>
      </c>
      <c r="G231" s="11">
        <v>3.2855243455522296</v>
      </c>
      <c r="H231" s="11">
        <v>5.8442982999903403</v>
      </c>
      <c r="I231" s="11">
        <v>3.5349178048920598</v>
      </c>
      <c r="J231" s="11">
        <v>3.5352427667194601</v>
      </c>
      <c r="K231" s="11">
        <v>4.6867999999999999</v>
      </c>
      <c r="L231" s="11">
        <v>6.4479559999999996</v>
      </c>
      <c r="M231" s="11">
        <v>8.0403009999999995</v>
      </c>
      <c r="N231" s="11">
        <v>19.683221</v>
      </c>
      <c r="O231" s="11">
        <v>9.0415489999999998</v>
      </c>
      <c r="P231" s="11">
        <v>6.6165180000000001</v>
      </c>
      <c r="Q231" s="11">
        <v>11.544331</v>
      </c>
      <c r="R231" s="11">
        <v>9.1205850000000002</v>
      </c>
      <c r="S231" s="11">
        <v>15.196287999999999</v>
      </c>
      <c r="T231" s="11">
        <v>25.097693</v>
      </c>
      <c r="U231" s="11">
        <v>10.486844</v>
      </c>
      <c r="V231" s="11">
        <v>16.622387</v>
      </c>
      <c r="W231" s="11">
        <v>15.54626</v>
      </c>
      <c r="X231" s="11">
        <v>15.963065</v>
      </c>
      <c r="Y231" s="11">
        <v>19.608211000000001</v>
      </c>
      <c r="Z231" s="11">
        <v>17.901456</v>
      </c>
      <c r="AA231" s="11">
        <v>10.141927000000001</v>
      </c>
      <c r="AB231" s="11">
        <v>5.4817390000000001</v>
      </c>
      <c r="AC231" s="11">
        <v>7.3577959999999996</v>
      </c>
      <c r="AD231" s="11">
        <v>9.2554440000000007</v>
      </c>
      <c r="AE231" s="11">
        <v>28.033702000000002</v>
      </c>
    </row>
    <row r="232" spans="1:31" ht="13.5" customHeight="1" x14ac:dyDescent="0.25">
      <c r="A232" s="1"/>
      <c r="B232" s="16" t="s">
        <v>256</v>
      </c>
      <c r="C232" s="13">
        <v>7.7794266681786297</v>
      </c>
      <c r="D232" s="14">
        <v>5.5213758201028789</v>
      </c>
      <c r="E232" s="14">
        <v>6.5698513405381904</v>
      </c>
      <c r="F232" s="14">
        <v>8.9689197211237648</v>
      </c>
      <c r="G232" s="14">
        <v>13.146858580427292</v>
      </c>
      <c r="H232" s="14">
        <v>3.9924215213491303</v>
      </c>
      <c r="I232" s="14">
        <v>6.5372340073224473</v>
      </c>
      <c r="J232" s="14">
        <v>4.4008170245491112</v>
      </c>
      <c r="K232" s="14">
        <v>8.3359000000000005</v>
      </c>
      <c r="L232" s="14">
        <v>7.6794789999999997</v>
      </c>
      <c r="M232" s="14">
        <v>7.0640179999999999</v>
      </c>
      <c r="N232" s="14">
        <v>6.2876830000000004</v>
      </c>
      <c r="O232" s="14">
        <v>3.641553</v>
      </c>
      <c r="P232" s="14">
        <v>9.3303689999999992</v>
      </c>
      <c r="Q232" s="14">
        <v>12.948133</v>
      </c>
      <c r="R232" s="14">
        <v>75.300647999999995</v>
      </c>
      <c r="S232" s="14">
        <v>25.603463999999999</v>
      </c>
      <c r="T232" s="14">
        <v>18.730767</v>
      </c>
      <c r="U232" s="14">
        <v>18.270949999999999</v>
      </c>
      <c r="V232" s="14">
        <v>20.809528</v>
      </c>
      <c r="W232" s="14">
        <v>21.020855999999998</v>
      </c>
      <c r="X232" s="14">
        <v>68.046705000000003</v>
      </c>
      <c r="Y232" s="14">
        <v>26.053508999999998</v>
      </c>
      <c r="Z232" s="14">
        <v>28.700514999999999</v>
      </c>
      <c r="AA232" s="14">
        <v>25.538436999999998</v>
      </c>
      <c r="AB232" s="14">
        <v>17.454543999999999</v>
      </c>
      <c r="AC232" s="14">
        <v>26.097532999999999</v>
      </c>
      <c r="AD232" s="14">
        <v>21.715669999999999</v>
      </c>
      <c r="AE232" s="14">
        <v>22.469671000000002</v>
      </c>
    </row>
    <row r="233" spans="1:31" ht="13.5" customHeight="1" x14ac:dyDescent="0.25">
      <c r="A233" s="1"/>
      <c r="B233" s="16" t="s">
        <v>257</v>
      </c>
      <c r="C233" s="10">
        <v>48.68291341431047</v>
      </c>
      <c r="D233" s="11">
        <v>41.683191587212193</v>
      </c>
      <c r="E233" s="11">
        <v>45.384453442474801</v>
      </c>
      <c r="F233" s="11">
        <v>22.774937732656785</v>
      </c>
      <c r="G233" s="11">
        <v>32.553403326804599</v>
      </c>
      <c r="H233" s="11">
        <v>52.171066940315598</v>
      </c>
      <c r="I233" s="11">
        <v>65.372585889348699</v>
      </c>
      <c r="J233" s="11">
        <v>51.411314182452394</v>
      </c>
      <c r="K233" s="11">
        <v>40.385199999999998</v>
      </c>
      <c r="L233" s="11">
        <v>46.995705999999998</v>
      </c>
      <c r="M233" s="11">
        <v>52.876809999999999</v>
      </c>
      <c r="N233" s="11">
        <v>42.909149999999997</v>
      </c>
      <c r="O233" s="11">
        <v>55.708582999999997</v>
      </c>
      <c r="P233" s="11">
        <v>62.133647000000003</v>
      </c>
      <c r="Q233" s="11">
        <v>75.123254000000003</v>
      </c>
      <c r="R233" s="11">
        <v>97.839556999999999</v>
      </c>
      <c r="S233" s="11">
        <v>114.221569</v>
      </c>
      <c r="T233" s="11">
        <v>165.07333399999999</v>
      </c>
      <c r="U233" s="11">
        <v>182.92885699999999</v>
      </c>
      <c r="V233" s="11">
        <v>136.44629900000001</v>
      </c>
      <c r="W233" s="11">
        <v>98.747865000000004</v>
      </c>
      <c r="X233" s="11">
        <v>189.12298699999999</v>
      </c>
      <c r="Y233" s="11">
        <v>122.10996</v>
      </c>
      <c r="Z233" s="11">
        <v>201.25239400000001</v>
      </c>
      <c r="AA233" s="11">
        <v>153.47775799999999</v>
      </c>
      <c r="AB233" s="11">
        <v>52.378056999999998</v>
      </c>
      <c r="AC233" s="11">
        <v>12.972827000000001</v>
      </c>
      <c r="AD233" s="11">
        <v>18.848203999999999</v>
      </c>
      <c r="AE233" s="11">
        <v>8.8716500000000007</v>
      </c>
    </row>
    <row r="234" spans="1:31" ht="13.5" customHeight="1" x14ac:dyDescent="0.25">
      <c r="A234" s="1"/>
      <c r="B234" s="16" t="s">
        <v>258</v>
      </c>
      <c r="C234" s="13">
        <v>0.52292866277534955</v>
      </c>
      <c r="D234" s="14">
        <v>0.109374522383064</v>
      </c>
      <c r="E234" s="14">
        <v>0.70861354737247728</v>
      </c>
      <c r="F234" s="14">
        <v>0.130770189999668</v>
      </c>
      <c r="G234" s="14">
        <v>15.089030686997134</v>
      </c>
      <c r="H234" s="14">
        <v>0.16360370214774722</v>
      </c>
      <c r="I234" s="14">
        <v>1.2086778827556801</v>
      </c>
      <c r="J234" s="14">
        <v>0.77429111164696196</v>
      </c>
      <c r="K234" s="14">
        <v>1.6392</v>
      </c>
      <c r="L234" s="14">
        <v>1.3688819999999999</v>
      </c>
      <c r="M234" s="14">
        <v>1.9100520000000001</v>
      </c>
      <c r="N234" s="14">
        <v>1.4518470000000001</v>
      </c>
      <c r="O234" s="14">
        <v>5.1712040000000004</v>
      </c>
      <c r="P234" s="14">
        <v>4.7864839999999997</v>
      </c>
      <c r="Q234" s="14">
        <v>8.8909289999999999</v>
      </c>
      <c r="R234" s="14">
        <v>8.3140129999999992</v>
      </c>
      <c r="S234" s="14">
        <v>9.1709019999999999</v>
      </c>
      <c r="T234" s="14">
        <v>74.810557000000003</v>
      </c>
      <c r="U234" s="14">
        <v>5.7815969999999997</v>
      </c>
      <c r="V234" s="14">
        <v>110.847261</v>
      </c>
      <c r="W234" s="14">
        <v>2.3380930000000002</v>
      </c>
      <c r="X234" s="14">
        <v>34.639643999999997</v>
      </c>
      <c r="Y234" s="14">
        <v>1.847586</v>
      </c>
      <c r="Z234" s="14">
        <v>12.854960999999999</v>
      </c>
      <c r="AA234" s="14">
        <v>2.1482969999999999</v>
      </c>
      <c r="AB234" s="14">
        <v>33.482703999999998</v>
      </c>
      <c r="AC234" s="14">
        <v>2.7405819999999999</v>
      </c>
      <c r="AD234" s="14">
        <v>19.498360000000002</v>
      </c>
      <c r="AE234" s="14">
        <v>1.4611179999999999</v>
      </c>
    </row>
    <row r="235" spans="1:31" ht="13.5" customHeight="1" x14ac:dyDescent="0.25">
      <c r="A235" s="1"/>
      <c r="B235" s="9" t="s">
        <v>259</v>
      </c>
      <c r="C235" s="10">
        <v>14.39063294021784</v>
      </c>
      <c r="D235" s="11">
        <v>20.542062106650576</v>
      </c>
      <c r="E235" s="11">
        <v>10.059457466761382</v>
      </c>
      <c r="F235" s="11">
        <v>5.9807273615462728</v>
      </c>
      <c r="G235" s="11">
        <v>8.4398189918080195</v>
      </c>
      <c r="H235" s="11">
        <v>24.10897026724691</v>
      </c>
      <c r="I235" s="11">
        <v>24.379961260744487</v>
      </c>
      <c r="J235" s="11">
        <v>11.973279080447503</v>
      </c>
      <c r="K235" s="11">
        <v>20.774899999999999</v>
      </c>
      <c r="L235" s="11">
        <v>24.951136999999999</v>
      </c>
      <c r="M235" s="11">
        <v>21.107745999999999</v>
      </c>
      <c r="N235" s="11">
        <v>6.2878410000000002</v>
      </c>
      <c r="O235" s="11">
        <v>5.1156360000000003</v>
      </c>
      <c r="P235" s="11">
        <v>9.3492440000000006</v>
      </c>
      <c r="Q235" s="11">
        <v>5.5612240000000002</v>
      </c>
      <c r="R235" s="11">
        <v>7.7885720000000003</v>
      </c>
      <c r="S235" s="11">
        <v>12.621314</v>
      </c>
      <c r="T235" s="11">
        <v>12.920877000000001</v>
      </c>
      <c r="U235" s="11">
        <v>22.167459999999998</v>
      </c>
      <c r="V235" s="11">
        <v>17.801566000000001</v>
      </c>
      <c r="W235" s="11">
        <v>12.475706000000001</v>
      </c>
      <c r="X235" s="11">
        <v>9.228567</v>
      </c>
      <c r="Y235" s="11">
        <v>17.249326</v>
      </c>
      <c r="Z235" s="11">
        <v>9.4941630000000004</v>
      </c>
      <c r="AA235" s="11">
        <v>11.047983</v>
      </c>
      <c r="AB235" s="11">
        <v>11.914942</v>
      </c>
      <c r="AC235" s="11">
        <v>16.668973000000001</v>
      </c>
      <c r="AD235" s="11">
        <v>39.931773999999997</v>
      </c>
      <c r="AE235" s="11">
        <v>15.936218</v>
      </c>
    </row>
    <row r="236" spans="1:31" ht="13.5" customHeight="1" x14ac:dyDescent="0.25">
      <c r="A236" s="1"/>
      <c r="B236" s="12" t="s">
        <v>260</v>
      </c>
      <c r="C236" s="13">
        <v>2.8373767373159402</v>
      </c>
      <c r="D236" s="14">
        <v>1.47558180963157</v>
      </c>
      <c r="E236" s="14">
        <v>1.1095469738932799</v>
      </c>
      <c r="F236" s="14">
        <v>2.3093957726812122</v>
      </c>
      <c r="G236" s="14">
        <v>2.7777623938907903</v>
      </c>
      <c r="H236" s="14">
        <v>2.4977902401229102</v>
      </c>
      <c r="I236" s="14">
        <v>7.2251914002867741</v>
      </c>
      <c r="J236" s="14">
        <v>2.7157139897076199</v>
      </c>
      <c r="K236" s="14">
        <v>2.5179</v>
      </c>
      <c r="L236" s="14">
        <v>4.8962250000000003</v>
      </c>
      <c r="M236" s="14">
        <v>2.840449</v>
      </c>
      <c r="N236" s="14">
        <v>2.0066030000000001</v>
      </c>
      <c r="O236" s="14">
        <v>3.0772900000000001</v>
      </c>
      <c r="P236" s="14">
        <v>4.0262690000000001</v>
      </c>
      <c r="Q236" s="14">
        <v>3.6128140000000002</v>
      </c>
      <c r="R236" s="14">
        <v>5.3781330000000001</v>
      </c>
      <c r="S236" s="14">
        <v>10.552314000000001</v>
      </c>
      <c r="T236" s="14">
        <v>10.020075</v>
      </c>
      <c r="U236" s="14">
        <v>20.698429000000001</v>
      </c>
      <c r="V236" s="14">
        <v>17.257707</v>
      </c>
      <c r="W236" s="14">
        <v>11.608196</v>
      </c>
      <c r="X236" s="14">
        <v>8.4432349999999996</v>
      </c>
      <c r="Y236" s="14">
        <v>16.768041</v>
      </c>
      <c r="Z236" s="14">
        <v>8.7346310000000003</v>
      </c>
      <c r="AA236" s="14">
        <v>10.887129</v>
      </c>
      <c r="AB236" s="14">
        <v>9.8574999999999999</v>
      </c>
      <c r="AC236" s="14">
        <v>16.654463</v>
      </c>
      <c r="AD236" s="14">
        <v>39.860030000000002</v>
      </c>
      <c r="AE236" s="14">
        <v>15.460470000000001</v>
      </c>
    </row>
    <row r="237" spans="1:31" ht="13.5" customHeight="1" x14ac:dyDescent="0.25">
      <c r="A237" s="1"/>
      <c r="B237" s="12" t="s">
        <v>261</v>
      </c>
      <c r="C237" s="10">
        <v>11.553256202901899</v>
      </c>
      <c r="D237" s="11">
        <v>19.066480297019005</v>
      </c>
      <c r="E237" s="11">
        <v>8.9499104928681028</v>
      </c>
      <c r="F237" s="11">
        <v>3.6713315888650597</v>
      </c>
      <c r="G237" s="11">
        <v>5.6620565979172301</v>
      </c>
      <c r="H237" s="11">
        <v>21.611180027124</v>
      </c>
      <c r="I237" s="11">
        <v>17.154769860457712</v>
      </c>
      <c r="J237" s="11">
        <v>9.257565090739881</v>
      </c>
      <c r="K237" s="11">
        <v>18.257000000000001</v>
      </c>
      <c r="L237" s="11">
        <v>20.054912000000002</v>
      </c>
      <c r="M237" s="11">
        <v>18.267296999999999</v>
      </c>
      <c r="N237" s="11">
        <v>4.2812380000000001</v>
      </c>
      <c r="O237" s="11">
        <v>2.0383460000000002</v>
      </c>
      <c r="P237" s="11">
        <v>5.3229749999999996</v>
      </c>
      <c r="Q237" s="11">
        <v>1.94841</v>
      </c>
      <c r="R237" s="11">
        <v>2.4104390000000002</v>
      </c>
      <c r="S237" s="11">
        <v>2.069</v>
      </c>
      <c r="T237" s="11">
        <v>2.9008020000000001</v>
      </c>
      <c r="U237" s="11">
        <v>1.469031</v>
      </c>
      <c r="V237" s="11">
        <v>0.54385899999999998</v>
      </c>
      <c r="W237" s="11">
        <v>0.86751</v>
      </c>
      <c r="X237" s="11">
        <v>0.78533200000000003</v>
      </c>
      <c r="Y237" s="11">
        <v>0.48128500000000002</v>
      </c>
      <c r="Z237" s="11">
        <v>0.75953199999999998</v>
      </c>
      <c r="AA237" s="11">
        <v>0.160854</v>
      </c>
      <c r="AB237" s="11">
        <v>2.057442</v>
      </c>
      <c r="AC237" s="11">
        <v>1.451E-2</v>
      </c>
      <c r="AD237" s="11">
        <v>7.1744000000000002E-2</v>
      </c>
      <c r="AE237" s="11">
        <v>0.475748</v>
      </c>
    </row>
    <row r="238" spans="1:31" ht="13.5" customHeight="1" x14ac:dyDescent="0.25">
      <c r="A238" s="1"/>
      <c r="B238" s="9" t="s">
        <v>262</v>
      </c>
      <c r="C238" s="13">
        <v>4.2579697408691296E-2</v>
      </c>
      <c r="D238" s="14">
        <v>12.050559682560701</v>
      </c>
      <c r="E238" s="14">
        <v>0.28250694826756412</v>
      </c>
      <c r="F238" s="14">
        <v>0.11923112103268201</v>
      </c>
      <c r="G238" s="14">
        <v>5.7233570249785204E-2</v>
      </c>
      <c r="H238" s="14">
        <v>6.8955370997607094E-3</v>
      </c>
      <c r="I238" s="14">
        <v>0.12815213942308201</v>
      </c>
      <c r="J238" s="14"/>
      <c r="K238" s="14">
        <v>1</v>
      </c>
      <c r="L238" s="14">
        <v>0.83189400000000002</v>
      </c>
      <c r="M238" s="14">
        <v>2.7388370000000002</v>
      </c>
      <c r="N238" s="14">
        <v>0.64426700000000003</v>
      </c>
      <c r="O238" s="14">
        <v>4.2927900000000001</v>
      </c>
      <c r="P238" s="14">
        <v>0.64614499999999997</v>
      </c>
      <c r="Q238" s="14">
        <v>0.91950500000000002</v>
      </c>
      <c r="R238" s="14">
        <v>4.4957549999999999</v>
      </c>
      <c r="S238" s="14">
        <v>8.7819210000000005</v>
      </c>
      <c r="T238" s="14">
        <v>6.4353400000000001</v>
      </c>
      <c r="U238" s="14">
        <v>10.414502000000001</v>
      </c>
      <c r="V238" s="14">
        <v>13.273868</v>
      </c>
      <c r="W238" s="14">
        <v>17.492259000000001</v>
      </c>
      <c r="X238" s="14">
        <v>7.3159609999999997</v>
      </c>
      <c r="Y238" s="14">
        <v>8.3163920000000005</v>
      </c>
      <c r="Z238" s="14">
        <v>13.539135999999999</v>
      </c>
      <c r="AA238" s="14">
        <v>15.543437000000001</v>
      </c>
      <c r="AB238" s="14">
        <v>7.5932279999999999</v>
      </c>
      <c r="AC238" s="14">
        <v>7.3853160000000004</v>
      </c>
      <c r="AD238" s="14">
        <v>3.4661140000000001</v>
      </c>
      <c r="AE238" s="14">
        <v>19.624881999999999</v>
      </c>
    </row>
    <row r="239" spans="1:31" ht="13.5" customHeight="1" x14ac:dyDescent="0.2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25">
      <c r="A240" s="1"/>
      <c r="B240" s="12" t="s">
        <v>264</v>
      </c>
      <c r="C240" s="13">
        <v>660.86981618807044</v>
      </c>
      <c r="D240" s="14">
        <v>583.37535479266444</v>
      </c>
      <c r="E240" s="14">
        <v>550.71792546800884</v>
      </c>
      <c r="F240" s="14">
        <v>689.17062156941881</v>
      </c>
      <c r="G240" s="14">
        <v>674.79549785725419</v>
      </c>
      <c r="H240" s="14">
        <v>594.93560583787553</v>
      </c>
      <c r="I240" s="14">
        <v>591.15369222988193</v>
      </c>
      <c r="J240" s="14">
        <v>637.23835362363741</v>
      </c>
      <c r="K240" s="14">
        <v>648.92679999999996</v>
      </c>
      <c r="L240" s="14">
        <v>766.63826900000004</v>
      </c>
      <c r="M240" s="14">
        <v>847.78247099999999</v>
      </c>
      <c r="N240" s="14">
        <v>839.53011800000002</v>
      </c>
      <c r="O240" s="14">
        <v>974.87730499999998</v>
      </c>
      <c r="P240" s="14">
        <v>1312.632934</v>
      </c>
      <c r="Q240" s="14">
        <v>1458.5551720000001</v>
      </c>
      <c r="R240" s="14">
        <v>1779.038599</v>
      </c>
      <c r="S240" s="14">
        <v>2254.7022870000001</v>
      </c>
      <c r="T240" s="14">
        <v>2304.6741189999998</v>
      </c>
      <c r="U240" s="14">
        <v>1947.257061</v>
      </c>
      <c r="V240" s="14">
        <v>1903.0299580000001</v>
      </c>
      <c r="W240" s="14">
        <v>2024.977852</v>
      </c>
      <c r="X240" s="14">
        <v>2095.7069419999998</v>
      </c>
      <c r="Y240" s="14">
        <v>2221.8768799999998</v>
      </c>
      <c r="Z240" s="14">
        <v>2227.535531</v>
      </c>
      <c r="AA240" s="14">
        <v>1905.223444</v>
      </c>
      <c r="AB240" s="14">
        <v>1782.9691110000001</v>
      </c>
      <c r="AC240" s="14">
        <v>1858.8937900000001</v>
      </c>
      <c r="AD240" s="14">
        <v>2184.5133000000001</v>
      </c>
      <c r="AE240" s="14">
        <v>2237.5068390000001</v>
      </c>
    </row>
    <row r="241" spans="1:31" ht="13.5" customHeight="1" x14ac:dyDescent="0.25">
      <c r="A241" s="1"/>
      <c r="B241" s="12" t="s">
        <v>265</v>
      </c>
      <c r="C241" s="10">
        <v>985.63937666882771</v>
      </c>
      <c r="D241" s="11">
        <v>1034.2247114655311</v>
      </c>
      <c r="E241" s="11">
        <v>843.03346450316621</v>
      </c>
      <c r="F241" s="11">
        <v>795.52417420477036</v>
      </c>
      <c r="G241" s="11">
        <v>862.31161959679412</v>
      </c>
      <c r="H241" s="11">
        <v>878.50833474432022</v>
      </c>
      <c r="I241" s="11">
        <v>899.15187291743416</v>
      </c>
      <c r="J241" s="11">
        <v>944.8329902137192</v>
      </c>
      <c r="K241" s="11">
        <v>906.59979999999996</v>
      </c>
      <c r="L241" s="11">
        <v>757.57637599999998</v>
      </c>
      <c r="M241" s="11">
        <v>1072.8905850000001</v>
      </c>
      <c r="N241" s="11">
        <v>1044.751659</v>
      </c>
      <c r="O241" s="11">
        <v>1289.0328159999999</v>
      </c>
      <c r="P241" s="11">
        <v>1604.4853780000001</v>
      </c>
      <c r="Q241" s="11">
        <v>1990.226011</v>
      </c>
      <c r="R241" s="11">
        <v>2324.743888</v>
      </c>
      <c r="S241" s="11">
        <v>2842.7549020000001</v>
      </c>
      <c r="T241" s="11">
        <v>3394.705512</v>
      </c>
      <c r="U241" s="11">
        <v>2999.374358</v>
      </c>
      <c r="V241" s="11">
        <v>2826.1266679999999</v>
      </c>
      <c r="W241" s="11">
        <v>3168.163904</v>
      </c>
      <c r="X241" s="11">
        <v>3092.894922</v>
      </c>
      <c r="Y241" s="11">
        <v>3537.130909</v>
      </c>
      <c r="Z241" s="11">
        <v>3471.413125</v>
      </c>
      <c r="AA241" s="11">
        <v>3111.2259650000001</v>
      </c>
      <c r="AB241" s="11">
        <v>2704.1632979999999</v>
      </c>
      <c r="AC241" s="11">
        <v>2385.6514179999999</v>
      </c>
      <c r="AD241" s="11">
        <v>2323.696594</v>
      </c>
      <c r="AE241" s="11">
        <v>2066.9666179999999</v>
      </c>
    </row>
    <row r="242" spans="1:31" ht="13.5" customHeight="1" x14ac:dyDescent="0.25">
      <c r="A242" s="1"/>
      <c r="B242" s="12" t="s">
        <v>266</v>
      </c>
      <c r="C242" s="13">
        <v>28635.891322775635</v>
      </c>
      <c r="D242" s="14">
        <v>31031.694700235472</v>
      </c>
      <c r="E242" s="14">
        <v>29349.631426797416</v>
      </c>
      <c r="F242" s="14">
        <v>33011.552793838506</v>
      </c>
      <c r="G242" s="14">
        <v>43033.743719413345</v>
      </c>
      <c r="H242" s="14">
        <v>42660.642517645654</v>
      </c>
      <c r="I242" s="14">
        <v>42865.415576398183</v>
      </c>
      <c r="J242" s="14">
        <v>45385.926251523902</v>
      </c>
      <c r="K242" s="14">
        <v>48092.960299999999</v>
      </c>
      <c r="L242" s="14">
        <v>48179.061186999999</v>
      </c>
      <c r="M242" s="14">
        <v>50392.961228</v>
      </c>
      <c r="N242" s="14">
        <v>55986.095735000003</v>
      </c>
      <c r="O242" s="14">
        <v>69732.369667000006</v>
      </c>
      <c r="P242" s="14">
        <v>83554.369118000002</v>
      </c>
      <c r="Q242" s="14">
        <v>86392.309538999994</v>
      </c>
      <c r="R242" s="14">
        <v>95003.265717999995</v>
      </c>
      <c r="S242" s="14">
        <v>115077.762957</v>
      </c>
      <c r="T242" s="14">
        <v>127836.606589</v>
      </c>
      <c r="U242" s="14">
        <v>95509.821047999998</v>
      </c>
      <c r="V242" s="14">
        <v>105467.324715</v>
      </c>
      <c r="W242" s="14">
        <v>121350.25466599999</v>
      </c>
      <c r="X242" s="14">
        <v>112104.638462</v>
      </c>
      <c r="Y242" s="14">
        <v>117685.073875</v>
      </c>
      <c r="Z242" s="14">
        <v>119054.42965599999</v>
      </c>
      <c r="AA242" s="14">
        <v>102154.022726</v>
      </c>
      <c r="AB242" s="14">
        <v>102720.325633</v>
      </c>
      <c r="AC242" s="14">
        <v>114955.241054</v>
      </c>
      <c r="AD242" s="14">
        <v>126789.307655</v>
      </c>
      <c r="AE242" s="14">
        <v>121150.44972800001</v>
      </c>
    </row>
    <row r="243" spans="1:31" ht="13.5" customHeight="1" x14ac:dyDescent="0.25">
      <c r="A243" s="1"/>
      <c r="B243" s="12" t="s">
        <v>267</v>
      </c>
      <c r="C243" s="10">
        <v>1900.596951808317</v>
      </c>
      <c r="D243" s="11">
        <v>1743.2409227854303</v>
      </c>
      <c r="E243" s="11">
        <v>978.90121157081694</v>
      </c>
      <c r="F243" s="11">
        <v>1569.8026623650894</v>
      </c>
      <c r="G243" s="11">
        <v>1728.2290533109551</v>
      </c>
      <c r="H243" s="11">
        <v>1609.1026757281577</v>
      </c>
      <c r="I243" s="11">
        <v>1724.2202558904887</v>
      </c>
      <c r="J243" s="11">
        <v>1539.2653645489381</v>
      </c>
      <c r="K243" s="11">
        <v>1331.6180999999999</v>
      </c>
      <c r="L243" s="11">
        <v>1433.2786510000001</v>
      </c>
      <c r="M243" s="11">
        <v>2112.4546489999998</v>
      </c>
      <c r="N243" s="11">
        <v>2152.5508199999999</v>
      </c>
      <c r="O243" s="11">
        <v>2989.1231210000001</v>
      </c>
      <c r="P243" s="11">
        <v>3913.0951580000001</v>
      </c>
      <c r="Q243" s="11">
        <v>4907.9256590000005</v>
      </c>
      <c r="R243" s="11">
        <v>5826.4591019999998</v>
      </c>
      <c r="S243" s="11">
        <v>7533.1834689999996</v>
      </c>
      <c r="T243" s="11">
        <v>9230.9807220000002</v>
      </c>
      <c r="U243" s="11">
        <v>6832.1470200000003</v>
      </c>
      <c r="V243" s="11">
        <v>7119.2175699999998</v>
      </c>
      <c r="W243" s="11">
        <v>8681.5502510000006</v>
      </c>
      <c r="X243" s="11">
        <v>9265.2394390000009</v>
      </c>
      <c r="Y243" s="11">
        <v>10169.232738999999</v>
      </c>
      <c r="Z243" s="11">
        <v>9879.7985129999997</v>
      </c>
      <c r="AA243" s="11">
        <v>6715.6101390000003</v>
      </c>
      <c r="AB243" s="11">
        <v>5138.5064679999996</v>
      </c>
      <c r="AC243" s="11">
        <v>5222.9203090000001</v>
      </c>
      <c r="AD243" s="11">
        <v>5218.2631570000003</v>
      </c>
      <c r="AE243" s="11">
        <v>5150.8125579999996</v>
      </c>
    </row>
    <row r="244" spans="1:31" ht="13.5" customHeight="1" x14ac:dyDescent="0.25">
      <c r="A244" s="1"/>
      <c r="B244" s="17" t="s">
        <v>268</v>
      </c>
      <c r="C244" s="13">
        <v>5496.6826235405842</v>
      </c>
      <c r="D244" s="14">
        <v>6273.7817840995731</v>
      </c>
      <c r="E244" s="14">
        <v>4245.1171008183292</v>
      </c>
      <c r="F244" s="14">
        <v>4709.7409716565635</v>
      </c>
      <c r="G244" s="14">
        <v>6167.962674189801</v>
      </c>
      <c r="H244" s="14">
        <v>6941.161751589224</v>
      </c>
      <c r="I244" s="14">
        <v>8104.8505461863579</v>
      </c>
      <c r="J244" s="14">
        <v>8173.2278649477985</v>
      </c>
      <c r="K244" s="14">
        <v>8524.4912827019998</v>
      </c>
      <c r="L244" s="14">
        <v>8811.0053250000001</v>
      </c>
      <c r="M244" s="14">
        <v>9341.8968910000003</v>
      </c>
      <c r="N244" s="14">
        <v>10432.908133000001</v>
      </c>
      <c r="O244" s="14">
        <v>12756.066102999999</v>
      </c>
      <c r="P244" s="14">
        <v>16163.254718</v>
      </c>
      <c r="Q244" s="14">
        <v>17974.487623000001</v>
      </c>
      <c r="R244" s="14">
        <v>20534.162550000001</v>
      </c>
      <c r="S244" s="14">
        <v>27058.81684</v>
      </c>
      <c r="T244" s="14">
        <v>32282.098606</v>
      </c>
      <c r="U244" s="14">
        <v>23893.609146999999</v>
      </c>
      <c r="V244" s="14">
        <v>26490.590231999999</v>
      </c>
      <c r="W244" s="14">
        <v>31042.954892999998</v>
      </c>
      <c r="X244" s="14">
        <v>29007.136075999999</v>
      </c>
      <c r="Y244" s="14">
        <v>30048.496500000001</v>
      </c>
      <c r="Z244" s="14">
        <v>30900.868882999999</v>
      </c>
      <c r="AA244" s="14">
        <v>26646.755416</v>
      </c>
      <c r="AB244" s="14">
        <v>27115.424708999999</v>
      </c>
      <c r="AC244" s="14">
        <v>30530.795956999998</v>
      </c>
      <c r="AD244" s="14">
        <v>34303.199377999998</v>
      </c>
      <c r="AE244" s="14">
        <v>34272.488823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showGridLines="0" showRowColHeaders="0" workbookViewId="0">
      <selection activeCell="C8" sqref="C8"/>
    </sheetView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15" width="9.7265625" customWidth="1"/>
    <col min="16" max="31" width="10.54296875" customWidth="1"/>
  </cols>
  <sheetData>
    <row r="1" spans="1:3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25">
      <c r="A2" s="1"/>
      <c r="B2" s="26" t="s">
        <v>269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2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25">
      <c r="A4" s="1"/>
      <c r="B4" s="27" t="s">
        <v>270</v>
      </c>
      <c r="C4" s="27"/>
      <c r="D4" s="27"/>
      <c r="E4" s="27"/>
      <c r="F4" s="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25">
      <c r="A5" s="1"/>
      <c r="B5" s="1" t="s">
        <v>271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25">
      <c r="A7" s="1"/>
      <c r="B7" s="2"/>
      <c r="C7" s="3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290</v>
      </c>
      <c r="V7" s="4" t="s">
        <v>291</v>
      </c>
      <c r="W7" s="4" t="s">
        <v>292</v>
      </c>
      <c r="X7" s="4" t="s">
        <v>293</v>
      </c>
      <c r="Y7" s="4" t="s">
        <v>294</v>
      </c>
      <c r="Z7" s="4" t="s">
        <v>295</v>
      </c>
      <c r="AA7" s="4" t="s">
        <v>296</v>
      </c>
      <c r="AB7" s="4" t="s">
        <v>297</v>
      </c>
      <c r="AC7" s="4" t="s">
        <v>298</v>
      </c>
      <c r="AD7" s="4" t="s">
        <v>299</v>
      </c>
      <c r="AE7" s="5" t="s">
        <v>300</v>
      </c>
    </row>
    <row r="8" spans="1:31" ht="13.5" customHeight="1" x14ac:dyDescent="0.25">
      <c r="A8" s="1"/>
      <c r="B8" s="6" t="s">
        <v>301</v>
      </c>
      <c r="C8" s="7">
        <v>28.680278509965699</v>
      </c>
      <c r="D8" s="8">
        <v>33.280561624669204</v>
      </c>
      <c r="E8" s="8">
        <v>24.991387172647499</v>
      </c>
      <c r="F8" s="8">
        <v>33.093074247791286</v>
      </c>
      <c r="G8" s="8">
        <v>22.492098766758698</v>
      </c>
      <c r="H8" s="8">
        <v>23.476186664078512</v>
      </c>
      <c r="I8" s="8">
        <v>25.850843009327402</v>
      </c>
      <c r="J8" s="8">
        <v>34.29669365174189</v>
      </c>
      <c r="K8" s="8">
        <v>29.0807</v>
      </c>
      <c r="L8" s="8">
        <v>25.036733000000002</v>
      </c>
      <c r="M8" s="8">
        <v>40.919674999999998</v>
      </c>
      <c r="N8" s="8">
        <v>37.523971000000003</v>
      </c>
      <c r="O8" s="8">
        <v>45.688496000000001</v>
      </c>
      <c r="P8" s="8">
        <v>58.892626999999997</v>
      </c>
      <c r="Q8" s="8">
        <v>75.978960999999998</v>
      </c>
      <c r="R8" s="8">
        <v>96.275045000000006</v>
      </c>
      <c r="S8" s="8">
        <v>102.790976</v>
      </c>
      <c r="T8" s="8">
        <v>79.297860999999997</v>
      </c>
      <c r="U8" s="8">
        <v>58.374099000000001</v>
      </c>
      <c r="V8" s="8">
        <v>58.485188999999998</v>
      </c>
      <c r="W8" s="8">
        <v>91.291003000000003</v>
      </c>
      <c r="X8" s="8">
        <v>62.874302</v>
      </c>
      <c r="Y8" s="8">
        <v>67.825333999999998</v>
      </c>
      <c r="Z8" s="8">
        <v>94.161055000000005</v>
      </c>
      <c r="AA8" s="8">
        <v>67.648359999999997</v>
      </c>
      <c r="AB8" s="8">
        <v>99.980036999999996</v>
      </c>
      <c r="AC8" s="8">
        <v>137.85603</v>
      </c>
      <c r="AD8" s="8">
        <v>97.976899000000003</v>
      </c>
      <c r="AE8" s="8">
        <v>79.679721999999998</v>
      </c>
    </row>
    <row r="9" spans="1:31" ht="13.5" customHeight="1" x14ac:dyDescent="0.25">
      <c r="A9" s="1"/>
      <c r="B9" s="9" t="s">
        <v>302</v>
      </c>
      <c r="C9" s="10">
        <v>50826.632762140143</v>
      </c>
      <c r="D9" s="11">
        <v>54164.480196893448</v>
      </c>
      <c r="E9" s="11">
        <v>48029.2199345314</v>
      </c>
      <c r="F9" s="11">
        <v>55334.119680948344</v>
      </c>
      <c r="G9" s="11">
        <v>66263.918970357874</v>
      </c>
      <c r="H9" s="11">
        <v>67326.395761795124</v>
      </c>
      <c r="I9" s="11">
        <v>64180.443483697964</v>
      </c>
      <c r="J9" s="11">
        <v>66976.317169918359</v>
      </c>
      <c r="K9" s="11">
        <v>71258.348634114998</v>
      </c>
      <c r="L9" s="11">
        <v>72135.506127999994</v>
      </c>
      <c r="M9" s="11">
        <v>74644.175524000006</v>
      </c>
      <c r="N9" s="11">
        <v>78133.196972000005</v>
      </c>
      <c r="O9" s="11">
        <v>99384.628444999995</v>
      </c>
      <c r="P9" s="11">
        <v>119850.684462</v>
      </c>
      <c r="Q9" s="11">
        <v>126951.65485200001</v>
      </c>
      <c r="R9" s="11">
        <v>137142.153617</v>
      </c>
      <c r="S9" s="11">
        <v>163167.94575000001</v>
      </c>
      <c r="T9" s="11">
        <v>184484.56350399999</v>
      </c>
      <c r="U9" s="11">
        <v>143102.51749200001</v>
      </c>
      <c r="V9" s="11">
        <v>158924.79634599999</v>
      </c>
      <c r="W9" s="11">
        <v>191428.565546</v>
      </c>
      <c r="X9" s="11">
        <v>178595.79917499999</v>
      </c>
      <c r="Y9" s="11">
        <v>183272.985988</v>
      </c>
      <c r="Z9" s="11">
        <v>182075.23602499999</v>
      </c>
      <c r="AA9" s="11">
        <v>156045.05713299999</v>
      </c>
      <c r="AB9" s="11">
        <v>157695.55754099999</v>
      </c>
      <c r="AC9" s="11">
        <v>175754.394459</v>
      </c>
      <c r="AD9" s="11">
        <v>193718.08027800001</v>
      </c>
      <c r="AE9" s="11">
        <v>184757.371296</v>
      </c>
    </row>
    <row r="10" spans="1:31" ht="13.5" customHeight="1" x14ac:dyDescent="0.25">
      <c r="A10" s="1"/>
      <c r="B10" s="12" t="s">
        <v>303</v>
      </c>
      <c r="C10" s="13">
        <v>44103.702586734151</v>
      </c>
      <c r="D10" s="14">
        <v>47035.842415313593</v>
      </c>
      <c r="E10" s="14">
        <v>43162.476428507558</v>
      </c>
      <c r="F10" s="14">
        <v>48753.672403338605</v>
      </c>
      <c r="G10" s="14">
        <v>59128.428147443447</v>
      </c>
      <c r="H10" s="14">
        <v>59376.556732441124</v>
      </c>
      <c r="I10" s="14">
        <v>55664.019559315915</v>
      </c>
      <c r="J10" s="14">
        <v>58546.131449106651</v>
      </c>
      <c r="K10" s="14">
        <v>63784.488621833996</v>
      </c>
      <c r="L10" s="14">
        <v>62643.987904000001</v>
      </c>
      <c r="M10" s="14">
        <v>64090.150956999998</v>
      </c>
      <c r="N10" s="14">
        <v>66804.600881999999</v>
      </c>
      <c r="O10" s="14">
        <v>84262.973994999993</v>
      </c>
      <c r="P10" s="14">
        <v>103243.68477599999</v>
      </c>
      <c r="Q10" s="14">
        <v>107618.947348</v>
      </c>
      <c r="R10" s="14">
        <v>116037.387621</v>
      </c>
      <c r="S10" s="14">
        <v>139453.94822699999</v>
      </c>
      <c r="T10" s="14">
        <v>154212.03279299999</v>
      </c>
      <c r="U10" s="14">
        <v>122060.221665</v>
      </c>
      <c r="V10" s="14">
        <v>133168.21596999999</v>
      </c>
      <c r="W10" s="14">
        <v>157466.090535</v>
      </c>
      <c r="X10" s="14">
        <v>144561.26057700001</v>
      </c>
      <c r="Y10" s="14">
        <v>147905.664816</v>
      </c>
      <c r="Z10" s="14">
        <v>146955.271595</v>
      </c>
      <c r="AA10" s="14">
        <v>127132.41035200001</v>
      </c>
      <c r="AB10" s="14">
        <v>129192.95112500001</v>
      </c>
      <c r="AC10" s="14">
        <v>142450.92766399999</v>
      </c>
      <c r="AD10" s="14">
        <v>155465.32971799999</v>
      </c>
      <c r="AE10" s="14">
        <v>148351.269707</v>
      </c>
    </row>
    <row r="11" spans="1:31" ht="13.5" customHeight="1" x14ac:dyDescent="0.25">
      <c r="A11" s="1"/>
      <c r="B11" s="15" t="s">
        <v>304</v>
      </c>
      <c r="C11" s="10">
        <v>33082.174984226076</v>
      </c>
      <c r="D11" s="11">
        <v>35387.206429394857</v>
      </c>
      <c r="E11" s="11">
        <v>31930.852450984141</v>
      </c>
      <c r="F11" s="11">
        <v>35700.509197784319</v>
      </c>
      <c r="G11" s="11">
        <v>45559.523367688125</v>
      </c>
      <c r="H11" s="11">
        <v>45585.87340596789</v>
      </c>
      <c r="I11" s="11">
        <v>42273.049764859854</v>
      </c>
      <c r="J11" s="11">
        <v>44130.188403327316</v>
      </c>
      <c r="K11" s="11">
        <v>50320.254862746006</v>
      </c>
      <c r="L11" s="11">
        <v>48644.108496000001</v>
      </c>
      <c r="M11" s="11">
        <v>50193.363558999998</v>
      </c>
      <c r="N11" s="11">
        <v>52702.774715</v>
      </c>
      <c r="O11" s="11">
        <v>67628.510259999995</v>
      </c>
      <c r="P11" s="11">
        <v>84528.580725000007</v>
      </c>
      <c r="Q11" s="11">
        <v>86809.746453</v>
      </c>
      <c r="R11" s="11">
        <v>93779.227119000003</v>
      </c>
      <c r="S11" s="11">
        <v>112102.422265</v>
      </c>
      <c r="T11" s="11">
        <v>123941.604601</v>
      </c>
      <c r="U11" s="11">
        <v>96876.514295999994</v>
      </c>
      <c r="V11" s="11">
        <v>105528.57954599999</v>
      </c>
      <c r="W11" s="11">
        <v>124619.534269</v>
      </c>
      <c r="X11" s="11">
        <v>114385.518364</v>
      </c>
      <c r="Y11" s="11">
        <v>117415.55231100001</v>
      </c>
      <c r="Z11" s="11">
        <v>115993.23469899999</v>
      </c>
      <c r="AA11" s="11">
        <v>99511.518255999996</v>
      </c>
      <c r="AB11" s="11">
        <v>101714.66233000001</v>
      </c>
      <c r="AC11" s="11">
        <v>112078.86832199999</v>
      </c>
      <c r="AD11" s="11">
        <v>123138.326948</v>
      </c>
      <c r="AE11" s="11">
        <v>117601.656483</v>
      </c>
    </row>
    <row r="12" spans="1:31" ht="13.5" customHeight="1" x14ac:dyDescent="0.25">
      <c r="A12" s="1"/>
      <c r="B12" s="16" t="s">
        <v>305</v>
      </c>
      <c r="C12" s="13"/>
      <c r="D12" s="14"/>
      <c r="E12" s="14"/>
      <c r="F12" s="14"/>
      <c r="G12" s="14"/>
      <c r="H12" s="14"/>
      <c r="I12" s="14"/>
      <c r="J12" s="14"/>
      <c r="K12" s="14">
        <v>1654.6049</v>
      </c>
      <c r="L12" s="14">
        <v>1803.904798</v>
      </c>
      <c r="M12" s="14">
        <v>1848.5915500000001</v>
      </c>
      <c r="N12" s="14">
        <v>2001.0893100000001</v>
      </c>
      <c r="O12" s="14">
        <v>2378.74341</v>
      </c>
      <c r="P12" s="14">
        <v>2646.0188389999998</v>
      </c>
      <c r="Q12" s="14">
        <v>2797.508343</v>
      </c>
      <c r="R12" s="14">
        <v>3212.4252590000001</v>
      </c>
      <c r="S12" s="14">
        <v>3550.9755639999998</v>
      </c>
      <c r="T12" s="14">
        <v>3811.2280799999999</v>
      </c>
      <c r="U12" s="14">
        <v>2941.7175280000001</v>
      </c>
      <c r="V12" s="14">
        <v>3269.0885490000001</v>
      </c>
      <c r="W12" s="14">
        <v>3706.6390289999999</v>
      </c>
      <c r="X12" s="14">
        <v>3659.1896980000001</v>
      </c>
      <c r="Y12" s="14">
        <v>3859.322412</v>
      </c>
      <c r="Z12" s="14">
        <v>4085.4253020000001</v>
      </c>
      <c r="AA12" s="14">
        <v>3504.0527569999999</v>
      </c>
      <c r="AB12" s="14">
        <v>3441.8401250000002</v>
      </c>
      <c r="AC12" s="14">
        <v>3705.197741</v>
      </c>
      <c r="AD12" s="14">
        <v>3878.98875</v>
      </c>
      <c r="AE12" s="14">
        <v>4009.9901220000002</v>
      </c>
    </row>
    <row r="13" spans="1:31" ht="13.5" customHeight="1" x14ac:dyDescent="0.25">
      <c r="A13" s="1"/>
      <c r="B13" s="16" t="s">
        <v>306</v>
      </c>
      <c r="C13" s="10">
        <v>1503.1386954106099</v>
      </c>
      <c r="D13" s="11">
        <v>1629.2104145830701</v>
      </c>
      <c r="E13" s="11">
        <v>1389.93917769467</v>
      </c>
      <c r="F13" s="11">
        <v>1598.1536708041699</v>
      </c>
      <c r="G13" s="11">
        <v>1775.3254374040898</v>
      </c>
      <c r="H13" s="11">
        <v>1542.2782146131999</v>
      </c>
      <c r="I13" s="11">
        <v>1542.3944115616091</v>
      </c>
      <c r="J13" s="11">
        <v>451.18849501435398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3.5" customHeight="1" x14ac:dyDescent="0.25">
      <c r="A14" s="1"/>
      <c r="B14" s="16" t="s">
        <v>307</v>
      </c>
      <c r="C14" s="13"/>
      <c r="D14" s="14"/>
      <c r="E14" s="14">
        <v>118.407989784118</v>
      </c>
      <c r="F14" s="14">
        <v>132.645565548771</v>
      </c>
      <c r="G14" s="14">
        <v>190.87127860903601</v>
      </c>
      <c r="H14" s="14">
        <v>236.746647812568</v>
      </c>
      <c r="I14" s="14">
        <v>248.383018120814</v>
      </c>
      <c r="J14" s="14">
        <v>250.96758115415</v>
      </c>
      <c r="K14" s="14">
        <v>262.47500000000002</v>
      </c>
      <c r="L14" s="14">
        <v>291.30708800000002</v>
      </c>
      <c r="M14" s="14">
        <v>336.68041199999999</v>
      </c>
      <c r="N14" s="14">
        <v>418.68361299999998</v>
      </c>
      <c r="O14" s="14">
        <v>582.34918800000003</v>
      </c>
      <c r="P14" s="14">
        <v>851.76979700000004</v>
      </c>
      <c r="Q14" s="14">
        <v>724.91722100000004</v>
      </c>
      <c r="R14" s="14">
        <v>864.03340700000001</v>
      </c>
      <c r="S14" s="14">
        <v>960.23464899999999</v>
      </c>
      <c r="T14" s="14">
        <v>1188.528589</v>
      </c>
      <c r="U14" s="14">
        <v>775.39428799999996</v>
      </c>
      <c r="V14" s="14">
        <v>769.02820799999995</v>
      </c>
      <c r="W14" s="14">
        <v>952.40536999999995</v>
      </c>
      <c r="X14" s="14">
        <v>1036.5275879999999</v>
      </c>
      <c r="Y14" s="14">
        <v>876.40067399999998</v>
      </c>
      <c r="Z14" s="14">
        <v>620.92403899999999</v>
      </c>
      <c r="AA14" s="14">
        <v>591.51450399999999</v>
      </c>
      <c r="AB14" s="14">
        <v>732.397063</v>
      </c>
      <c r="AC14" s="14">
        <v>800.47791400000006</v>
      </c>
      <c r="AD14" s="14">
        <v>871.42355499999996</v>
      </c>
      <c r="AE14" s="14">
        <v>758.23226599999998</v>
      </c>
    </row>
    <row r="15" spans="1:31" ht="13.5" customHeight="1" x14ac:dyDescent="0.25">
      <c r="A15" s="1"/>
      <c r="B15" s="16" t="s">
        <v>308</v>
      </c>
      <c r="C15" s="10">
        <v>8.8208546448158813</v>
      </c>
      <c r="D15" s="11">
        <v>6.4238758067921689</v>
      </c>
      <c r="E15" s="11">
        <v>7.0321118920995014</v>
      </c>
      <c r="F15" s="11">
        <v>6.54209124175462</v>
      </c>
      <c r="G15" s="11">
        <v>15.6193091385662</v>
      </c>
      <c r="H15" s="11">
        <v>10.716703706563701</v>
      </c>
      <c r="I15" s="11">
        <v>6.0635463359638599</v>
      </c>
      <c r="J15" s="11">
        <v>8.0687838701872892</v>
      </c>
      <c r="K15" s="11">
        <v>3.1511</v>
      </c>
      <c r="L15" s="11">
        <v>2.5259299999999998</v>
      </c>
      <c r="M15" s="11">
        <v>4.4364739999999996</v>
      </c>
      <c r="N15" s="11">
        <v>3.7585359999999999</v>
      </c>
      <c r="O15" s="11">
        <v>3.3236319999999999</v>
      </c>
      <c r="P15" s="11">
        <v>51.907828000000002</v>
      </c>
      <c r="Q15" s="11">
        <v>48.941366000000002</v>
      </c>
      <c r="R15" s="11">
        <v>97.560703000000004</v>
      </c>
      <c r="S15" s="11">
        <v>99.447411000000002</v>
      </c>
      <c r="T15" s="11">
        <v>87.602031999999994</v>
      </c>
      <c r="U15" s="11">
        <v>33.494689000000001</v>
      </c>
      <c r="V15" s="11">
        <v>104.627635</v>
      </c>
      <c r="W15" s="11">
        <v>133.685666</v>
      </c>
      <c r="X15" s="11">
        <v>44.641835</v>
      </c>
      <c r="Y15" s="11">
        <v>97.857645000000005</v>
      </c>
      <c r="Z15" s="11">
        <v>51.355738000000002</v>
      </c>
      <c r="AA15" s="11">
        <v>50.888033</v>
      </c>
      <c r="AB15" s="11">
        <v>34.354031999999997</v>
      </c>
      <c r="AC15" s="11">
        <v>29.298003000000001</v>
      </c>
      <c r="AD15" s="11">
        <v>37.854002999999999</v>
      </c>
      <c r="AE15" s="11">
        <v>27.328389000000001</v>
      </c>
    </row>
    <row r="16" spans="1:31" ht="13.5" customHeight="1" x14ac:dyDescent="0.25">
      <c r="A16" s="1"/>
      <c r="B16" s="16" t="s">
        <v>309</v>
      </c>
      <c r="C16" s="13"/>
      <c r="D16" s="14"/>
      <c r="E16" s="14">
        <v>2.8409630327683701</v>
      </c>
      <c r="F16" s="14">
        <v>5.1711820942248305</v>
      </c>
      <c r="G16" s="14">
        <v>5.0956723931923102</v>
      </c>
      <c r="H16" s="14">
        <v>6.0432298223478202</v>
      </c>
      <c r="I16" s="14">
        <v>8.1223383149564174</v>
      </c>
      <c r="J16" s="14">
        <v>13.681566418788501</v>
      </c>
      <c r="K16" s="14">
        <v>14.0457</v>
      </c>
      <c r="L16" s="14">
        <v>15.701765999999999</v>
      </c>
      <c r="M16" s="14">
        <v>15.628442</v>
      </c>
      <c r="N16" s="14">
        <v>19.918030000000002</v>
      </c>
      <c r="O16" s="14">
        <v>41.920130999999998</v>
      </c>
      <c r="P16" s="14">
        <v>37.257176000000001</v>
      </c>
      <c r="Q16" s="14">
        <v>29.506136000000001</v>
      </c>
      <c r="R16" s="14">
        <v>29.243466999999999</v>
      </c>
      <c r="S16" s="14">
        <v>49.253667999999998</v>
      </c>
      <c r="T16" s="14">
        <v>54.343935999999999</v>
      </c>
      <c r="U16" s="14">
        <v>43.514823</v>
      </c>
      <c r="V16" s="14">
        <v>41.239137999999997</v>
      </c>
      <c r="W16" s="14">
        <v>66.213706000000002</v>
      </c>
      <c r="X16" s="14">
        <v>46.343589999999999</v>
      </c>
      <c r="Y16" s="14">
        <v>41.393182000000003</v>
      </c>
      <c r="Z16" s="14">
        <v>44.936982</v>
      </c>
      <c r="AA16" s="14">
        <v>53.003258000000002</v>
      </c>
      <c r="AB16" s="14">
        <v>49.981509000000003</v>
      </c>
      <c r="AC16" s="14">
        <v>58.459254000000001</v>
      </c>
      <c r="AD16" s="14">
        <v>66.304328999999996</v>
      </c>
      <c r="AE16" s="14">
        <v>71.281210999999999</v>
      </c>
    </row>
    <row r="17" spans="1:31" ht="13.5" customHeight="1" x14ac:dyDescent="0.25">
      <c r="A17" s="1"/>
      <c r="B17" s="16" t="s">
        <v>310</v>
      </c>
      <c r="C17" s="10">
        <v>343.19351684486998</v>
      </c>
      <c r="D17" s="11">
        <v>378.93233673109802</v>
      </c>
      <c r="E17" s="11">
        <v>311.88172405523477</v>
      </c>
      <c r="F17" s="11">
        <v>378.6557247252972</v>
      </c>
      <c r="G17" s="11">
        <v>452.57718451998903</v>
      </c>
      <c r="H17" s="11">
        <v>448.000494967321</v>
      </c>
      <c r="I17" s="11">
        <v>397.406749141163</v>
      </c>
      <c r="J17" s="11">
        <v>612.96293379184897</v>
      </c>
      <c r="K17" s="11">
        <v>670.98299999999995</v>
      </c>
      <c r="L17" s="11">
        <v>701.40739199999996</v>
      </c>
      <c r="M17" s="11">
        <v>635.49521200000004</v>
      </c>
      <c r="N17" s="11">
        <v>589.14004199999999</v>
      </c>
      <c r="O17" s="11">
        <v>753.32886599999995</v>
      </c>
      <c r="P17" s="11">
        <v>768.04699100000005</v>
      </c>
      <c r="Q17" s="11">
        <v>800.95649600000002</v>
      </c>
      <c r="R17" s="11">
        <v>834.12370599999997</v>
      </c>
      <c r="S17" s="11">
        <v>896.12771099999998</v>
      </c>
      <c r="T17" s="11">
        <v>840.24866999999995</v>
      </c>
      <c r="U17" s="11">
        <v>605.39845100000002</v>
      </c>
      <c r="V17" s="11">
        <v>541.61346300000002</v>
      </c>
      <c r="W17" s="11">
        <v>608.61553400000003</v>
      </c>
      <c r="X17" s="11">
        <v>640.50991899999997</v>
      </c>
      <c r="Y17" s="11">
        <v>558.94172800000001</v>
      </c>
      <c r="Z17" s="11">
        <v>543.13901899999996</v>
      </c>
      <c r="AA17" s="11">
        <v>532.37144999999998</v>
      </c>
      <c r="AB17" s="11">
        <v>498.29068999999998</v>
      </c>
      <c r="AC17" s="11">
        <v>519.93733999999995</v>
      </c>
      <c r="AD17" s="11">
        <v>595.25403500000004</v>
      </c>
      <c r="AE17" s="11">
        <v>595.20829300000003</v>
      </c>
    </row>
    <row r="18" spans="1:31" ht="13.5" customHeight="1" x14ac:dyDescent="0.25">
      <c r="A18" s="1"/>
      <c r="B18" s="16" t="s">
        <v>311</v>
      </c>
      <c r="C18" s="13">
        <v>2212.5995469592499</v>
      </c>
      <c r="D18" s="14">
        <v>2396.0696759138277</v>
      </c>
      <c r="E18" s="14">
        <v>2156.5478083480311</v>
      </c>
      <c r="F18" s="14">
        <v>2606.6698914059702</v>
      </c>
      <c r="G18" s="14">
        <v>3256.8195774519199</v>
      </c>
      <c r="H18" s="14">
        <v>3231.8990380017299</v>
      </c>
      <c r="I18" s="14">
        <v>2967.8075516488698</v>
      </c>
      <c r="J18" s="14">
        <v>3205.7249073334697</v>
      </c>
      <c r="K18" s="14">
        <v>3400.4233627460003</v>
      </c>
      <c r="L18" s="14">
        <v>2709.7267200000001</v>
      </c>
      <c r="M18" s="14">
        <v>2842.353638</v>
      </c>
      <c r="N18" s="14">
        <v>2863.4607689999998</v>
      </c>
      <c r="O18" s="14">
        <v>3766.2481699999998</v>
      </c>
      <c r="P18" s="14">
        <v>4619.2240320000001</v>
      </c>
      <c r="Q18" s="14">
        <v>4777.6767140000002</v>
      </c>
      <c r="R18" s="14">
        <v>4338.323351</v>
      </c>
      <c r="S18" s="14">
        <v>5098.7309400000004</v>
      </c>
      <c r="T18" s="14">
        <v>5671.4624190000004</v>
      </c>
      <c r="U18" s="14">
        <v>4277.3123210000003</v>
      </c>
      <c r="V18" s="14">
        <v>4434.2299940000003</v>
      </c>
      <c r="W18" s="14">
        <v>5399.4570000000003</v>
      </c>
      <c r="X18" s="14">
        <v>4755.2939770000003</v>
      </c>
      <c r="Y18" s="14">
        <v>4996.2382079999998</v>
      </c>
      <c r="Z18" s="14">
        <v>4840.5856400000002</v>
      </c>
      <c r="AA18" s="14">
        <v>3994.3194699999999</v>
      </c>
      <c r="AB18" s="14">
        <v>3921.722358</v>
      </c>
      <c r="AC18" s="14">
        <v>4130.6268870000004</v>
      </c>
      <c r="AD18" s="14">
        <v>4720.275028</v>
      </c>
      <c r="AE18" s="14">
        <v>4449.823891</v>
      </c>
    </row>
    <row r="19" spans="1:31" ht="13.5" customHeight="1" x14ac:dyDescent="0.25">
      <c r="A19" s="1"/>
      <c r="B19" s="16" t="s">
        <v>312</v>
      </c>
      <c r="C19" s="10">
        <v>21870.8419000141</v>
      </c>
      <c r="D19" s="11">
        <v>23231.214695966599</v>
      </c>
      <c r="E19" s="11">
        <v>20172.263846985501</v>
      </c>
      <c r="F19" s="11">
        <v>22134.077852333001</v>
      </c>
      <c r="G19" s="11">
        <v>28884.831161381098</v>
      </c>
      <c r="H19" s="11">
        <v>28862.977696007401</v>
      </c>
      <c r="I19" s="11">
        <v>26615.6040934667</v>
      </c>
      <c r="J19" s="11">
        <v>28360.955694149787</v>
      </c>
      <c r="K19" s="11">
        <v>32461.955699999999</v>
      </c>
      <c r="L19" s="11">
        <v>31581.420666000002</v>
      </c>
      <c r="M19" s="11">
        <v>32418.495229</v>
      </c>
      <c r="N19" s="11">
        <v>33491.171444</v>
      </c>
      <c r="O19" s="11">
        <v>43158.086084000002</v>
      </c>
      <c r="P19" s="11">
        <v>55558.048596000001</v>
      </c>
      <c r="Q19" s="11">
        <v>58285.91433</v>
      </c>
      <c r="R19" s="11">
        <v>62399.874806</v>
      </c>
      <c r="S19" s="11">
        <v>74296.236210999996</v>
      </c>
      <c r="T19" s="11">
        <v>82044.369200000001</v>
      </c>
      <c r="U19" s="11">
        <v>64667.502168999999</v>
      </c>
      <c r="V19" s="11">
        <v>69194.935740000001</v>
      </c>
      <c r="W19" s="11">
        <v>80888.442232999994</v>
      </c>
      <c r="X19" s="11">
        <v>74116.373149000006</v>
      </c>
      <c r="Y19" s="11">
        <v>75540.017917999998</v>
      </c>
      <c r="Z19" s="11">
        <v>75204.715370000005</v>
      </c>
      <c r="AA19" s="11">
        <v>64827.695351000002</v>
      </c>
      <c r="AB19" s="11">
        <v>66991.929621000003</v>
      </c>
      <c r="AC19" s="11">
        <v>73591.432010000004</v>
      </c>
      <c r="AD19" s="11">
        <v>79514.020030999993</v>
      </c>
      <c r="AE19" s="11">
        <v>75377.429778999998</v>
      </c>
    </row>
    <row r="20" spans="1:31" ht="13.5" customHeight="1" x14ac:dyDescent="0.25">
      <c r="A20" s="1"/>
      <c r="B20" s="16" t="s">
        <v>313</v>
      </c>
      <c r="C20" s="13">
        <v>203.75498352481401</v>
      </c>
      <c r="D20" s="14">
        <v>214.5985733225391</v>
      </c>
      <c r="E20" s="14">
        <v>189.25212847929498</v>
      </c>
      <c r="F20" s="14">
        <v>194.66071662656989</v>
      </c>
      <c r="G20" s="14">
        <v>206.12714961693413</v>
      </c>
      <c r="H20" s="14">
        <v>178.40152476383389</v>
      </c>
      <c r="I20" s="14">
        <v>140.274315772525</v>
      </c>
      <c r="J20" s="14">
        <v>143.09707558688788</v>
      </c>
      <c r="K20" s="14">
        <v>105.5735</v>
      </c>
      <c r="L20" s="14">
        <v>102.978233</v>
      </c>
      <c r="M20" s="14">
        <v>93.969262999999998</v>
      </c>
      <c r="N20" s="14">
        <v>109.23111</v>
      </c>
      <c r="O20" s="14">
        <v>123.281736</v>
      </c>
      <c r="P20" s="14">
        <v>148.05776599999999</v>
      </c>
      <c r="Q20" s="14">
        <v>150.276625</v>
      </c>
      <c r="R20" s="14">
        <v>149.33418800000001</v>
      </c>
      <c r="S20" s="14">
        <v>202.00324499999999</v>
      </c>
      <c r="T20" s="14">
        <v>194.61666299999999</v>
      </c>
      <c r="U20" s="14">
        <v>161.40423000000001</v>
      </c>
      <c r="V20" s="14">
        <v>155.89433</v>
      </c>
      <c r="W20" s="14">
        <v>219.78624199999999</v>
      </c>
      <c r="X20" s="14">
        <v>190.79762299999999</v>
      </c>
      <c r="Y20" s="14">
        <v>201.97687199999999</v>
      </c>
      <c r="Z20" s="14">
        <v>192.34516400000001</v>
      </c>
      <c r="AA20" s="14">
        <v>167.41931600000001</v>
      </c>
      <c r="AB20" s="14">
        <v>169.186903</v>
      </c>
      <c r="AC20" s="14">
        <v>214.912578</v>
      </c>
      <c r="AD20" s="14">
        <v>217.117186</v>
      </c>
      <c r="AE20" s="14">
        <v>194.76022</v>
      </c>
    </row>
    <row r="21" spans="1:31" ht="13.5" customHeight="1" x14ac:dyDescent="0.25">
      <c r="A21" s="1"/>
      <c r="B21" s="16" t="s">
        <v>314</v>
      </c>
      <c r="C21" s="10">
        <v>207.799068932377</v>
      </c>
      <c r="D21" s="11">
        <v>259.751543324919</v>
      </c>
      <c r="E21" s="11">
        <v>247.06671378405602</v>
      </c>
      <c r="F21" s="11">
        <v>270.81861672971502</v>
      </c>
      <c r="G21" s="11">
        <v>364.94187577157697</v>
      </c>
      <c r="H21" s="11">
        <v>357.701264079471</v>
      </c>
      <c r="I21" s="11">
        <v>284.72947218566696</v>
      </c>
      <c r="J21" s="11">
        <v>412.646027789659</v>
      </c>
      <c r="K21" s="11">
        <v>421.9434</v>
      </c>
      <c r="L21" s="11">
        <v>424.63791400000002</v>
      </c>
      <c r="M21" s="11">
        <v>384.54587700000002</v>
      </c>
      <c r="N21" s="11">
        <v>387.16403200000002</v>
      </c>
      <c r="O21" s="11">
        <v>455.49141500000002</v>
      </c>
      <c r="P21" s="11">
        <v>824.70558200000005</v>
      </c>
      <c r="Q21" s="11">
        <v>597.7645</v>
      </c>
      <c r="R21" s="11">
        <v>660.908143</v>
      </c>
      <c r="S21" s="11">
        <v>700.47265200000004</v>
      </c>
      <c r="T21" s="11">
        <v>891.05195200000003</v>
      </c>
      <c r="U21" s="11">
        <v>740.85840900000005</v>
      </c>
      <c r="V21" s="11">
        <v>770.46736899999996</v>
      </c>
      <c r="W21" s="11">
        <v>717.01018899999997</v>
      </c>
      <c r="X21" s="11">
        <v>645.62839599999995</v>
      </c>
      <c r="Y21" s="11">
        <v>1629.1494250000001</v>
      </c>
      <c r="Z21" s="11">
        <v>506.59607899999997</v>
      </c>
      <c r="AA21" s="11">
        <v>536.58401400000002</v>
      </c>
      <c r="AB21" s="11">
        <v>597.82224499999995</v>
      </c>
      <c r="AC21" s="11">
        <v>682.54112599999996</v>
      </c>
      <c r="AD21" s="11">
        <v>711.14893099999995</v>
      </c>
      <c r="AE21" s="11">
        <v>642.06746199999998</v>
      </c>
    </row>
    <row r="22" spans="1:31" ht="13.5" customHeight="1" x14ac:dyDescent="0.25">
      <c r="A22" s="1"/>
      <c r="B22" s="16" t="s">
        <v>315</v>
      </c>
      <c r="C22" s="13">
        <v>4505.6296101643984</v>
      </c>
      <c r="D22" s="14">
        <v>4671.7350284780232</v>
      </c>
      <c r="E22" s="14">
        <v>4407.9834944583035</v>
      </c>
      <c r="F22" s="14">
        <v>4890.0745759211741</v>
      </c>
      <c r="G22" s="14">
        <v>5805.7882448826422</v>
      </c>
      <c r="H22" s="14">
        <v>5927.70152148137</v>
      </c>
      <c r="I22" s="14">
        <v>5383.4305593006538</v>
      </c>
      <c r="J22" s="14">
        <v>5552.0531639505898</v>
      </c>
      <c r="K22" s="14">
        <v>5143.1269000000002</v>
      </c>
      <c r="L22" s="14">
        <v>4936.2013930000003</v>
      </c>
      <c r="M22" s="14">
        <v>5008.4861330000003</v>
      </c>
      <c r="N22" s="14">
        <v>5259.1943419999998</v>
      </c>
      <c r="O22" s="14">
        <v>6691.9909420000004</v>
      </c>
      <c r="P22" s="14">
        <v>8172.877367</v>
      </c>
      <c r="Q22" s="14">
        <v>8444.7254109999994</v>
      </c>
      <c r="R22" s="14">
        <v>9586.056208</v>
      </c>
      <c r="S22" s="14">
        <v>11562.449956</v>
      </c>
      <c r="T22" s="14">
        <v>13021.016634</v>
      </c>
      <c r="U22" s="14">
        <v>9636.4361700000009</v>
      </c>
      <c r="V22" s="14">
        <v>10718.240501</v>
      </c>
      <c r="W22" s="14">
        <v>12727.323193</v>
      </c>
      <c r="X22" s="14">
        <v>11536.607427999999</v>
      </c>
      <c r="Y22" s="14">
        <v>11546.996145999999</v>
      </c>
      <c r="Z22" s="14">
        <v>11608.546114000001</v>
      </c>
      <c r="AA22" s="14">
        <v>9741.9569609999999</v>
      </c>
      <c r="AB22" s="14">
        <v>9390.1730889999999</v>
      </c>
      <c r="AC22" s="14">
        <v>10218.407966000001</v>
      </c>
      <c r="AD22" s="14">
        <v>11686.694527</v>
      </c>
      <c r="AE22" s="14">
        <v>11861.538928</v>
      </c>
    </row>
    <row r="23" spans="1:31" ht="13.5" customHeight="1" x14ac:dyDescent="0.25">
      <c r="A23" s="1"/>
      <c r="B23" s="16" t="s">
        <v>316</v>
      </c>
      <c r="C23" s="10"/>
      <c r="D23" s="11">
        <v>3.0734268321105809</v>
      </c>
      <c r="E23" s="11">
        <v>4.3865646413596595</v>
      </c>
      <c r="F23" s="11">
        <v>3.5926143129905421</v>
      </c>
      <c r="G23" s="11">
        <v>5.7316891218606401</v>
      </c>
      <c r="H23" s="11">
        <v>6.45630083244719</v>
      </c>
      <c r="I23" s="11">
        <v>10.669403055344199</v>
      </c>
      <c r="J23" s="11">
        <v>12.003652941478203</v>
      </c>
      <c r="K23" s="11">
        <v>11.4717</v>
      </c>
      <c r="L23" s="11">
        <v>12.457134999999999</v>
      </c>
      <c r="M23" s="11">
        <v>14.387013</v>
      </c>
      <c r="N23" s="11">
        <v>15.241237</v>
      </c>
      <c r="O23" s="11">
        <v>18.173324000000001</v>
      </c>
      <c r="P23" s="11">
        <v>22.484345000000001</v>
      </c>
      <c r="Q23" s="11">
        <v>19.966944000000002</v>
      </c>
      <c r="R23" s="11">
        <v>24.418354000000001</v>
      </c>
      <c r="S23" s="11">
        <v>48.807214000000002</v>
      </c>
      <c r="T23" s="11">
        <v>40.488373000000003</v>
      </c>
      <c r="U23" s="11">
        <v>46.582801000000003</v>
      </c>
      <c r="V23" s="11">
        <v>37.302413999999999</v>
      </c>
      <c r="W23" s="11">
        <v>36.017308999999997</v>
      </c>
      <c r="X23" s="11">
        <v>28.064588000000001</v>
      </c>
      <c r="Y23" s="11">
        <v>37.361517999999997</v>
      </c>
      <c r="Z23" s="11">
        <v>40.033115000000002</v>
      </c>
      <c r="AA23" s="11">
        <v>52.100752999999997</v>
      </c>
      <c r="AB23" s="11">
        <v>37.392035</v>
      </c>
      <c r="AC23" s="11">
        <v>42.469334000000003</v>
      </c>
      <c r="AD23" s="11">
        <v>61.140847000000001</v>
      </c>
      <c r="AE23" s="11">
        <v>62.019933999999999</v>
      </c>
    </row>
    <row r="24" spans="1:31" ht="13.5" customHeight="1" x14ac:dyDescent="0.25">
      <c r="A24" s="1"/>
      <c r="B24" s="16" t="s">
        <v>317</v>
      </c>
      <c r="C24" s="13"/>
      <c r="D24" s="14">
        <v>114.712715139449</v>
      </c>
      <c r="E24" s="14">
        <v>4.4960812510931643</v>
      </c>
      <c r="F24" s="14">
        <v>5.7010101330218399</v>
      </c>
      <c r="G24" s="14">
        <v>18.51352250554751</v>
      </c>
      <c r="H24" s="14">
        <v>24.832718284484798</v>
      </c>
      <c r="I24" s="14">
        <v>25.911067959759599</v>
      </c>
      <c r="J24" s="14">
        <v>31.191289487534</v>
      </c>
      <c r="K24" s="14">
        <v>32.473399999999998</v>
      </c>
      <c r="L24" s="14">
        <v>21.093111</v>
      </c>
      <c r="M24" s="14">
        <v>16.71942</v>
      </c>
      <c r="N24" s="14">
        <v>19.257586</v>
      </c>
      <c r="O24" s="14">
        <v>36.519399999999997</v>
      </c>
      <c r="P24" s="14">
        <v>35.498538000000003</v>
      </c>
      <c r="Q24" s="14">
        <v>34.463914000000003</v>
      </c>
      <c r="R24" s="14">
        <v>39.000393000000003</v>
      </c>
      <c r="S24" s="14">
        <v>53.285626000000001</v>
      </c>
      <c r="T24" s="14">
        <v>66.362166999999999</v>
      </c>
      <c r="U24" s="14">
        <v>59.808166999999997</v>
      </c>
      <c r="V24" s="14">
        <v>65.621255000000005</v>
      </c>
      <c r="W24" s="14">
        <v>78.683384000000004</v>
      </c>
      <c r="X24" s="14">
        <v>74.527805000000001</v>
      </c>
      <c r="Y24" s="14">
        <v>89.105322999999999</v>
      </c>
      <c r="Z24" s="14">
        <v>96.018213000000003</v>
      </c>
      <c r="AA24" s="14">
        <v>85.334164999999999</v>
      </c>
      <c r="AB24" s="14">
        <v>105.509139</v>
      </c>
      <c r="AC24" s="14">
        <v>133.18486100000001</v>
      </c>
      <c r="AD24" s="14">
        <v>157.144386</v>
      </c>
      <c r="AE24" s="14">
        <v>203.80082400000001</v>
      </c>
    </row>
    <row r="25" spans="1:31" ht="13.5" customHeight="1" x14ac:dyDescent="0.25">
      <c r="A25" s="1"/>
      <c r="B25" s="16" t="s">
        <v>318</v>
      </c>
      <c r="C25" s="10"/>
      <c r="D25" s="11"/>
      <c r="E25" s="11"/>
      <c r="F25" s="11"/>
      <c r="G25" s="11"/>
      <c r="H25" s="11"/>
      <c r="I25" s="11"/>
      <c r="J25" s="11"/>
      <c r="K25" s="11">
        <v>127.4513</v>
      </c>
      <c r="L25" s="11">
        <v>119.620481</v>
      </c>
      <c r="M25" s="11">
        <v>152.00547700000001</v>
      </c>
      <c r="N25" s="11">
        <v>157.60297800000001</v>
      </c>
      <c r="O25" s="11">
        <v>208.77685500000001</v>
      </c>
      <c r="P25" s="11">
        <v>375.88177200000001</v>
      </c>
      <c r="Q25" s="11">
        <v>345.13921599999998</v>
      </c>
      <c r="R25" s="11">
        <v>349.31305800000001</v>
      </c>
      <c r="S25" s="11">
        <v>351.98176599999999</v>
      </c>
      <c r="T25" s="11">
        <v>339.791831</v>
      </c>
      <c r="U25" s="11">
        <v>299.63790499999999</v>
      </c>
      <c r="V25" s="11">
        <v>397.13324699999998</v>
      </c>
      <c r="W25" s="11">
        <v>569.11888899999997</v>
      </c>
      <c r="X25" s="11">
        <v>477.69742500000001</v>
      </c>
      <c r="Y25" s="11">
        <v>405.70590700000002</v>
      </c>
      <c r="Z25" s="11">
        <v>462.32056299999999</v>
      </c>
      <c r="AA25" s="11">
        <v>404.60619600000001</v>
      </c>
      <c r="AB25" s="11">
        <v>402.82832100000002</v>
      </c>
      <c r="AC25" s="11">
        <v>483.89441399999998</v>
      </c>
      <c r="AD25" s="11">
        <v>554.39915199999996</v>
      </c>
      <c r="AE25" s="11">
        <v>494.47869300000002</v>
      </c>
    </row>
    <row r="26" spans="1:31" ht="13.5" customHeight="1" x14ac:dyDescent="0.25">
      <c r="A26" s="1"/>
      <c r="B26" s="16" t="s">
        <v>319</v>
      </c>
      <c r="C26" s="13">
        <v>6.397112359006611</v>
      </c>
      <c r="D26" s="14">
        <v>8.9726303833196344</v>
      </c>
      <c r="E26" s="14">
        <v>6.898211261546443</v>
      </c>
      <c r="F26" s="14">
        <v>7.6183174525813122</v>
      </c>
      <c r="G26" s="14">
        <v>7.954970306572398</v>
      </c>
      <c r="H26" s="14">
        <v>8.9584362055370779</v>
      </c>
      <c r="I26" s="14">
        <v>5.2353098747819491</v>
      </c>
      <c r="J26" s="14">
        <v>6.3781876902657819</v>
      </c>
      <c r="K26" s="14">
        <v>3.8723999999999998</v>
      </c>
      <c r="L26" s="14">
        <v>2.6176210000000002</v>
      </c>
      <c r="M26" s="14">
        <v>3.1746789999999998</v>
      </c>
      <c r="N26" s="14">
        <v>2.945468</v>
      </c>
      <c r="O26" s="14">
        <v>2.9364479999999999</v>
      </c>
      <c r="P26" s="14">
        <v>5.453557</v>
      </c>
      <c r="Q26" s="14">
        <v>8.4081890000000001</v>
      </c>
      <c r="R26" s="14">
        <v>9.3898600000000005</v>
      </c>
      <c r="S26" s="14">
        <v>16.490162000000002</v>
      </c>
      <c r="T26" s="14">
        <v>16.651883999999999</v>
      </c>
      <c r="U26" s="14">
        <v>19.718268999999999</v>
      </c>
      <c r="V26" s="14">
        <v>21.506145</v>
      </c>
      <c r="W26" s="14">
        <v>17.170186999999999</v>
      </c>
      <c r="X26" s="14">
        <v>15.917004</v>
      </c>
      <c r="Y26" s="14">
        <v>28.473832999999999</v>
      </c>
      <c r="Z26" s="14">
        <v>20.960356999999998</v>
      </c>
      <c r="AA26" s="14">
        <v>19.699756000000001</v>
      </c>
      <c r="AB26" s="14">
        <v>17.877549999999999</v>
      </c>
      <c r="AC26" s="14">
        <v>21.807203999999999</v>
      </c>
      <c r="AD26" s="14">
        <v>15.915599</v>
      </c>
      <c r="AE26" s="14">
        <v>28.780137</v>
      </c>
    </row>
    <row r="27" spans="1:31" ht="13.5" customHeight="1" x14ac:dyDescent="0.25">
      <c r="A27" s="1"/>
      <c r="B27" s="16" t="s">
        <v>320</v>
      </c>
      <c r="C27" s="10">
        <v>1363.3025767458407</v>
      </c>
      <c r="D27" s="11">
        <v>1466.78835862812</v>
      </c>
      <c r="E27" s="11">
        <v>1409.4656547826401</v>
      </c>
      <c r="F27" s="11">
        <v>1670.1798496276199</v>
      </c>
      <c r="G27" s="11">
        <v>2275.2094906551197</v>
      </c>
      <c r="H27" s="11">
        <v>2162.0971689805697</v>
      </c>
      <c r="I27" s="11">
        <v>2098.7016197165799</v>
      </c>
      <c r="J27" s="11">
        <v>2328.9666869024409</v>
      </c>
      <c r="K27" s="11">
        <v>3316.9967000000001</v>
      </c>
      <c r="L27" s="11">
        <v>3105.193859</v>
      </c>
      <c r="M27" s="11">
        <v>3404.2097610000001</v>
      </c>
      <c r="N27" s="11">
        <v>3490.3627080000001</v>
      </c>
      <c r="O27" s="11">
        <v>4220.1278259999999</v>
      </c>
      <c r="P27" s="11">
        <v>4647.3310529999999</v>
      </c>
      <c r="Q27" s="11">
        <v>4766.1882580000001</v>
      </c>
      <c r="R27" s="11">
        <v>5610.4566779999996</v>
      </c>
      <c r="S27" s="11">
        <v>7056.4544210000004</v>
      </c>
      <c r="T27" s="11">
        <v>7624.977312</v>
      </c>
      <c r="U27" s="11">
        <v>5713.1572340000002</v>
      </c>
      <c r="V27" s="11">
        <v>6509.8740479999997</v>
      </c>
      <c r="W27" s="11">
        <v>7641.4756440000001</v>
      </c>
      <c r="X27" s="11">
        <v>6956.2904230000004</v>
      </c>
      <c r="Y27" s="11">
        <v>7153.056458</v>
      </c>
      <c r="Z27" s="11">
        <v>7339.6340920000002</v>
      </c>
      <c r="AA27" s="11">
        <v>6221.1268819999996</v>
      </c>
      <c r="AB27" s="11">
        <v>6394.2969009999997</v>
      </c>
      <c r="AC27" s="11">
        <v>7450.7473900000005</v>
      </c>
      <c r="AD27" s="11">
        <v>8549.7786699999997</v>
      </c>
      <c r="AE27" s="11">
        <v>8045.1100239999996</v>
      </c>
    </row>
    <row r="28" spans="1:31" ht="13.5" customHeight="1" x14ac:dyDescent="0.25">
      <c r="A28" s="1"/>
      <c r="B28" s="16" t="s">
        <v>321</v>
      </c>
      <c r="C28" s="13">
        <v>303.52319564649304</v>
      </c>
      <c r="D28" s="14">
        <v>325.78279207454608</v>
      </c>
      <c r="E28" s="14">
        <v>282.58658519941599</v>
      </c>
      <c r="F28" s="14">
        <v>331.97652867552802</v>
      </c>
      <c r="G28" s="14">
        <v>377.18747920592085</v>
      </c>
      <c r="H28" s="14">
        <v>433.00818042125627</v>
      </c>
      <c r="I28" s="14">
        <v>382.59468888316405</v>
      </c>
      <c r="J28" s="14">
        <v>369.71831071248101</v>
      </c>
      <c r="K28" s="14">
        <v>181.21340000000001</v>
      </c>
      <c r="L28" s="14">
        <v>142.73741200000001</v>
      </c>
      <c r="M28" s="14">
        <v>176.105737</v>
      </c>
      <c r="N28" s="14">
        <v>191.49225000000001</v>
      </c>
      <c r="O28" s="14">
        <v>231.60308900000001</v>
      </c>
      <c r="P28" s="14">
        <v>262.31305300000002</v>
      </c>
      <c r="Q28" s="14">
        <v>241.20292800000001</v>
      </c>
      <c r="R28" s="14">
        <v>247.60780800000001</v>
      </c>
      <c r="S28" s="14">
        <v>300.39951600000001</v>
      </c>
      <c r="T28" s="14">
        <v>342.76101999999997</v>
      </c>
      <c r="U28" s="14">
        <v>270.47529200000002</v>
      </c>
      <c r="V28" s="14">
        <v>291.763623</v>
      </c>
      <c r="W28" s="14">
        <v>371.95099299999998</v>
      </c>
      <c r="X28" s="14">
        <v>318.16745800000001</v>
      </c>
      <c r="Y28" s="14">
        <v>355.55266</v>
      </c>
      <c r="Z28" s="14">
        <v>366.71617199999997</v>
      </c>
      <c r="AA28" s="14">
        <v>272.19389699999999</v>
      </c>
      <c r="AB28" s="14">
        <v>325.81614999999999</v>
      </c>
      <c r="AC28" s="14">
        <v>289.07563299999998</v>
      </c>
      <c r="AD28" s="14">
        <v>403.499886</v>
      </c>
      <c r="AE28" s="14">
        <v>378.81361099999998</v>
      </c>
    </row>
    <row r="29" spans="1:31" ht="13.5" customHeight="1" x14ac:dyDescent="0.25">
      <c r="A29" s="1"/>
      <c r="B29" s="16" t="s">
        <v>322</v>
      </c>
      <c r="C29" s="10"/>
      <c r="D29" s="11"/>
      <c r="E29" s="11">
        <v>269.37658993119095</v>
      </c>
      <c r="F29" s="11">
        <v>363.76506279174021</v>
      </c>
      <c r="G29" s="11">
        <v>523.90251281328597</v>
      </c>
      <c r="H29" s="11">
        <v>617.64912720683833</v>
      </c>
      <c r="I29" s="11">
        <v>663.2781915416989</v>
      </c>
      <c r="J29" s="11">
        <v>730.66180684890196</v>
      </c>
      <c r="K29" s="11">
        <v>842.71079999999995</v>
      </c>
      <c r="L29" s="11">
        <v>987.16020700000001</v>
      </c>
      <c r="M29" s="11">
        <v>1023.505854</v>
      </c>
      <c r="N29" s="11">
        <v>1627.1899330000001</v>
      </c>
      <c r="O29" s="11">
        <v>2171.885882</v>
      </c>
      <c r="P29" s="11">
        <v>2261.113202</v>
      </c>
      <c r="Q29" s="11">
        <v>1955.8454340000001</v>
      </c>
      <c r="R29" s="11">
        <v>2212.7442019999999</v>
      </c>
      <c r="S29" s="11">
        <v>3205.8626020000002</v>
      </c>
      <c r="T29" s="11">
        <v>3670.8109899999999</v>
      </c>
      <c r="U29" s="11">
        <v>3164.0020650000001</v>
      </c>
      <c r="V29" s="11">
        <v>4326.3635910000003</v>
      </c>
      <c r="W29" s="11">
        <v>5730.4389940000001</v>
      </c>
      <c r="X29" s="11">
        <v>5377.0622890000004</v>
      </c>
      <c r="Y29" s="11">
        <v>5209.7636860000002</v>
      </c>
      <c r="Z29" s="11">
        <v>4876.3577489999998</v>
      </c>
      <c r="AA29" s="11">
        <v>4028.5326249999998</v>
      </c>
      <c r="AB29" s="11">
        <v>4016.8718100000001</v>
      </c>
      <c r="AC29" s="11">
        <v>4821.625172</v>
      </c>
      <c r="AD29" s="11">
        <v>5402.675741</v>
      </c>
      <c r="AE29" s="11">
        <v>4845.2606070000002</v>
      </c>
    </row>
    <row r="30" spans="1:31" ht="13.5" customHeight="1" x14ac:dyDescent="0.25">
      <c r="A30" s="1"/>
      <c r="B30" s="16" t="s">
        <v>323</v>
      </c>
      <c r="C30" s="13"/>
      <c r="D30" s="14"/>
      <c r="E30" s="14">
        <v>290.37004235353896</v>
      </c>
      <c r="F30" s="14">
        <v>357.68060374011486</v>
      </c>
      <c r="G30" s="14">
        <v>521.90657884349991</v>
      </c>
      <c r="H30" s="14">
        <v>561.39382419639333</v>
      </c>
      <c r="I30" s="14">
        <v>553.88509994439778</v>
      </c>
      <c r="J30" s="14">
        <v>605.08083607283675</v>
      </c>
      <c r="K30" s="14">
        <v>837.95270000000005</v>
      </c>
      <c r="L30" s="14">
        <v>912.492842</v>
      </c>
      <c r="M30" s="14">
        <v>1012.288948</v>
      </c>
      <c r="N30" s="14">
        <v>1113.1127329999999</v>
      </c>
      <c r="O30" s="14">
        <v>1557.151687</v>
      </c>
      <c r="P30" s="14">
        <v>1842.5491030000001</v>
      </c>
      <c r="Q30" s="14">
        <v>1328.476173</v>
      </c>
      <c r="R30" s="14">
        <v>1574.2504759999999</v>
      </c>
      <c r="S30" s="14">
        <v>1872.377448</v>
      </c>
      <c r="T30" s="14">
        <v>2098.0696389999998</v>
      </c>
      <c r="U30" s="14">
        <v>1666.96912</v>
      </c>
      <c r="V30" s="14">
        <v>1993.4447680000001</v>
      </c>
      <c r="W30" s="14">
        <v>2445.0189700000001</v>
      </c>
      <c r="X30" s="14">
        <v>2381.5528169999998</v>
      </c>
      <c r="Y30" s="14">
        <v>2536.284161</v>
      </c>
      <c r="Z30" s="14">
        <v>2793.3426800000002</v>
      </c>
      <c r="AA30" s="14">
        <v>2343.6441020000002</v>
      </c>
      <c r="AB30" s="14">
        <v>2371.4619779999998</v>
      </c>
      <c r="AC30" s="14">
        <v>2631.5990969999998</v>
      </c>
      <c r="AD30" s="14">
        <v>3083.5995910000001</v>
      </c>
      <c r="AE30" s="14">
        <v>2939.7973229999998</v>
      </c>
    </row>
    <row r="31" spans="1:31" ht="13.5" customHeight="1" x14ac:dyDescent="0.25">
      <c r="A31" s="1"/>
      <c r="B31" s="16" t="s">
        <v>324</v>
      </c>
      <c r="C31" s="10">
        <v>553.17392297950232</v>
      </c>
      <c r="D31" s="11">
        <v>679.94036221043882</v>
      </c>
      <c r="E31" s="11">
        <v>660.05676304927874</v>
      </c>
      <c r="F31" s="11">
        <v>742.52532362007821</v>
      </c>
      <c r="G31" s="11">
        <v>871.12023306726587</v>
      </c>
      <c r="H31" s="11">
        <v>969.01131458455711</v>
      </c>
      <c r="I31" s="11">
        <v>938.55832803519911</v>
      </c>
      <c r="J31" s="11">
        <v>1034.8414036116601</v>
      </c>
      <c r="K31" s="11">
        <v>827.82989999999995</v>
      </c>
      <c r="L31" s="11">
        <v>770.92392800000005</v>
      </c>
      <c r="M31" s="11">
        <v>802.28444000000002</v>
      </c>
      <c r="N31" s="11">
        <v>942.75859400000002</v>
      </c>
      <c r="O31" s="11">
        <v>1226.572175</v>
      </c>
      <c r="P31" s="11">
        <v>1398.042128</v>
      </c>
      <c r="Q31" s="11">
        <v>1451.8682550000001</v>
      </c>
      <c r="R31" s="11">
        <v>1540.1630520000001</v>
      </c>
      <c r="S31" s="11">
        <v>1780.8315030000001</v>
      </c>
      <c r="T31" s="11">
        <v>1937.2232100000001</v>
      </c>
      <c r="U31" s="11">
        <v>1753.130365</v>
      </c>
      <c r="V31" s="11">
        <v>1886.205528</v>
      </c>
      <c r="W31" s="11">
        <v>2310.081737</v>
      </c>
      <c r="X31" s="11">
        <v>2084.3253519999998</v>
      </c>
      <c r="Y31" s="11">
        <v>2251.9545549999998</v>
      </c>
      <c r="Z31" s="11">
        <v>2299.2823109999999</v>
      </c>
      <c r="AA31" s="11">
        <v>2084.4747659999998</v>
      </c>
      <c r="AB31" s="11">
        <v>2214.9108110000002</v>
      </c>
      <c r="AC31" s="11">
        <v>2253.1743980000001</v>
      </c>
      <c r="AD31" s="11">
        <v>2611.092701</v>
      </c>
      <c r="AE31" s="11">
        <v>2615.934769</v>
      </c>
    </row>
    <row r="32" spans="1:31" ht="13.5" customHeight="1" x14ac:dyDescent="0.25">
      <c r="A32" s="1"/>
      <c r="B32" s="15" t="s">
        <v>325</v>
      </c>
      <c r="C32" s="13">
        <v>28.680278509965699</v>
      </c>
      <c r="D32" s="14">
        <v>33.280561624669204</v>
      </c>
      <c r="E32" s="14">
        <v>24.991387172647499</v>
      </c>
      <c r="F32" s="14">
        <v>33.093074247791286</v>
      </c>
      <c r="G32" s="14">
        <v>22.492098766758698</v>
      </c>
      <c r="H32" s="14">
        <v>23.476186664078512</v>
      </c>
      <c r="I32" s="14">
        <v>25.850843009327402</v>
      </c>
      <c r="J32" s="14">
        <v>34.29669365174189</v>
      </c>
      <c r="K32" s="14">
        <v>29.0807</v>
      </c>
      <c r="L32" s="14">
        <v>25.036733000000002</v>
      </c>
      <c r="M32" s="14">
        <v>40.919674999999998</v>
      </c>
      <c r="N32" s="14">
        <v>37.523971000000003</v>
      </c>
      <c r="O32" s="14">
        <v>45.688496000000001</v>
      </c>
      <c r="P32" s="14">
        <v>58.892626999999997</v>
      </c>
      <c r="Q32" s="14">
        <v>75.978960999999998</v>
      </c>
      <c r="R32" s="14">
        <v>96.275045000000006</v>
      </c>
      <c r="S32" s="14">
        <v>102.790976</v>
      </c>
      <c r="T32" s="14">
        <v>79.297860999999997</v>
      </c>
      <c r="U32" s="14">
        <v>58.374099000000001</v>
      </c>
      <c r="V32" s="14">
        <v>58.485188999999998</v>
      </c>
      <c r="W32" s="14">
        <v>91.291003000000003</v>
      </c>
      <c r="X32" s="14">
        <v>62.874302</v>
      </c>
      <c r="Y32" s="14">
        <v>67.825333999999998</v>
      </c>
      <c r="Z32" s="14">
        <v>94.161055000000005</v>
      </c>
      <c r="AA32" s="14">
        <v>67.648359999999997</v>
      </c>
      <c r="AB32" s="14">
        <v>99.980036999999996</v>
      </c>
      <c r="AC32" s="14">
        <v>137.85603</v>
      </c>
      <c r="AD32" s="14">
        <v>97.976899000000003</v>
      </c>
      <c r="AE32" s="14">
        <v>79.679721999999998</v>
      </c>
    </row>
    <row r="33" spans="1:31" ht="13.5" customHeight="1" x14ac:dyDescent="0.25">
      <c r="A33" s="1"/>
      <c r="B33" s="15" t="s">
        <v>326</v>
      </c>
      <c r="C33" s="10">
        <v>225.4328676616411</v>
      </c>
      <c r="D33" s="11">
        <v>274.65640182220983</v>
      </c>
      <c r="E33" s="11">
        <v>186.06308555205899</v>
      </c>
      <c r="F33" s="11">
        <v>375.77323788420898</v>
      </c>
      <c r="G33" s="11">
        <v>293.508428602072</v>
      </c>
      <c r="H33" s="11">
        <v>443.89160499057402</v>
      </c>
      <c r="I33" s="11">
        <v>402.52496860211096</v>
      </c>
      <c r="J33" s="11">
        <v>362.98121061647214</v>
      </c>
      <c r="K33" s="11">
        <v>283.82830000000001</v>
      </c>
      <c r="L33" s="11">
        <v>446.738561</v>
      </c>
      <c r="M33" s="11">
        <v>307.74389300000001</v>
      </c>
      <c r="N33" s="11">
        <v>257.28543500000001</v>
      </c>
      <c r="O33" s="11">
        <v>302.54243100000002</v>
      </c>
      <c r="P33" s="11">
        <v>297.71607999999998</v>
      </c>
      <c r="Q33" s="11">
        <v>431.25928800000003</v>
      </c>
      <c r="R33" s="11">
        <v>369.64111800000001</v>
      </c>
      <c r="S33" s="11">
        <v>526.09836199999995</v>
      </c>
      <c r="T33" s="11">
        <v>473.439144</v>
      </c>
      <c r="U33" s="11">
        <v>387.04595399999999</v>
      </c>
      <c r="V33" s="11">
        <v>401.64780000000002</v>
      </c>
      <c r="W33" s="11">
        <v>412.15455200000002</v>
      </c>
      <c r="X33" s="11">
        <v>386.622905</v>
      </c>
      <c r="Y33" s="11">
        <v>491.98179099999999</v>
      </c>
      <c r="Z33" s="11">
        <v>406.21782300000001</v>
      </c>
      <c r="AA33" s="11">
        <v>402.280935</v>
      </c>
      <c r="AB33" s="11">
        <v>249.185608</v>
      </c>
      <c r="AC33" s="11">
        <v>299.31308100000001</v>
      </c>
      <c r="AD33" s="11">
        <v>236.80803299999999</v>
      </c>
      <c r="AE33" s="11">
        <v>313.27213799999998</v>
      </c>
    </row>
    <row r="34" spans="1:31" ht="13.5" customHeight="1" x14ac:dyDescent="0.25">
      <c r="A34" s="1"/>
      <c r="B34" s="15" t="s">
        <v>327</v>
      </c>
      <c r="C34" s="13">
        <v>270.8069066751101</v>
      </c>
      <c r="D34" s="14">
        <v>260.9948143648229</v>
      </c>
      <c r="E34" s="14">
        <v>236.06327611257299</v>
      </c>
      <c r="F34" s="14">
        <v>259.24817900877798</v>
      </c>
      <c r="G34" s="14">
        <v>251.486291510147</v>
      </c>
      <c r="H34" s="14">
        <v>217.08832167586101</v>
      </c>
      <c r="I34" s="14">
        <v>208.561543446668</v>
      </c>
      <c r="J34" s="14">
        <v>205.93186965251397</v>
      </c>
      <c r="K34" s="14">
        <v>135.23089999999999</v>
      </c>
      <c r="L34" s="14">
        <v>96.612848</v>
      </c>
      <c r="M34" s="14">
        <v>299.25391999999999</v>
      </c>
      <c r="N34" s="14">
        <v>65.579714999999993</v>
      </c>
      <c r="O34" s="14">
        <v>75.340687000000003</v>
      </c>
      <c r="P34" s="14">
        <v>96.033000000000001</v>
      </c>
      <c r="Q34" s="14">
        <v>93.597076999999999</v>
      </c>
      <c r="R34" s="14">
        <v>113.590249</v>
      </c>
      <c r="S34" s="14">
        <v>116.175366</v>
      </c>
      <c r="T34" s="14">
        <v>127.01570599999999</v>
      </c>
      <c r="U34" s="14">
        <v>103.58984</v>
      </c>
      <c r="V34" s="14">
        <v>90.917612000000005</v>
      </c>
      <c r="W34" s="14">
        <v>101.612528</v>
      </c>
      <c r="X34" s="14">
        <v>73.774377999999999</v>
      </c>
      <c r="Y34" s="14">
        <v>78.186671000000004</v>
      </c>
      <c r="Z34" s="14">
        <v>83.331854000000007</v>
      </c>
      <c r="AA34" s="14">
        <v>81.078449000000006</v>
      </c>
      <c r="AB34" s="14">
        <v>112.406086</v>
      </c>
      <c r="AC34" s="14">
        <v>94.505944</v>
      </c>
      <c r="AD34" s="14">
        <v>101.396018</v>
      </c>
      <c r="AE34" s="14">
        <v>68.276528999999996</v>
      </c>
    </row>
    <row r="35" spans="1:31" ht="13.5" customHeight="1" x14ac:dyDescent="0.25">
      <c r="A35" s="1"/>
      <c r="B35" s="15" t="s">
        <v>328</v>
      </c>
      <c r="C35" s="10">
        <v>14.730983440479394</v>
      </c>
      <c r="D35" s="11">
        <v>12.958251745324699</v>
      </c>
      <c r="E35" s="11">
        <v>11.373355261433201</v>
      </c>
      <c r="F35" s="11">
        <v>13.856997555520906</v>
      </c>
      <c r="G35" s="11">
        <v>17.062745731763499</v>
      </c>
      <c r="H35" s="11">
        <v>17.2152278963204</v>
      </c>
      <c r="I35" s="11">
        <v>16.993186728141591</v>
      </c>
      <c r="J35" s="11">
        <v>14.247279580485293</v>
      </c>
      <c r="K35" s="11">
        <v>8.968</v>
      </c>
      <c r="L35" s="11">
        <v>6.6306430000000001</v>
      </c>
      <c r="M35" s="11">
        <v>7.3140020000000003</v>
      </c>
      <c r="N35" s="11">
        <v>7.5288009999999996</v>
      </c>
      <c r="O35" s="11">
        <v>6.1561139999999996</v>
      </c>
      <c r="P35" s="11">
        <v>7.245393</v>
      </c>
      <c r="Q35" s="11">
        <v>1.9278150000000001</v>
      </c>
      <c r="R35" s="11">
        <v>3.9924490000000001</v>
      </c>
      <c r="S35" s="11">
        <v>4.7940529999999999</v>
      </c>
      <c r="T35" s="11">
        <v>1.759361</v>
      </c>
      <c r="U35" s="11">
        <v>1.315771</v>
      </c>
      <c r="V35" s="11">
        <v>1.0540659999999999</v>
      </c>
      <c r="W35" s="11">
        <v>1.2324029999999999</v>
      </c>
      <c r="X35" s="11">
        <v>1.218871</v>
      </c>
      <c r="Y35" s="11">
        <v>1.0947610000000001</v>
      </c>
      <c r="Z35" s="11">
        <v>1.450197</v>
      </c>
      <c r="AA35" s="11">
        <v>0.498392</v>
      </c>
      <c r="AB35" s="11">
        <v>0.31478699999999998</v>
      </c>
      <c r="AC35" s="11">
        <v>0.95728100000000005</v>
      </c>
      <c r="AD35" s="11">
        <v>0.73735499999999998</v>
      </c>
      <c r="AE35" s="11">
        <v>1.4300139999999999</v>
      </c>
    </row>
    <row r="36" spans="1:31" ht="13.5" customHeight="1" x14ac:dyDescent="0.25">
      <c r="A36" s="1"/>
      <c r="B36" s="15" t="s">
        <v>329</v>
      </c>
      <c r="C36" s="13"/>
      <c r="D36" s="14"/>
      <c r="E36" s="14">
        <v>785.44469523596126</v>
      </c>
      <c r="F36" s="14">
        <v>996.34024699321196</v>
      </c>
      <c r="G36" s="14">
        <v>1252.7263026030801</v>
      </c>
      <c r="H36" s="14">
        <v>1356.7779705537</v>
      </c>
      <c r="I36" s="14">
        <v>1440.7977880372591</v>
      </c>
      <c r="J36" s="14">
        <v>1610.5142835908898</v>
      </c>
      <c r="K36" s="14">
        <v>1746.7621999999999</v>
      </c>
      <c r="L36" s="14">
        <v>1783.385053</v>
      </c>
      <c r="M36" s="14">
        <v>1938.7542539999999</v>
      </c>
      <c r="N36" s="14">
        <v>2176.4076009999999</v>
      </c>
      <c r="O36" s="14">
        <v>3065.435266</v>
      </c>
      <c r="P36" s="14">
        <v>3663.1837409999998</v>
      </c>
      <c r="Q36" s="14">
        <v>3915.50218</v>
      </c>
      <c r="R36" s="14">
        <v>4192.1596520000003</v>
      </c>
      <c r="S36" s="14">
        <v>5018.4403400000001</v>
      </c>
      <c r="T36" s="14">
        <v>6301.0295450000003</v>
      </c>
      <c r="U36" s="14">
        <v>4869.4033449999997</v>
      </c>
      <c r="V36" s="14">
        <v>5726.4931379999998</v>
      </c>
      <c r="W36" s="14">
        <v>7082.0676700000004</v>
      </c>
      <c r="X36" s="14">
        <v>6756.7818669999997</v>
      </c>
      <c r="Y36" s="14">
        <v>7424.7406270000001</v>
      </c>
      <c r="Z36" s="14">
        <v>7716.1846340000002</v>
      </c>
      <c r="AA36" s="14">
        <v>6570.8360819999998</v>
      </c>
      <c r="AB36" s="14">
        <v>6908.299919</v>
      </c>
      <c r="AC36" s="14">
        <v>7756.8757969999997</v>
      </c>
      <c r="AD36" s="14">
        <v>8738.0604170000006</v>
      </c>
      <c r="AE36" s="14">
        <v>8139.7401529999997</v>
      </c>
    </row>
    <row r="37" spans="1:31" ht="13.5" customHeight="1" x14ac:dyDescent="0.25">
      <c r="A37" s="1"/>
      <c r="B37" s="15" t="s">
        <v>330</v>
      </c>
      <c r="C37" s="10">
        <v>382.42722806754119</v>
      </c>
      <c r="D37" s="11">
        <v>430.10496470098673</v>
      </c>
      <c r="E37" s="11">
        <v>390.11771706131418</v>
      </c>
      <c r="F37" s="11">
        <v>450.12466668923003</v>
      </c>
      <c r="G37" s="11">
        <v>508.41780671601674</v>
      </c>
      <c r="H37" s="11">
        <v>505.51163586463326</v>
      </c>
      <c r="I37" s="11">
        <v>439.88344765035009</v>
      </c>
      <c r="J37" s="11">
        <v>451.31720368218407</v>
      </c>
      <c r="K37" s="11">
        <v>454.7244</v>
      </c>
      <c r="L37" s="11">
        <v>405.929148</v>
      </c>
      <c r="M37" s="11">
        <v>411.53545300000002</v>
      </c>
      <c r="N37" s="11">
        <v>405.481629</v>
      </c>
      <c r="O37" s="11">
        <v>529.20133599999997</v>
      </c>
      <c r="P37" s="11">
        <v>651.53680199999997</v>
      </c>
      <c r="Q37" s="11">
        <v>698.52371200000005</v>
      </c>
      <c r="R37" s="11">
        <v>684.59583599999996</v>
      </c>
      <c r="S37" s="11">
        <v>780.44940899999995</v>
      </c>
      <c r="T37" s="11">
        <v>782.29347199999995</v>
      </c>
      <c r="U37" s="11">
        <v>660.340735</v>
      </c>
      <c r="V37" s="11">
        <v>648.67098699999997</v>
      </c>
      <c r="W37" s="11">
        <v>786.88814300000001</v>
      </c>
      <c r="X37" s="11">
        <v>710.29698399999995</v>
      </c>
      <c r="Y37" s="11">
        <v>769.38475500000004</v>
      </c>
      <c r="Z37" s="11">
        <v>808.92206799999997</v>
      </c>
      <c r="AA37" s="11">
        <v>698.85164499999996</v>
      </c>
      <c r="AB37" s="11">
        <v>679.77290300000004</v>
      </c>
      <c r="AC37" s="11">
        <v>791.03421900000001</v>
      </c>
      <c r="AD37" s="11">
        <v>873.03344500000003</v>
      </c>
      <c r="AE37" s="11">
        <v>893.64295600000003</v>
      </c>
    </row>
    <row r="38" spans="1:31" ht="13.5" customHeight="1" x14ac:dyDescent="0.25">
      <c r="A38" s="1"/>
      <c r="B38" s="15" t="s">
        <v>331</v>
      </c>
      <c r="C38" s="13">
        <v>3.9328524873516399</v>
      </c>
      <c r="D38" s="14">
        <v>3.65434781129647</v>
      </c>
      <c r="E38" s="14">
        <v>2.8709542086364199</v>
      </c>
      <c r="F38" s="14">
        <v>4.6876454450656295</v>
      </c>
      <c r="G38" s="14">
        <v>4.2720842930467899</v>
      </c>
      <c r="H38" s="14">
        <v>3.47903461536009</v>
      </c>
      <c r="I38" s="14">
        <v>3.2505904878855998</v>
      </c>
      <c r="J38" s="14">
        <v>3.2669672547967097</v>
      </c>
      <c r="K38" s="14">
        <v>2.3483000000000001</v>
      </c>
      <c r="L38" s="14">
        <v>2.2708330000000001</v>
      </c>
      <c r="M38" s="14">
        <v>2.7505609999999998</v>
      </c>
      <c r="N38" s="14">
        <v>3.1138840000000001</v>
      </c>
      <c r="O38" s="14">
        <v>5.1522819999999996</v>
      </c>
      <c r="P38" s="14">
        <v>7.751074</v>
      </c>
      <c r="Q38" s="14">
        <v>6.0672040000000003</v>
      </c>
      <c r="R38" s="14">
        <v>7.2344850000000003</v>
      </c>
      <c r="S38" s="14">
        <v>10.474728000000001</v>
      </c>
      <c r="T38" s="14">
        <v>8.7935239999999997</v>
      </c>
      <c r="U38" s="14">
        <v>6.4760759999999999</v>
      </c>
      <c r="V38" s="14">
        <v>8.0776979999999998</v>
      </c>
      <c r="W38" s="14">
        <v>10.619071999999999</v>
      </c>
      <c r="X38" s="14">
        <v>10.414845</v>
      </c>
      <c r="Y38" s="14">
        <v>5.4971319999999997</v>
      </c>
      <c r="Z38" s="14">
        <v>2.9432520000000002</v>
      </c>
      <c r="AA38" s="14">
        <v>2.6396480000000002</v>
      </c>
      <c r="AB38" s="14">
        <v>2.8759250000000001</v>
      </c>
      <c r="AC38" s="14">
        <v>5.0066839999999999</v>
      </c>
      <c r="AD38" s="14">
        <v>1.856743</v>
      </c>
      <c r="AE38" s="14">
        <v>1.5352589999999999</v>
      </c>
    </row>
    <row r="39" spans="1:31" ht="13.5" customHeight="1" x14ac:dyDescent="0.25">
      <c r="A39" s="1"/>
      <c r="B39" s="15" t="s">
        <v>332</v>
      </c>
      <c r="C39" s="10">
        <v>72.661518588993488</v>
      </c>
      <c r="D39" s="11">
        <v>79.851555497083154</v>
      </c>
      <c r="E39" s="11">
        <v>79.352479523468759</v>
      </c>
      <c r="F39" s="11">
        <v>97.374288528121312</v>
      </c>
      <c r="G39" s="11">
        <v>80.604506854348301</v>
      </c>
      <c r="H39" s="11">
        <v>84.087674392738251</v>
      </c>
      <c r="I39" s="11">
        <v>78.489662032190608</v>
      </c>
      <c r="J39" s="11">
        <v>90.311586537432419</v>
      </c>
      <c r="K39" s="11">
        <v>102.6123</v>
      </c>
      <c r="L39" s="11">
        <v>93.903257999999994</v>
      </c>
      <c r="M39" s="11">
        <v>67.853251</v>
      </c>
      <c r="N39" s="11">
        <v>81.486565999999996</v>
      </c>
      <c r="O39" s="11">
        <v>71.827040999999994</v>
      </c>
      <c r="P39" s="11">
        <v>81.582025999999999</v>
      </c>
      <c r="Q39" s="11">
        <v>80.598107999999996</v>
      </c>
      <c r="R39" s="11">
        <v>86.846024</v>
      </c>
      <c r="S39" s="11">
        <v>136.628455</v>
      </c>
      <c r="T39" s="11">
        <v>130.05410599999999</v>
      </c>
      <c r="U39" s="11">
        <v>120.45472700000001</v>
      </c>
      <c r="V39" s="11">
        <v>184.09737799999999</v>
      </c>
      <c r="W39" s="11">
        <v>220.966069</v>
      </c>
      <c r="X39" s="11">
        <v>147.104874</v>
      </c>
      <c r="Y39" s="11">
        <v>113.956288</v>
      </c>
      <c r="Z39" s="11">
        <v>149.39345800000001</v>
      </c>
      <c r="AA39" s="11">
        <v>122.838745</v>
      </c>
      <c r="AB39" s="11">
        <v>100.494524</v>
      </c>
      <c r="AC39" s="11">
        <v>118.51102400000001</v>
      </c>
      <c r="AD39" s="11">
        <v>134.603396</v>
      </c>
      <c r="AE39" s="11">
        <v>104.620966</v>
      </c>
    </row>
    <row r="40" spans="1:31" ht="13.5" customHeight="1" x14ac:dyDescent="0.25">
      <c r="A40" s="1"/>
      <c r="B40" s="15" t="s">
        <v>333</v>
      </c>
      <c r="C40" s="13">
        <v>2461.4842142299899</v>
      </c>
      <c r="D40" s="14">
        <v>2555.7336883883199</v>
      </c>
      <c r="E40" s="14">
        <v>2136.3754790818707</v>
      </c>
      <c r="F40" s="14">
        <v>2368.4166478156199</v>
      </c>
      <c r="G40" s="14">
        <v>1632.3952588054308</v>
      </c>
      <c r="H40" s="14">
        <v>1625.7897810501709</v>
      </c>
      <c r="I40" s="14">
        <v>1424.4537197544601</v>
      </c>
      <c r="J40" s="14">
        <v>1597.2138445027999</v>
      </c>
      <c r="K40" s="14">
        <v>1044.0483999999999</v>
      </c>
      <c r="L40" s="14">
        <v>1107.351312</v>
      </c>
      <c r="M40" s="14">
        <v>944.11873400000002</v>
      </c>
      <c r="N40" s="14">
        <v>864.87896899999998</v>
      </c>
      <c r="O40" s="14">
        <v>1096.8837149999999</v>
      </c>
      <c r="P40" s="14">
        <v>1486.6564450000001</v>
      </c>
      <c r="Q40" s="14">
        <v>1320.3633649999999</v>
      </c>
      <c r="R40" s="14">
        <v>1414.2763179999999</v>
      </c>
      <c r="S40" s="14">
        <v>1397.7114839999999</v>
      </c>
      <c r="T40" s="14">
        <v>1535.99568</v>
      </c>
      <c r="U40" s="14">
        <v>1050.17037</v>
      </c>
      <c r="V40" s="14">
        <v>1282.876221</v>
      </c>
      <c r="W40" s="14">
        <v>1462.5770110000001</v>
      </c>
      <c r="X40" s="14">
        <v>1163.172006</v>
      </c>
      <c r="Y40" s="14">
        <v>988.55900899999995</v>
      </c>
      <c r="Z40" s="14">
        <v>1069.4227000000001</v>
      </c>
      <c r="AA40" s="14">
        <v>953.17458599999998</v>
      </c>
      <c r="AB40" s="14">
        <v>1101.313384</v>
      </c>
      <c r="AC40" s="14">
        <v>1166.6222640000001</v>
      </c>
      <c r="AD40" s="14">
        <v>1247.908236</v>
      </c>
      <c r="AE40" s="14">
        <v>1159.574036</v>
      </c>
    </row>
    <row r="41" spans="1:31" ht="13.5" customHeight="1" x14ac:dyDescent="0.25">
      <c r="A41" s="1"/>
      <c r="B41" s="15" t="s">
        <v>334</v>
      </c>
      <c r="C41" s="10">
        <v>330.23387103045491</v>
      </c>
      <c r="D41" s="11">
        <v>307.12165540736902</v>
      </c>
      <c r="E41" s="11">
        <v>289.11175751253302</v>
      </c>
      <c r="F41" s="11">
        <v>252.98159354234787</v>
      </c>
      <c r="G41" s="11">
        <v>277.81641199904584</v>
      </c>
      <c r="H41" s="11">
        <v>240.72046082968899</v>
      </c>
      <c r="I41" s="11">
        <v>212.8666031687201</v>
      </c>
      <c r="J41" s="11">
        <v>246.685189875003</v>
      </c>
      <c r="K41" s="11">
        <v>248.6773</v>
      </c>
      <c r="L41" s="11">
        <v>258.23346700000002</v>
      </c>
      <c r="M41" s="11">
        <v>264.773368</v>
      </c>
      <c r="N41" s="11">
        <v>366.52986499999997</v>
      </c>
      <c r="O41" s="11">
        <v>404.07549699999998</v>
      </c>
      <c r="P41" s="11">
        <v>613.25779699999998</v>
      </c>
      <c r="Q41" s="11">
        <v>671.16469700000005</v>
      </c>
      <c r="R41" s="11">
        <v>673.48632099999998</v>
      </c>
      <c r="S41" s="11">
        <v>888.00587599999994</v>
      </c>
      <c r="T41" s="11">
        <v>871.70050000000003</v>
      </c>
      <c r="U41" s="11">
        <v>938.20203800000002</v>
      </c>
      <c r="V41" s="11">
        <v>1132.915614</v>
      </c>
      <c r="W41" s="11">
        <v>852.196866</v>
      </c>
      <c r="X41" s="11">
        <v>767.04466500000001</v>
      </c>
      <c r="Y41" s="11">
        <v>805.75699899999995</v>
      </c>
      <c r="Z41" s="11">
        <v>784.41914399999996</v>
      </c>
      <c r="AA41" s="11">
        <v>682.10516800000005</v>
      </c>
      <c r="AB41" s="11">
        <v>687.02866200000005</v>
      </c>
      <c r="AC41" s="11">
        <v>735.43582500000002</v>
      </c>
      <c r="AD41" s="11">
        <v>857.54924600000004</v>
      </c>
      <c r="AE41" s="11">
        <v>784.02131699999995</v>
      </c>
    </row>
    <row r="42" spans="1:31" ht="13.5" customHeight="1" x14ac:dyDescent="0.25">
      <c r="A42" s="1"/>
      <c r="B42" s="15" t="s">
        <v>335</v>
      </c>
      <c r="C42" s="13">
        <v>26.674901938818298</v>
      </c>
      <c r="D42" s="14">
        <v>52.997093409296916</v>
      </c>
      <c r="E42" s="14">
        <v>29.38723137824449</v>
      </c>
      <c r="F42" s="14">
        <v>32.717689522927301</v>
      </c>
      <c r="G42" s="14">
        <v>27.704222133041601</v>
      </c>
      <c r="H42" s="14">
        <v>27.409476593311897</v>
      </c>
      <c r="I42" s="14">
        <v>20.170196256179501</v>
      </c>
      <c r="J42" s="14">
        <v>22.6733602255098</v>
      </c>
      <c r="K42" s="14">
        <v>8.5145999999999997</v>
      </c>
      <c r="L42" s="14">
        <v>7.4786479999999997</v>
      </c>
      <c r="M42" s="14">
        <v>10.798577999999999</v>
      </c>
      <c r="N42" s="14">
        <v>10.268597</v>
      </c>
      <c r="O42" s="14">
        <v>13.115016000000001</v>
      </c>
      <c r="P42" s="14">
        <v>21.988617999999999</v>
      </c>
      <c r="Q42" s="14">
        <v>22.173480000000001</v>
      </c>
      <c r="R42" s="14">
        <v>25.357051999999999</v>
      </c>
      <c r="S42" s="14">
        <v>35.637757000000001</v>
      </c>
      <c r="T42" s="14">
        <v>64.589338999999995</v>
      </c>
      <c r="U42" s="14">
        <v>31.580427</v>
      </c>
      <c r="V42" s="14">
        <v>26.477201999999998</v>
      </c>
      <c r="W42" s="14">
        <v>67.901014000000004</v>
      </c>
      <c r="X42" s="14">
        <v>31.950317999999999</v>
      </c>
      <c r="Y42" s="14">
        <v>33.134448999999996</v>
      </c>
      <c r="Z42" s="14">
        <v>21.516193999999999</v>
      </c>
      <c r="AA42" s="14">
        <v>23.226566999999999</v>
      </c>
      <c r="AB42" s="14">
        <v>23.480689999999999</v>
      </c>
      <c r="AC42" s="14">
        <v>35.320188999999999</v>
      </c>
      <c r="AD42" s="14">
        <v>24.214950999999999</v>
      </c>
      <c r="AE42" s="14">
        <v>23.22296</v>
      </c>
    </row>
    <row r="43" spans="1:31" ht="13.5" customHeight="1" x14ac:dyDescent="0.25">
      <c r="A43" s="1"/>
      <c r="B43" s="15" t="s">
        <v>336</v>
      </c>
      <c r="C43" s="10">
        <v>163.19304364034599</v>
      </c>
      <c r="D43" s="11">
        <v>166.841024340546</v>
      </c>
      <c r="E43" s="11">
        <v>153.12449705867101</v>
      </c>
      <c r="F43" s="11">
        <v>173.37730381630212</v>
      </c>
      <c r="G43" s="11">
        <v>143.75386589043708</v>
      </c>
      <c r="H43" s="11">
        <v>116.854699934327</v>
      </c>
      <c r="I43" s="11">
        <v>106.318423515644</v>
      </c>
      <c r="J43" s="11">
        <v>117.65040412987601</v>
      </c>
      <c r="K43" s="11">
        <v>92.351399999999998</v>
      </c>
      <c r="L43" s="11">
        <v>66.408233999999993</v>
      </c>
      <c r="M43" s="11">
        <v>45.023758000000001</v>
      </c>
      <c r="N43" s="11">
        <v>42.044172000000003</v>
      </c>
      <c r="O43" s="11">
        <v>56.823086000000004</v>
      </c>
      <c r="P43" s="11">
        <v>72.678939999999997</v>
      </c>
      <c r="Q43" s="11">
        <v>61.332231999999998</v>
      </c>
      <c r="R43" s="11">
        <v>309.27853399999998</v>
      </c>
      <c r="S43" s="11">
        <v>530.16586400000006</v>
      </c>
      <c r="T43" s="11">
        <v>678.21198800000002</v>
      </c>
      <c r="U43" s="11">
        <v>639.28624500000001</v>
      </c>
      <c r="V43" s="11">
        <v>600.34089700000004</v>
      </c>
      <c r="W43" s="11">
        <v>673.89467999999999</v>
      </c>
      <c r="X43" s="11">
        <v>719.86712499999999</v>
      </c>
      <c r="Y43" s="11">
        <v>252.74781899999999</v>
      </c>
      <c r="Z43" s="11">
        <v>153.819444</v>
      </c>
      <c r="AA43" s="11">
        <v>118.848811</v>
      </c>
      <c r="AB43" s="11">
        <v>86.038893999999999</v>
      </c>
      <c r="AC43" s="11">
        <v>54.493676999999998</v>
      </c>
      <c r="AD43" s="11">
        <v>104.919211</v>
      </c>
      <c r="AE43" s="11">
        <v>111.008388</v>
      </c>
    </row>
    <row r="44" spans="1:31" ht="13.5" customHeight="1" x14ac:dyDescent="0.25">
      <c r="A44" s="1"/>
      <c r="B44" s="15" t="s">
        <v>337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1.1496280000000001</v>
      </c>
      <c r="M44" s="14">
        <v>1.222642</v>
      </c>
      <c r="N44" s="14">
        <v>0.87746800000000003</v>
      </c>
      <c r="O44" s="14">
        <v>1.0666119999999999</v>
      </c>
      <c r="P44" s="14">
        <v>1.285301</v>
      </c>
      <c r="Q44" s="14">
        <v>1.237422</v>
      </c>
      <c r="R44" s="14">
        <v>2.0068380000000001</v>
      </c>
      <c r="S44" s="14">
        <v>11.428300999999999</v>
      </c>
      <c r="T44" s="14">
        <v>25.248856</v>
      </c>
      <c r="U44" s="14">
        <v>11.817969</v>
      </c>
      <c r="V44" s="14">
        <v>30.273592000000001</v>
      </c>
      <c r="W44" s="14">
        <v>25.415572000000001</v>
      </c>
      <c r="X44" s="14">
        <v>14.606788999999999</v>
      </c>
      <c r="Y44" s="14">
        <v>13.993593000000001</v>
      </c>
      <c r="Z44" s="14">
        <v>15.373851999999999</v>
      </c>
      <c r="AA44" s="14">
        <v>15.61642</v>
      </c>
      <c r="AB44" s="14">
        <v>16.858834999999999</v>
      </c>
      <c r="AC44" s="14">
        <v>10.778014000000001</v>
      </c>
      <c r="AD44" s="14">
        <v>10.386718999999999</v>
      </c>
      <c r="AE44" s="14">
        <v>7.8902950000000001</v>
      </c>
    </row>
    <row r="45" spans="1:31" ht="13.5" customHeight="1" x14ac:dyDescent="0.25">
      <c r="A45" s="1"/>
      <c r="B45" s="15" t="s">
        <v>338</v>
      </c>
      <c r="C45" s="10">
        <v>170.785980922433</v>
      </c>
      <c r="D45" s="11">
        <v>183.164367927797</v>
      </c>
      <c r="E45" s="11">
        <v>158.623271810527</v>
      </c>
      <c r="F45" s="11">
        <v>202.979880598786</v>
      </c>
      <c r="G45" s="11">
        <v>145.45678778653496</v>
      </c>
      <c r="H45" s="11">
        <v>153.56823972287492</v>
      </c>
      <c r="I45" s="11">
        <v>130.16045715790301</v>
      </c>
      <c r="J45" s="11">
        <v>120.93110424737201</v>
      </c>
      <c r="K45" s="11">
        <v>62.598599999999998</v>
      </c>
      <c r="L45" s="11">
        <v>48.567805999999997</v>
      </c>
      <c r="M45" s="11">
        <v>61.896844000000002</v>
      </c>
      <c r="N45" s="11">
        <v>120.647918</v>
      </c>
      <c r="O45" s="11">
        <v>51.659211999999997</v>
      </c>
      <c r="P45" s="11">
        <v>85.905752000000007</v>
      </c>
      <c r="Q45" s="11">
        <v>71.527472000000003</v>
      </c>
      <c r="R45" s="11">
        <v>89.692351000000002</v>
      </c>
      <c r="S45" s="11">
        <v>212.32736700000001</v>
      </c>
      <c r="T45" s="11">
        <v>396.757521</v>
      </c>
      <c r="U45" s="11">
        <v>283.286587</v>
      </c>
      <c r="V45" s="11">
        <v>314.65587499999998</v>
      </c>
      <c r="W45" s="11">
        <v>111.16381800000001</v>
      </c>
      <c r="X45" s="11">
        <v>79.224666999999997</v>
      </c>
      <c r="Y45" s="11">
        <v>65.263292000000007</v>
      </c>
      <c r="Z45" s="11">
        <v>65.295590000000004</v>
      </c>
      <c r="AA45" s="11">
        <v>50.923537000000003</v>
      </c>
      <c r="AB45" s="11">
        <v>108.335328</v>
      </c>
      <c r="AC45" s="11">
        <v>96.949928</v>
      </c>
      <c r="AD45" s="11">
        <v>130.64668900000001</v>
      </c>
      <c r="AE45" s="11">
        <v>157.58042399999999</v>
      </c>
    </row>
    <row r="46" spans="1:31" ht="13.5" customHeight="1" x14ac:dyDescent="0.25">
      <c r="A46" s="1"/>
      <c r="B46" s="15" t="s">
        <v>339</v>
      </c>
      <c r="C46" s="13">
        <v>858.54511117572804</v>
      </c>
      <c r="D46" s="14">
        <v>979.28603766340689</v>
      </c>
      <c r="E46" s="14">
        <v>807.50579441275636</v>
      </c>
      <c r="F46" s="14">
        <v>970.02028657758046</v>
      </c>
      <c r="G46" s="14">
        <v>1097.17021986238</v>
      </c>
      <c r="H46" s="14">
        <v>1037.1050268229301</v>
      </c>
      <c r="I46" s="14">
        <v>849.1518080492898</v>
      </c>
      <c r="J46" s="14">
        <v>985.90685160793703</v>
      </c>
      <c r="K46" s="14">
        <v>928.36559999999997</v>
      </c>
      <c r="L46" s="14">
        <v>1033.3610100000001</v>
      </c>
      <c r="M46" s="14">
        <v>892.38930300000004</v>
      </c>
      <c r="N46" s="14">
        <v>967.72909000000004</v>
      </c>
      <c r="O46" s="14">
        <v>1211.402114</v>
      </c>
      <c r="P46" s="14">
        <v>1580.900883</v>
      </c>
      <c r="Q46" s="14">
        <v>1577.436359</v>
      </c>
      <c r="R46" s="14">
        <v>1730.9628520000001</v>
      </c>
      <c r="S46" s="14">
        <v>2086.8784810000002</v>
      </c>
      <c r="T46" s="14">
        <v>2234.877727</v>
      </c>
      <c r="U46" s="14">
        <v>1543.3739370000001</v>
      </c>
      <c r="V46" s="14">
        <v>1771.004604</v>
      </c>
      <c r="W46" s="14">
        <v>1993.7642579999999</v>
      </c>
      <c r="X46" s="14">
        <v>1845.2943270000001</v>
      </c>
      <c r="Y46" s="14">
        <v>1820.8231920000001</v>
      </c>
      <c r="Z46" s="14">
        <v>1788.2169739999999</v>
      </c>
      <c r="AA46" s="14">
        <v>1404.0328979999999</v>
      </c>
      <c r="AB46" s="14">
        <v>1388.5583549999999</v>
      </c>
      <c r="AC46" s="14">
        <v>1611.4810130000001</v>
      </c>
      <c r="AD46" s="14">
        <v>1886.3206600000001</v>
      </c>
      <c r="AE46" s="14">
        <v>1893.683986</v>
      </c>
    </row>
    <row r="47" spans="1:31" ht="13.5" customHeight="1" x14ac:dyDescent="0.25">
      <c r="A47" s="1"/>
      <c r="B47" s="15" t="s">
        <v>340</v>
      </c>
      <c r="C47" s="10">
        <v>2123.7922523950601</v>
      </c>
      <c r="D47" s="11">
        <v>2170.2623046932499</v>
      </c>
      <c r="E47" s="11">
        <v>1985.5067465234699</v>
      </c>
      <c r="F47" s="11">
        <v>2256.1745556218902</v>
      </c>
      <c r="G47" s="11">
        <v>2576.9446746287199</v>
      </c>
      <c r="H47" s="11">
        <v>2443.7646515404099</v>
      </c>
      <c r="I47" s="11">
        <v>2230.5429675318614</v>
      </c>
      <c r="J47" s="11">
        <v>2425.9369346553999</v>
      </c>
      <c r="K47" s="11">
        <v>3162.1464999999998</v>
      </c>
      <c r="L47" s="11">
        <v>3422.063521</v>
      </c>
      <c r="M47" s="11">
        <v>3507.5918849999998</v>
      </c>
      <c r="N47" s="11">
        <v>3758.0822389999998</v>
      </c>
      <c r="O47" s="11">
        <v>5015.9365950000001</v>
      </c>
      <c r="P47" s="11">
        <v>5141.6985610000002</v>
      </c>
      <c r="Q47" s="11">
        <v>5742.0535099999997</v>
      </c>
      <c r="R47" s="11">
        <v>6155.8998780000002</v>
      </c>
      <c r="S47" s="11">
        <v>8151.1247290000001</v>
      </c>
      <c r="T47" s="11">
        <v>9537.6314600000005</v>
      </c>
      <c r="U47" s="11">
        <v>9702.1261840000006</v>
      </c>
      <c r="V47" s="11">
        <v>9852.7091419999997</v>
      </c>
      <c r="W47" s="11">
        <v>12163.107801</v>
      </c>
      <c r="X47" s="11">
        <v>10682.049912</v>
      </c>
      <c r="Y47" s="11">
        <v>10601.330336999999</v>
      </c>
      <c r="Z47" s="11">
        <v>10224.347398</v>
      </c>
      <c r="AA47" s="11">
        <v>9264.4412599999996</v>
      </c>
      <c r="AB47" s="11">
        <v>8834.0922690000007</v>
      </c>
      <c r="AC47" s="11">
        <v>9706.4013720000003</v>
      </c>
      <c r="AD47" s="11">
        <v>9090.4540959999995</v>
      </c>
      <c r="AE47" s="11">
        <v>7652.9942430000001</v>
      </c>
    </row>
    <row r="48" spans="1:31" ht="13.5" customHeight="1" x14ac:dyDescent="0.25">
      <c r="A48" s="1"/>
      <c r="B48" s="15" t="s">
        <v>341</v>
      </c>
      <c r="C48" s="13">
        <v>509.53781873319019</v>
      </c>
      <c r="D48" s="14">
        <v>525.791274363762</v>
      </c>
      <c r="E48" s="14">
        <v>479.62869804736783</v>
      </c>
      <c r="F48" s="14">
        <v>526.05229076549699</v>
      </c>
      <c r="G48" s="14">
        <v>462.50348927221893</v>
      </c>
      <c r="H48" s="14">
        <v>463.12760309477375</v>
      </c>
      <c r="I48" s="14">
        <v>450.329649664908</v>
      </c>
      <c r="J48" s="14">
        <v>477.40083762384302</v>
      </c>
      <c r="K48" s="14">
        <v>378.78559999999999</v>
      </c>
      <c r="L48" s="14">
        <v>418.01461899999998</v>
      </c>
      <c r="M48" s="14">
        <v>425.51145700000001</v>
      </c>
      <c r="N48" s="14">
        <v>372.60537799999997</v>
      </c>
      <c r="O48" s="14">
        <v>371.67618499999998</v>
      </c>
      <c r="P48" s="14">
        <v>332.00496399999997</v>
      </c>
      <c r="Q48" s="14">
        <v>389.01287500000001</v>
      </c>
      <c r="R48" s="14">
        <v>485.00236100000001</v>
      </c>
      <c r="S48" s="14">
        <v>642.13547000000005</v>
      </c>
      <c r="T48" s="14">
        <v>721.45156099999997</v>
      </c>
      <c r="U48" s="14">
        <v>421.47125</v>
      </c>
      <c r="V48" s="14">
        <v>525.362662</v>
      </c>
      <c r="W48" s="14">
        <v>514.25419199999999</v>
      </c>
      <c r="X48" s="14">
        <v>466.17111899999998</v>
      </c>
      <c r="Y48" s="14">
        <v>491.86257999999998</v>
      </c>
      <c r="Z48" s="14">
        <v>521.61335799999995</v>
      </c>
      <c r="AA48" s="14">
        <v>477.06935199999998</v>
      </c>
      <c r="AB48" s="14">
        <v>516.76164500000004</v>
      </c>
      <c r="AC48" s="14">
        <v>611.11730799999998</v>
      </c>
      <c r="AD48" s="14">
        <v>667.91051600000003</v>
      </c>
      <c r="AE48" s="14">
        <v>625.03299900000002</v>
      </c>
    </row>
    <row r="49" spans="1:31" ht="13.5" customHeight="1" x14ac:dyDescent="0.25">
      <c r="A49" s="1"/>
      <c r="B49" s="15" t="s">
        <v>342</v>
      </c>
      <c r="C49" s="10">
        <v>1371.4267934509301</v>
      </c>
      <c r="D49" s="11">
        <v>1470.42619699084</v>
      </c>
      <c r="E49" s="11">
        <v>1329.0134786777799</v>
      </c>
      <c r="F49" s="11">
        <v>1605.8567562962401</v>
      </c>
      <c r="G49" s="11">
        <v>1964.4262446173</v>
      </c>
      <c r="H49" s="11">
        <v>2028.7525949771709</v>
      </c>
      <c r="I49" s="11">
        <v>1912.1357030645001</v>
      </c>
      <c r="J49" s="11">
        <v>2088.1456717450001</v>
      </c>
      <c r="K49" s="11">
        <v>1867.1636000000001</v>
      </c>
      <c r="L49" s="11">
        <v>1834.547767</v>
      </c>
      <c r="M49" s="11">
        <v>1800.7737890000001</v>
      </c>
      <c r="N49" s="11">
        <v>1844.5032249999999</v>
      </c>
      <c r="O49" s="11">
        <v>2087.8275490000001</v>
      </c>
      <c r="P49" s="11">
        <v>2203.7237679999998</v>
      </c>
      <c r="Q49" s="11">
        <v>2818.0514699999999</v>
      </c>
      <c r="R49" s="11">
        <v>2738.784639</v>
      </c>
      <c r="S49" s="11">
        <v>3074.8928470000001</v>
      </c>
      <c r="T49" s="11">
        <v>2994.7247900000002</v>
      </c>
      <c r="U49" s="11">
        <v>2077.949251</v>
      </c>
      <c r="V49" s="11">
        <v>2229.149891</v>
      </c>
      <c r="W49" s="11">
        <v>2883.7047849999999</v>
      </c>
      <c r="X49" s="11">
        <v>2749.4047300000002</v>
      </c>
      <c r="Y49" s="11">
        <v>2704.3950239999999</v>
      </c>
      <c r="Z49" s="11">
        <v>3138.2804799999999</v>
      </c>
      <c r="AA49" s="11">
        <v>2711.2358469999999</v>
      </c>
      <c r="AB49" s="11">
        <v>2933.4000919999999</v>
      </c>
      <c r="AC49" s="11">
        <v>2835.88571</v>
      </c>
      <c r="AD49" s="11">
        <v>3527.1353279999998</v>
      </c>
      <c r="AE49" s="11">
        <v>3292.2995080000001</v>
      </c>
    </row>
    <row r="50" spans="1:31" ht="13.5" customHeight="1" x14ac:dyDescent="0.25">
      <c r="A50" s="1"/>
      <c r="B50" s="15" t="s">
        <v>343</v>
      </c>
      <c r="C50" s="13">
        <v>2007.18097956005</v>
      </c>
      <c r="D50" s="14">
        <v>2141.51144516776</v>
      </c>
      <c r="E50" s="14">
        <v>2147.0700728921101</v>
      </c>
      <c r="F50" s="14">
        <v>2434.0878646451702</v>
      </c>
      <c r="G50" s="14">
        <v>2810.1633396829802</v>
      </c>
      <c r="H50" s="14">
        <v>3002.063135254311</v>
      </c>
      <c r="I50" s="14">
        <v>3438.4882362986687</v>
      </c>
      <c r="J50" s="14">
        <v>3560.5317526000581</v>
      </c>
      <c r="K50" s="14">
        <v>2908.0270590880004</v>
      </c>
      <c r="L50" s="14">
        <v>2942.1834869999998</v>
      </c>
      <c r="M50" s="14">
        <v>2866.5544669999999</v>
      </c>
      <c r="N50" s="14">
        <v>2719.2481469999998</v>
      </c>
      <c r="O50" s="14">
        <v>2222.6396199999999</v>
      </c>
      <c r="P50" s="14">
        <v>2311.048546</v>
      </c>
      <c r="Q50" s="14">
        <v>2831.2667019999999</v>
      </c>
      <c r="R50" s="14">
        <v>3078.9048349999998</v>
      </c>
      <c r="S50" s="14">
        <v>3625.3070210000001</v>
      </c>
      <c r="T50" s="14">
        <v>3305.501831</v>
      </c>
      <c r="U50" s="14">
        <v>2277.3970290000002</v>
      </c>
      <c r="V50" s="14">
        <v>2754.386493</v>
      </c>
      <c r="W50" s="14">
        <v>3391.6922909999998</v>
      </c>
      <c r="X50" s="14">
        <v>3507.8272400000001</v>
      </c>
      <c r="Y50" s="14">
        <v>3759.4443099999999</v>
      </c>
      <c r="Z50" s="14">
        <v>3917.0254580000001</v>
      </c>
      <c r="AA50" s="14">
        <v>3973.4329849999999</v>
      </c>
      <c r="AB50" s="14">
        <v>3628.9890230000001</v>
      </c>
      <c r="AC50" s="14">
        <v>4303.4130889999997</v>
      </c>
      <c r="AD50" s="14">
        <v>4594.959656</v>
      </c>
      <c r="AE50" s="14">
        <v>5440.0358800000004</v>
      </c>
    </row>
    <row r="51" spans="1:31" ht="13.5" customHeight="1" x14ac:dyDescent="0.25">
      <c r="A51" s="1"/>
      <c r="B51" s="15" t="s">
        <v>344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1.2832E-2</v>
      </c>
      <c r="M51" s="11">
        <v>7.5640000000000004E-3</v>
      </c>
      <c r="N51" s="11">
        <v>3.4970000000000001E-3</v>
      </c>
      <c r="O51" s="11">
        <v>1.4881E-2</v>
      </c>
      <c r="P51" s="11">
        <v>1.3733E-2</v>
      </c>
      <c r="Q51" s="11">
        <v>0.126966</v>
      </c>
      <c r="R51" s="11">
        <v>0.17366500000000001</v>
      </c>
      <c r="S51" s="11">
        <v>5.9075999999999997E-2</v>
      </c>
      <c r="T51" s="11">
        <v>5.4219999999999997E-2</v>
      </c>
      <c r="U51" s="11">
        <v>4.5534999999999999E-2</v>
      </c>
      <c r="V51" s="11">
        <v>4.0363000000000003E-2</v>
      </c>
      <c r="W51" s="11">
        <v>5.2538000000000001E-2</v>
      </c>
      <c r="X51" s="11">
        <v>4.0288999999999998E-2</v>
      </c>
      <c r="Y51" s="11">
        <v>0.13454199999999999</v>
      </c>
      <c r="Z51" s="11">
        <v>0.101963</v>
      </c>
      <c r="AA51" s="11">
        <v>0.112409</v>
      </c>
      <c r="AB51" s="11">
        <v>0.101829</v>
      </c>
      <c r="AC51" s="11">
        <v>0.100893</v>
      </c>
      <c r="AD51" s="11">
        <v>0.12515599999999999</v>
      </c>
      <c r="AE51" s="11">
        <v>7.1451000000000001E-2</v>
      </c>
    </row>
    <row r="52" spans="1:31" ht="13.5" customHeight="1" x14ac:dyDescent="0.25">
      <c r="A52" s="1"/>
      <c r="B52" s="12" t="s">
        <v>345</v>
      </c>
      <c r="C52" s="13">
        <v>6720.6724075182483</v>
      </c>
      <c r="D52" s="14">
        <v>7120.1894588865016</v>
      </c>
      <c r="E52" s="14">
        <v>4861.2979469220845</v>
      </c>
      <c r="F52" s="14">
        <v>6573.6386440038132</v>
      </c>
      <c r="G52" s="14">
        <v>7131.1702339145259</v>
      </c>
      <c r="H52" s="14">
        <v>7945.5515166285231</v>
      </c>
      <c r="I52" s="14">
        <v>8513.871615564336</v>
      </c>
      <c r="J52" s="14">
        <v>8426.399732128395</v>
      </c>
      <c r="K52" s="14">
        <v>7470.1403122809998</v>
      </c>
      <c r="L52" s="14">
        <v>9487.7225340000005</v>
      </c>
      <c r="M52" s="14">
        <v>10551.045161</v>
      </c>
      <c r="N52" s="14">
        <v>11326.018832</v>
      </c>
      <c r="O52" s="14">
        <v>15117.68771</v>
      </c>
      <c r="P52" s="14">
        <v>16603.299349000001</v>
      </c>
      <c r="Q52" s="14">
        <v>19329.551800000001</v>
      </c>
      <c r="R52" s="14">
        <v>21101.744845000001</v>
      </c>
      <c r="S52" s="14">
        <v>23710.398177999999</v>
      </c>
      <c r="T52" s="14">
        <v>30268.480361999998</v>
      </c>
      <c r="U52" s="14">
        <v>21039.105917000001</v>
      </c>
      <c r="V52" s="14">
        <v>25753.361738</v>
      </c>
      <c r="W52" s="14">
        <v>33958.289365999997</v>
      </c>
      <c r="X52" s="14">
        <v>34028.235625000001</v>
      </c>
      <c r="Y52" s="14">
        <v>35362.800236000003</v>
      </c>
      <c r="Z52" s="14">
        <v>35115.210509999997</v>
      </c>
      <c r="AA52" s="14">
        <v>28909.879127</v>
      </c>
      <c r="AB52" s="14">
        <v>28499.383732999999</v>
      </c>
      <c r="AC52" s="14">
        <v>33300.003148999996</v>
      </c>
      <c r="AD52" s="14">
        <v>38250.370924000003</v>
      </c>
      <c r="AE52" s="14">
        <v>36404.064808000003</v>
      </c>
    </row>
    <row r="53" spans="1:31" ht="13.5" customHeight="1" x14ac:dyDescent="0.25">
      <c r="A53" s="1"/>
      <c r="B53" s="15" t="s">
        <v>346</v>
      </c>
      <c r="C53" s="10">
        <v>937.53724096507392</v>
      </c>
      <c r="D53" s="11">
        <v>1089.9508419920062</v>
      </c>
      <c r="E53" s="11">
        <v>1267.4883219537735</v>
      </c>
      <c r="F53" s="11">
        <v>1573.444402783806</v>
      </c>
      <c r="G53" s="11">
        <v>1513.580549182723</v>
      </c>
      <c r="H53" s="11">
        <v>1629.8378391653762</v>
      </c>
      <c r="I53" s="11">
        <v>1640.7358560304124</v>
      </c>
      <c r="J53" s="11">
        <v>1731.3848016792874</v>
      </c>
      <c r="K53" s="11">
        <v>1108.9916531419999</v>
      </c>
      <c r="L53" s="11">
        <v>1232.780931</v>
      </c>
      <c r="M53" s="11">
        <v>1502.1226180000001</v>
      </c>
      <c r="N53" s="11">
        <v>1766.6271589999999</v>
      </c>
      <c r="O53" s="11">
        <v>2477.615526</v>
      </c>
      <c r="P53" s="11">
        <v>2837.0989500000001</v>
      </c>
      <c r="Q53" s="11">
        <v>3809.9835079999998</v>
      </c>
      <c r="R53" s="11">
        <v>4437.1248370000003</v>
      </c>
      <c r="S53" s="11">
        <v>5509.5437400000001</v>
      </c>
      <c r="T53" s="11">
        <v>6498.0723850000004</v>
      </c>
      <c r="U53" s="11">
        <v>4966.4544999999998</v>
      </c>
      <c r="V53" s="11">
        <v>6066.2201580000001</v>
      </c>
      <c r="W53" s="11">
        <v>7645.2540390000004</v>
      </c>
      <c r="X53" s="11">
        <v>8396.4470679999995</v>
      </c>
      <c r="Y53" s="11">
        <v>10077.793528</v>
      </c>
      <c r="Z53" s="11">
        <v>10681.255692000001</v>
      </c>
      <c r="AA53" s="11">
        <v>9739.6100009999991</v>
      </c>
      <c r="AB53" s="11">
        <v>9912.9276460000001</v>
      </c>
      <c r="AC53" s="11">
        <v>11835.216403</v>
      </c>
      <c r="AD53" s="11">
        <v>13151.134791</v>
      </c>
      <c r="AE53" s="11">
        <v>12158.840644</v>
      </c>
    </row>
    <row r="54" spans="1:31" ht="13.5" customHeight="1" x14ac:dyDescent="0.25">
      <c r="A54" s="1"/>
      <c r="B54" s="16" t="s">
        <v>347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>
        <v>2.6250000000000002E-3</v>
      </c>
      <c r="R54" s="14"/>
      <c r="S54" s="14">
        <v>5.1500000000000005E-4</v>
      </c>
      <c r="T54" s="14"/>
      <c r="U54" s="14">
        <v>2.3499999999999999E-4</v>
      </c>
      <c r="V54" s="14">
        <v>1.18E-4</v>
      </c>
      <c r="W54" s="14">
        <v>2.6800000000000001E-4</v>
      </c>
      <c r="X54" s="14"/>
      <c r="Y54" s="14"/>
      <c r="Z54" s="14"/>
      <c r="AA54" s="14">
        <v>3.9888E-2</v>
      </c>
      <c r="AB54" s="14">
        <v>2.6549999999999998E-3</v>
      </c>
      <c r="AC54" s="14">
        <v>3.4499999999999998E-4</v>
      </c>
      <c r="AD54" s="14">
        <v>1.908E-3</v>
      </c>
      <c r="AE54" s="14">
        <v>2.8200000000000002E-4</v>
      </c>
    </row>
    <row r="55" spans="1:31" ht="13.5" customHeight="1" x14ac:dyDescent="0.25">
      <c r="A55" s="1"/>
      <c r="B55" s="16" t="s">
        <v>348</v>
      </c>
      <c r="C55" s="10">
        <v>8.0000632669382732</v>
      </c>
      <c r="D55" s="11">
        <v>9.0495847648807928</v>
      </c>
      <c r="E55" s="11">
        <v>11.239657812219706</v>
      </c>
      <c r="F55" s="11">
        <v>13.993213149575</v>
      </c>
      <c r="G55" s="11">
        <v>18.214162167568613</v>
      </c>
      <c r="H55" s="11">
        <v>23.171082762267197</v>
      </c>
      <c r="I55" s="11">
        <v>28.600706052191001</v>
      </c>
      <c r="J55" s="11">
        <v>31.778732884915001</v>
      </c>
      <c r="K55" s="11">
        <v>24.6677</v>
      </c>
      <c r="L55" s="11">
        <v>21.878803999999999</v>
      </c>
      <c r="M55" s="11">
        <v>22.702562</v>
      </c>
      <c r="N55" s="11">
        <v>25.177067000000001</v>
      </c>
      <c r="O55" s="11">
        <v>27.850583</v>
      </c>
      <c r="P55" s="11">
        <v>35.207160000000002</v>
      </c>
      <c r="Q55" s="11">
        <v>34.236221</v>
      </c>
      <c r="R55" s="11">
        <v>61.113855000000001</v>
      </c>
      <c r="S55" s="11">
        <v>65.618089999999995</v>
      </c>
      <c r="T55" s="11">
        <v>70.619656000000006</v>
      </c>
      <c r="U55" s="11">
        <v>30.249466000000002</v>
      </c>
      <c r="V55" s="11">
        <v>25.790586999999999</v>
      </c>
      <c r="W55" s="11">
        <v>49.599922999999997</v>
      </c>
      <c r="X55" s="11">
        <v>55.164335000000001</v>
      </c>
      <c r="Y55" s="11">
        <v>84.152305999999996</v>
      </c>
      <c r="Z55" s="11">
        <v>134.26873399999999</v>
      </c>
      <c r="AA55" s="11">
        <v>140.440212</v>
      </c>
      <c r="AB55" s="11">
        <v>228.14041599999999</v>
      </c>
      <c r="AC55" s="11">
        <v>279.30320499999999</v>
      </c>
      <c r="AD55" s="11">
        <v>272.85985399999998</v>
      </c>
      <c r="AE55" s="11">
        <v>272.47358800000001</v>
      </c>
    </row>
    <row r="56" spans="1:31" ht="13.5" customHeight="1" x14ac:dyDescent="0.25">
      <c r="A56" s="1"/>
      <c r="B56" s="16" t="s">
        <v>349</v>
      </c>
      <c r="C56" s="13">
        <v>1.27130000929618E-2</v>
      </c>
      <c r="D56" s="14">
        <v>1.2498213945009501E-2</v>
      </c>
      <c r="E56" s="14">
        <v>1.17409353574617E-2</v>
      </c>
      <c r="F56" s="14">
        <v>7.9523011584548803E-2</v>
      </c>
      <c r="G56" s="14">
        <v>3.8089585746824077E-2</v>
      </c>
      <c r="H56" s="14">
        <v>4.0239709650658401E-2</v>
      </c>
      <c r="I56" s="14">
        <v>7.9480546828893495E-2</v>
      </c>
      <c r="J56" s="14">
        <v>0.13490518064167198</v>
      </c>
      <c r="K56" s="14">
        <v>5.2900000000000003E-2</v>
      </c>
      <c r="L56" s="14">
        <v>1.7718000000000001E-2</v>
      </c>
      <c r="M56" s="14"/>
      <c r="N56" s="14">
        <v>1.7735000000000001E-2</v>
      </c>
      <c r="O56" s="14">
        <v>4.2722000000000003E-2</v>
      </c>
      <c r="P56" s="14">
        <v>0.390513</v>
      </c>
      <c r="Q56" s="14">
        <v>8.3459999999999993E-3</v>
      </c>
      <c r="R56" s="14">
        <v>3.382E-3</v>
      </c>
      <c r="S56" s="14">
        <v>4.4900000000000002E-4</v>
      </c>
      <c r="T56" s="14">
        <v>6.1120000000000002E-3</v>
      </c>
      <c r="U56" s="14">
        <v>3.444E-3</v>
      </c>
      <c r="V56" s="14">
        <v>2.9369999999999999E-3</v>
      </c>
      <c r="W56" s="14">
        <v>8.3699999999999996E-4</v>
      </c>
      <c r="X56" s="14">
        <v>2.1833000000000002E-2</v>
      </c>
      <c r="Y56" s="14">
        <v>5.4310000000000001E-3</v>
      </c>
      <c r="Z56" s="14">
        <v>0.38536199999999998</v>
      </c>
      <c r="AA56" s="14">
        <v>4.7994000000000002E-2</v>
      </c>
      <c r="AB56" s="14">
        <v>3.4169999999999999E-3</v>
      </c>
      <c r="AC56" s="14">
        <v>3.2400000000000001E-4</v>
      </c>
      <c r="AD56" s="14">
        <v>5.8129999999999996E-3</v>
      </c>
      <c r="AE56" s="14">
        <v>8.0679000000000001E-2</v>
      </c>
    </row>
    <row r="57" spans="1:31" ht="13.5" customHeight="1" x14ac:dyDescent="0.25">
      <c r="A57" s="1"/>
      <c r="B57" s="16" t="s">
        <v>350</v>
      </c>
      <c r="C57" s="10">
        <v>8.1819044834515839E-2</v>
      </c>
      <c r="D57" s="11">
        <v>6.6711140760506999E-4</v>
      </c>
      <c r="E57" s="11">
        <v>0.14950697129431398</v>
      </c>
      <c r="F57" s="11">
        <v>0.53417893882108058</v>
      </c>
      <c r="G57" s="11">
        <v>0.11496309864731499</v>
      </c>
      <c r="H57" s="11">
        <v>9.2759142903630465E-2</v>
      </c>
      <c r="I57" s="11">
        <v>5.5062811823728297E-2</v>
      </c>
      <c r="J57" s="11">
        <v>0.1055814796998</v>
      </c>
      <c r="K57" s="11">
        <v>2.8769999999999998</v>
      </c>
      <c r="L57" s="11"/>
      <c r="M57" s="11">
        <v>1.6981E-2</v>
      </c>
      <c r="N57" s="11">
        <v>1.3681E-2</v>
      </c>
      <c r="O57" s="11">
        <v>5.5649999999999996E-3</v>
      </c>
      <c r="P57" s="11">
        <v>6.1580000000000003E-3</v>
      </c>
      <c r="Q57" s="11">
        <v>1.8325999999999999E-2</v>
      </c>
      <c r="R57" s="11">
        <v>1.462E-3</v>
      </c>
      <c r="S57" s="11">
        <v>4.5130999999999998E-2</v>
      </c>
      <c r="T57" s="11">
        <v>2.9731E-2</v>
      </c>
      <c r="U57" s="11">
        <v>1.8641999999999999E-2</v>
      </c>
      <c r="V57" s="11">
        <v>8.4589999999999995E-3</v>
      </c>
      <c r="W57" s="11">
        <v>6.3466999999999996E-2</v>
      </c>
      <c r="X57" s="11">
        <v>2.6608E-2</v>
      </c>
      <c r="Y57" s="11">
        <v>5.7099999999999998E-3</v>
      </c>
      <c r="Z57" s="11">
        <v>8.4510000000000002E-3</v>
      </c>
      <c r="AA57" s="11">
        <v>3.9142000000000003E-2</v>
      </c>
      <c r="AB57" s="11">
        <v>1.3821999999999999E-2</v>
      </c>
      <c r="AC57" s="11">
        <v>1.4940000000000001E-3</v>
      </c>
      <c r="AD57" s="11">
        <v>6.4200000000000004E-3</v>
      </c>
      <c r="AE57" s="11">
        <v>6.6988000000000006E-2</v>
      </c>
    </row>
    <row r="58" spans="1:31" ht="13.5" customHeight="1" x14ac:dyDescent="0.25">
      <c r="A58" s="1"/>
      <c r="B58" s="16" t="s">
        <v>351</v>
      </c>
      <c r="C58" s="13">
        <v>3.6429202641856406</v>
      </c>
      <c r="D58" s="14">
        <v>0.92899559565861245</v>
      </c>
      <c r="E58" s="14">
        <v>0.87709263907335133</v>
      </c>
      <c r="F58" s="14">
        <v>1.3494372686595901</v>
      </c>
      <c r="G58" s="14">
        <v>2.6328434231196702</v>
      </c>
      <c r="H58" s="14">
        <v>3.8693409070890117</v>
      </c>
      <c r="I58" s="14">
        <v>3.5256587308800307</v>
      </c>
      <c r="J58" s="14">
        <v>3.2515379796454695</v>
      </c>
      <c r="K58" s="14">
        <v>4.7020999999999997</v>
      </c>
      <c r="L58" s="14">
        <v>3.4086099999999999</v>
      </c>
      <c r="M58" s="14">
        <v>2.5493350000000001</v>
      </c>
      <c r="N58" s="14">
        <v>2.7420819999999999</v>
      </c>
      <c r="O58" s="14">
        <v>3.2866029999999999</v>
      </c>
      <c r="P58" s="14">
        <v>4.8576050000000004</v>
      </c>
      <c r="Q58" s="14">
        <v>3.3742589999999999</v>
      </c>
      <c r="R58" s="14">
        <v>7.2561960000000001</v>
      </c>
      <c r="S58" s="14">
        <v>16.147459999999999</v>
      </c>
      <c r="T58" s="14">
        <v>18.576834999999999</v>
      </c>
      <c r="U58" s="14">
        <v>9.7382109999999997</v>
      </c>
      <c r="V58" s="14">
        <v>7.9926849999999998</v>
      </c>
      <c r="W58" s="14">
        <v>5.4367419999999997</v>
      </c>
      <c r="X58" s="14">
        <v>12.059072</v>
      </c>
      <c r="Y58" s="14">
        <v>20.128332</v>
      </c>
      <c r="Z58" s="14">
        <v>32.195368000000002</v>
      </c>
      <c r="AA58" s="14">
        <v>47.943477000000001</v>
      </c>
      <c r="AB58" s="14">
        <v>76.509844000000001</v>
      </c>
      <c r="AC58" s="14">
        <v>110.27149</v>
      </c>
      <c r="AD58" s="14">
        <v>111.313654</v>
      </c>
      <c r="AE58" s="14">
        <v>129.584306</v>
      </c>
    </row>
    <row r="59" spans="1:31" ht="13.5" customHeight="1" x14ac:dyDescent="0.25">
      <c r="A59" s="1"/>
      <c r="B59" s="16" t="s">
        <v>352</v>
      </c>
      <c r="C59" s="10">
        <v>462.09166923040999</v>
      </c>
      <c r="D59" s="11">
        <v>546.67997799160696</v>
      </c>
      <c r="E59" s="11">
        <v>669.03869385395944</v>
      </c>
      <c r="F59" s="11">
        <v>855.10869323515999</v>
      </c>
      <c r="G59" s="11">
        <v>816.63863538768862</v>
      </c>
      <c r="H59" s="11">
        <v>849.21921030514397</v>
      </c>
      <c r="I59" s="11">
        <v>870.51052526603962</v>
      </c>
      <c r="J59" s="11">
        <v>897.92742828315397</v>
      </c>
      <c r="K59" s="11">
        <v>658.53480000000002</v>
      </c>
      <c r="L59" s="11">
        <v>772.49397199999999</v>
      </c>
      <c r="M59" s="11">
        <v>936.06903499999999</v>
      </c>
      <c r="N59" s="11">
        <v>1110.448506</v>
      </c>
      <c r="O59" s="11">
        <v>1782.397115</v>
      </c>
      <c r="P59" s="11">
        <v>1885.2401170000001</v>
      </c>
      <c r="Q59" s="11">
        <v>2639.533821</v>
      </c>
      <c r="R59" s="11">
        <v>3137.98306</v>
      </c>
      <c r="S59" s="11">
        <v>4024.6993600000001</v>
      </c>
      <c r="T59" s="11">
        <v>4686.3485389999996</v>
      </c>
      <c r="U59" s="11">
        <v>3533.8457250000001</v>
      </c>
      <c r="V59" s="11">
        <v>4460.8429660000002</v>
      </c>
      <c r="W59" s="11">
        <v>5436.4544260000002</v>
      </c>
      <c r="X59" s="11">
        <v>5539.7135779999999</v>
      </c>
      <c r="Y59" s="11">
        <v>5960.650756</v>
      </c>
      <c r="Z59" s="11">
        <v>6488.8104460000004</v>
      </c>
      <c r="AA59" s="11">
        <v>5846.7107770000002</v>
      </c>
      <c r="AB59" s="11">
        <v>5282.4835370000001</v>
      </c>
      <c r="AC59" s="11">
        <v>5808.0530429999999</v>
      </c>
      <c r="AD59" s="11">
        <v>6432.1330120000002</v>
      </c>
      <c r="AE59" s="11">
        <v>6278.8298430000004</v>
      </c>
    </row>
    <row r="60" spans="1:31" ht="13.5" customHeight="1" x14ac:dyDescent="0.25">
      <c r="A60" s="1"/>
      <c r="B60" s="16" t="s">
        <v>353</v>
      </c>
      <c r="C60" s="13">
        <v>7.5570246110311604E-3</v>
      </c>
      <c r="D60" s="14">
        <v>4.4795189656968194E-3</v>
      </c>
      <c r="E60" s="14">
        <v>3.3275203329664091E-2</v>
      </c>
      <c r="F60" s="14">
        <v>0.12286321612822601</v>
      </c>
      <c r="G60" s="14">
        <v>0.11526067353596296</v>
      </c>
      <c r="H60" s="14">
        <v>2.04976924746312E-2</v>
      </c>
      <c r="I60" s="14">
        <v>2.2615083427602701E-2</v>
      </c>
      <c r="J60" s="14">
        <v>0.20970889158429989</v>
      </c>
      <c r="K60" s="14">
        <v>1.78E-2</v>
      </c>
      <c r="L60" s="14">
        <v>0.211141</v>
      </c>
      <c r="M60" s="14">
        <v>0.41905599999999998</v>
      </c>
      <c r="N60" s="14">
        <v>4.2675999999999999E-2</v>
      </c>
      <c r="O60" s="14">
        <v>4.9249999999999997E-3</v>
      </c>
      <c r="P60" s="14">
        <v>2.3446999999999999E-2</v>
      </c>
      <c r="Q60" s="14">
        <v>0.11165799999999999</v>
      </c>
      <c r="R60" s="14">
        <v>0.23073299999999999</v>
      </c>
      <c r="S60" s="14">
        <v>0.18529999999999999</v>
      </c>
      <c r="T60" s="14">
        <v>9.7697000000000006E-2</v>
      </c>
      <c r="U60" s="14">
        <v>0.23527699999999999</v>
      </c>
      <c r="V60" s="14">
        <v>0.12986600000000001</v>
      </c>
      <c r="W60" s="14">
        <v>0.148228</v>
      </c>
      <c r="X60" s="14">
        <v>7.4260999999999994E-2</v>
      </c>
      <c r="Y60" s="14">
        <v>7.9425999999999997E-2</v>
      </c>
      <c r="Z60" s="14">
        <v>0.108316</v>
      </c>
      <c r="AA60" s="14">
        <v>7.1363999999999997E-2</v>
      </c>
      <c r="AB60" s="14">
        <v>6.2350000000000001E-3</v>
      </c>
      <c r="AC60" s="14">
        <v>8.4265999999999994E-2</v>
      </c>
      <c r="AD60" s="14">
        <v>3.2479000000000001E-2</v>
      </c>
      <c r="AE60" s="14">
        <v>2.4553999999999999E-2</v>
      </c>
    </row>
    <row r="61" spans="1:31" ht="13.5" customHeight="1" x14ac:dyDescent="0.25">
      <c r="A61" s="1"/>
      <c r="B61" s="16" t="s">
        <v>354</v>
      </c>
      <c r="C61" s="10">
        <v>6.2766610080660203E-3</v>
      </c>
      <c r="D61" s="11">
        <v>1.77698439337887E-3</v>
      </c>
      <c r="E61" s="11">
        <v>7.1392272644513E-3</v>
      </c>
      <c r="F61" s="11">
        <v>0.111545856999674</v>
      </c>
      <c r="G61" s="11"/>
      <c r="H61" s="11">
        <v>1.7097153630913502E-2</v>
      </c>
      <c r="I61" s="11">
        <v>1.6059986781920693E-2</v>
      </c>
      <c r="J61" s="11">
        <v>0.3238532150853069</v>
      </c>
      <c r="K61" s="11">
        <v>0.505</v>
      </c>
      <c r="L61" s="11">
        <v>0.314355</v>
      </c>
      <c r="M61" s="11">
        <v>0.34744799999999998</v>
      </c>
      <c r="N61" s="11">
        <v>0.196885</v>
      </c>
      <c r="O61" s="11">
        <v>0.13003799999999999</v>
      </c>
      <c r="P61" s="11">
        <v>0.24426</v>
      </c>
      <c r="Q61" s="11">
        <v>0.19001499999999999</v>
      </c>
      <c r="R61" s="11">
        <v>0.22748099999999999</v>
      </c>
      <c r="S61" s="11">
        <v>0.19537199999999999</v>
      </c>
      <c r="T61" s="11">
        <v>1.0808340000000001</v>
      </c>
      <c r="U61" s="11">
        <v>0.10831200000000001</v>
      </c>
      <c r="V61" s="11">
        <v>0.16727300000000001</v>
      </c>
      <c r="W61" s="11">
        <v>0.19523299999999999</v>
      </c>
      <c r="X61" s="11">
        <v>6.9167999999999993E-2</v>
      </c>
      <c r="Y61" s="11">
        <v>0.19957800000000001</v>
      </c>
      <c r="Z61" s="11">
        <v>0.183918</v>
      </c>
      <c r="AA61" s="11">
        <v>0.11723600000000001</v>
      </c>
      <c r="AB61" s="11">
        <v>9.9934999999999996E-2</v>
      </c>
      <c r="AC61" s="11">
        <v>0.34279599999999999</v>
      </c>
      <c r="AD61" s="11">
        <v>9.7310999999999995E-2</v>
      </c>
      <c r="AE61" s="11">
        <v>3.9516000000000003E-2</v>
      </c>
    </row>
    <row r="62" spans="1:31" ht="13.5" customHeight="1" x14ac:dyDescent="0.25">
      <c r="A62" s="1"/>
      <c r="B62" s="16" t="s">
        <v>355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1.3680000000000001E-3</v>
      </c>
      <c r="N62" s="14">
        <v>1.5899999999999999E-4</v>
      </c>
      <c r="O62" s="14">
        <v>2.1278999999999999E-2</v>
      </c>
      <c r="P62" s="14"/>
      <c r="Q62" s="14">
        <v>9.5100000000000002E-4</v>
      </c>
      <c r="R62" s="14">
        <v>1.109E-3</v>
      </c>
      <c r="S62" s="14">
        <v>8.9400000000000005E-4</v>
      </c>
      <c r="T62" s="14">
        <v>3.094E-3</v>
      </c>
      <c r="U62" s="14">
        <v>6.2211000000000002E-2</v>
      </c>
      <c r="V62" s="14">
        <v>8.4539999999999997E-3</v>
      </c>
      <c r="W62" s="14">
        <v>1.2416999999999999E-2</v>
      </c>
      <c r="X62" s="14">
        <v>4.5909999999999996E-3</v>
      </c>
      <c r="Y62" s="14"/>
      <c r="Z62" s="14">
        <v>2.366E-3</v>
      </c>
      <c r="AA62" s="14">
        <v>8.6262000000000005E-2</v>
      </c>
      <c r="AB62" s="14"/>
      <c r="AC62" s="14">
        <v>3.222E-3</v>
      </c>
      <c r="AD62" s="14">
        <v>4.2497E-2</v>
      </c>
      <c r="AE62" s="14">
        <v>4.7600000000000002E-4</v>
      </c>
    </row>
    <row r="63" spans="1:31" ht="13.5" customHeight="1" x14ac:dyDescent="0.25">
      <c r="A63" s="1"/>
      <c r="B63" s="16" t="s">
        <v>356</v>
      </c>
      <c r="C63" s="10">
        <v>121.92024994776</v>
      </c>
      <c r="D63" s="11">
        <v>132.258089834956</v>
      </c>
      <c r="E63" s="11">
        <v>151.00029265951898</v>
      </c>
      <c r="F63" s="11">
        <v>178.731427401085</v>
      </c>
      <c r="G63" s="11">
        <v>171.706463863869</v>
      </c>
      <c r="H63" s="11">
        <v>180.38810066445092</v>
      </c>
      <c r="I63" s="11">
        <v>163.74860849296098</v>
      </c>
      <c r="J63" s="11">
        <v>158.15152436795501</v>
      </c>
      <c r="K63" s="11">
        <v>91.8994</v>
      </c>
      <c r="L63" s="11">
        <v>89.558436</v>
      </c>
      <c r="M63" s="11">
        <v>113.390558</v>
      </c>
      <c r="N63" s="11">
        <v>107.16879299999999</v>
      </c>
      <c r="O63" s="11">
        <v>134.818828</v>
      </c>
      <c r="P63" s="11">
        <v>171.682671</v>
      </c>
      <c r="Q63" s="11">
        <v>197.506032</v>
      </c>
      <c r="R63" s="11">
        <v>222.225706</v>
      </c>
      <c r="S63" s="11">
        <v>275.23053700000003</v>
      </c>
      <c r="T63" s="11">
        <v>384.81597199999999</v>
      </c>
      <c r="U63" s="11">
        <v>407.72988299999997</v>
      </c>
      <c r="V63" s="11">
        <v>420.63210299999997</v>
      </c>
      <c r="W63" s="11">
        <v>534.48604399999999</v>
      </c>
      <c r="X63" s="11">
        <v>466.45550800000001</v>
      </c>
      <c r="Y63" s="11">
        <v>474.81562200000002</v>
      </c>
      <c r="Z63" s="11">
        <v>524.84097499999996</v>
      </c>
      <c r="AA63" s="11">
        <v>499.245296</v>
      </c>
      <c r="AB63" s="11">
        <v>531.71515499999998</v>
      </c>
      <c r="AC63" s="11">
        <v>579.33802500000002</v>
      </c>
      <c r="AD63" s="11">
        <v>697.19854499999997</v>
      </c>
      <c r="AE63" s="11">
        <v>701.35767599999997</v>
      </c>
    </row>
    <row r="64" spans="1:31" ht="13.5" customHeight="1" x14ac:dyDescent="0.25">
      <c r="A64" s="1"/>
      <c r="B64" s="16" t="s">
        <v>357</v>
      </c>
      <c r="C64" s="13">
        <v>61.170299668873696</v>
      </c>
      <c r="D64" s="14">
        <v>59.187528319358925</v>
      </c>
      <c r="E64" s="14">
        <v>63.587972356183869</v>
      </c>
      <c r="F64" s="14">
        <v>85.48841075879335</v>
      </c>
      <c r="G64" s="14">
        <v>91.582044496538387</v>
      </c>
      <c r="H64" s="14">
        <v>140.126570889546</v>
      </c>
      <c r="I64" s="14">
        <v>130.492964435255</v>
      </c>
      <c r="J64" s="14">
        <v>141.13198371605611</v>
      </c>
      <c r="K64" s="14">
        <v>62.158299999999997</v>
      </c>
      <c r="L64" s="14">
        <v>51.428347000000002</v>
      </c>
      <c r="M64" s="14">
        <v>66.792569</v>
      </c>
      <c r="N64" s="14">
        <v>63.260131000000001</v>
      </c>
      <c r="O64" s="14">
        <v>75.948014999999998</v>
      </c>
      <c r="P64" s="14">
        <v>83.594587000000004</v>
      </c>
      <c r="Q64" s="14">
        <v>84.502196999999995</v>
      </c>
      <c r="R64" s="14">
        <v>98.327389999999994</v>
      </c>
      <c r="S64" s="14">
        <v>96.708419000000006</v>
      </c>
      <c r="T64" s="14">
        <v>121.470838</v>
      </c>
      <c r="U64" s="14">
        <v>104.671527</v>
      </c>
      <c r="V64" s="14">
        <v>86.335076000000001</v>
      </c>
      <c r="W64" s="14">
        <v>114.13714400000001</v>
      </c>
      <c r="X64" s="14">
        <v>99.876216999999997</v>
      </c>
      <c r="Y64" s="14">
        <v>90.932170999999997</v>
      </c>
      <c r="Z64" s="14">
        <v>113.633495</v>
      </c>
      <c r="AA64" s="14">
        <v>83.933234999999996</v>
      </c>
      <c r="AB64" s="14">
        <v>79.244192999999996</v>
      </c>
      <c r="AC64" s="14">
        <v>96.922554000000005</v>
      </c>
      <c r="AD64" s="14">
        <v>106.446314</v>
      </c>
      <c r="AE64" s="14">
        <v>99.910788999999994</v>
      </c>
    </row>
    <row r="65" spans="1:31" ht="13.5" customHeight="1" x14ac:dyDescent="0.25">
      <c r="A65" s="1"/>
      <c r="B65" s="16" t="s">
        <v>358</v>
      </c>
      <c r="C65" s="10"/>
      <c r="D65" s="11">
        <v>2.0202020202020202E-3</v>
      </c>
      <c r="E65" s="11">
        <v>4.9891900881422996E-4</v>
      </c>
      <c r="F65" s="11"/>
      <c r="G65" s="11">
        <v>1.2696528582274699E-2</v>
      </c>
      <c r="H65" s="11">
        <v>2.0497692474631207E-2</v>
      </c>
      <c r="I65" s="11">
        <v>4.0969354035511995E-4</v>
      </c>
      <c r="J65" s="11">
        <v>4.8468927176647999E-4</v>
      </c>
      <c r="K65" s="11"/>
      <c r="L65" s="11"/>
      <c r="M65" s="11"/>
      <c r="N65" s="11">
        <v>1.2361E-2</v>
      </c>
      <c r="O65" s="11"/>
      <c r="P65" s="11">
        <v>4.1619999999999999E-3</v>
      </c>
      <c r="Q65" s="11"/>
      <c r="R65" s="11"/>
      <c r="S65" s="11">
        <v>1.0718999999999999E-2</v>
      </c>
      <c r="T65" s="11">
        <v>1.4406E-2</v>
      </c>
      <c r="U65" s="11"/>
      <c r="V65" s="11">
        <v>1.243E-3</v>
      </c>
      <c r="W65" s="11">
        <v>7.5100000000000004E-4</v>
      </c>
      <c r="X65" s="11">
        <v>1.1E-5</v>
      </c>
      <c r="Y65" s="11"/>
      <c r="Z65" s="11">
        <v>2.4499999999999999E-4</v>
      </c>
      <c r="AA65" s="11"/>
      <c r="AB65" s="11"/>
      <c r="AC65" s="11">
        <v>3.1599999999999998E-4</v>
      </c>
      <c r="AD65" s="11"/>
      <c r="AE65" s="11"/>
    </row>
    <row r="66" spans="1:31" ht="13.5" customHeight="1" x14ac:dyDescent="0.25">
      <c r="A66" s="1"/>
      <c r="B66" s="16" t="s">
        <v>359</v>
      </c>
      <c r="C66" s="13">
        <v>0.69483612397889394</v>
      </c>
      <c r="D66" s="14">
        <v>0.198261451162319</v>
      </c>
      <c r="E66" s="14">
        <v>0.35894390710639118</v>
      </c>
      <c r="F66" s="14">
        <v>0.50681886845906488</v>
      </c>
      <c r="G66" s="14">
        <v>0.94688329567495555</v>
      </c>
      <c r="H66" s="14">
        <v>2.822541699697942</v>
      </c>
      <c r="I66" s="14">
        <v>2.6786583055498503</v>
      </c>
      <c r="J66" s="14">
        <v>1.25938429113992</v>
      </c>
      <c r="K66" s="14">
        <v>0.58660000000000001</v>
      </c>
      <c r="L66" s="14">
        <v>0.36284100000000002</v>
      </c>
      <c r="M66" s="14">
        <v>0.27054899999999998</v>
      </c>
      <c r="N66" s="14">
        <v>0.1106</v>
      </c>
      <c r="O66" s="14">
        <v>0.22533800000000001</v>
      </c>
      <c r="P66" s="14">
        <v>0.46143200000000001</v>
      </c>
      <c r="Q66" s="14">
        <v>0.89089600000000002</v>
      </c>
      <c r="R66" s="14">
        <v>0.65310500000000005</v>
      </c>
      <c r="S66" s="14">
        <v>0.54459299999999999</v>
      </c>
      <c r="T66" s="14">
        <v>4.9868999999999997E-2</v>
      </c>
      <c r="U66" s="14">
        <v>9.4701999999999995E-2</v>
      </c>
      <c r="V66" s="14">
        <v>0.61096399999999995</v>
      </c>
      <c r="W66" s="14">
        <v>6.2870999999999996E-2</v>
      </c>
      <c r="X66" s="14">
        <v>0.62673500000000004</v>
      </c>
      <c r="Y66" s="14">
        <v>0.56555200000000005</v>
      </c>
      <c r="Z66" s="14">
        <v>0.43036999999999997</v>
      </c>
      <c r="AA66" s="14">
        <v>0.28548200000000001</v>
      </c>
      <c r="AB66" s="14">
        <v>0.34593200000000002</v>
      </c>
      <c r="AC66" s="14">
        <v>0.200956</v>
      </c>
      <c r="AD66" s="14">
        <v>4.1246999999999999E-2</v>
      </c>
      <c r="AE66" s="14">
        <v>1.5962829999999999</v>
      </c>
    </row>
    <row r="67" spans="1:31" ht="13.5" customHeight="1" x14ac:dyDescent="0.25">
      <c r="A67" s="1"/>
      <c r="B67" s="16" t="s">
        <v>360</v>
      </c>
      <c r="C67" s="10">
        <v>88.238309199414672</v>
      </c>
      <c r="D67" s="11">
        <v>110.276929544786</v>
      </c>
      <c r="E67" s="11">
        <v>127.43755996815406</v>
      </c>
      <c r="F67" s="11">
        <v>157.41340951088793</v>
      </c>
      <c r="G67" s="11">
        <v>185.31386918029298</v>
      </c>
      <c r="H67" s="11">
        <v>185.14819382977001</v>
      </c>
      <c r="I67" s="11">
        <v>178.845651577631</v>
      </c>
      <c r="J67" s="11">
        <v>204.08649603180899</v>
      </c>
      <c r="K67" s="11">
        <v>69.8553</v>
      </c>
      <c r="L67" s="11">
        <v>92.059821999999997</v>
      </c>
      <c r="M67" s="11">
        <v>102.44656999999999</v>
      </c>
      <c r="N67" s="11">
        <v>221.32218900000001</v>
      </c>
      <c r="O67" s="11">
        <v>77.097554000000002</v>
      </c>
      <c r="P67" s="11">
        <v>158.330105</v>
      </c>
      <c r="Q67" s="11">
        <v>211.225088</v>
      </c>
      <c r="R67" s="11">
        <v>348.14058299999999</v>
      </c>
      <c r="S67" s="11">
        <v>328.54590300000001</v>
      </c>
      <c r="T67" s="11">
        <v>301.828846</v>
      </c>
      <c r="U67" s="11">
        <v>184.774631</v>
      </c>
      <c r="V67" s="11">
        <v>237.50199799999999</v>
      </c>
      <c r="W67" s="11">
        <v>285.10708699999998</v>
      </c>
      <c r="X67" s="11">
        <v>203.88346799999999</v>
      </c>
      <c r="Y67" s="11">
        <v>243.64185699999999</v>
      </c>
      <c r="Z67" s="11">
        <v>245.38493500000001</v>
      </c>
      <c r="AA67" s="11">
        <v>191.345946</v>
      </c>
      <c r="AB67" s="11">
        <v>178.02295000000001</v>
      </c>
      <c r="AC67" s="11">
        <v>180.24085500000001</v>
      </c>
      <c r="AD67" s="11">
        <v>194.56231600000001</v>
      </c>
      <c r="AE67" s="11">
        <v>169.01417599999999</v>
      </c>
    </row>
    <row r="68" spans="1:31" ht="13.5" customHeight="1" x14ac:dyDescent="0.25">
      <c r="A68" s="1"/>
      <c r="B68" s="16" t="s">
        <v>361</v>
      </c>
      <c r="C68" s="13">
        <v>1.24487657634647E-2</v>
      </c>
      <c r="D68" s="14">
        <v>2.4607215996659599</v>
      </c>
      <c r="E68" s="14">
        <v>4.5664701817497565E-2</v>
      </c>
      <c r="F68" s="14">
        <v>0.120637090508349</v>
      </c>
      <c r="G68" s="14">
        <v>0.150870468544061</v>
      </c>
      <c r="H68" s="14">
        <v>0.28970701760227502</v>
      </c>
      <c r="I68" s="14">
        <v>0.100620733511218</v>
      </c>
      <c r="J68" s="14">
        <v>0.107762581422749</v>
      </c>
      <c r="K68" s="14"/>
      <c r="L68" s="14"/>
      <c r="M68" s="14">
        <v>1.1998999999999999E-2</v>
      </c>
      <c r="N68" s="14">
        <v>2.0900000000000001E-4</v>
      </c>
      <c r="O68" s="14">
        <v>5.8830000000000002E-3</v>
      </c>
      <c r="P68" s="14">
        <v>4.8448999999999999E-2</v>
      </c>
      <c r="Q68" s="14">
        <v>7.221E-3</v>
      </c>
      <c r="R68" s="14">
        <v>0.23405699999999999</v>
      </c>
      <c r="S68" s="14">
        <v>0.15252499999999999</v>
      </c>
      <c r="T68" s="14">
        <v>2.1229000000000001E-2</v>
      </c>
      <c r="U68" s="14">
        <v>2.2420000000000001E-3</v>
      </c>
      <c r="V68" s="14">
        <v>3.0379999999999999E-3</v>
      </c>
      <c r="W68" s="14">
        <v>1.0307E-2</v>
      </c>
      <c r="X68" s="14">
        <v>1.5770000000000001E-3</v>
      </c>
      <c r="Y68" s="14">
        <v>3.2780000000000001E-3</v>
      </c>
      <c r="Z68" s="14">
        <v>3.4076000000000002E-2</v>
      </c>
      <c r="AA68" s="14">
        <v>3.4290000000000002E-3</v>
      </c>
      <c r="AB68" s="14">
        <v>5.2719999999999998E-3</v>
      </c>
      <c r="AC68" s="14">
        <v>9.0899999999999998E-4</v>
      </c>
      <c r="AD68" s="14">
        <v>2.7653E-2</v>
      </c>
      <c r="AE68" s="14">
        <v>3.7889999999999998E-3</v>
      </c>
    </row>
    <row r="69" spans="1:31" ht="13.5" customHeight="1" x14ac:dyDescent="0.25">
      <c r="A69" s="1"/>
      <c r="B69" s="16" t="s">
        <v>362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v>1.7E-5</v>
      </c>
      <c r="O69" s="11"/>
      <c r="P69" s="11"/>
      <c r="Q69" s="11"/>
      <c r="R69" s="11"/>
      <c r="S69" s="11">
        <v>5.0500000000000002E-4</v>
      </c>
      <c r="T69" s="11">
        <v>1.9518000000000001E-2</v>
      </c>
      <c r="U69" s="11">
        <v>6.0816559999999997</v>
      </c>
      <c r="V69" s="11">
        <v>1.9309449999999999</v>
      </c>
      <c r="W69" s="11">
        <v>2.8535999999999999E-2</v>
      </c>
      <c r="X69" s="11"/>
      <c r="Y69" s="11"/>
      <c r="Z69" s="11"/>
      <c r="AA69" s="11">
        <v>0.30373499999999998</v>
      </c>
      <c r="AB69" s="11">
        <v>3.7817999999999997E-2</v>
      </c>
      <c r="AC69" s="11"/>
      <c r="AD69" s="11">
        <v>9.8270000000000007E-3</v>
      </c>
      <c r="AE69" s="11"/>
    </row>
    <row r="70" spans="1:31" ht="13.5" customHeight="1" x14ac:dyDescent="0.25">
      <c r="A70" s="1"/>
      <c r="B70" s="16" t="s">
        <v>363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0.244842</v>
      </c>
      <c r="O70" s="14"/>
      <c r="P70" s="14"/>
      <c r="Q70" s="14"/>
      <c r="R70" s="14"/>
      <c r="S70" s="14"/>
      <c r="T70" s="14"/>
      <c r="U70" s="14">
        <v>6.0899999999999995E-4</v>
      </c>
      <c r="V70" s="14">
        <v>2.4000000000000001E-5</v>
      </c>
      <c r="W70" s="14"/>
      <c r="X70" s="14"/>
      <c r="Y70" s="14"/>
      <c r="Z70" s="14"/>
      <c r="AA70" s="14"/>
      <c r="AB70" s="14"/>
      <c r="AC70" s="14">
        <v>1.02E-4</v>
      </c>
      <c r="AD70" s="14"/>
      <c r="AE70" s="14"/>
    </row>
    <row r="71" spans="1:31" ht="13.5" customHeight="1" x14ac:dyDescent="0.25">
      <c r="A71" s="1"/>
      <c r="B71" s="16" t="s">
        <v>364</v>
      </c>
      <c r="C71" s="10">
        <v>0.214176192453959</v>
      </c>
      <c r="D71" s="11">
        <v>9.7765997780435016E-2</v>
      </c>
      <c r="E71" s="11">
        <v>0.10183028126622599</v>
      </c>
      <c r="F71" s="11">
        <v>0.338175802142412</v>
      </c>
      <c r="G71" s="11">
        <v>1.9243176132510111E-2</v>
      </c>
      <c r="H71" s="11">
        <v>4.98745697078583E-2</v>
      </c>
      <c r="I71" s="11">
        <v>0.13331427803155607</v>
      </c>
      <c r="J71" s="11">
        <v>4.7580330178410096E-2</v>
      </c>
      <c r="K71" s="11">
        <v>4.4400000000000002E-2</v>
      </c>
      <c r="L71" s="11">
        <v>8.2909999999999998E-3</v>
      </c>
      <c r="M71" s="11">
        <v>0.217222</v>
      </c>
      <c r="N71" s="11">
        <v>0.13305700000000001</v>
      </c>
      <c r="O71" s="11">
        <v>0.40888600000000003</v>
      </c>
      <c r="P71" s="11">
        <v>0.276924</v>
      </c>
      <c r="Q71" s="11">
        <v>0.17078599999999999</v>
      </c>
      <c r="R71" s="11">
        <v>0.37474000000000002</v>
      </c>
      <c r="S71" s="11">
        <v>0.70903300000000002</v>
      </c>
      <c r="T71" s="11">
        <v>1.2265969999999999</v>
      </c>
      <c r="U71" s="11">
        <v>1.1374439999999999</v>
      </c>
      <c r="V71" s="11">
        <v>1.3074859999999999</v>
      </c>
      <c r="W71" s="11">
        <v>3.851648</v>
      </c>
      <c r="X71" s="11">
        <v>6.5658079999999996</v>
      </c>
      <c r="Y71" s="11">
        <v>7.2343609999999998</v>
      </c>
      <c r="Z71" s="11">
        <v>2.343</v>
      </c>
      <c r="AA71" s="11">
        <v>2.8713500000000001</v>
      </c>
      <c r="AB71" s="11">
        <v>3.0128849999999998</v>
      </c>
      <c r="AC71" s="11">
        <v>2.6328149999999999</v>
      </c>
      <c r="AD71" s="11">
        <v>7.5527009999999999</v>
      </c>
      <c r="AE71" s="11">
        <v>6.8156189999999999</v>
      </c>
    </row>
    <row r="72" spans="1:31" ht="13.5" customHeight="1" x14ac:dyDescent="0.25">
      <c r="A72" s="1"/>
      <c r="B72" s="16" t="s">
        <v>365</v>
      </c>
      <c r="C72" s="13">
        <v>0.566166239935324</v>
      </c>
      <c r="D72" s="14">
        <v>0.97575411357040298</v>
      </c>
      <c r="E72" s="14">
        <v>0.58899595497238177</v>
      </c>
      <c r="F72" s="14">
        <v>1.4458021326030599</v>
      </c>
      <c r="G72" s="14">
        <v>0.51034093402971392</v>
      </c>
      <c r="H72" s="14">
        <v>1.33480595557149</v>
      </c>
      <c r="I72" s="14">
        <v>1.59124971073929</v>
      </c>
      <c r="J72" s="14">
        <v>1.62031623551536</v>
      </c>
      <c r="K72" s="14">
        <v>1.1807000000000001</v>
      </c>
      <c r="L72" s="14">
        <v>1.604498</v>
      </c>
      <c r="M72" s="14">
        <v>3.9247040000000002</v>
      </c>
      <c r="N72" s="14">
        <v>4.9813689999999999</v>
      </c>
      <c r="O72" s="14">
        <v>5.5658589999999997</v>
      </c>
      <c r="P72" s="14">
        <v>9.1621919999999992</v>
      </c>
      <c r="Q72" s="14">
        <v>8.5288939999999993</v>
      </c>
      <c r="R72" s="14">
        <v>7.9880620000000002</v>
      </c>
      <c r="S72" s="14">
        <v>8.7284919999999993</v>
      </c>
      <c r="T72" s="14">
        <v>9.2781380000000002</v>
      </c>
      <c r="U72" s="14">
        <v>5.9100409999999997</v>
      </c>
      <c r="V72" s="14">
        <v>8.7023770000000003</v>
      </c>
      <c r="W72" s="14">
        <v>11.74628</v>
      </c>
      <c r="X72" s="14">
        <v>8.7715110000000003</v>
      </c>
      <c r="Y72" s="14">
        <v>8.817323</v>
      </c>
      <c r="Z72" s="14">
        <v>11.887741</v>
      </c>
      <c r="AA72" s="14">
        <v>18.568286000000001</v>
      </c>
      <c r="AB72" s="14">
        <v>37.856825999999998</v>
      </c>
      <c r="AC72" s="14">
        <v>54.004519000000002</v>
      </c>
      <c r="AD72" s="14">
        <v>56.133678000000003</v>
      </c>
      <c r="AE72" s="14">
        <v>69.733350000000002</v>
      </c>
    </row>
    <row r="73" spans="1:31" ht="13.5" customHeight="1" x14ac:dyDescent="0.25">
      <c r="A73" s="1"/>
      <c r="B73" s="16" t="s">
        <v>366</v>
      </c>
      <c r="C73" s="10">
        <v>3.9946737683089198E-3</v>
      </c>
      <c r="D73" s="11">
        <v>6.1585835257890707E-3</v>
      </c>
      <c r="E73" s="11">
        <v>1.8180244134707001E-2</v>
      </c>
      <c r="F73" s="11">
        <v>1.5185417195728902E-3</v>
      </c>
      <c r="G73" s="11">
        <v>0.14134807210735498</v>
      </c>
      <c r="H73" s="11">
        <v>4.1562141423215201E-3</v>
      </c>
      <c r="I73" s="11">
        <v>4.9163224842614E-4</v>
      </c>
      <c r="J73" s="11">
        <v>8.0781545294414392E-3</v>
      </c>
      <c r="K73" s="11"/>
      <c r="L73" s="11"/>
      <c r="M73" s="11"/>
      <c r="N73" s="11"/>
      <c r="O73" s="11"/>
      <c r="P73" s="11"/>
      <c r="Q73" s="11"/>
      <c r="R73" s="11"/>
      <c r="S73" s="11">
        <v>2.12E-4</v>
      </c>
      <c r="T73" s="11"/>
      <c r="U73" s="11"/>
      <c r="V73" s="11"/>
      <c r="W73" s="11">
        <v>3.28E-4</v>
      </c>
      <c r="X73" s="11">
        <v>3.3000000000000003E-5</v>
      </c>
      <c r="Y73" s="11"/>
      <c r="Z73" s="11"/>
      <c r="AA73" s="11">
        <v>6.9791000000000006E-2</v>
      </c>
      <c r="AB73" s="11"/>
      <c r="AC73" s="11">
        <v>3.6275000000000002E-2</v>
      </c>
      <c r="AD73" s="11"/>
      <c r="AE73" s="11"/>
    </row>
    <row r="74" spans="1:31" ht="13.5" customHeight="1" x14ac:dyDescent="0.25">
      <c r="A74" s="1"/>
      <c r="B74" s="16" t="s">
        <v>367</v>
      </c>
      <c r="C74" s="13">
        <v>5.7353185083308986</v>
      </c>
      <c r="D74" s="14">
        <v>6.6922539648724788</v>
      </c>
      <c r="E74" s="14">
        <v>7.1651888898886371</v>
      </c>
      <c r="F74" s="14">
        <v>8.4309686933624164</v>
      </c>
      <c r="G74" s="14">
        <v>4.9794198033608605</v>
      </c>
      <c r="H74" s="14">
        <v>5.6955247255777</v>
      </c>
      <c r="I74" s="14">
        <v>5.2517795551042337</v>
      </c>
      <c r="J74" s="14">
        <v>3.8987597205443181</v>
      </c>
      <c r="K74" s="14">
        <v>4.3460999999999999</v>
      </c>
      <c r="L74" s="14">
        <v>3.8922829999999999</v>
      </c>
      <c r="M74" s="14">
        <v>2.1995459999999998</v>
      </c>
      <c r="N74" s="14">
        <v>1.6501539999999999</v>
      </c>
      <c r="O74" s="14">
        <v>1.2202440000000001</v>
      </c>
      <c r="P74" s="14">
        <v>2.2183860000000002</v>
      </c>
      <c r="Q74" s="14">
        <v>1.984275</v>
      </c>
      <c r="R74" s="14">
        <v>1.9886779999999999</v>
      </c>
      <c r="S74" s="14">
        <v>2.2161300000000002</v>
      </c>
      <c r="T74" s="14">
        <v>3.098767</v>
      </c>
      <c r="U74" s="14">
        <v>1.8833260000000001</v>
      </c>
      <c r="V74" s="14">
        <v>2.9094929999999999</v>
      </c>
      <c r="W74" s="14">
        <v>3.5763829999999999</v>
      </c>
      <c r="X74" s="14">
        <v>2.5748229999999999</v>
      </c>
      <c r="Y74" s="14">
        <v>2.77745</v>
      </c>
      <c r="Z74" s="14">
        <v>2.7516120000000002</v>
      </c>
      <c r="AA74" s="14">
        <v>2.0998329999999998</v>
      </c>
      <c r="AB74" s="14">
        <v>2.9132099999999999</v>
      </c>
      <c r="AC74" s="14">
        <v>2.7449789999999998</v>
      </c>
      <c r="AD74" s="14">
        <v>2.4887830000000002</v>
      </c>
      <c r="AE74" s="14">
        <v>2.36917</v>
      </c>
    </row>
    <row r="75" spans="1:31" ht="13.5" customHeight="1" x14ac:dyDescent="0.25">
      <c r="A75" s="1"/>
      <c r="B75" s="16" t="s">
        <v>368</v>
      </c>
      <c r="C75" s="10"/>
      <c r="D75" s="11"/>
      <c r="E75" s="11"/>
      <c r="F75" s="11"/>
      <c r="G75" s="11">
        <v>0.11615339820190394</v>
      </c>
      <c r="H75" s="11">
        <v>8.8886306998285355E-2</v>
      </c>
      <c r="I75" s="11"/>
      <c r="J75" s="11">
        <v>0.18305098163714292</v>
      </c>
      <c r="K75" s="11">
        <v>0.14610000000000001</v>
      </c>
      <c r="L75" s="11">
        <v>8.7760000000000008E-3</v>
      </c>
      <c r="M75" s="11">
        <v>1.751E-3</v>
      </c>
      <c r="N75" s="11">
        <v>1.0142E-2</v>
      </c>
      <c r="O75" s="11">
        <v>6.4720000000000003E-3</v>
      </c>
      <c r="P75" s="11">
        <v>5.2597999999999999E-2</v>
      </c>
      <c r="Q75" s="11">
        <v>4.1768E-2</v>
      </c>
      <c r="R75" s="11">
        <v>2.0847000000000001E-2</v>
      </c>
      <c r="S75" s="11">
        <v>3.2044000000000003E-2</v>
      </c>
      <c r="T75" s="11">
        <v>1.49E-2</v>
      </c>
      <c r="U75" s="11">
        <v>6.1331999999999998E-2</v>
      </c>
      <c r="V75" s="11">
        <v>1.0940999999999999E-2</v>
      </c>
      <c r="W75" s="11">
        <v>0.111586</v>
      </c>
      <c r="X75" s="11">
        <v>5.2339999999999999E-3</v>
      </c>
      <c r="Y75" s="11">
        <v>2.8764999999999999E-2</v>
      </c>
      <c r="Z75" s="11">
        <v>1.9958E-2</v>
      </c>
      <c r="AA75" s="11">
        <v>2.3499999999999999E-4</v>
      </c>
      <c r="AB75" s="11">
        <v>5.13E-4</v>
      </c>
      <c r="AC75" s="11">
        <v>9.7990000000000004E-3</v>
      </c>
      <c r="AD75" s="11">
        <v>4.7669999999999997E-2</v>
      </c>
      <c r="AE75" s="11">
        <v>1.6761000000000002E-2</v>
      </c>
    </row>
    <row r="76" spans="1:31" ht="13.5" customHeight="1" x14ac:dyDescent="0.25">
      <c r="A76" s="1"/>
      <c r="B76" s="16" t="s">
        <v>369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>
        <v>2.66E-3</v>
      </c>
      <c r="P76" s="14"/>
      <c r="Q76" s="14">
        <v>1.9671000000000001E-2</v>
      </c>
      <c r="R76" s="14"/>
      <c r="S76" s="14"/>
      <c r="T76" s="14"/>
      <c r="U76" s="14">
        <v>6.8800000000000003E-4</v>
      </c>
      <c r="V76" s="14"/>
      <c r="W76" s="14">
        <v>7.45E-4</v>
      </c>
      <c r="X76" s="14">
        <v>1.11E-4</v>
      </c>
      <c r="Y76" s="14"/>
      <c r="Z76" s="14">
        <v>2.0100000000000001E-4</v>
      </c>
      <c r="AA76" s="14"/>
      <c r="AB76" s="14"/>
      <c r="AC76" s="14">
        <v>9.5149999999999992E-3</v>
      </c>
      <c r="AD76" s="14">
        <v>5.0699999999999999E-3</v>
      </c>
      <c r="AE76" s="14">
        <v>2.7999999999999998E-4</v>
      </c>
    </row>
    <row r="77" spans="1:31" ht="13.5" customHeight="1" x14ac:dyDescent="0.25">
      <c r="A77" s="1"/>
      <c r="B77" s="16" t="s">
        <v>370</v>
      </c>
      <c r="C77" s="10">
        <v>0.76630938312940178</v>
      </c>
      <c r="D77" s="11">
        <v>1.6915843128010801</v>
      </c>
      <c r="E77" s="11">
        <v>1.1713796541806201</v>
      </c>
      <c r="F77" s="11">
        <v>2.22451370739117</v>
      </c>
      <c r="G77" s="11">
        <v>3.5389589590499813</v>
      </c>
      <c r="H77" s="11">
        <v>1.9895986018117799</v>
      </c>
      <c r="I77" s="11">
        <v>2.2792071037036101</v>
      </c>
      <c r="J77" s="11">
        <v>1.6542444845390192</v>
      </c>
      <c r="K77" s="11">
        <v>1.3220000000000001</v>
      </c>
      <c r="L77" s="11">
        <v>0.80598700000000001</v>
      </c>
      <c r="M77" s="11">
        <v>0.47599599999999997</v>
      </c>
      <c r="N77" s="11">
        <v>5.8111000000000003E-2</v>
      </c>
      <c r="O77" s="11">
        <v>0.13520599999999999</v>
      </c>
      <c r="P77" s="11">
        <v>0.64721899999999999</v>
      </c>
      <c r="Q77" s="11">
        <v>0.768868</v>
      </c>
      <c r="R77" s="11">
        <v>0.69367299999999998</v>
      </c>
      <c r="S77" s="11">
        <v>0.15856100000000001</v>
      </c>
      <c r="T77" s="11">
        <v>6.5519999999999997E-3</v>
      </c>
      <c r="U77" s="11">
        <v>0.25187500000000002</v>
      </c>
      <c r="V77" s="11">
        <v>0.15049299999999999</v>
      </c>
      <c r="W77" s="11">
        <v>7.7070000000000003E-3</v>
      </c>
      <c r="X77" s="11">
        <v>0.34848800000000002</v>
      </c>
      <c r="Y77" s="11">
        <v>1.378871</v>
      </c>
      <c r="Z77" s="11">
        <v>1.8557729999999999</v>
      </c>
      <c r="AA77" s="11">
        <v>0.70445500000000005</v>
      </c>
      <c r="AB77" s="11">
        <v>0.83216999999999997</v>
      </c>
      <c r="AC77" s="11">
        <v>0.78673999999999999</v>
      </c>
      <c r="AD77" s="11">
        <v>1.247654</v>
      </c>
      <c r="AE77" s="11">
        <v>0.71727200000000002</v>
      </c>
    </row>
    <row r="78" spans="1:31" ht="13.5" customHeight="1" x14ac:dyDescent="0.25">
      <c r="A78" s="1"/>
      <c r="B78" s="16" t="s">
        <v>371</v>
      </c>
      <c r="C78" s="13">
        <v>35.360174040655608</v>
      </c>
      <c r="D78" s="14">
        <v>32.242496557126486</v>
      </c>
      <c r="E78" s="14">
        <v>39.648757963431912</v>
      </c>
      <c r="F78" s="14">
        <v>53.96061932671109</v>
      </c>
      <c r="G78" s="14">
        <v>42.880144687523575</v>
      </c>
      <c r="H78" s="14">
        <v>48.110162345030531</v>
      </c>
      <c r="I78" s="14">
        <v>46.496283772318804</v>
      </c>
      <c r="J78" s="14">
        <v>64.904255692978396</v>
      </c>
      <c r="K78" s="14">
        <v>23.8291</v>
      </c>
      <c r="L78" s="14">
        <v>28.339787999999999</v>
      </c>
      <c r="M78" s="14">
        <v>58.116408999999997</v>
      </c>
      <c r="N78" s="14">
        <v>50.042575999999997</v>
      </c>
      <c r="O78" s="14">
        <v>145.73331999999999</v>
      </c>
      <c r="P78" s="14">
        <v>151.420244</v>
      </c>
      <c r="Q78" s="14">
        <v>271.08235400000001</v>
      </c>
      <c r="R78" s="14">
        <v>127.710736</v>
      </c>
      <c r="S78" s="14">
        <v>137.013451</v>
      </c>
      <c r="T78" s="14">
        <v>155.26851500000001</v>
      </c>
      <c r="U78" s="14">
        <v>90.583055999999999</v>
      </c>
      <c r="V78" s="14">
        <v>140.52096700000001</v>
      </c>
      <c r="W78" s="14">
        <v>151.423179</v>
      </c>
      <c r="X78" s="14">
        <v>94.722958000000006</v>
      </c>
      <c r="Y78" s="14">
        <v>95.970715999999996</v>
      </c>
      <c r="Z78" s="14">
        <v>97.115493000000001</v>
      </c>
      <c r="AA78" s="14">
        <v>95.331328999999997</v>
      </c>
      <c r="AB78" s="14">
        <v>99.436047000000002</v>
      </c>
      <c r="AC78" s="14">
        <v>132.98362499999999</v>
      </c>
      <c r="AD78" s="14">
        <v>158.278818</v>
      </c>
      <c r="AE78" s="14">
        <v>145.377286</v>
      </c>
    </row>
    <row r="79" spans="1:31" ht="13.5" customHeight="1" x14ac:dyDescent="0.25">
      <c r="A79" s="1"/>
      <c r="B79" s="16" t="s">
        <v>372</v>
      </c>
      <c r="C79" s="10">
        <v>5.7118660016938001E-2</v>
      </c>
      <c r="D79" s="11"/>
      <c r="E79" s="11"/>
      <c r="F79" s="11">
        <v>7.3620213247177047E-2</v>
      </c>
      <c r="G79" s="11">
        <v>1.0911079250392299E-3</v>
      </c>
      <c r="H79" s="11">
        <v>2.6448635451137002E-3</v>
      </c>
      <c r="I79" s="11">
        <v>5.7357095649716904E-3</v>
      </c>
      <c r="J79" s="11">
        <v>2.42344635883243E-3</v>
      </c>
      <c r="K79" s="11">
        <v>5.3E-3</v>
      </c>
      <c r="L79" s="11">
        <v>2.6189999999999998E-3</v>
      </c>
      <c r="M79" s="11"/>
      <c r="N79" s="11">
        <v>5.9919999999999999E-3</v>
      </c>
      <c r="O79" s="11">
        <v>1.8100000000000001E-4</v>
      </c>
      <c r="P79" s="11">
        <v>3.2191999999999998E-2</v>
      </c>
      <c r="Q79" s="11">
        <v>1.85E-4</v>
      </c>
      <c r="R79" s="11">
        <v>3.2299999999999999E-4</v>
      </c>
      <c r="S79" s="11">
        <v>3.9369000000000001E-2</v>
      </c>
      <c r="T79" s="11"/>
      <c r="U79" s="11">
        <v>4.8832E-2</v>
      </c>
      <c r="V79" s="11">
        <v>1.5481999999999999E-2</v>
      </c>
      <c r="W79" s="11">
        <v>1.271E-3</v>
      </c>
      <c r="X79" s="11"/>
      <c r="Y79" s="11"/>
      <c r="Z79" s="11">
        <v>9.0749999999999997E-3</v>
      </c>
      <c r="AA79" s="11">
        <v>2.513E-3</v>
      </c>
      <c r="AB79" s="11">
        <v>8.0500000000000005E-4</v>
      </c>
      <c r="AC79" s="11">
        <v>5.0928000000000001E-2</v>
      </c>
      <c r="AD79" s="11"/>
      <c r="AE79" s="11">
        <v>1.142E-3</v>
      </c>
    </row>
    <row r="80" spans="1:31" ht="13.5" customHeight="1" x14ac:dyDescent="0.25">
      <c r="A80" s="1"/>
      <c r="B80" s="16" t="s">
        <v>373</v>
      </c>
      <c r="C80" s="13">
        <v>0.10938165462297099</v>
      </c>
      <c r="D80" s="14">
        <v>2.0870755281840698E-2</v>
      </c>
      <c r="E80" s="14"/>
      <c r="F80" s="14">
        <v>9.1718542129232295E-3</v>
      </c>
      <c r="G80" s="14">
        <v>0.57064944479551905</v>
      </c>
      <c r="H80" s="14">
        <v>1.7947288341843E-3</v>
      </c>
      <c r="I80" s="14">
        <v>7.9480546828893505E-3</v>
      </c>
      <c r="J80" s="14">
        <v>2.2948421387237197</v>
      </c>
      <c r="K80" s="14">
        <v>0.32969999999999999</v>
      </c>
      <c r="L80" s="14">
        <v>4.1145000000000001E-2</v>
      </c>
      <c r="M80" s="14"/>
      <c r="N80" s="14"/>
      <c r="O80" s="14"/>
      <c r="P80" s="14">
        <v>2.4380000000000001E-3</v>
      </c>
      <c r="Q80" s="14"/>
      <c r="R80" s="14">
        <v>2.4253E-2</v>
      </c>
      <c r="S80" s="14">
        <v>7.6000000000000004E-4</v>
      </c>
      <c r="T80" s="14">
        <v>8.2799999999999996E-4</v>
      </c>
      <c r="U80" s="14"/>
      <c r="V80" s="14"/>
      <c r="W80" s="14">
        <v>3.7469999999999999E-3</v>
      </c>
      <c r="X80" s="14"/>
      <c r="Y80" s="14"/>
      <c r="Z80" s="14">
        <v>2.3270000000000001E-3</v>
      </c>
      <c r="AA80" s="14"/>
      <c r="AB80" s="14"/>
      <c r="AC80" s="14"/>
      <c r="AD80" s="14"/>
      <c r="AE80" s="14"/>
    </row>
    <row r="81" spans="1:31" ht="13.5" customHeight="1" x14ac:dyDescent="0.25">
      <c r="A81" s="1"/>
      <c r="B81" s="16" t="s">
        <v>374</v>
      </c>
      <c r="C81" s="10">
        <v>15.0319717714685</v>
      </c>
      <c r="D81" s="11">
        <v>19.3497243155531</v>
      </c>
      <c r="E81" s="11">
        <v>17.3969685248437</v>
      </c>
      <c r="F81" s="11">
        <v>22.5319820243617</v>
      </c>
      <c r="G81" s="11">
        <v>17.730404590257994</v>
      </c>
      <c r="H81" s="11">
        <v>17.191990880888298</v>
      </c>
      <c r="I81" s="11">
        <v>15.8525179730849</v>
      </c>
      <c r="J81" s="11">
        <v>18.321900725135503</v>
      </c>
      <c r="K81" s="11">
        <v>10.6319</v>
      </c>
      <c r="L81" s="11">
        <v>8.5342900000000004</v>
      </c>
      <c r="M81" s="11">
        <v>10.135688999999999</v>
      </c>
      <c r="N81" s="11">
        <v>8.1181750000000008</v>
      </c>
      <c r="O81" s="11">
        <v>8.5671020000000002</v>
      </c>
      <c r="P81" s="11">
        <v>9.5922769999999993</v>
      </c>
      <c r="Q81" s="11">
        <v>9.66479</v>
      </c>
      <c r="R81" s="11">
        <v>13.676417000000001</v>
      </c>
      <c r="S81" s="11">
        <v>16.967417999999999</v>
      </c>
      <c r="T81" s="11">
        <v>21.311503999999999</v>
      </c>
      <c r="U81" s="11">
        <v>17.832073999999999</v>
      </c>
      <c r="V81" s="11">
        <v>20.682435000000002</v>
      </c>
      <c r="W81" s="11">
        <v>29.166899000000001</v>
      </c>
      <c r="X81" s="11">
        <v>33.703994000000002</v>
      </c>
      <c r="Y81" s="11">
        <v>31.757413</v>
      </c>
      <c r="Z81" s="11">
        <v>37.97654</v>
      </c>
      <c r="AA81" s="11">
        <v>34.105350999999999</v>
      </c>
      <c r="AB81" s="11">
        <v>40.192047000000002</v>
      </c>
      <c r="AC81" s="11">
        <v>50.528787999999999</v>
      </c>
      <c r="AD81" s="11">
        <v>72.357277999999994</v>
      </c>
      <c r="AE81" s="11">
        <v>92.203654999999998</v>
      </c>
    </row>
    <row r="82" spans="1:31" ht="13.5" customHeight="1" x14ac:dyDescent="0.25">
      <c r="A82" s="1"/>
      <c r="B82" s="16" t="s">
        <v>375</v>
      </c>
      <c r="C82" s="13">
        <v>120.94393390781801</v>
      </c>
      <c r="D82" s="14">
        <v>134.57226087234193</v>
      </c>
      <c r="E82" s="14">
        <v>141.972063239406</v>
      </c>
      <c r="F82" s="14">
        <v>165.39338687896299</v>
      </c>
      <c r="G82" s="14">
        <v>122.708873807169</v>
      </c>
      <c r="H82" s="14">
        <v>132.34453220510994</v>
      </c>
      <c r="I82" s="14">
        <v>143.46205927131999</v>
      </c>
      <c r="J82" s="14">
        <v>150.186787128107</v>
      </c>
      <c r="K82" s="14">
        <v>119.0767</v>
      </c>
      <c r="L82" s="14">
        <v>119.88232499999999</v>
      </c>
      <c r="M82" s="14">
        <v>136.455658</v>
      </c>
      <c r="N82" s="14">
        <v>129.455749</v>
      </c>
      <c r="O82" s="14">
        <v>160.438939</v>
      </c>
      <c r="P82" s="14">
        <v>244.94362000000001</v>
      </c>
      <c r="Q82" s="14">
        <v>252.59269900000001</v>
      </c>
      <c r="R82" s="14">
        <v>295.97414199999997</v>
      </c>
      <c r="S82" s="14">
        <v>397.36740099999997</v>
      </c>
      <c r="T82" s="14">
        <v>568.34424799999999</v>
      </c>
      <c r="U82" s="14">
        <v>466.651658</v>
      </c>
      <c r="V82" s="14">
        <v>511.91100499999999</v>
      </c>
      <c r="W82" s="14">
        <v>490.10785700000002</v>
      </c>
      <c r="X82" s="14">
        <v>381.16065300000002</v>
      </c>
      <c r="Y82" s="14">
        <v>428.06044200000002</v>
      </c>
      <c r="Z82" s="14">
        <v>431.39514300000002</v>
      </c>
      <c r="AA82" s="14">
        <v>396.07424700000001</v>
      </c>
      <c r="AB82" s="14">
        <v>447.63909799999999</v>
      </c>
      <c r="AC82" s="14">
        <v>461.94115399999998</v>
      </c>
      <c r="AD82" s="14">
        <v>529.08506399999999</v>
      </c>
      <c r="AE82" s="14">
        <v>554.83359700000005</v>
      </c>
    </row>
    <row r="83" spans="1:31" ht="13.5" customHeight="1" x14ac:dyDescent="0.25">
      <c r="A83" s="1"/>
      <c r="B83" s="16" t="s">
        <v>376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>
        <v>2.5700000000000001E-4</v>
      </c>
      <c r="T83" s="11">
        <v>6.8599999999999998E-4</v>
      </c>
      <c r="U83" s="11">
        <v>1.74E-4</v>
      </c>
      <c r="V83" s="11"/>
      <c r="W83" s="11">
        <v>3.0490000000000001E-3</v>
      </c>
      <c r="X83" s="11"/>
      <c r="Y83" s="11"/>
      <c r="Z83" s="11"/>
      <c r="AA83" s="11"/>
      <c r="AB83" s="11"/>
      <c r="AC83" s="11"/>
      <c r="AD83" s="11">
        <v>7.2999999999999996E-4</v>
      </c>
      <c r="AE83" s="11"/>
    </row>
    <row r="84" spans="1:31" ht="13.5" customHeight="1" x14ac:dyDescent="0.25">
      <c r="A84" s="1"/>
      <c r="B84" s="16" t="s">
        <v>377</v>
      </c>
      <c r="C84" s="13"/>
      <c r="D84" s="14">
        <v>2.7023885952996193E-2</v>
      </c>
      <c r="E84" s="14"/>
      <c r="F84" s="14">
        <v>2.7272727272727303E-2</v>
      </c>
      <c r="G84" s="14">
        <v>4.9595814774510002E-4</v>
      </c>
      <c r="H84" s="14">
        <v>9.4459412325480005E-5</v>
      </c>
      <c r="I84" s="14"/>
      <c r="J84" s="14">
        <v>0.14799179097936702</v>
      </c>
      <c r="K84" s="14"/>
      <c r="L84" s="14">
        <v>9.3410000000000003E-3</v>
      </c>
      <c r="M84" s="14">
        <v>5.306E-3</v>
      </c>
      <c r="N84" s="14">
        <v>2.4393000000000001E-2</v>
      </c>
      <c r="O84" s="14"/>
      <c r="P84" s="14">
        <v>1.3509E-2</v>
      </c>
      <c r="Q84" s="14"/>
      <c r="R84" s="14">
        <v>1.0300999999999999E-2</v>
      </c>
      <c r="S84" s="14">
        <v>4.8000000000000001E-5</v>
      </c>
      <c r="T84" s="14"/>
      <c r="U84" s="14">
        <v>5.5000000000000002E-5</v>
      </c>
      <c r="V84" s="14">
        <v>3.4299999999999999E-4</v>
      </c>
      <c r="W84" s="14"/>
      <c r="X84" s="14">
        <v>5.13E-4</v>
      </c>
      <c r="Y84" s="14"/>
      <c r="Z84" s="14"/>
      <c r="AA84" s="14">
        <v>5.2839999999999996E-3</v>
      </c>
      <c r="AB84" s="14"/>
      <c r="AC84" s="14">
        <v>3.7399999999999998E-4</v>
      </c>
      <c r="AD84" s="14"/>
      <c r="AE84" s="14"/>
    </row>
    <row r="85" spans="1:31" ht="13.5" customHeight="1" x14ac:dyDescent="0.25">
      <c r="A85" s="1"/>
      <c r="B85" s="16" t="s">
        <v>378</v>
      </c>
      <c r="C85" s="10">
        <v>4.5667776293894201E-3</v>
      </c>
      <c r="D85" s="11">
        <v>4.20204140540552E-3</v>
      </c>
      <c r="E85" s="11">
        <v>5.4050682909589799E-3</v>
      </c>
      <c r="F85" s="11">
        <v>1.42411143578864E-3</v>
      </c>
      <c r="G85" s="11">
        <v>4.9595814774510002E-4</v>
      </c>
      <c r="H85" s="11">
        <v>2.9282417820901702E-3</v>
      </c>
      <c r="I85" s="11">
        <v>9.0132578878126006E-4</v>
      </c>
      <c r="J85" s="11">
        <v>1.6398653694766108E-2</v>
      </c>
      <c r="K85" s="11"/>
      <c r="L85" s="11"/>
      <c r="M85" s="11"/>
      <c r="N85" s="11"/>
      <c r="O85" s="11">
        <v>4.4243999999999999E-2</v>
      </c>
      <c r="P85" s="11"/>
      <c r="Q85" s="11"/>
      <c r="R85" s="11"/>
      <c r="S85" s="11">
        <v>1.6827000000000002E-2</v>
      </c>
      <c r="T85" s="11"/>
      <c r="U85" s="11"/>
      <c r="V85" s="11">
        <v>9.1000000000000003E-5</v>
      </c>
      <c r="W85" s="11"/>
      <c r="X85" s="11"/>
      <c r="Y85" s="11"/>
      <c r="Z85" s="11"/>
      <c r="AA85" s="11">
        <v>1.8E-5</v>
      </c>
      <c r="AB85" s="11">
        <v>3.8000000000000002E-5</v>
      </c>
      <c r="AC85" s="11">
        <v>2.297E-3</v>
      </c>
      <c r="AD85" s="11"/>
      <c r="AE85" s="11">
        <v>7.1000000000000005E-5</v>
      </c>
    </row>
    <row r="86" spans="1:31" ht="13.5" customHeight="1" x14ac:dyDescent="0.25">
      <c r="A86" s="1"/>
      <c r="B86" s="16" t="s">
        <v>379</v>
      </c>
      <c r="C86" s="13"/>
      <c r="D86" s="14">
        <v>7.2819792946130901E-3</v>
      </c>
      <c r="E86" s="14"/>
      <c r="F86" s="14"/>
      <c r="G86" s="14"/>
      <c r="H86" s="14"/>
      <c r="I86" s="14">
        <v>4.9163224842614503E-3</v>
      </c>
      <c r="J86" s="14"/>
      <c r="K86" s="14"/>
      <c r="L86" s="14">
        <v>8.9709999999999998E-3</v>
      </c>
      <c r="M86" s="14">
        <v>7.1840000000000003E-3</v>
      </c>
      <c r="N86" s="14">
        <v>1.1039999999999999E-3</v>
      </c>
      <c r="O86" s="14"/>
      <c r="P86" s="14"/>
      <c r="Q86" s="14">
        <v>1.0300000000000001E-3</v>
      </c>
      <c r="R86" s="14">
        <v>2.0129000000000001E-2</v>
      </c>
      <c r="S86" s="14">
        <v>3.1502000000000002E-2</v>
      </c>
      <c r="T86" s="14"/>
      <c r="U86" s="14">
        <v>4.2830000000000003E-3</v>
      </c>
      <c r="V86" s="14"/>
      <c r="W86" s="14"/>
      <c r="X86" s="14"/>
      <c r="Y86" s="14"/>
      <c r="Z86" s="14">
        <v>1.85E-4</v>
      </c>
      <c r="AA86" s="14">
        <v>4.4180000000000001E-3</v>
      </c>
      <c r="AB86" s="14">
        <v>4.15E-4</v>
      </c>
      <c r="AC86" s="14"/>
      <c r="AD86" s="14"/>
      <c r="AE86" s="14">
        <v>4.0000000000000003E-5</v>
      </c>
    </row>
    <row r="87" spans="1:31" ht="13.5" customHeight="1" x14ac:dyDescent="0.25">
      <c r="A87" s="1"/>
      <c r="B87" s="16" t="s">
        <v>380</v>
      </c>
      <c r="C87" s="10">
        <v>12.1524491845407</v>
      </c>
      <c r="D87" s="11">
        <v>32.356091711659303</v>
      </c>
      <c r="E87" s="11">
        <v>35.229769623787099</v>
      </c>
      <c r="F87" s="11">
        <v>25.294516135028495</v>
      </c>
      <c r="G87" s="11">
        <v>30.768350761440391</v>
      </c>
      <c r="H87" s="11">
        <v>37.786693171977831</v>
      </c>
      <c r="I87" s="11">
        <v>45.763096212499306</v>
      </c>
      <c r="J87" s="11">
        <v>46.775826768822995</v>
      </c>
      <c r="K87" s="11">
        <v>31.934799999999999</v>
      </c>
      <c r="L87" s="11">
        <v>37.906182000000001</v>
      </c>
      <c r="M87" s="11">
        <v>45.565123</v>
      </c>
      <c r="N87" s="11">
        <v>41.381436999999998</v>
      </c>
      <c r="O87" s="11">
        <v>53.577463000000002</v>
      </c>
      <c r="P87" s="11">
        <v>78.646304999999998</v>
      </c>
      <c r="Q87" s="11">
        <v>93.423980999999998</v>
      </c>
      <c r="R87" s="11">
        <v>112.235755</v>
      </c>
      <c r="S87" s="11">
        <v>138.148188</v>
      </c>
      <c r="T87" s="11">
        <v>154.32119700000001</v>
      </c>
      <c r="U87" s="11">
        <v>104.415313</v>
      </c>
      <c r="V87" s="11">
        <v>138.01606200000001</v>
      </c>
      <c r="W87" s="11">
        <v>529.43576099999996</v>
      </c>
      <c r="X87" s="11">
        <v>1490.510599</v>
      </c>
      <c r="Y87" s="11">
        <v>2626.5881680000002</v>
      </c>
      <c r="Z87" s="11">
        <v>2555.5889590000002</v>
      </c>
      <c r="AA87" s="11">
        <v>2379.1484089999999</v>
      </c>
      <c r="AB87" s="11">
        <v>2904.3528740000002</v>
      </c>
      <c r="AC87" s="11">
        <v>4074.629954</v>
      </c>
      <c r="AD87" s="11">
        <v>4509.1215000000002</v>
      </c>
      <c r="AE87" s="11">
        <v>3633.7741259999998</v>
      </c>
    </row>
    <row r="88" spans="1:31" ht="13.5" customHeight="1" x14ac:dyDescent="0.25">
      <c r="A88" s="1"/>
      <c r="B88" s="16" t="s">
        <v>381</v>
      </c>
      <c r="C88" s="13">
        <v>0.71251777283293594</v>
      </c>
      <c r="D88" s="14">
        <v>0.84584176803285804</v>
      </c>
      <c r="E88" s="14">
        <v>0.40174335528300986</v>
      </c>
      <c r="F88" s="14">
        <v>0.15127232869235063</v>
      </c>
      <c r="G88" s="14">
        <v>2.1477963546249597</v>
      </c>
      <c r="H88" s="14">
        <v>8.3124282846430402E-3</v>
      </c>
      <c r="I88" s="14">
        <v>1.2093333924202467</v>
      </c>
      <c r="J88" s="14">
        <v>2.8529618351628399</v>
      </c>
      <c r="K88" s="14">
        <v>0.287953142</v>
      </c>
      <c r="L88" s="14">
        <v>2.3890000000000001E-3</v>
      </c>
      <c r="M88" s="14"/>
      <c r="N88" s="14">
        <v>6.9670000000000001E-3</v>
      </c>
      <c r="O88" s="14">
        <v>8.0502000000000004E-2</v>
      </c>
      <c r="P88" s="14">
        <v>3.8000000000000002E-4</v>
      </c>
      <c r="Q88" s="14">
        <v>9.6550999999999998E-2</v>
      </c>
      <c r="R88" s="14">
        <v>8.6619999999999996E-3</v>
      </c>
      <c r="S88" s="14">
        <v>2.8275000000000002E-2</v>
      </c>
      <c r="T88" s="14">
        <v>0.217277</v>
      </c>
      <c r="U88" s="14">
        <v>5.7576000000000002E-2</v>
      </c>
      <c r="V88" s="14">
        <v>3.4247E-2</v>
      </c>
      <c r="W88" s="14">
        <v>7.3317999999999994E-2</v>
      </c>
      <c r="X88" s="14">
        <v>0.105381</v>
      </c>
      <c r="Y88" s="14"/>
      <c r="Z88" s="14">
        <v>2.2627999999999999E-2</v>
      </c>
      <c r="AA88" s="14">
        <v>1.1006999999999999E-2</v>
      </c>
      <c r="AB88" s="14">
        <v>5.9537E-2</v>
      </c>
      <c r="AC88" s="14">
        <v>9.0739E-2</v>
      </c>
      <c r="AD88" s="14">
        <v>3.6995E-2</v>
      </c>
      <c r="AE88" s="14">
        <v>1.533E-2</v>
      </c>
    </row>
    <row r="89" spans="1:31" ht="13.5" customHeight="1" x14ac:dyDescent="0.25">
      <c r="A89" s="1"/>
      <c r="B89" s="15" t="s">
        <v>382</v>
      </c>
      <c r="C89" s="10">
        <v>3766.201617747588</v>
      </c>
      <c r="D89" s="11">
        <v>4058.5634245705942</v>
      </c>
      <c r="E89" s="11">
        <v>1820.9536675118622</v>
      </c>
      <c r="F89" s="11">
        <v>3081.5200054786183</v>
      </c>
      <c r="G89" s="11">
        <v>3737.3217846723292</v>
      </c>
      <c r="H89" s="11">
        <v>4260.1326257378805</v>
      </c>
      <c r="I89" s="11">
        <v>4723.0966713560638</v>
      </c>
      <c r="J89" s="11">
        <v>4864.8245243077718</v>
      </c>
      <c r="K89" s="11">
        <v>4945.8441999999995</v>
      </c>
      <c r="L89" s="11">
        <v>6243.5126110000001</v>
      </c>
      <c r="M89" s="11">
        <v>7067.6299760000002</v>
      </c>
      <c r="N89" s="11">
        <v>7494.297012</v>
      </c>
      <c r="O89" s="11">
        <v>10433.4143</v>
      </c>
      <c r="P89" s="11">
        <v>11023.362853000001</v>
      </c>
      <c r="Q89" s="11">
        <v>12080.429362999999</v>
      </c>
      <c r="R89" s="11">
        <v>12255.206295</v>
      </c>
      <c r="S89" s="11">
        <v>12775.95386</v>
      </c>
      <c r="T89" s="11">
        <v>16349.028985999999</v>
      </c>
      <c r="U89" s="11">
        <v>11729.020763</v>
      </c>
      <c r="V89" s="11">
        <v>14614.368621</v>
      </c>
      <c r="W89" s="11">
        <v>19445.991786999999</v>
      </c>
      <c r="X89" s="11">
        <v>18742.890685999999</v>
      </c>
      <c r="Y89" s="11">
        <v>18131.368644999999</v>
      </c>
      <c r="Z89" s="11">
        <v>17146.446919999998</v>
      </c>
      <c r="AA89" s="11">
        <v>14475.648493999999</v>
      </c>
      <c r="AB89" s="11">
        <v>15073.174464</v>
      </c>
      <c r="AC89" s="11">
        <v>17183.001964999999</v>
      </c>
      <c r="AD89" s="11">
        <v>19205.863401999999</v>
      </c>
      <c r="AE89" s="11">
        <v>18725.279363000001</v>
      </c>
    </row>
    <row r="90" spans="1:31" ht="13.5" customHeight="1" x14ac:dyDescent="0.25">
      <c r="A90" s="1"/>
      <c r="B90" s="16" t="s">
        <v>383</v>
      </c>
      <c r="C90" s="13">
        <v>6.4549221554527501</v>
      </c>
      <c r="D90" s="14">
        <v>2.15970850019503</v>
      </c>
      <c r="E90" s="14">
        <v>1.2504651933469606</v>
      </c>
      <c r="F90" s="14">
        <v>2.0812174716946399</v>
      </c>
      <c r="G90" s="14">
        <v>2.1123849428759511</v>
      </c>
      <c r="H90" s="14">
        <v>2.58100898238167</v>
      </c>
      <c r="I90" s="14">
        <v>4.9132907520628191</v>
      </c>
      <c r="J90" s="14">
        <v>3.8218556894240399</v>
      </c>
      <c r="K90" s="14">
        <v>2.391</v>
      </c>
      <c r="L90" s="14">
        <v>1.857939</v>
      </c>
      <c r="M90" s="14">
        <v>1.230127</v>
      </c>
      <c r="N90" s="14">
        <v>2.0991569999999999</v>
      </c>
      <c r="O90" s="14">
        <v>3.0749490000000002</v>
      </c>
      <c r="P90" s="14">
        <v>3.0362659999999999</v>
      </c>
      <c r="Q90" s="14">
        <v>2.0385179999999998</v>
      </c>
      <c r="R90" s="14">
        <v>2.196634</v>
      </c>
      <c r="S90" s="14">
        <v>3.1048100000000001</v>
      </c>
      <c r="T90" s="14">
        <v>10.245704999999999</v>
      </c>
      <c r="U90" s="14">
        <v>73.583674000000002</v>
      </c>
      <c r="V90" s="14">
        <v>38.966231999999998</v>
      </c>
      <c r="W90" s="14">
        <v>37.193382999999997</v>
      </c>
      <c r="X90" s="14">
        <v>30.556659</v>
      </c>
      <c r="Y90" s="14">
        <v>21.810427000000001</v>
      </c>
      <c r="Z90" s="14">
        <v>17.319102999999998</v>
      </c>
      <c r="AA90" s="14">
        <v>13.630774000000001</v>
      </c>
      <c r="AB90" s="14">
        <v>8.7480569999999993</v>
      </c>
      <c r="AC90" s="14">
        <v>10.956398999999999</v>
      </c>
      <c r="AD90" s="14">
        <v>15.488026</v>
      </c>
      <c r="AE90" s="14">
        <v>13.828772000000001</v>
      </c>
    </row>
    <row r="91" spans="1:31" ht="13.5" customHeight="1" x14ac:dyDescent="0.25">
      <c r="A91" s="1"/>
      <c r="B91" s="16" t="s">
        <v>384</v>
      </c>
      <c r="C91" s="10"/>
      <c r="D91" s="11">
        <v>0.80131400820913257</v>
      </c>
      <c r="E91" s="11">
        <v>2.3502314839004401</v>
      </c>
      <c r="F91" s="11">
        <v>7.4409681261669487</v>
      </c>
      <c r="G91" s="11">
        <v>22.823398809452488</v>
      </c>
      <c r="H91" s="11">
        <v>16.731501245801599</v>
      </c>
      <c r="I91" s="11">
        <v>17.6698365793922</v>
      </c>
      <c r="J91" s="11">
        <v>26.1319413057448</v>
      </c>
      <c r="K91" s="11">
        <v>21.009599999999999</v>
      </c>
      <c r="L91" s="11">
        <v>21.299185999999999</v>
      </c>
      <c r="M91" s="11">
        <v>16.855440000000002</v>
      </c>
      <c r="N91" s="11">
        <v>28.108298999999999</v>
      </c>
      <c r="O91" s="11">
        <v>44.502755000000001</v>
      </c>
      <c r="P91" s="11">
        <v>52.065607999999997</v>
      </c>
      <c r="Q91" s="11">
        <v>57.755580999999999</v>
      </c>
      <c r="R91" s="11">
        <v>63.145485000000001</v>
      </c>
      <c r="S91" s="11">
        <v>72.629148000000001</v>
      </c>
      <c r="T91" s="11">
        <v>81.390204999999995</v>
      </c>
      <c r="U91" s="11">
        <v>55.046703999999998</v>
      </c>
      <c r="V91" s="11">
        <v>70.807130000000001</v>
      </c>
      <c r="W91" s="11">
        <v>68.441860000000005</v>
      </c>
      <c r="X91" s="11">
        <v>51.812365999999997</v>
      </c>
      <c r="Y91" s="11">
        <v>57.507865000000002</v>
      </c>
      <c r="Z91" s="11">
        <v>47.213690999999997</v>
      </c>
      <c r="AA91" s="11">
        <v>30.529592999999998</v>
      </c>
      <c r="AB91" s="11">
        <v>31.104050000000001</v>
      </c>
      <c r="AC91" s="11">
        <v>38.060977999999999</v>
      </c>
      <c r="AD91" s="11">
        <v>48.779119999999999</v>
      </c>
      <c r="AE91" s="11">
        <v>38.391807</v>
      </c>
    </row>
    <row r="92" spans="1:31" ht="13.5" customHeight="1" x14ac:dyDescent="0.25">
      <c r="A92" s="1"/>
      <c r="B92" s="16" t="s">
        <v>385</v>
      </c>
      <c r="C92" s="13"/>
      <c r="D92" s="14"/>
      <c r="E92" s="14">
        <v>1.23071683592727</v>
      </c>
      <c r="F92" s="14">
        <v>0.60285755884514369</v>
      </c>
      <c r="G92" s="14">
        <v>0.43555044534975185</v>
      </c>
      <c r="H92" s="14">
        <v>3.5908745595534701</v>
      </c>
      <c r="I92" s="14">
        <v>9.9122074540598692</v>
      </c>
      <c r="J92" s="14">
        <v>24.576411869555599</v>
      </c>
      <c r="K92" s="14">
        <v>30.965499999999999</v>
      </c>
      <c r="L92" s="14">
        <v>43.751545</v>
      </c>
      <c r="M92" s="14">
        <v>84.079530000000005</v>
      </c>
      <c r="N92" s="14">
        <v>91.820694000000003</v>
      </c>
      <c r="O92" s="14">
        <v>115.820806</v>
      </c>
      <c r="P92" s="14">
        <v>121.123358</v>
      </c>
      <c r="Q92" s="14">
        <v>160.067058</v>
      </c>
      <c r="R92" s="14">
        <v>263.58403199999998</v>
      </c>
      <c r="S92" s="14">
        <v>333.01646899999997</v>
      </c>
      <c r="T92" s="14">
        <v>407.29821800000002</v>
      </c>
      <c r="U92" s="14">
        <v>304.85545200000001</v>
      </c>
      <c r="V92" s="14">
        <v>397.59357799999998</v>
      </c>
      <c r="W92" s="14">
        <v>568.19575399999997</v>
      </c>
      <c r="X92" s="14">
        <v>560.89403100000004</v>
      </c>
      <c r="Y92" s="14">
        <v>584.45394399999998</v>
      </c>
      <c r="Z92" s="14">
        <v>639.25492799999995</v>
      </c>
      <c r="AA92" s="14">
        <v>532.14002300000004</v>
      </c>
      <c r="AB92" s="14">
        <v>562.71982400000002</v>
      </c>
      <c r="AC92" s="14">
        <v>635.61347899999998</v>
      </c>
      <c r="AD92" s="14">
        <v>727.22379999999998</v>
      </c>
      <c r="AE92" s="14">
        <v>728.42738199999997</v>
      </c>
    </row>
    <row r="93" spans="1:31" ht="13.5" customHeight="1" x14ac:dyDescent="0.25">
      <c r="A93" s="1"/>
      <c r="B93" s="16" t="s">
        <v>386</v>
      </c>
      <c r="C93" s="10">
        <v>51.652651214212277</v>
      </c>
      <c r="D93" s="11">
        <v>62.962283166517892</v>
      </c>
      <c r="E93" s="11">
        <v>49.721391885676503</v>
      </c>
      <c r="F93" s="11">
        <v>62.250458120665186</v>
      </c>
      <c r="G93" s="11">
        <v>61.946362952918278</v>
      </c>
      <c r="H93" s="11">
        <v>65.857385651568109</v>
      </c>
      <c r="I93" s="11">
        <v>78.755307323756796</v>
      </c>
      <c r="J93" s="11">
        <v>95.100639668666361</v>
      </c>
      <c r="K93" s="11">
        <v>88.166200000000003</v>
      </c>
      <c r="L93" s="11">
        <v>90.767190999999997</v>
      </c>
      <c r="M93" s="11">
        <v>107.005599</v>
      </c>
      <c r="N93" s="11">
        <v>126.871674</v>
      </c>
      <c r="O93" s="11">
        <v>201.926829</v>
      </c>
      <c r="P93" s="11">
        <v>292.83309300000002</v>
      </c>
      <c r="Q93" s="11">
        <v>336.93744400000003</v>
      </c>
      <c r="R93" s="11">
        <v>410.21558700000003</v>
      </c>
      <c r="S93" s="11">
        <v>315.51503400000001</v>
      </c>
      <c r="T93" s="11">
        <v>429.44104199999998</v>
      </c>
      <c r="U93" s="11">
        <v>288.24403000000001</v>
      </c>
      <c r="V93" s="11">
        <v>390.31573200000003</v>
      </c>
      <c r="W93" s="11">
        <v>506.05466100000001</v>
      </c>
      <c r="X93" s="11">
        <v>455.78825999999998</v>
      </c>
      <c r="Y93" s="11">
        <v>495.05118299999998</v>
      </c>
      <c r="Z93" s="11">
        <v>481.398145</v>
      </c>
      <c r="AA93" s="11">
        <v>435.29110300000002</v>
      </c>
      <c r="AB93" s="11">
        <v>485.040459</v>
      </c>
      <c r="AC93" s="11">
        <v>584.24345100000005</v>
      </c>
      <c r="AD93" s="11">
        <v>599.89230299999997</v>
      </c>
      <c r="AE93" s="11">
        <v>565.37133400000005</v>
      </c>
    </row>
    <row r="94" spans="1:31" ht="13.5" customHeight="1" x14ac:dyDescent="0.25">
      <c r="A94" s="1"/>
      <c r="B94" s="16" t="s">
        <v>387</v>
      </c>
      <c r="C94" s="13">
        <v>636.09028332670903</v>
      </c>
      <c r="D94" s="14">
        <v>1012.23987931161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25">
      <c r="A95" s="1"/>
      <c r="B95" s="16" t="s">
        <v>388</v>
      </c>
      <c r="C95" s="10"/>
      <c r="D95" s="11"/>
      <c r="E95" s="11"/>
      <c r="F95" s="11"/>
      <c r="G95" s="11">
        <v>4.6917640776686996E-2</v>
      </c>
      <c r="H95" s="11">
        <v>1.5113505972078299E-2</v>
      </c>
      <c r="I95" s="11">
        <v>0.102669201212993</v>
      </c>
      <c r="J95" s="11">
        <v>0.13749019009109292</v>
      </c>
      <c r="K95" s="11">
        <v>8.6999999999999994E-3</v>
      </c>
      <c r="L95" s="11">
        <v>8.4599999999999996E-4</v>
      </c>
      <c r="M95" s="11">
        <v>1.2080000000000001E-3</v>
      </c>
      <c r="N95" s="11">
        <v>2.088E-3</v>
      </c>
      <c r="O95" s="11">
        <v>3.0738000000000001E-2</v>
      </c>
      <c r="P95" s="11">
        <v>2.0049999999999998E-2</v>
      </c>
      <c r="Q95" s="11"/>
      <c r="R95" s="11">
        <v>1.7200000000000001E-4</v>
      </c>
      <c r="S95" s="11">
        <v>1.6689999999999999E-3</v>
      </c>
      <c r="T95" s="11">
        <v>7.7320000000000002E-3</v>
      </c>
      <c r="U95" s="11">
        <v>1.289E-3</v>
      </c>
      <c r="V95" s="11">
        <v>1.101E-3</v>
      </c>
      <c r="W95" s="11">
        <v>5.2160000000000002E-3</v>
      </c>
      <c r="X95" s="11">
        <v>1.26E-2</v>
      </c>
      <c r="Y95" s="11">
        <v>2.8779999999999999E-3</v>
      </c>
      <c r="Z95" s="11">
        <v>2.4620000000000002E-3</v>
      </c>
      <c r="AA95" s="11">
        <v>3.2880000000000001E-3</v>
      </c>
      <c r="AB95" s="11">
        <v>2.6564000000000001E-2</v>
      </c>
      <c r="AC95" s="11">
        <v>7.0619999999999997E-3</v>
      </c>
      <c r="AD95" s="11">
        <v>1.4347E-2</v>
      </c>
      <c r="AE95" s="11">
        <v>1.596E-3</v>
      </c>
    </row>
    <row r="96" spans="1:31" ht="13.5" customHeight="1" x14ac:dyDescent="0.25">
      <c r="A96" s="1"/>
      <c r="B96" s="16" t="s">
        <v>389</v>
      </c>
      <c r="C96" s="13">
        <v>5.768603813628953E-2</v>
      </c>
      <c r="D96" s="14"/>
      <c r="E96" s="14">
        <v>9.2305737113180089E-2</v>
      </c>
      <c r="F96" s="14">
        <v>5.7102165851561203E-3</v>
      </c>
      <c r="G96" s="14">
        <v>4.6421682628941897E-2</v>
      </c>
      <c r="H96" s="14">
        <v>7.36783416138816E-3</v>
      </c>
      <c r="I96" s="14">
        <v>0.21705563768014291</v>
      </c>
      <c r="J96" s="14">
        <v>2.23764880465528E-2</v>
      </c>
      <c r="K96" s="14">
        <v>1.2999999999999999E-2</v>
      </c>
      <c r="L96" s="14">
        <v>4.6717000000000002E-2</v>
      </c>
      <c r="M96" s="14">
        <v>8.5719999999999998E-3</v>
      </c>
      <c r="N96" s="14">
        <v>1.1220000000000001E-2</v>
      </c>
      <c r="O96" s="14">
        <v>4.351E-2</v>
      </c>
      <c r="P96" s="14">
        <v>1.2272999999999999E-2</v>
      </c>
      <c r="Q96" s="14">
        <v>5.2436000000000003E-2</v>
      </c>
      <c r="R96" s="14">
        <v>1.5689999999999999E-2</v>
      </c>
      <c r="S96" s="14">
        <v>9.8325999999999997E-2</v>
      </c>
      <c r="T96" s="14">
        <v>1.7382999999999999E-2</v>
      </c>
      <c r="U96" s="14">
        <v>1.6312E-2</v>
      </c>
      <c r="V96" s="14">
        <v>0.16342000000000001</v>
      </c>
      <c r="W96" s="14">
        <v>0.58367800000000003</v>
      </c>
      <c r="X96" s="14">
        <v>2.3616000000000002E-2</v>
      </c>
      <c r="Y96" s="14">
        <v>3.1380999999999999E-2</v>
      </c>
      <c r="Z96" s="14">
        <v>3.1217999999999999E-2</v>
      </c>
      <c r="AA96" s="14">
        <v>1.2416999999999999E-2</v>
      </c>
      <c r="AB96" s="14">
        <v>6.3156000000000004E-2</v>
      </c>
      <c r="AC96" s="14">
        <v>0.10371900000000001</v>
      </c>
      <c r="AD96" s="14">
        <v>0.31525300000000001</v>
      </c>
      <c r="AE96" s="14">
        <v>1.0805739999999999</v>
      </c>
    </row>
    <row r="97" spans="1:31" ht="13.5" customHeight="1" x14ac:dyDescent="0.25">
      <c r="A97" s="1"/>
      <c r="B97" s="16" t="s">
        <v>390</v>
      </c>
      <c r="C97" s="10">
        <v>982.57353381681276</v>
      </c>
      <c r="D97" s="11">
        <v>982.28043578254767</v>
      </c>
      <c r="E97" s="11">
        <v>929.6588515610099</v>
      </c>
      <c r="F97" s="11">
        <v>1132.19267142729</v>
      </c>
      <c r="G97" s="11">
        <v>1248.1486088993895</v>
      </c>
      <c r="H97" s="11">
        <v>1809.0447248787</v>
      </c>
      <c r="I97" s="11">
        <v>1999.92163928218</v>
      </c>
      <c r="J97" s="11">
        <v>2229.4883337311803</v>
      </c>
      <c r="K97" s="11">
        <v>2584.0587999999998</v>
      </c>
      <c r="L97" s="11">
        <v>3329.3632240000002</v>
      </c>
      <c r="M97" s="11">
        <v>3858.705121</v>
      </c>
      <c r="N97" s="11">
        <v>3995.4991340000001</v>
      </c>
      <c r="O97" s="11">
        <v>5358.2302490000002</v>
      </c>
      <c r="P97" s="11">
        <v>4632.2514840000003</v>
      </c>
      <c r="Q97" s="11">
        <v>3703.7316350000001</v>
      </c>
      <c r="R97" s="11">
        <v>3440.5052719999999</v>
      </c>
      <c r="S97" s="11">
        <v>4006.0426630000002</v>
      </c>
      <c r="T97" s="11">
        <v>4825.5930399999997</v>
      </c>
      <c r="U97" s="11">
        <v>3255.0555450000002</v>
      </c>
      <c r="V97" s="11">
        <v>4282.8616689999999</v>
      </c>
      <c r="W97" s="11">
        <v>5749.1852129999997</v>
      </c>
      <c r="X97" s="11">
        <v>5411.9361879999997</v>
      </c>
      <c r="Y97" s="11">
        <v>5298.3182779999997</v>
      </c>
      <c r="Z97" s="11">
        <v>5206.8152879999998</v>
      </c>
      <c r="AA97" s="11">
        <v>3936.5537639999998</v>
      </c>
      <c r="AB97" s="11">
        <v>4129.2573430000002</v>
      </c>
      <c r="AC97" s="11">
        <v>4764.1215659999998</v>
      </c>
      <c r="AD97" s="11">
        <v>5232.4553880000003</v>
      </c>
      <c r="AE97" s="11">
        <v>4948.2528439999996</v>
      </c>
    </row>
    <row r="98" spans="1:31" ht="13.5" customHeight="1" x14ac:dyDescent="0.25">
      <c r="A98" s="1"/>
      <c r="B98" s="16" t="s">
        <v>391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1.1844140000000001</v>
      </c>
      <c r="R98" s="14">
        <v>1.6552020000000001</v>
      </c>
      <c r="S98" s="14">
        <v>2.8093279999999998</v>
      </c>
      <c r="T98" s="14">
        <v>3.251817</v>
      </c>
      <c r="U98" s="14">
        <v>9.4499890000000004</v>
      </c>
      <c r="V98" s="14">
        <v>9.9555830000000007</v>
      </c>
      <c r="W98" s="14">
        <v>9.4834329999999998</v>
      </c>
      <c r="X98" s="14">
        <v>8.0896059999999999</v>
      </c>
      <c r="Y98" s="14">
        <v>9.2393090000000004</v>
      </c>
      <c r="Z98" s="14">
        <v>10.895981000000001</v>
      </c>
      <c r="AA98" s="14">
        <v>14.525786</v>
      </c>
      <c r="AB98" s="14">
        <v>8.1267969999999998</v>
      </c>
      <c r="AC98" s="14">
        <v>12.460056</v>
      </c>
      <c r="AD98" s="14">
        <v>10.312473000000001</v>
      </c>
      <c r="AE98" s="14">
        <v>6.0814839999999997</v>
      </c>
    </row>
    <row r="99" spans="1:31" ht="13.5" customHeight="1" x14ac:dyDescent="0.25">
      <c r="A99" s="1"/>
      <c r="B99" s="16" t="s">
        <v>392</v>
      </c>
      <c r="C99" s="10"/>
      <c r="D99" s="11">
        <v>1.1051087715377801</v>
      </c>
      <c r="E99" s="11">
        <v>1.0702590516041202</v>
      </c>
      <c r="F99" s="11">
        <v>1.91037694616188</v>
      </c>
      <c r="G99" s="11">
        <v>6.9767424559599496</v>
      </c>
      <c r="H99" s="11">
        <v>2.1861686388611221</v>
      </c>
      <c r="I99" s="11">
        <v>4.497943440850797</v>
      </c>
      <c r="J99" s="11">
        <v>9.6706819133755335</v>
      </c>
      <c r="K99" s="11">
        <v>19.738499999999998</v>
      </c>
      <c r="L99" s="11">
        <v>12.689358</v>
      </c>
      <c r="M99" s="11">
        <v>11.388301999999999</v>
      </c>
      <c r="N99" s="11">
        <v>5.4617950000000004</v>
      </c>
      <c r="O99" s="11">
        <v>10.145338000000001</v>
      </c>
      <c r="P99" s="11">
        <v>8.6688189999999992</v>
      </c>
      <c r="Q99" s="11">
        <v>13.035847</v>
      </c>
      <c r="R99" s="11">
        <v>17.258783999999999</v>
      </c>
      <c r="S99" s="11">
        <v>30.096923</v>
      </c>
      <c r="T99" s="11">
        <v>19.107693000000001</v>
      </c>
      <c r="U99" s="11">
        <v>12.243961000000001</v>
      </c>
      <c r="V99" s="11">
        <v>11.72531</v>
      </c>
      <c r="W99" s="11">
        <v>20.106114999999999</v>
      </c>
      <c r="X99" s="11">
        <v>21.275576000000001</v>
      </c>
      <c r="Y99" s="11">
        <v>23.889702</v>
      </c>
      <c r="Z99" s="11">
        <v>32.387498999999998</v>
      </c>
      <c r="AA99" s="11">
        <v>31.350802000000002</v>
      </c>
      <c r="AB99" s="11">
        <v>34.474243000000001</v>
      </c>
      <c r="AC99" s="11">
        <v>48.080782999999997</v>
      </c>
      <c r="AD99" s="11">
        <v>45.222087999999999</v>
      </c>
      <c r="AE99" s="11">
        <v>32.337001999999998</v>
      </c>
    </row>
    <row r="100" spans="1:31" ht="13.5" customHeight="1" x14ac:dyDescent="0.25">
      <c r="A100" s="1"/>
      <c r="B100" s="16" t="s">
        <v>393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2.1830989999999999</v>
      </c>
      <c r="S100" s="14">
        <v>1.644944</v>
      </c>
      <c r="T100" s="14">
        <v>2.3428179999999998</v>
      </c>
      <c r="U100" s="14">
        <v>2.6355249999999999</v>
      </c>
      <c r="V100" s="14">
        <v>6.7419979999999997</v>
      </c>
      <c r="W100" s="14">
        <v>10.317118000000001</v>
      </c>
      <c r="X100" s="14">
        <v>7.1006020000000003</v>
      </c>
      <c r="Y100" s="14">
        <v>5.5079010000000004</v>
      </c>
      <c r="Z100" s="14">
        <v>2.7301690000000001</v>
      </c>
      <c r="AA100" s="14">
        <v>3.3716110000000001</v>
      </c>
      <c r="AB100" s="14">
        <v>11.440327</v>
      </c>
      <c r="AC100" s="14">
        <v>2.536279</v>
      </c>
      <c r="AD100" s="14">
        <v>11.524683</v>
      </c>
      <c r="AE100" s="14">
        <v>3.86171</v>
      </c>
    </row>
    <row r="101" spans="1:31" ht="13.5" customHeight="1" x14ac:dyDescent="0.25">
      <c r="A101" s="1"/>
      <c r="B101" s="16" t="s">
        <v>394</v>
      </c>
      <c r="C101" s="10"/>
      <c r="D101" s="11"/>
      <c r="E101" s="11"/>
      <c r="F101" s="11">
        <v>16.973295979289201</v>
      </c>
      <c r="G101" s="11">
        <v>21.350204727390391</v>
      </c>
      <c r="H101" s="11">
        <v>9.5706276568185782</v>
      </c>
      <c r="I101" s="11">
        <v>9.3614154584064444</v>
      </c>
      <c r="J101" s="11">
        <v>11.750160452344305</v>
      </c>
      <c r="K101" s="11">
        <v>6.8013000000000003</v>
      </c>
      <c r="L101" s="11">
        <v>5.6735860000000002</v>
      </c>
      <c r="M101" s="11">
        <v>7.8805240000000003</v>
      </c>
      <c r="N101" s="11">
        <v>7.1799379999999999</v>
      </c>
      <c r="O101" s="11">
        <v>8.0747099999999996</v>
      </c>
      <c r="P101" s="11">
        <v>8.0641149999999993</v>
      </c>
      <c r="Q101" s="11">
        <v>15.216481999999999</v>
      </c>
      <c r="R101" s="11">
        <v>18.780809999999999</v>
      </c>
      <c r="S101" s="11">
        <v>20.250838000000002</v>
      </c>
      <c r="T101" s="11">
        <v>43.091569</v>
      </c>
      <c r="U101" s="11">
        <v>35.765264999999999</v>
      </c>
      <c r="V101" s="11">
        <v>49.629221999999999</v>
      </c>
      <c r="W101" s="11">
        <v>51.440950000000001</v>
      </c>
      <c r="X101" s="11">
        <v>56.976078999999999</v>
      </c>
      <c r="Y101" s="11">
        <v>59.971257999999999</v>
      </c>
      <c r="Z101" s="11">
        <v>66.137405999999999</v>
      </c>
      <c r="AA101" s="11">
        <v>66.545978000000005</v>
      </c>
      <c r="AB101" s="11">
        <v>70.406137999999999</v>
      </c>
      <c r="AC101" s="11">
        <v>64.066541999999998</v>
      </c>
      <c r="AD101" s="11">
        <v>56.956195999999998</v>
      </c>
      <c r="AE101" s="11">
        <v>49.029867000000003</v>
      </c>
    </row>
    <row r="102" spans="1:31" ht="13.5" customHeight="1" x14ac:dyDescent="0.25">
      <c r="A102" s="1"/>
      <c r="B102" s="16" t="s">
        <v>395</v>
      </c>
      <c r="C102" s="13">
        <v>471.886639764574</v>
      </c>
      <c r="D102" s="14">
        <v>461.41382555696822</v>
      </c>
      <c r="E102" s="14">
        <v>407.09537257642899</v>
      </c>
      <c r="F102" s="14">
        <v>452.57861679066002</v>
      </c>
      <c r="G102" s="14">
        <v>632.09498921084389</v>
      </c>
      <c r="H102" s="14">
        <v>534.94707793350199</v>
      </c>
      <c r="I102" s="14">
        <v>798.67248367763898</v>
      </c>
      <c r="J102" s="14">
        <v>940.23522778174311</v>
      </c>
      <c r="K102" s="14">
        <v>575.57510000000002</v>
      </c>
      <c r="L102" s="14">
        <v>663.23884299999997</v>
      </c>
      <c r="M102" s="14">
        <v>813.22324800000001</v>
      </c>
      <c r="N102" s="14">
        <v>852.92257400000005</v>
      </c>
      <c r="O102" s="14">
        <v>1049.9285480000001</v>
      </c>
      <c r="P102" s="14">
        <v>1220.889365</v>
      </c>
      <c r="Q102" s="14">
        <v>1568.214759</v>
      </c>
      <c r="R102" s="14">
        <v>1734.864511</v>
      </c>
      <c r="S102" s="14">
        <v>2172.7611160000001</v>
      </c>
      <c r="T102" s="14">
        <v>2755.4577829999998</v>
      </c>
      <c r="U102" s="14">
        <v>1998.8254609999999</v>
      </c>
      <c r="V102" s="14">
        <v>2258.616661</v>
      </c>
      <c r="W102" s="14">
        <v>3061.6753920000001</v>
      </c>
      <c r="X102" s="14">
        <v>2993.9134009999998</v>
      </c>
      <c r="Y102" s="14">
        <v>3065.3057399999998</v>
      </c>
      <c r="Z102" s="14">
        <v>3163.8803819999998</v>
      </c>
      <c r="AA102" s="14">
        <v>3099.7584649999999</v>
      </c>
      <c r="AB102" s="14">
        <v>3412.1166710000002</v>
      </c>
      <c r="AC102" s="14">
        <v>3791.9550250000002</v>
      </c>
      <c r="AD102" s="14">
        <v>4463.122273</v>
      </c>
      <c r="AE102" s="14">
        <v>5033.4732039999999</v>
      </c>
    </row>
    <row r="103" spans="1:31" ht="13.5" customHeight="1" x14ac:dyDescent="0.25">
      <c r="A103" s="1"/>
      <c r="B103" s="16" t="s">
        <v>396</v>
      </c>
      <c r="C103" s="10">
        <v>64.310359736877231</v>
      </c>
      <c r="D103" s="11">
        <v>89.830747499010585</v>
      </c>
      <c r="E103" s="11">
        <v>67.770363400212759</v>
      </c>
      <c r="F103" s="11">
        <v>118.375261785861</v>
      </c>
      <c r="G103" s="11">
        <v>145.87369020552902</v>
      </c>
      <c r="H103" s="11">
        <v>180.99065725567499</v>
      </c>
      <c r="I103" s="11">
        <v>223.86171258864692</v>
      </c>
      <c r="J103" s="11"/>
      <c r="K103" s="11">
        <v>284.85700000000003</v>
      </c>
      <c r="L103" s="11">
        <v>348.45770399999998</v>
      </c>
      <c r="M103" s="11">
        <v>430.14315299999998</v>
      </c>
      <c r="N103" s="11">
        <v>580.19346399999995</v>
      </c>
      <c r="O103" s="11">
        <v>927.488426</v>
      </c>
      <c r="P103" s="11">
        <v>1297.7564179999999</v>
      </c>
      <c r="Q103" s="11">
        <v>1654.558777</v>
      </c>
      <c r="R103" s="11">
        <v>1529.1258419999999</v>
      </c>
      <c r="S103" s="11">
        <v>856.98133099999995</v>
      </c>
      <c r="T103" s="11">
        <v>1002.058033</v>
      </c>
      <c r="U103" s="11">
        <v>724.72114999999997</v>
      </c>
      <c r="V103" s="11">
        <v>1076.3073569999999</v>
      </c>
      <c r="W103" s="11">
        <v>1430.1029550000001</v>
      </c>
      <c r="X103" s="11">
        <v>1332.3123230000001</v>
      </c>
      <c r="Y103" s="11">
        <v>1419.7959069999999</v>
      </c>
      <c r="Z103" s="11">
        <v>1557.473888</v>
      </c>
      <c r="AA103" s="11">
        <v>1382.8894620000001</v>
      </c>
      <c r="AB103" s="11">
        <v>1426.2514000000001</v>
      </c>
      <c r="AC103" s="11">
        <v>1685.24326</v>
      </c>
      <c r="AD103" s="11">
        <v>1846.119786</v>
      </c>
      <c r="AE103" s="11">
        <v>1678.3584310000001</v>
      </c>
    </row>
    <row r="104" spans="1:31" ht="13.5" customHeight="1" x14ac:dyDescent="0.25">
      <c r="A104" s="1"/>
      <c r="B104" s="16" t="s">
        <v>397</v>
      </c>
      <c r="C104" s="13"/>
      <c r="D104" s="14">
        <v>682.10867405933971</v>
      </c>
      <c r="E104" s="14"/>
      <c r="F104" s="14">
        <v>900.76905106659797</v>
      </c>
      <c r="G104" s="14">
        <v>1120.7772325452695</v>
      </c>
      <c r="H104" s="14">
        <v>1064.7385611422797</v>
      </c>
      <c r="I104" s="14">
        <v>978.51418219058098</v>
      </c>
      <c r="J104" s="14">
        <v>853.65469847682402</v>
      </c>
      <c r="K104" s="14">
        <v>696.52520000000004</v>
      </c>
      <c r="L104" s="14">
        <v>1038.2354270000001</v>
      </c>
      <c r="M104" s="14">
        <v>942.75049899999999</v>
      </c>
      <c r="N104" s="14">
        <v>878.73482999999999</v>
      </c>
      <c r="O104" s="14">
        <v>1410.6835550000001</v>
      </c>
      <c r="P104" s="14">
        <v>1625.5305499999999</v>
      </c>
      <c r="Q104" s="14">
        <v>2644.7823050000002</v>
      </c>
      <c r="R104" s="14">
        <v>2772.2902250000002</v>
      </c>
      <c r="S104" s="14">
        <v>2280.9996339999998</v>
      </c>
      <c r="T104" s="14">
        <v>3455.0146549999999</v>
      </c>
      <c r="U104" s="14">
        <v>2331.0864529999999</v>
      </c>
      <c r="V104" s="14">
        <v>2885.2341179999999</v>
      </c>
      <c r="W104" s="14">
        <v>4284.2076079999997</v>
      </c>
      <c r="X104" s="14">
        <v>4815.5867699999999</v>
      </c>
      <c r="Y104" s="14">
        <v>4081.9572149999999</v>
      </c>
      <c r="Z104" s="14">
        <v>2883.1270979999999</v>
      </c>
      <c r="AA104" s="14">
        <v>2406.5472279999999</v>
      </c>
      <c r="AB104" s="14">
        <v>2228.3090219999999</v>
      </c>
      <c r="AC104" s="14">
        <v>2560.768454</v>
      </c>
      <c r="AD104" s="14">
        <v>3154.7986190000001</v>
      </c>
      <c r="AE104" s="14">
        <v>2329.3834729999999</v>
      </c>
    </row>
    <row r="105" spans="1:31" ht="13.5" customHeight="1" x14ac:dyDescent="0.25">
      <c r="A105" s="1"/>
      <c r="B105" s="16" t="s">
        <v>398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151.495147</v>
      </c>
      <c r="S105" s="11">
        <v>369.37462599999998</v>
      </c>
      <c r="T105" s="11">
        <v>588.12010299999997</v>
      </c>
      <c r="U105" s="11">
        <v>419.98358300000001</v>
      </c>
      <c r="V105" s="11">
        <v>446.68224700000002</v>
      </c>
      <c r="W105" s="11">
        <v>533.83039499999995</v>
      </c>
      <c r="X105" s="11">
        <v>397.15072800000002</v>
      </c>
      <c r="Y105" s="11">
        <v>492.55938099999997</v>
      </c>
      <c r="Z105" s="11">
        <v>507.24244099999999</v>
      </c>
      <c r="AA105" s="11">
        <v>461.672911</v>
      </c>
      <c r="AB105" s="11">
        <v>468.423993</v>
      </c>
      <c r="AC105" s="11">
        <v>533.51346699999999</v>
      </c>
      <c r="AD105" s="11">
        <v>579.95595600000001</v>
      </c>
      <c r="AE105" s="11">
        <v>715.37264800000003</v>
      </c>
    </row>
    <row r="106" spans="1:31" ht="13.5" customHeight="1" x14ac:dyDescent="0.25">
      <c r="A106" s="1"/>
      <c r="B106" s="16" t="s">
        <v>399</v>
      </c>
      <c r="C106" s="13"/>
      <c r="D106" s="14"/>
      <c r="E106" s="14"/>
      <c r="F106" s="14"/>
      <c r="G106" s="14">
        <v>0.54664507044465582</v>
      </c>
      <c r="H106" s="14">
        <v>20.877608231004302</v>
      </c>
      <c r="I106" s="14">
        <v>37.989652916509279</v>
      </c>
      <c r="J106" s="14">
        <v>51.988498323580977</v>
      </c>
      <c r="K106" s="14">
        <v>36.737900000000003</v>
      </c>
      <c r="L106" s="14"/>
      <c r="M106" s="14"/>
      <c r="N106" s="14"/>
      <c r="O106" s="14"/>
      <c r="P106" s="14">
        <v>172.44011399999999</v>
      </c>
      <c r="Q106" s="14">
        <v>80.788323000000005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25">
      <c r="A107" s="1"/>
      <c r="B107" s="16" t="s">
        <v>400</v>
      </c>
      <c r="C107" s="10">
        <v>218.61549767832199</v>
      </c>
      <c r="D107" s="11">
        <v>212.71545594890299</v>
      </c>
      <c r="E107" s="11">
        <v>232.54354813451002</v>
      </c>
      <c r="F107" s="11">
        <v>271.29423625010998</v>
      </c>
      <c r="G107" s="11">
        <v>350.470114595263</v>
      </c>
      <c r="H107" s="11">
        <v>374.9871476162109</v>
      </c>
      <c r="I107" s="11">
        <v>389.37519891474909</v>
      </c>
      <c r="J107" s="11">
        <v>408.6872473809612</v>
      </c>
      <c r="K107" s="11">
        <v>420.08890000000002</v>
      </c>
      <c r="L107" s="11">
        <v>438.94734799999998</v>
      </c>
      <c r="M107" s="11">
        <v>514.23049100000003</v>
      </c>
      <c r="N107" s="11">
        <v>602.30621399999995</v>
      </c>
      <c r="O107" s="11">
        <v>892.33438200000001</v>
      </c>
      <c r="P107" s="11">
        <v>1206.980186</v>
      </c>
      <c r="Q107" s="11">
        <v>1416.628757</v>
      </c>
      <c r="R107" s="11">
        <v>1450.3536750000001</v>
      </c>
      <c r="S107" s="11">
        <v>1788.4944889999999</v>
      </c>
      <c r="T107" s="11">
        <v>2028.9177030000001</v>
      </c>
      <c r="U107" s="11">
        <v>1775.1051010000001</v>
      </c>
      <c r="V107" s="11">
        <v>1909.104421</v>
      </c>
      <c r="W107" s="11">
        <v>2209.1166269999999</v>
      </c>
      <c r="X107" s="11">
        <v>1859.8423989999999</v>
      </c>
      <c r="Y107" s="11">
        <v>1780.2657409999999</v>
      </c>
      <c r="Z107" s="11">
        <v>1822.5668029999999</v>
      </c>
      <c r="AA107" s="11">
        <v>1578.075836</v>
      </c>
      <c r="AB107" s="11">
        <v>1703.449899</v>
      </c>
      <c r="AC107" s="11">
        <v>1773.1125280000001</v>
      </c>
      <c r="AD107" s="11">
        <v>1764.4670630000001</v>
      </c>
      <c r="AE107" s="11">
        <v>1809.706952</v>
      </c>
    </row>
    <row r="108" spans="1:31" ht="13.5" customHeight="1" x14ac:dyDescent="0.25">
      <c r="A108" s="1"/>
      <c r="B108" s="16" t="s">
        <v>401</v>
      </c>
      <c r="C108" s="13">
        <v>501.97406313060895</v>
      </c>
      <c r="D108" s="14">
        <v>463.08720682166415</v>
      </c>
      <c r="E108" s="14">
        <v>2.3821996867360302</v>
      </c>
      <c r="F108" s="14">
        <v>0.122797651426755</v>
      </c>
      <c r="G108" s="14"/>
      <c r="H108" s="14"/>
      <c r="I108" s="14"/>
      <c r="J108" s="14"/>
      <c r="K108" s="14"/>
      <c r="L108" s="14">
        <v>40.86354</v>
      </c>
      <c r="M108" s="14">
        <v>48.978698000000001</v>
      </c>
      <c r="N108" s="14">
        <v>92.07517</v>
      </c>
      <c r="O108" s="14">
        <v>118.132437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25">
      <c r="A109" s="1"/>
      <c r="B109" s="16" t="s">
        <v>402</v>
      </c>
      <c r="C109" s="10"/>
      <c r="D109" s="11">
        <v>87.858785144090831</v>
      </c>
      <c r="E109" s="11">
        <v>75.404172473184317</v>
      </c>
      <c r="F109" s="11">
        <v>114.92248608726401</v>
      </c>
      <c r="G109" s="11">
        <v>123.30838801616305</v>
      </c>
      <c r="H109" s="11">
        <v>173.91432484072399</v>
      </c>
      <c r="I109" s="11">
        <v>169.13263712289199</v>
      </c>
      <c r="J109" s="11">
        <v>207.224859066497</v>
      </c>
      <c r="K109" s="11">
        <v>178.87200000000001</v>
      </c>
      <c r="L109" s="11">
        <v>208.31436099999999</v>
      </c>
      <c r="M109" s="11">
        <v>231.14128299999999</v>
      </c>
      <c r="N109" s="11">
        <v>230.96477100000001</v>
      </c>
      <c r="O109" s="11">
        <v>292.986671</v>
      </c>
      <c r="P109" s="11">
        <v>381.60085500000002</v>
      </c>
      <c r="Q109" s="11">
        <v>425.26907999999997</v>
      </c>
      <c r="R109" s="11">
        <v>397.33198399999998</v>
      </c>
      <c r="S109" s="11">
        <v>521.88523599999996</v>
      </c>
      <c r="T109" s="11">
        <v>697.49457399999994</v>
      </c>
      <c r="U109" s="11">
        <v>442.35151000000002</v>
      </c>
      <c r="V109" s="11">
        <v>779.65102100000001</v>
      </c>
      <c r="W109" s="11">
        <v>905.81928200000004</v>
      </c>
      <c r="X109" s="11">
        <v>739.50875599999995</v>
      </c>
      <c r="Y109" s="11">
        <v>735.56357800000001</v>
      </c>
      <c r="Z109" s="11">
        <v>707.92000499999995</v>
      </c>
      <c r="AA109" s="11">
        <v>482.726767</v>
      </c>
      <c r="AB109" s="11">
        <v>492.96350999999999</v>
      </c>
      <c r="AC109" s="11">
        <v>677.91119300000003</v>
      </c>
      <c r="AD109" s="11">
        <v>647.93895499999996</v>
      </c>
      <c r="AE109" s="11">
        <v>772.18553399999996</v>
      </c>
    </row>
    <row r="110" spans="1:31" ht="13.5" customHeight="1" x14ac:dyDescent="0.25">
      <c r="A110" s="1"/>
      <c r="B110" s="16" t="s">
        <v>403</v>
      </c>
      <c r="C110" s="13">
        <v>832.5859808858828</v>
      </c>
      <c r="D110" s="14"/>
      <c r="E110" s="14">
        <v>50.383789492211605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25">
      <c r="A111" s="1"/>
      <c r="B111" s="16" t="s">
        <v>404</v>
      </c>
      <c r="C111" s="10"/>
      <c r="D111" s="11"/>
      <c r="E111" s="11"/>
      <c r="F111" s="11"/>
      <c r="G111" s="11">
        <v>0.36413247207445687</v>
      </c>
      <c r="H111" s="11">
        <v>9.2475764666653887E-2</v>
      </c>
      <c r="I111" s="11">
        <v>0.19943881544487302</v>
      </c>
      <c r="J111" s="11">
        <v>2.3341019697368095</v>
      </c>
      <c r="K111" s="11">
        <v>3.5499999999999997E-2</v>
      </c>
      <c r="L111" s="11">
        <v>5.7959999999999999E-3</v>
      </c>
      <c r="M111" s="11">
        <v>8.1810000000000008E-3</v>
      </c>
      <c r="N111" s="11">
        <v>4.5990000000000003E-2</v>
      </c>
      <c r="O111" s="11">
        <v>1.0397E-2</v>
      </c>
      <c r="P111" s="11">
        <v>9.0299000000000004E-2</v>
      </c>
      <c r="Q111" s="11">
        <v>0.16794700000000001</v>
      </c>
      <c r="R111" s="11">
        <v>0.20414399999999999</v>
      </c>
      <c r="S111" s="11">
        <v>0.247276</v>
      </c>
      <c r="T111" s="11">
        <v>0.17891299999999999</v>
      </c>
      <c r="U111" s="11">
        <v>4.9758999999999998E-2</v>
      </c>
      <c r="V111" s="11">
        <v>1.1821E-2</v>
      </c>
      <c r="W111" s="11">
        <v>0.23214699999999999</v>
      </c>
      <c r="X111" s="11">
        <v>0.110726</v>
      </c>
      <c r="Y111" s="11">
        <v>0.136957</v>
      </c>
      <c r="Z111" s="11">
        <v>5.0412999999999999E-2</v>
      </c>
      <c r="AA111" s="11">
        <v>2.2686000000000001E-2</v>
      </c>
      <c r="AB111" s="11">
        <v>0.25301099999999999</v>
      </c>
      <c r="AC111" s="11">
        <v>0.247724</v>
      </c>
      <c r="AD111" s="11">
        <v>1.2770729999999999</v>
      </c>
      <c r="AE111" s="11">
        <v>0.13474900000000001</v>
      </c>
    </row>
    <row r="112" spans="1:31" ht="13.5" customHeight="1" x14ac:dyDescent="0.25">
      <c r="A112" s="1"/>
      <c r="B112" s="15" t="s">
        <v>405</v>
      </c>
      <c r="C112" s="13">
        <v>939.73004679656526</v>
      </c>
      <c r="D112" s="14">
        <v>926.27105984993727</v>
      </c>
      <c r="E112" s="14">
        <v>777.19772626739541</v>
      </c>
      <c r="F112" s="14">
        <v>977.62362729014922</v>
      </c>
      <c r="G112" s="14">
        <v>791.73618002288822</v>
      </c>
      <c r="H112" s="14">
        <v>991.23402484707697</v>
      </c>
      <c r="I112" s="14">
        <v>1118.0077859526057</v>
      </c>
      <c r="J112" s="14">
        <v>855.45014910253678</v>
      </c>
      <c r="K112" s="14">
        <v>905.14829999999995</v>
      </c>
      <c r="L112" s="14">
        <v>1278.5977809999999</v>
      </c>
      <c r="M112" s="14">
        <v>1192.0927489999999</v>
      </c>
      <c r="N112" s="14">
        <v>1240.533375</v>
      </c>
      <c r="O112" s="14">
        <v>1317.4766749999999</v>
      </c>
      <c r="P112" s="14">
        <v>1746.2900400000001</v>
      </c>
      <c r="Q112" s="14">
        <v>1978.5018789999999</v>
      </c>
      <c r="R112" s="14">
        <v>2805.7064879999998</v>
      </c>
      <c r="S112" s="14">
        <v>4155.9562239999996</v>
      </c>
      <c r="T112" s="14">
        <v>5578.2134210000004</v>
      </c>
      <c r="U112" s="14">
        <v>3284.5437900000002</v>
      </c>
      <c r="V112" s="14">
        <v>3537.45705</v>
      </c>
      <c r="W112" s="14">
        <v>4601.5324170000004</v>
      </c>
      <c r="X112" s="14">
        <v>4850.1514800000004</v>
      </c>
      <c r="Y112" s="14">
        <v>4963.8954809999996</v>
      </c>
      <c r="Z112" s="14">
        <v>5694.1116099999999</v>
      </c>
      <c r="AA112" s="14">
        <v>3321.625325</v>
      </c>
      <c r="AB112" s="14">
        <v>2509.431345</v>
      </c>
      <c r="AC112" s="14">
        <v>3129.8895689999999</v>
      </c>
      <c r="AD112" s="14">
        <v>4713.7904010000002</v>
      </c>
      <c r="AE112" s="14">
        <v>4542.4414150000002</v>
      </c>
    </row>
    <row r="113" spans="1:31" ht="13.5" customHeight="1" x14ac:dyDescent="0.25">
      <c r="A113" s="1"/>
      <c r="B113" s="16" t="s">
        <v>406</v>
      </c>
      <c r="C113" s="10">
        <v>1.5590533035901799</v>
      </c>
      <c r="D113" s="11">
        <v>0.98037069041044234</v>
      </c>
      <c r="E113" s="11">
        <v>0.87014683748812771</v>
      </c>
      <c r="F113" s="11">
        <v>1.05064528550992</v>
      </c>
      <c r="G113" s="11">
        <v>0.42136604232424202</v>
      </c>
      <c r="H113" s="11">
        <v>0.508947313609736</v>
      </c>
      <c r="I113" s="11">
        <v>0.16125537748377602</v>
      </c>
      <c r="J113" s="11">
        <v>0.16002824122823497</v>
      </c>
      <c r="K113" s="11">
        <v>4.6600000000000003E-2</v>
      </c>
      <c r="L113" s="11">
        <v>0.156662</v>
      </c>
      <c r="M113" s="11">
        <v>7.3573E-2</v>
      </c>
      <c r="N113" s="11">
        <v>3.1099999999999999E-2</v>
      </c>
      <c r="O113" s="11">
        <v>1.2749E-2</v>
      </c>
      <c r="P113" s="11">
        <v>1.5512E-2</v>
      </c>
      <c r="Q113" s="11">
        <v>3.0086999999999999E-2</v>
      </c>
      <c r="R113" s="11">
        <v>0.164939</v>
      </c>
      <c r="S113" s="11">
        <v>3.7668E-2</v>
      </c>
      <c r="T113" s="11">
        <v>2.1409999999999998E-2</v>
      </c>
      <c r="U113" s="11">
        <v>2.445E-2</v>
      </c>
      <c r="V113" s="11">
        <v>0.117272</v>
      </c>
      <c r="W113" s="11">
        <v>0.12353699999999999</v>
      </c>
      <c r="X113" s="11">
        <v>5.6205999999999999E-2</v>
      </c>
      <c r="Y113" s="11">
        <v>5.7024999999999999E-2</v>
      </c>
      <c r="Z113" s="11">
        <v>0.136183</v>
      </c>
      <c r="AA113" s="11">
        <v>0.16094</v>
      </c>
      <c r="AB113" s="11">
        <v>0.30536799999999997</v>
      </c>
      <c r="AC113" s="11">
        <v>0.214836</v>
      </c>
      <c r="AD113" s="11">
        <v>0.41556300000000002</v>
      </c>
      <c r="AE113" s="11">
        <v>0.56637199999999999</v>
      </c>
    </row>
    <row r="114" spans="1:31" ht="13.5" customHeight="1" x14ac:dyDescent="0.25">
      <c r="A114" s="1"/>
      <c r="B114" s="16" t="s">
        <v>407</v>
      </c>
      <c r="C114" s="13">
        <v>374.45024779206102</v>
      </c>
      <c r="D114" s="14">
        <v>243.62093860013601</v>
      </c>
      <c r="E114" s="14">
        <v>205.13887129738399</v>
      </c>
      <c r="F114" s="14">
        <v>236.71220298252703</v>
      </c>
      <c r="G114" s="14">
        <v>118.24872218449696</v>
      </c>
      <c r="H114" s="14">
        <v>270.04869146556922</v>
      </c>
      <c r="I114" s="14">
        <v>257.651187329435</v>
      </c>
      <c r="J114" s="14">
        <v>104.997590690412</v>
      </c>
      <c r="K114" s="14">
        <v>112.39019999999999</v>
      </c>
      <c r="L114" s="14">
        <v>178.88568799999999</v>
      </c>
      <c r="M114" s="14">
        <v>110.78530499999999</v>
      </c>
      <c r="N114" s="14">
        <v>45.297856000000003</v>
      </c>
      <c r="O114" s="14">
        <v>77.341784000000004</v>
      </c>
      <c r="P114" s="14">
        <v>81.939857000000003</v>
      </c>
      <c r="Q114" s="14">
        <v>10.038677</v>
      </c>
      <c r="R114" s="14">
        <v>149.70113699999999</v>
      </c>
      <c r="S114" s="14">
        <v>280.78713699999997</v>
      </c>
      <c r="T114" s="14">
        <v>897.630268</v>
      </c>
      <c r="U114" s="14">
        <v>58.305258000000002</v>
      </c>
      <c r="V114" s="14">
        <v>47.147638999999998</v>
      </c>
      <c r="W114" s="14">
        <v>199.190777</v>
      </c>
      <c r="X114" s="14">
        <v>266.32053400000001</v>
      </c>
      <c r="Y114" s="14">
        <v>254.962434</v>
      </c>
      <c r="Z114" s="14">
        <v>374.92673300000001</v>
      </c>
      <c r="AA114" s="14">
        <v>358.05690199999998</v>
      </c>
      <c r="AB114" s="14">
        <v>167.85514599999999</v>
      </c>
      <c r="AC114" s="14">
        <v>179.208809</v>
      </c>
      <c r="AD114" s="14">
        <v>96.165087</v>
      </c>
      <c r="AE114" s="14">
        <v>143.82180299999999</v>
      </c>
    </row>
    <row r="115" spans="1:31" ht="13.5" customHeight="1" x14ac:dyDescent="0.25">
      <c r="A115" s="1"/>
      <c r="B115" s="16" t="s">
        <v>408</v>
      </c>
      <c r="C115" s="10"/>
      <c r="D115" s="11">
        <v>0.11605261816918801</v>
      </c>
      <c r="E115" s="11">
        <v>0.19884768356305399</v>
      </c>
      <c r="F115" s="11">
        <v>0.18570190046596707</v>
      </c>
      <c r="G115" s="11">
        <v>8.5899951189452275E-2</v>
      </c>
      <c r="H115" s="11">
        <v>0.32579051311061213</v>
      </c>
      <c r="I115" s="11">
        <v>0.1534712002170279</v>
      </c>
      <c r="J115" s="11">
        <v>1.3992979275898501</v>
      </c>
      <c r="K115" s="11">
        <v>6.2700000000000006E-2</v>
      </c>
      <c r="L115" s="11">
        <v>0.177953</v>
      </c>
      <c r="M115" s="11">
        <v>0.85512100000000002</v>
      </c>
      <c r="N115" s="11">
        <v>0.33945799999999998</v>
      </c>
      <c r="O115" s="11">
        <v>1.704005</v>
      </c>
      <c r="P115" s="11">
        <v>0.710476</v>
      </c>
      <c r="Q115" s="11">
        <v>0.611572</v>
      </c>
      <c r="R115" s="11">
        <v>1.231786</v>
      </c>
      <c r="S115" s="11">
        <v>5.5282850000000003</v>
      </c>
      <c r="T115" s="11">
        <v>6.2636919999999998</v>
      </c>
      <c r="U115" s="11">
        <v>0.94999599999999995</v>
      </c>
      <c r="V115" s="11">
        <v>1.031374</v>
      </c>
      <c r="W115" s="11">
        <v>1.7307360000000001</v>
      </c>
      <c r="X115" s="11">
        <v>1.948955</v>
      </c>
      <c r="Y115" s="11">
        <v>1.6084909999999999</v>
      </c>
      <c r="Z115" s="11">
        <v>1.770475</v>
      </c>
      <c r="AA115" s="11">
        <v>2.2364670000000002</v>
      </c>
      <c r="AB115" s="11">
        <v>1.8570070000000001</v>
      </c>
      <c r="AC115" s="11">
        <v>1.7634259999999999</v>
      </c>
      <c r="AD115" s="11">
        <v>6.0331219999999997</v>
      </c>
      <c r="AE115" s="11">
        <v>3.751709</v>
      </c>
    </row>
    <row r="116" spans="1:31" ht="13.5" customHeight="1" x14ac:dyDescent="0.25">
      <c r="A116" s="1"/>
      <c r="B116" s="16" t="s">
        <v>409</v>
      </c>
      <c r="C116" s="13"/>
      <c r="D116" s="14">
        <v>0.26567083636928601</v>
      </c>
      <c r="E116" s="14">
        <v>0.59598976975493989</v>
      </c>
      <c r="F116" s="14">
        <v>1.7847921214739402</v>
      </c>
      <c r="G116" s="14">
        <v>1.2887968427304299</v>
      </c>
      <c r="H116" s="14">
        <v>0.7412230085181144</v>
      </c>
      <c r="I116" s="14">
        <v>0.230657463219933</v>
      </c>
      <c r="J116" s="14">
        <v>0.26544815783744613</v>
      </c>
      <c r="K116" s="14">
        <v>31.5059</v>
      </c>
      <c r="L116" s="14">
        <v>32.463852000000003</v>
      </c>
      <c r="M116" s="14">
        <v>41.847180000000002</v>
      </c>
      <c r="N116" s="14">
        <v>38.360782999999998</v>
      </c>
      <c r="O116" s="14">
        <v>36.901541999999999</v>
      </c>
      <c r="P116" s="14">
        <v>44.272058999999999</v>
      </c>
      <c r="Q116" s="14">
        <v>134.48531199999999</v>
      </c>
      <c r="R116" s="14">
        <v>89.492681000000005</v>
      </c>
      <c r="S116" s="14">
        <v>17.579118999999999</v>
      </c>
      <c r="T116" s="14">
        <v>0.516652</v>
      </c>
      <c r="U116" s="14">
        <v>51.247492999999999</v>
      </c>
      <c r="V116" s="14">
        <v>108.07543</v>
      </c>
      <c r="W116" s="14">
        <v>83.579368000000002</v>
      </c>
      <c r="X116" s="14">
        <v>201.373942</v>
      </c>
      <c r="Y116" s="14">
        <v>606.213571</v>
      </c>
      <c r="Z116" s="14">
        <v>494.84438299999999</v>
      </c>
      <c r="AA116" s="14">
        <v>372.82333799999998</v>
      </c>
      <c r="AB116" s="14">
        <v>176.58334400000001</v>
      </c>
      <c r="AC116" s="14">
        <v>408.108295</v>
      </c>
      <c r="AD116" s="14">
        <v>435.42943200000002</v>
      </c>
      <c r="AE116" s="14">
        <v>493.36689899999999</v>
      </c>
    </row>
    <row r="117" spans="1:31" ht="13.5" customHeight="1" x14ac:dyDescent="0.25">
      <c r="A117" s="1"/>
      <c r="B117" s="16" t="s">
        <v>410</v>
      </c>
      <c r="C117" s="10">
        <v>0.26480186966460323</v>
      </c>
      <c r="D117" s="11">
        <v>0.17859094680169099</v>
      </c>
      <c r="E117" s="11">
        <v>0.28516445624320097</v>
      </c>
      <c r="F117" s="11">
        <v>0.14473729281598099</v>
      </c>
      <c r="G117" s="11">
        <v>0.13013941796831599</v>
      </c>
      <c r="H117" s="11">
        <v>0.248050416766735</v>
      </c>
      <c r="I117" s="11">
        <v>2.7840314841291889</v>
      </c>
      <c r="J117" s="11">
        <v>1.9196118608311701</v>
      </c>
      <c r="K117" s="11">
        <v>0.93149999999999999</v>
      </c>
      <c r="L117" s="11">
        <v>1.2558009999999999</v>
      </c>
      <c r="M117" s="11">
        <v>1.8444259999999999</v>
      </c>
      <c r="N117" s="11">
        <v>1.5160769999999999</v>
      </c>
      <c r="O117" s="11">
        <v>2.7347990000000002</v>
      </c>
      <c r="P117" s="11">
        <v>2.8314680000000001</v>
      </c>
      <c r="Q117" s="11">
        <v>2.058783</v>
      </c>
      <c r="R117" s="11">
        <v>1.4559200000000001</v>
      </c>
      <c r="S117" s="11">
        <v>3.559761</v>
      </c>
      <c r="T117" s="11">
        <v>3.294762</v>
      </c>
      <c r="U117" s="11">
        <v>4.5421639999999996</v>
      </c>
      <c r="V117" s="11">
        <v>2.87073</v>
      </c>
      <c r="W117" s="11">
        <v>5.7022820000000003</v>
      </c>
      <c r="X117" s="11">
        <v>15.987634</v>
      </c>
      <c r="Y117" s="11">
        <v>13.117153</v>
      </c>
      <c r="Z117" s="11">
        <v>22.183737000000001</v>
      </c>
      <c r="AA117" s="11">
        <v>30.775238999999999</v>
      </c>
      <c r="AB117" s="11">
        <v>33.362015</v>
      </c>
      <c r="AC117" s="11">
        <v>32.863776999999999</v>
      </c>
      <c r="AD117" s="11">
        <v>44.80303</v>
      </c>
      <c r="AE117" s="11">
        <v>34.759433000000001</v>
      </c>
    </row>
    <row r="118" spans="1:31" ht="13.5" customHeight="1" x14ac:dyDescent="0.25">
      <c r="A118" s="1"/>
      <c r="B118" s="16" t="s">
        <v>411</v>
      </c>
      <c r="C118" s="13"/>
      <c r="D118" s="14">
        <v>1.0020413961707301E-2</v>
      </c>
      <c r="E118" s="14">
        <v>2.3724490420580502E-3</v>
      </c>
      <c r="F118" s="14">
        <v>9.2170315996710007E-5</v>
      </c>
      <c r="G118" s="14">
        <v>4.9595814774510002E-4</v>
      </c>
      <c r="H118" s="14">
        <v>3.6177954920662399E-2</v>
      </c>
      <c r="I118" s="14">
        <v>5.4079547326876004E-2</v>
      </c>
      <c r="J118" s="14">
        <v>7.3591987763211492E-2</v>
      </c>
      <c r="K118" s="14"/>
      <c r="L118" s="14"/>
      <c r="M118" s="14"/>
      <c r="N118" s="14"/>
      <c r="O118" s="14"/>
      <c r="P118" s="14"/>
      <c r="Q118" s="14">
        <v>9.1909999999999995E-3</v>
      </c>
      <c r="R118" s="14"/>
      <c r="S118" s="14">
        <v>2.6394000000000001E-2</v>
      </c>
      <c r="T118" s="14">
        <v>4.0099999999999999E-4</v>
      </c>
      <c r="U118" s="14">
        <v>2.0330000000000001E-2</v>
      </c>
      <c r="V118" s="14">
        <v>5.3499999999999997E-3</v>
      </c>
      <c r="W118" s="14">
        <v>7.7005000000000004E-2</v>
      </c>
      <c r="X118" s="14">
        <v>1.08E-3</v>
      </c>
      <c r="Y118" s="14">
        <v>3.0899999999999998E-4</v>
      </c>
      <c r="Z118" s="14">
        <v>4.3899999999999999E-4</v>
      </c>
      <c r="AA118" s="14"/>
      <c r="AB118" s="14">
        <v>3.8249999999999999E-2</v>
      </c>
      <c r="AC118" s="14">
        <v>2.1000000000000001E-4</v>
      </c>
      <c r="AD118" s="14">
        <v>1.413E-3</v>
      </c>
      <c r="AE118" s="14">
        <v>9.5399999999999999E-4</v>
      </c>
    </row>
    <row r="119" spans="1:31" ht="13.5" customHeight="1" x14ac:dyDescent="0.25">
      <c r="A119" s="1"/>
      <c r="B119" s="16" t="s">
        <v>412</v>
      </c>
      <c r="C119" s="10">
        <v>36.399308154559307</v>
      </c>
      <c r="D119" s="11">
        <v>14.200142553212</v>
      </c>
      <c r="E119" s="11">
        <v>14.774077257053001</v>
      </c>
      <c r="F119" s="11">
        <v>35.637528009301079</v>
      </c>
      <c r="G119" s="11">
        <v>21.345046762653887</v>
      </c>
      <c r="H119" s="11">
        <v>29.066861441974901</v>
      </c>
      <c r="I119" s="11">
        <v>12.7957125297873</v>
      </c>
      <c r="J119" s="11">
        <v>14.2217526121722</v>
      </c>
      <c r="K119" s="11">
        <v>9.5676000000000005</v>
      </c>
      <c r="L119" s="11">
        <v>8.9246649999999992</v>
      </c>
      <c r="M119" s="11">
        <v>11.122989</v>
      </c>
      <c r="N119" s="11">
        <v>9.8900550000000003</v>
      </c>
      <c r="O119" s="11">
        <v>10.604051</v>
      </c>
      <c r="P119" s="11">
        <v>11.642010000000001</v>
      </c>
      <c r="Q119" s="11">
        <v>14.035747000000001</v>
      </c>
      <c r="R119" s="11">
        <v>13.823216</v>
      </c>
      <c r="S119" s="11">
        <v>16.449598000000002</v>
      </c>
      <c r="T119" s="11">
        <v>80.338587000000004</v>
      </c>
      <c r="U119" s="11">
        <v>66.210578999999996</v>
      </c>
      <c r="V119" s="11">
        <v>91.425286999999997</v>
      </c>
      <c r="W119" s="11">
        <v>38.881171999999999</v>
      </c>
      <c r="X119" s="11">
        <v>63.07929</v>
      </c>
      <c r="Y119" s="11">
        <v>83.349732000000003</v>
      </c>
      <c r="Z119" s="11">
        <v>90.993966999999998</v>
      </c>
      <c r="AA119" s="11">
        <v>34.209411000000003</v>
      </c>
      <c r="AB119" s="11">
        <v>26.039065999999998</v>
      </c>
      <c r="AC119" s="11">
        <v>21.990138000000002</v>
      </c>
      <c r="AD119" s="11">
        <v>29.420521999999998</v>
      </c>
      <c r="AE119" s="11">
        <v>32.063327000000001</v>
      </c>
    </row>
    <row r="120" spans="1:31" ht="13.5" customHeight="1" x14ac:dyDescent="0.25">
      <c r="A120" s="1"/>
      <c r="B120" s="16" t="s">
        <v>413</v>
      </c>
      <c r="C120" s="13"/>
      <c r="D120" s="14">
        <v>1.5022322361441001</v>
      </c>
      <c r="E120" s="14">
        <v>0.59159520041500979</v>
      </c>
      <c r="F120" s="14">
        <v>0.11687404794032401</v>
      </c>
      <c r="G120" s="14">
        <v>0.31255282470896578</v>
      </c>
      <c r="H120" s="14">
        <v>0.204504627684684</v>
      </c>
      <c r="I120" s="14">
        <v>0.34209410619652603</v>
      </c>
      <c r="J120" s="14">
        <v>2.2791705189366098</v>
      </c>
      <c r="K120" s="14">
        <v>1.8359000000000001</v>
      </c>
      <c r="L120" s="14">
        <v>0.33147700000000002</v>
      </c>
      <c r="M120" s="14">
        <v>0.84010499999999999</v>
      </c>
      <c r="N120" s="14">
        <v>0.67707399999999995</v>
      </c>
      <c r="O120" s="14">
        <v>1.499482</v>
      </c>
      <c r="P120" s="14">
        <v>0.76174799999999998</v>
      </c>
      <c r="Q120" s="14">
        <v>2.0840070000000002</v>
      </c>
      <c r="R120" s="14">
        <v>2.102576</v>
      </c>
      <c r="S120" s="14">
        <v>3.9723169999999999</v>
      </c>
      <c r="T120" s="14">
        <v>2.877936</v>
      </c>
      <c r="U120" s="14">
        <v>8.3272659999999998</v>
      </c>
      <c r="V120" s="14">
        <v>13.553252000000001</v>
      </c>
      <c r="W120" s="14">
        <v>1.1451</v>
      </c>
      <c r="X120" s="14">
        <v>2.23644</v>
      </c>
      <c r="Y120" s="14">
        <v>11.658348</v>
      </c>
      <c r="Z120" s="14">
        <v>5.0113060000000003</v>
      </c>
      <c r="AA120" s="14">
        <v>2.5928610000000001</v>
      </c>
      <c r="AB120" s="14">
        <v>1.3858950000000001</v>
      </c>
      <c r="AC120" s="14">
        <v>6.2672129999999999</v>
      </c>
      <c r="AD120" s="14">
        <v>8.8859860000000008</v>
      </c>
      <c r="AE120" s="14">
        <v>1.5084230000000001</v>
      </c>
    </row>
    <row r="121" spans="1:31" ht="13.5" customHeight="1" x14ac:dyDescent="0.25">
      <c r="A121" s="1"/>
      <c r="B121" s="16" t="s">
        <v>414</v>
      </c>
      <c r="C121" s="10">
        <v>165.66110830781102</v>
      </c>
      <c r="D121" s="11">
        <v>123.35245464799499</v>
      </c>
      <c r="E121" s="11">
        <v>81.819115986974495</v>
      </c>
      <c r="F121" s="11">
        <v>85.331944497987777</v>
      </c>
      <c r="G121" s="11">
        <v>63.006126323019991</v>
      </c>
      <c r="H121" s="11">
        <v>83.107374611624195</v>
      </c>
      <c r="I121" s="11">
        <v>33.1059420380601</v>
      </c>
      <c r="J121" s="11">
        <v>24.3053897850928</v>
      </c>
      <c r="K121" s="11">
        <v>21.5962</v>
      </c>
      <c r="L121" s="11">
        <v>14.071944999999999</v>
      </c>
      <c r="M121" s="11">
        <v>12.427891000000001</v>
      </c>
      <c r="N121" s="11">
        <v>13.920574</v>
      </c>
      <c r="O121" s="11">
        <v>11.48265</v>
      </c>
      <c r="P121" s="11">
        <v>73.234531000000004</v>
      </c>
      <c r="Q121" s="11">
        <v>230.005854</v>
      </c>
      <c r="R121" s="11">
        <v>178.16029499999999</v>
      </c>
      <c r="S121" s="11">
        <v>303.89474100000001</v>
      </c>
      <c r="T121" s="11">
        <v>234.33558600000001</v>
      </c>
      <c r="U121" s="11">
        <v>82.140737000000001</v>
      </c>
      <c r="V121" s="11">
        <v>394.07310799999999</v>
      </c>
      <c r="W121" s="11">
        <v>19.303749</v>
      </c>
      <c r="X121" s="11">
        <v>145.23607699999999</v>
      </c>
      <c r="Y121" s="11">
        <v>11.340115000000001</v>
      </c>
      <c r="Z121" s="11">
        <v>19.212332</v>
      </c>
      <c r="AA121" s="11">
        <v>14.090755</v>
      </c>
      <c r="AB121" s="11">
        <v>104.35509500000001</v>
      </c>
      <c r="AC121" s="11">
        <v>124.60017999999999</v>
      </c>
      <c r="AD121" s="11">
        <v>533.45545500000003</v>
      </c>
      <c r="AE121" s="11">
        <v>14.856481</v>
      </c>
    </row>
    <row r="122" spans="1:31" ht="13.5" customHeight="1" x14ac:dyDescent="0.25">
      <c r="A122" s="1"/>
      <c r="B122" s="16" t="s">
        <v>415</v>
      </c>
      <c r="C122" s="13">
        <v>1.5785175321793199</v>
      </c>
      <c r="D122" s="14"/>
      <c r="E122" s="14">
        <v>2.3920463960231997</v>
      </c>
      <c r="F122" s="14"/>
      <c r="G122" s="14">
        <v>3.1344554937490693E-2</v>
      </c>
      <c r="H122" s="14">
        <v>2.7393229574391898E-3</v>
      </c>
      <c r="I122" s="14">
        <v>132.30889008352494</v>
      </c>
      <c r="J122" s="14">
        <v>134.66630961223601</v>
      </c>
      <c r="K122" s="14">
        <v>207.82919999999999</v>
      </c>
      <c r="L122" s="14">
        <v>284.55160000000001</v>
      </c>
      <c r="M122" s="14">
        <v>170.49737300000001</v>
      </c>
      <c r="N122" s="14">
        <v>188.084845</v>
      </c>
      <c r="O122" s="14">
        <v>38.578819000000003</v>
      </c>
      <c r="P122" s="14">
        <v>45.966389999999997</v>
      </c>
      <c r="Q122" s="14">
        <v>8.0922999999999995E-2</v>
      </c>
      <c r="R122" s="14">
        <v>57.472917000000002</v>
      </c>
      <c r="S122" s="14">
        <v>508.95265899999998</v>
      </c>
      <c r="T122" s="14">
        <v>1117.6308610000001</v>
      </c>
      <c r="U122" s="14">
        <v>594.21917199999996</v>
      </c>
      <c r="V122" s="14">
        <v>115.056065</v>
      </c>
      <c r="W122" s="14">
        <v>637.79036499999995</v>
      </c>
      <c r="X122" s="14">
        <v>58.877741</v>
      </c>
      <c r="Y122" s="14">
        <v>292.34576399999997</v>
      </c>
      <c r="Z122" s="14">
        <v>103.756398</v>
      </c>
      <c r="AA122" s="14">
        <v>234.000945</v>
      </c>
      <c r="AB122" s="14">
        <v>231.868371</v>
      </c>
      <c r="AC122" s="14">
        <v>392.91661299999998</v>
      </c>
      <c r="AD122" s="14">
        <v>321.33173099999999</v>
      </c>
      <c r="AE122" s="14">
        <v>609.70771999999999</v>
      </c>
    </row>
    <row r="123" spans="1:31" ht="13.5" customHeight="1" x14ac:dyDescent="0.25">
      <c r="A123" s="1"/>
      <c r="B123" s="16" t="s">
        <v>416</v>
      </c>
      <c r="C123" s="10">
        <v>0.72159402492724301</v>
      </c>
      <c r="D123" s="11">
        <v>0.55745794131718218</v>
      </c>
      <c r="E123" s="11">
        <v>1.1580344221717598</v>
      </c>
      <c r="F123" s="11">
        <v>0.42907581073623091</v>
      </c>
      <c r="G123" s="11">
        <v>1.8455594593890901</v>
      </c>
      <c r="H123" s="11">
        <v>2.7414955239226719</v>
      </c>
      <c r="I123" s="11">
        <v>1.6754827026362999</v>
      </c>
      <c r="J123" s="11">
        <v>1.0138083934449</v>
      </c>
      <c r="K123" s="11">
        <v>0.43209999999999998</v>
      </c>
      <c r="L123" s="11">
        <v>0.190828</v>
      </c>
      <c r="M123" s="11">
        <v>0.56347999999999998</v>
      </c>
      <c r="N123" s="11">
        <v>0.58762499999999995</v>
      </c>
      <c r="O123" s="11">
        <v>1.113205</v>
      </c>
      <c r="P123" s="11">
        <v>0.51896200000000003</v>
      </c>
      <c r="Q123" s="11">
        <v>1.0337019999999999</v>
      </c>
      <c r="R123" s="11">
        <v>3.0741160000000001</v>
      </c>
      <c r="S123" s="11">
        <v>4.0756649999999999</v>
      </c>
      <c r="T123" s="11">
        <v>5.6484930000000002</v>
      </c>
      <c r="U123" s="11">
        <v>8.5557449999999999</v>
      </c>
      <c r="V123" s="11">
        <v>4.8379700000000003</v>
      </c>
      <c r="W123" s="11">
        <v>7.384811</v>
      </c>
      <c r="X123" s="11">
        <v>7.7124610000000002</v>
      </c>
      <c r="Y123" s="11">
        <v>3.396916</v>
      </c>
      <c r="Z123" s="11">
        <v>2.457932</v>
      </c>
      <c r="AA123" s="11">
        <v>4.8661750000000001</v>
      </c>
      <c r="AB123" s="11">
        <v>3.3595120000000001</v>
      </c>
      <c r="AC123" s="11">
        <v>3.7154769999999999</v>
      </c>
      <c r="AD123" s="11">
        <v>2.6921979999999999</v>
      </c>
      <c r="AE123" s="11">
        <v>3.4296530000000001</v>
      </c>
    </row>
    <row r="124" spans="1:31" ht="13.5" customHeight="1" x14ac:dyDescent="0.25">
      <c r="A124" s="1"/>
      <c r="B124" s="16" t="s">
        <v>417</v>
      </c>
      <c r="C124" s="13"/>
      <c r="D124" s="14"/>
      <c r="E124" s="14">
        <v>2.44882533511108</v>
      </c>
      <c r="F124" s="14">
        <v>4.9108518985264809</v>
      </c>
      <c r="G124" s="14">
        <v>7.4851987490282301</v>
      </c>
      <c r="H124" s="14">
        <v>8.0959273115930337</v>
      </c>
      <c r="I124" s="14">
        <v>44.490014505199795</v>
      </c>
      <c r="J124" s="14">
        <v>114.616410851708</v>
      </c>
      <c r="K124" s="14">
        <v>154.87270000000001</v>
      </c>
      <c r="L124" s="14">
        <v>335.04457500000001</v>
      </c>
      <c r="M124" s="14">
        <v>181.669228</v>
      </c>
      <c r="N124" s="14">
        <v>350.72887300000002</v>
      </c>
      <c r="O124" s="14">
        <v>244.279493</v>
      </c>
      <c r="P124" s="14">
        <v>566.13570600000003</v>
      </c>
      <c r="Q124" s="14">
        <v>631.76529400000004</v>
      </c>
      <c r="R124" s="14">
        <v>818.55436599999996</v>
      </c>
      <c r="S124" s="14">
        <v>1086.6231949999999</v>
      </c>
      <c r="T124" s="14">
        <v>1593.8034419999999</v>
      </c>
      <c r="U124" s="14">
        <v>1305.6517369999999</v>
      </c>
      <c r="V124" s="14">
        <v>1149.7337849999999</v>
      </c>
      <c r="W124" s="14">
        <v>1926.393681</v>
      </c>
      <c r="X124" s="14">
        <v>1836.672685</v>
      </c>
      <c r="Y124" s="14">
        <v>1765.134714</v>
      </c>
      <c r="Z124" s="14">
        <v>2174.906708</v>
      </c>
      <c r="AA124" s="14">
        <v>954.79705899999999</v>
      </c>
      <c r="AB124" s="14">
        <v>721.46432900000002</v>
      </c>
      <c r="AC124" s="14">
        <v>1059.6371899999999</v>
      </c>
      <c r="AD124" s="14">
        <v>1706.5934239999999</v>
      </c>
      <c r="AE124" s="14">
        <v>1676.4976919999999</v>
      </c>
    </row>
    <row r="125" spans="1:31" ht="13.5" customHeight="1" x14ac:dyDescent="0.25">
      <c r="A125" s="1"/>
      <c r="B125" s="16" t="s">
        <v>418</v>
      </c>
      <c r="C125" s="10"/>
      <c r="D125" s="11">
        <v>1.28174304872678E-2</v>
      </c>
      <c r="E125" s="11">
        <v>0.28623390336081322</v>
      </c>
      <c r="F125" s="11">
        <v>7.7269033068964446E-2</v>
      </c>
      <c r="G125" s="11">
        <v>6.774788298198138E-2</v>
      </c>
      <c r="H125" s="11">
        <v>4.2695654371121099E-2</v>
      </c>
      <c r="I125" s="11">
        <v>1.1349330454917599</v>
      </c>
      <c r="J125" s="11">
        <v>0.7587002734051399</v>
      </c>
      <c r="K125" s="11">
        <v>0.63970000000000005</v>
      </c>
      <c r="L125" s="11">
        <v>5.9493999999999998E-2</v>
      </c>
      <c r="M125" s="11">
        <v>7.9753000000000004E-2</v>
      </c>
      <c r="N125" s="11">
        <v>0.29029300000000002</v>
      </c>
      <c r="O125" s="11">
        <v>0.61759500000000001</v>
      </c>
      <c r="P125" s="11">
        <v>0.16956399999999999</v>
      </c>
      <c r="Q125" s="11">
        <v>0.48515000000000003</v>
      </c>
      <c r="R125" s="11">
        <v>0.12729099999999999</v>
      </c>
      <c r="S125" s="11">
        <v>0.370641</v>
      </c>
      <c r="T125" s="11">
        <v>1.616908</v>
      </c>
      <c r="U125" s="11">
        <v>0.62616899999999998</v>
      </c>
      <c r="V125" s="11">
        <v>0.83341299999999996</v>
      </c>
      <c r="W125" s="11">
        <v>1.9772449999999999</v>
      </c>
      <c r="X125" s="11">
        <v>309.71336700000001</v>
      </c>
      <c r="Y125" s="11">
        <v>302.008036</v>
      </c>
      <c r="Z125" s="11">
        <v>331.24447700000002</v>
      </c>
      <c r="AA125" s="11">
        <v>22.988538999999999</v>
      </c>
      <c r="AB125" s="11">
        <v>0.81476199999999999</v>
      </c>
      <c r="AC125" s="11">
        <v>0.74887800000000004</v>
      </c>
      <c r="AD125" s="11">
        <v>1.548724</v>
      </c>
      <c r="AE125" s="11">
        <v>1.9966109999999999</v>
      </c>
    </row>
    <row r="126" spans="1:31" ht="13.5" customHeight="1" x14ac:dyDescent="0.25">
      <c r="A126" s="1"/>
      <c r="B126" s="16" t="s">
        <v>419</v>
      </c>
      <c r="C126" s="13"/>
      <c r="D126" s="14"/>
      <c r="E126" s="14">
        <v>2.2663297223703299E-3</v>
      </c>
      <c r="F126" s="14"/>
      <c r="G126" s="14">
        <v>1.78544933188238E-3</v>
      </c>
      <c r="H126" s="14">
        <v>0.37339805692265898</v>
      </c>
      <c r="I126" s="14">
        <v>0.34766593834535592</v>
      </c>
      <c r="J126" s="14">
        <v>0.12957359865224102</v>
      </c>
      <c r="K126" s="14">
        <v>0.21190000000000001</v>
      </c>
      <c r="L126" s="14">
        <v>0.25704700000000003</v>
      </c>
      <c r="M126" s="14">
        <v>0.38442599999999999</v>
      </c>
      <c r="N126" s="14">
        <v>0.42538700000000002</v>
      </c>
      <c r="O126" s="14">
        <v>0.14752899999999999</v>
      </c>
      <c r="P126" s="14">
        <v>0.17936299999999999</v>
      </c>
      <c r="Q126" s="14">
        <v>0.51506600000000002</v>
      </c>
      <c r="R126" s="14">
        <v>0.34095199999999998</v>
      </c>
      <c r="S126" s="14">
        <v>0.65753799999999996</v>
      </c>
      <c r="T126" s="14">
        <v>0.64382200000000001</v>
      </c>
      <c r="U126" s="14">
        <v>6.1350000000000002E-2</v>
      </c>
      <c r="V126" s="14">
        <v>2.0545000000000001E-2</v>
      </c>
      <c r="W126" s="14">
        <v>0.170931</v>
      </c>
      <c r="X126" s="14">
        <v>0.15751000000000001</v>
      </c>
      <c r="Y126" s="14">
        <v>1.1845810000000001</v>
      </c>
      <c r="Z126" s="14">
        <v>0.85060899999999995</v>
      </c>
      <c r="AA126" s="14">
        <v>0.211145</v>
      </c>
      <c r="AB126" s="14">
        <v>0.287273</v>
      </c>
      <c r="AC126" s="14">
        <v>1.4002559999999999</v>
      </c>
      <c r="AD126" s="14">
        <v>9.1508999999999993E-2</v>
      </c>
      <c r="AE126" s="14">
        <v>0.1169</v>
      </c>
    </row>
    <row r="127" spans="1:31" ht="13.5" customHeight="1" x14ac:dyDescent="0.25">
      <c r="A127" s="1"/>
      <c r="B127" s="16" t="s">
        <v>420</v>
      </c>
      <c r="C127" s="10">
        <v>3.7511880586114303</v>
      </c>
      <c r="D127" s="11">
        <v>1.0088082634473601</v>
      </c>
      <c r="E127" s="11">
        <v>0.26358912022228204</v>
      </c>
      <c r="F127" s="11">
        <v>0.31786480250408899</v>
      </c>
      <c r="G127" s="11">
        <v>0.58394112315508684</v>
      </c>
      <c r="H127" s="11">
        <v>1.0360308343859701</v>
      </c>
      <c r="I127" s="11">
        <v>0.66509649341250365</v>
      </c>
      <c r="J127" s="11">
        <v>1.58711502039936</v>
      </c>
      <c r="K127" s="11">
        <v>1.0156000000000001</v>
      </c>
      <c r="L127" s="11">
        <v>0.76780000000000004</v>
      </c>
      <c r="M127" s="11">
        <v>0.92107600000000001</v>
      </c>
      <c r="N127" s="11">
        <v>0.43649399999999999</v>
      </c>
      <c r="O127" s="11">
        <v>0.61211499999999996</v>
      </c>
      <c r="P127" s="11">
        <v>0.69947199999999998</v>
      </c>
      <c r="Q127" s="11">
        <v>1.0205</v>
      </c>
      <c r="R127" s="11">
        <v>2.9095529999999998</v>
      </c>
      <c r="S127" s="11">
        <v>2.3239369999999999</v>
      </c>
      <c r="T127" s="11">
        <v>2.2346089999999998</v>
      </c>
      <c r="U127" s="11">
        <v>1.656971</v>
      </c>
      <c r="V127" s="11">
        <v>2.706906</v>
      </c>
      <c r="W127" s="11">
        <v>1.8868640000000001</v>
      </c>
      <c r="X127" s="11">
        <v>2.1019730000000001</v>
      </c>
      <c r="Y127" s="11">
        <v>3.129788</v>
      </c>
      <c r="Z127" s="11">
        <v>5.8950009999999997</v>
      </c>
      <c r="AA127" s="11">
        <v>3.6580699999999999</v>
      </c>
      <c r="AB127" s="11">
        <v>4.212847</v>
      </c>
      <c r="AC127" s="11">
        <v>3.6076320000000002</v>
      </c>
      <c r="AD127" s="11">
        <v>4.399248</v>
      </c>
      <c r="AE127" s="11">
        <v>2.8736470000000001</v>
      </c>
    </row>
    <row r="128" spans="1:31" ht="13.5" customHeight="1" x14ac:dyDescent="0.25">
      <c r="A128" s="1"/>
      <c r="B128" s="16" t="s">
        <v>421</v>
      </c>
      <c r="C128" s="13">
        <v>84.171874356076913</v>
      </c>
      <c r="D128" s="14">
        <v>140.08487657179199</v>
      </c>
      <c r="E128" s="14">
        <v>101.560508238724</v>
      </c>
      <c r="F128" s="14">
        <v>163.20191963884008</v>
      </c>
      <c r="G128" s="14">
        <v>196.831406053748</v>
      </c>
      <c r="H128" s="14">
        <v>190.71336456633802</v>
      </c>
      <c r="I128" s="14">
        <v>197.293004557909</v>
      </c>
      <c r="J128" s="14">
        <v>171.89634273670899</v>
      </c>
      <c r="K128" s="14">
        <v>173.98699999999999</v>
      </c>
      <c r="L128" s="14">
        <v>158.92360500000001</v>
      </c>
      <c r="M128" s="14">
        <v>247.262777</v>
      </c>
      <c r="N128" s="14">
        <v>158.118617</v>
      </c>
      <c r="O128" s="14">
        <v>195.849064</v>
      </c>
      <c r="P128" s="14">
        <v>284.52284400000002</v>
      </c>
      <c r="Q128" s="14">
        <v>138.10621499999999</v>
      </c>
      <c r="R128" s="14">
        <v>591.58763699999997</v>
      </c>
      <c r="S128" s="14">
        <v>965.704748</v>
      </c>
      <c r="T128" s="14">
        <v>671.55566999999996</v>
      </c>
      <c r="U128" s="14">
        <v>488.45618200000001</v>
      </c>
      <c r="V128" s="14">
        <v>989.74340600000005</v>
      </c>
      <c r="W128" s="14">
        <v>405.35530299999999</v>
      </c>
      <c r="X128" s="14">
        <v>816.07559400000002</v>
      </c>
      <c r="Y128" s="14">
        <v>617.95603800000004</v>
      </c>
      <c r="Z128" s="14">
        <v>797.85430399999996</v>
      </c>
      <c r="AA128" s="14">
        <v>396.65057000000002</v>
      </c>
      <c r="AB128" s="14">
        <v>352.28975400000002</v>
      </c>
      <c r="AC128" s="14">
        <v>423.81941</v>
      </c>
      <c r="AD128" s="14">
        <v>1057.2313160000001</v>
      </c>
      <c r="AE128" s="14">
        <v>928.73459700000001</v>
      </c>
    </row>
    <row r="129" spans="1:31" ht="13.5" customHeight="1" x14ac:dyDescent="0.25">
      <c r="A129" s="1"/>
      <c r="B129" s="16" t="s">
        <v>422</v>
      </c>
      <c r="C129" s="10">
        <v>1.8859461485234798E-2</v>
      </c>
      <c r="D129" s="11">
        <v>8.4480622025010499E-3</v>
      </c>
      <c r="E129" s="11">
        <v>1.0725952726382401E-2</v>
      </c>
      <c r="F129" s="11">
        <v>1.2259409096481601E-2</v>
      </c>
      <c r="G129" s="11">
        <v>1.4977936061902199E-2</v>
      </c>
      <c r="H129" s="11">
        <v>3.0793768418109498E-2</v>
      </c>
      <c r="I129" s="11">
        <v>0.17198934824108</v>
      </c>
      <c r="J129" s="11">
        <v>4.7176422451938031E-2</v>
      </c>
      <c r="K129" s="11"/>
      <c r="L129" s="11"/>
      <c r="M129" s="11">
        <v>8.4019999999999997E-3</v>
      </c>
      <c r="N129" s="11">
        <v>7.2300000000000001E-4</v>
      </c>
      <c r="O129" s="11">
        <v>7.2979999999999998E-3</v>
      </c>
      <c r="P129" s="11">
        <v>3.3040000000000001E-3</v>
      </c>
      <c r="Q129" s="11">
        <v>2.1930000000000001E-3</v>
      </c>
      <c r="R129" s="11">
        <v>4.6239000000000002E-2</v>
      </c>
      <c r="S129" s="11"/>
      <c r="T129" s="11"/>
      <c r="U129" s="11">
        <v>0.17819699999999999</v>
      </c>
      <c r="V129" s="11">
        <v>6.097E-3</v>
      </c>
      <c r="W129" s="11">
        <v>3.2980000000000002E-3</v>
      </c>
      <c r="X129" s="11">
        <v>5.7700000000000004E-4</v>
      </c>
      <c r="Y129" s="11">
        <v>2.9299999999999999E-3</v>
      </c>
      <c r="Z129" s="11">
        <v>1.194E-3</v>
      </c>
      <c r="AA129" s="11">
        <v>8.2909999999999998E-3</v>
      </c>
      <c r="AB129" s="11">
        <v>1.469E-3</v>
      </c>
      <c r="AC129" s="11"/>
      <c r="AD129" s="11">
        <v>2.5461000000000001E-2</v>
      </c>
      <c r="AE129" s="11">
        <v>4.6200000000000001E-4</v>
      </c>
    </row>
    <row r="130" spans="1:31" ht="13.5" customHeight="1" x14ac:dyDescent="0.25">
      <c r="A130" s="1"/>
      <c r="B130" s="16" t="s">
        <v>423</v>
      </c>
      <c r="C130" s="13">
        <v>25.753379403661292</v>
      </c>
      <c r="D130" s="14">
        <v>34.972309292103404</v>
      </c>
      <c r="E130" s="14">
        <v>34.5176169042089</v>
      </c>
      <c r="F130" s="14">
        <v>40.358655890743407</v>
      </c>
      <c r="G130" s="14">
        <v>26.414631757274787</v>
      </c>
      <c r="H130" s="14">
        <v>35.369287891743923</v>
      </c>
      <c r="I130" s="14">
        <v>31.739450203559599</v>
      </c>
      <c r="J130" s="14">
        <v>38.619556485081901</v>
      </c>
      <c r="K130" s="14">
        <v>25.761199999999999</v>
      </c>
      <c r="L130" s="14">
        <v>27.010071</v>
      </c>
      <c r="M130" s="14">
        <v>28.743487999999999</v>
      </c>
      <c r="N130" s="14">
        <v>34.336303000000001</v>
      </c>
      <c r="O130" s="14">
        <v>54.397224999999999</v>
      </c>
      <c r="P130" s="14">
        <v>53.550058999999997</v>
      </c>
      <c r="Q130" s="14">
        <v>38.981316999999997</v>
      </c>
      <c r="R130" s="14">
        <v>40.463970000000003</v>
      </c>
      <c r="S130" s="14">
        <v>48.910015000000001</v>
      </c>
      <c r="T130" s="14">
        <v>63.895612999999997</v>
      </c>
      <c r="U130" s="14">
        <v>60.465950999999997</v>
      </c>
      <c r="V130" s="14">
        <v>63.327092</v>
      </c>
      <c r="W130" s="14">
        <v>68.645600000000002</v>
      </c>
      <c r="X130" s="14">
        <v>60.920079000000001</v>
      </c>
      <c r="Y130" s="14">
        <v>82.876289999999997</v>
      </c>
      <c r="Z130" s="14">
        <v>87.950119999999998</v>
      </c>
      <c r="AA130" s="14">
        <v>83.50658</v>
      </c>
      <c r="AB130" s="14">
        <v>81.453577999999993</v>
      </c>
      <c r="AC130" s="14">
        <v>93.858915999999994</v>
      </c>
      <c r="AD130" s="14">
        <v>105.83693700000001</v>
      </c>
      <c r="AE130" s="14">
        <v>85.137985</v>
      </c>
    </row>
    <row r="131" spans="1:31" ht="13.5" customHeight="1" x14ac:dyDescent="0.25">
      <c r="A131" s="1"/>
      <c r="B131" s="16" t="s">
        <v>424</v>
      </c>
      <c r="C131" s="10">
        <v>5.2149709003460901E-2</v>
      </c>
      <c r="D131" s="11">
        <v>9.5583179846399899E-2</v>
      </c>
      <c r="E131" s="11">
        <v>2.8211636157043699E-2</v>
      </c>
      <c r="F131" s="11">
        <v>0.130002708452123</v>
      </c>
      <c r="G131" s="11">
        <v>5.1877222254138079E-2</v>
      </c>
      <c r="H131" s="11">
        <v>3.0888227830434999E-2</v>
      </c>
      <c r="I131" s="11">
        <v>0.95606084577270978</v>
      </c>
      <c r="J131" s="11">
        <v>7.2137919947911994E-2</v>
      </c>
      <c r="K131" s="11">
        <v>0.1033</v>
      </c>
      <c r="L131" s="11">
        <v>0.192131</v>
      </c>
      <c r="M131" s="11">
        <v>7.6027999999999998E-2</v>
      </c>
      <c r="N131" s="11">
        <v>9.9377999999999994E-2</v>
      </c>
      <c r="O131" s="11">
        <v>1.852851</v>
      </c>
      <c r="P131" s="11">
        <v>0.65843799999999997</v>
      </c>
      <c r="Q131" s="11">
        <v>0.57905799999999996</v>
      </c>
      <c r="R131" s="11">
        <v>0.35441299999999998</v>
      </c>
      <c r="S131" s="11">
        <v>0.38019399999999998</v>
      </c>
      <c r="T131" s="11">
        <v>0.34006900000000001</v>
      </c>
      <c r="U131" s="11">
        <v>2.8253469999999998</v>
      </c>
      <c r="V131" s="11">
        <v>0.98425300000000004</v>
      </c>
      <c r="W131" s="11">
        <v>8.2482559999999996</v>
      </c>
      <c r="X131" s="11">
        <v>3.927718</v>
      </c>
      <c r="Y131" s="11">
        <v>7.9135999999999997</v>
      </c>
      <c r="Z131" s="11">
        <v>2.539002</v>
      </c>
      <c r="AA131" s="11">
        <v>1.982839</v>
      </c>
      <c r="AB131" s="11">
        <v>1.3543719999999999</v>
      </c>
      <c r="AC131" s="11">
        <v>1.1589</v>
      </c>
      <c r="AD131" s="11">
        <v>2.348144</v>
      </c>
      <c r="AE131" s="11">
        <v>1.151238</v>
      </c>
    </row>
    <row r="132" spans="1:31" ht="13.5" customHeight="1" x14ac:dyDescent="0.25">
      <c r="A132" s="1"/>
      <c r="B132" s="16" t="s">
        <v>425</v>
      </c>
      <c r="C132" s="13">
        <v>44.836543856240198</v>
      </c>
      <c r="D132" s="14">
        <v>45.5847254175508</v>
      </c>
      <c r="E132" s="14">
        <v>43.183868115157722</v>
      </c>
      <c r="F132" s="14">
        <v>54.686384347088172</v>
      </c>
      <c r="G132" s="14">
        <v>54.727692112488299</v>
      </c>
      <c r="H132" s="14">
        <v>49.904513341565497</v>
      </c>
      <c r="I132" s="14">
        <v>44.703137084892496</v>
      </c>
      <c r="J132" s="14">
        <v>44.522506344380609</v>
      </c>
      <c r="K132" s="14">
        <v>26.122199999999999</v>
      </c>
      <c r="L132" s="14">
        <v>30.353649000000001</v>
      </c>
      <c r="M132" s="14">
        <v>35.11645</v>
      </c>
      <c r="N132" s="14">
        <v>33.676222000000003</v>
      </c>
      <c r="O132" s="14">
        <v>35.467629000000002</v>
      </c>
      <c r="P132" s="14">
        <v>39.214615999999999</v>
      </c>
      <c r="Q132" s="14">
        <v>36.288086999999997</v>
      </c>
      <c r="R132" s="14">
        <v>39.416637000000001</v>
      </c>
      <c r="S132" s="14">
        <v>47.879188999999997</v>
      </c>
      <c r="T132" s="14">
        <v>46.933332999999998</v>
      </c>
      <c r="U132" s="14">
        <v>43.373137</v>
      </c>
      <c r="V132" s="14">
        <v>48.568919000000001</v>
      </c>
      <c r="W132" s="14">
        <v>61.417586</v>
      </c>
      <c r="X132" s="14">
        <v>48.692732999999997</v>
      </c>
      <c r="Y132" s="14">
        <v>56.604298999999997</v>
      </c>
      <c r="Z132" s="14">
        <v>109.55333299999999</v>
      </c>
      <c r="AA132" s="14">
        <v>73.794188000000005</v>
      </c>
      <c r="AB132" s="14">
        <v>76.633585999999994</v>
      </c>
      <c r="AC132" s="14">
        <v>83.037638999999999</v>
      </c>
      <c r="AD132" s="14">
        <v>76.167418999999995</v>
      </c>
      <c r="AE132" s="14">
        <v>225.29259099999999</v>
      </c>
    </row>
    <row r="133" spans="1:31" ht="13.5" customHeight="1" x14ac:dyDescent="0.25">
      <c r="A133" s="1"/>
      <c r="B133" s="16" t="s">
        <v>426</v>
      </c>
      <c r="C133" s="10"/>
      <c r="D133" s="11"/>
      <c r="E133" s="11">
        <v>4.4187964670371997E-2</v>
      </c>
      <c r="F133" s="11">
        <v>19.306092667337602</v>
      </c>
      <c r="G133" s="11">
        <v>1.37876365073139E-2</v>
      </c>
      <c r="H133" s="11">
        <v>1.4924587147427301E-2</v>
      </c>
      <c r="I133" s="11">
        <v>6.5878721289103478E-2</v>
      </c>
      <c r="J133" s="11">
        <v>6.8906658136135487E-2</v>
      </c>
      <c r="K133" s="11">
        <v>0.1031</v>
      </c>
      <c r="L133" s="11">
        <v>2.1122999999999999E-2</v>
      </c>
      <c r="M133" s="11">
        <v>2.5846000000000001E-2</v>
      </c>
      <c r="N133" s="11">
        <v>5.8709999999999998E-2</v>
      </c>
      <c r="O133" s="11">
        <v>6.9192000000000004E-2</v>
      </c>
      <c r="P133" s="11">
        <v>0.21674599999999999</v>
      </c>
      <c r="Q133" s="11">
        <v>3.3997220000000001</v>
      </c>
      <c r="R133" s="11">
        <v>0.34171200000000002</v>
      </c>
      <c r="S133" s="11">
        <v>0.57951600000000003</v>
      </c>
      <c r="T133" s="11">
        <v>0.96630700000000003</v>
      </c>
      <c r="U133" s="11">
        <v>1.6351910000000001</v>
      </c>
      <c r="V133" s="11">
        <v>3.355556</v>
      </c>
      <c r="W133" s="11">
        <v>5.3068460000000002</v>
      </c>
      <c r="X133" s="11">
        <v>4.1429559999999999</v>
      </c>
      <c r="Y133" s="11">
        <v>4.9791930000000004</v>
      </c>
      <c r="Z133" s="11">
        <v>32.537194999999997</v>
      </c>
      <c r="AA133" s="11">
        <v>35.617905</v>
      </c>
      <c r="AB133" s="11">
        <v>11.473283</v>
      </c>
      <c r="AC133" s="11">
        <v>22.421023999999999</v>
      </c>
      <c r="AD133" s="11">
        <v>12.465164</v>
      </c>
      <c r="AE133" s="11">
        <v>4.6045319999999998</v>
      </c>
    </row>
    <row r="134" spans="1:31" ht="13.5" customHeight="1" x14ac:dyDescent="0.25">
      <c r="A134" s="1"/>
      <c r="B134" s="16" t="s">
        <v>427</v>
      </c>
      <c r="C134" s="13">
        <v>43.138822535860101</v>
      </c>
      <c r="D134" s="14">
        <v>142.95587475032306</v>
      </c>
      <c r="E134" s="14">
        <v>181.23134571902906</v>
      </c>
      <c r="F134" s="14">
        <v>198.53407357222801</v>
      </c>
      <c r="G134" s="14">
        <v>172.0467903448519</v>
      </c>
      <c r="H134" s="14">
        <v>172.286694706943</v>
      </c>
      <c r="I134" s="14">
        <v>162.095495057628</v>
      </c>
      <c r="J134" s="14">
        <v>95.470780709205428</v>
      </c>
      <c r="K134" s="14">
        <v>59.711199999999998</v>
      </c>
      <c r="L134" s="14">
        <v>103.404448</v>
      </c>
      <c r="M134" s="14">
        <v>112.926464</v>
      </c>
      <c r="N134" s="14">
        <v>150.68125800000001</v>
      </c>
      <c r="O134" s="14">
        <v>333.18275599999998</v>
      </c>
      <c r="P134" s="14">
        <v>372.82502699999998</v>
      </c>
      <c r="Q134" s="14">
        <v>404.12381599999998</v>
      </c>
      <c r="R134" s="14">
        <v>371.167821</v>
      </c>
      <c r="S134" s="14">
        <v>294.01921099999998</v>
      </c>
      <c r="T134" s="14">
        <v>371.02299599999998</v>
      </c>
      <c r="U134" s="14">
        <v>142.06543400000001</v>
      </c>
      <c r="V134" s="14">
        <v>10.028297</v>
      </c>
      <c r="W134" s="14">
        <v>678.57471299999997</v>
      </c>
      <c r="X134" s="14">
        <v>677.630178</v>
      </c>
      <c r="Y134" s="14">
        <v>471.569458</v>
      </c>
      <c r="Z134" s="14">
        <v>578.88338599999997</v>
      </c>
      <c r="AA134" s="14">
        <v>277.881846</v>
      </c>
      <c r="AB134" s="14">
        <v>182.20007000000001</v>
      </c>
      <c r="AC134" s="14">
        <v>57.513759999999998</v>
      </c>
      <c r="AD134" s="14">
        <v>47.909140999999998</v>
      </c>
      <c r="AE134" s="14">
        <v>15.74649</v>
      </c>
    </row>
    <row r="135" spans="1:31" ht="13.5" customHeight="1" x14ac:dyDescent="0.25">
      <c r="A135" s="1"/>
      <c r="B135" s="16" t="s">
        <v>428</v>
      </c>
      <c r="C135" s="10">
        <v>0.28331413873817302</v>
      </c>
      <c r="D135" s="11">
        <v>0.94477827761794408</v>
      </c>
      <c r="E135" s="11">
        <v>0.222068084969713</v>
      </c>
      <c r="F135" s="11">
        <v>4.0966588944596094E-2</v>
      </c>
      <c r="G135" s="11">
        <v>0.11069785857670796</v>
      </c>
      <c r="H135" s="11">
        <v>0.1703103204228571</v>
      </c>
      <c r="I135" s="11">
        <v>7.0549227649151794E-2</v>
      </c>
      <c r="J135" s="11">
        <v>4.6207043908405E-2</v>
      </c>
      <c r="K135" s="11">
        <v>3.0999999999999999E-3</v>
      </c>
      <c r="L135" s="11">
        <v>4.4359999999999998E-3</v>
      </c>
      <c r="M135" s="11">
        <v>7.7099999999999998E-4</v>
      </c>
      <c r="N135" s="11">
        <v>3.3000000000000003E-5</v>
      </c>
      <c r="O135" s="11">
        <v>1.2589999999999999E-3</v>
      </c>
      <c r="P135" s="11">
        <v>7.0200000000000004E-4</v>
      </c>
      <c r="Q135" s="11"/>
      <c r="R135" s="11">
        <v>5.3700000000000004E-4</v>
      </c>
      <c r="S135" s="11">
        <v>1.457E-3</v>
      </c>
      <c r="T135" s="11">
        <v>1.6659999999999999E-3</v>
      </c>
      <c r="U135" s="11">
        <v>2.6141999999999999E-2</v>
      </c>
      <c r="V135" s="11">
        <v>1.8667E-2</v>
      </c>
      <c r="W135" s="11">
        <v>4.0499999999999998E-4</v>
      </c>
      <c r="X135" s="11">
        <v>1.0549999999999999E-3</v>
      </c>
      <c r="Y135" s="11">
        <v>2.12E-4</v>
      </c>
      <c r="Z135" s="11">
        <v>6.6100000000000002E-4</v>
      </c>
      <c r="AA135" s="11">
        <v>1.6620000000000001E-3</v>
      </c>
      <c r="AB135" s="11">
        <v>1.3663E-2</v>
      </c>
      <c r="AC135" s="11">
        <v>1.1154000000000001E-2</v>
      </c>
      <c r="AD135" s="11">
        <v>1.0655E-2</v>
      </c>
      <c r="AE135" s="11">
        <v>9.8700000000000003E-4</v>
      </c>
    </row>
    <row r="136" spans="1:31" ht="13.5" customHeight="1" x14ac:dyDescent="0.25">
      <c r="A136" s="1"/>
      <c r="B136" s="16" t="s">
        <v>429</v>
      </c>
      <c r="C136" s="13">
        <v>1.8261743086674094</v>
      </c>
      <c r="D136" s="14">
        <v>0.68482290192661777</v>
      </c>
      <c r="E136" s="14">
        <v>0.56425896644879547</v>
      </c>
      <c r="F136" s="14">
        <v>0.53565249846513607</v>
      </c>
      <c r="G136" s="14">
        <v>0.21951107619198387</v>
      </c>
      <c r="H136" s="14">
        <v>0.26439189509904421</v>
      </c>
      <c r="I136" s="14">
        <v>7.4891979176916063E-2</v>
      </c>
      <c r="J136" s="14">
        <v>9.8876611440363207E-2</v>
      </c>
      <c r="K136" s="14">
        <v>0.1457</v>
      </c>
      <c r="L136" s="14">
        <v>1.6048E-2</v>
      </c>
      <c r="M136" s="14">
        <v>1.2813E-2</v>
      </c>
      <c r="N136" s="14">
        <v>2.367E-2</v>
      </c>
      <c r="O136" s="14">
        <v>0.11551400000000001</v>
      </c>
      <c r="P136" s="14">
        <v>1.5765999999999999E-2</v>
      </c>
      <c r="Q136" s="14">
        <v>0.73802000000000001</v>
      </c>
      <c r="R136" s="14">
        <v>8.3139000000000005E-2</v>
      </c>
      <c r="S136" s="14">
        <v>0.25559700000000002</v>
      </c>
      <c r="T136" s="14">
        <v>1.041032</v>
      </c>
      <c r="U136" s="14">
        <v>0.209007</v>
      </c>
      <c r="V136" s="14">
        <v>0.164385</v>
      </c>
      <c r="W136" s="14">
        <v>0.119851</v>
      </c>
      <c r="X136" s="14">
        <v>0.15277099999999999</v>
      </c>
      <c r="Y136" s="14">
        <v>1.5458E-2</v>
      </c>
      <c r="Z136" s="14">
        <v>9.4470000000000005E-3</v>
      </c>
      <c r="AA136" s="14">
        <v>1.1768000000000001E-2</v>
      </c>
      <c r="AB136" s="14">
        <v>1.1521E-2</v>
      </c>
      <c r="AC136" s="14">
        <v>7.7400000000000004E-3</v>
      </c>
      <c r="AD136" s="14">
        <v>7.5359999999999996E-2</v>
      </c>
      <c r="AE136" s="14">
        <v>1.3599999999999999E-2</v>
      </c>
    </row>
    <row r="137" spans="1:31" ht="13.5" customHeight="1" x14ac:dyDescent="0.25">
      <c r="A137" s="1"/>
      <c r="B137" s="16" t="s">
        <v>430</v>
      </c>
      <c r="C137" s="10">
        <v>39.744270426740087</v>
      </c>
      <c r="D137" s="11">
        <v>48.914175634964302</v>
      </c>
      <c r="E137" s="11">
        <v>46.993560185472617</v>
      </c>
      <c r="F137" s="11">
        <v>41.124770706045879</v>
      </c>
      <c r="G137" s="11">
        <v>56.711524703468697</v>
      </c>
      <c r="H137" s="11">
        <v>41.377756650355899</v>
      </c>
      <c r="I137" s="11">
        <v>13.306928129442399</v>
      </c>
      <c r="J137" s="11">
        <v>16.326677337908805</v>
      </c>
      <c r="K137" s="11">
        <v>5.0305999999999997</v>
      </c>
      <c r="L137" s="11">
        <v>58.146191000000002</v>
      </c>
      <c r="M137" s="11">
        <v>185.80298400000001</v>
      </c>
      <c r="N137" s="11">
        <v>177.231908</v>
      </c>
      <c r="O137" s="11">
        <v>131.41876400000001</v>
      </c>
      <c r="P137" s="11">
        <v>43.760891999999998</v>
      </c>
      <c r="Q137" s="11">
        <v>62.557876</v>
      </c>
      <c r="R137" s="11">
        <v>279.97980100000001</v>
      </c>
      <c r="S137" s="11">
        <v>329.974423</v>
      </c>
      <c r="T137" s="11">
        <v>152.86436800000001</v>
      </c>
      <c r="U137" s="11">
        <v>133.619933</v>
      </c>
      <c r="V137" s="11">
        <v>324.01588600000002</v>
      </c>
      <c r="W137" s="11">
        <v>159.79603499999999</v>
      </c>
      <c r="X137" s="11">
        <v>5.6131039999999999</v>
      </c>
      <c r="Y137" s="11">
        <v>0.72067599999999998</v>
      </c>
      <c r="Z137" s="11">
        <v>2.2597290000000001</v>
      </c>
      <c r="AA137" s="11">
        <v>0.64527100000000004</v>
      </c>
      <c r="AB137" s="11">
        <v>0.895926</v>
      </c>
      <c r="AC137" s="11">
        <v>0.71479099999999995</v>
      </c>
      <c r="AD137" s="11">
        <v>0.92540599999999995</v>
      </c>
      <c r="AE137" s="11">
        <v>0.64139000000000002</v>
      </c>
    </row>
    <row r="138" spans="1:31" ht="13.5" customHeight="1" x14ac:dyDescent="0.25">
      <c r="A138" s="1"/>
      <c r="B138" s="16" t="s">
        <v>431</v>
      </c>
      <c r="C138" s="13"/>
      <c r="D138" s="14">
        <v>0.23646848173930399</v>
      </c>
      <c r="E138" s="14">
        <v>0.17234552234589201</v>
      </c>
      <c r="F138" s="14">
        <v>1.29791934414786</v>
      </c>
      <c r="G138" s="14">
        <v>1.30357639553324</v>
      </c>
      <c r="H138" s="14">
        <v>3.5572470087656001</v>
      </c>
      <c r="I138" s="14">
        <v>3.0441049435466203</v>
      </c>
      <c r="J138" s="14">
        <v>1.7685503711306099</v>
      </c>
      <c r="K138" s="14">
        <v>1.7931999999999999</v>
      </c>
      <c r="L138" s="14">
        <v>3.1959059999999999</v>
      </c>
      <c r="M138" s="14">
        <v>1.5188120000000001</v>
      </c>
      <c r="N138" s="14">
        <v>5.7180580000000001</v>
      </c>
      <c r="O138" s="14">
        <v>1.1661330000000001</v>
      </c>
      <c r="P138" s="14">
        <v>5.1852099999999997</v>
      </c>
      <c r="Q138" s="14">
        <v>5.4368590000000001</v>
      </c>
      <c r="R138" s="14">
        <v>6.2046700000000001</v>
      </c>
      <c r="S138" s="14">
        <v>9.2628400000000006</v>
      </c>
      <c r="T138" s="14">
        <v>1.60823</v>
      </c>
      <c r="U138" s="14">
        <v>0.137132</v>
      </c>
      <c r="V138" s="14">
        <v>1.770014</v>
      </c>
      <c r="W138" s="14">
        <v>8.2069000000000003E-2</v>
      </c>
      <c r="X138" s="14">
        <v>7.3289999999999996E-3</v>
      </c>
      <c r="Y138" s="14">
        <v>7.6266E-2</v>
      </c>
      <c r="Z138" s="14">
        <v>1.5986E-2</v>
      </c>
      <c r="AA138" s="14">
        <v>8.8660000000000006E-3</v>
      </c>
      <c r="AB138" s="14">
        <v>1.4116E-2</v>
      </c>
      <c r="AC138" s="14">
        <v>1.0697999999999999E-2</v>
      </c>
      <c r="AD138" s="14">
        <v>3.248E-3</v>
      </c>
      <c r="AE138" s="14">
        <v>1.1663E-2</v>
      </c>
    </row>
    <row r="139" spans="1:31" ht="13.5" customHeight="1" x14ac:dyDescent="0.25">
      <c r="A139" s="1"/>
      <c r="B139" s="16" t="s">
        <v>432</v>
      </c>
      <c r="C139" s="10">
        <v>24.239620181022502</v>
      </c>
      <c r="D139" s="11">
        <v>18.590441273497202</v>
      </c>
      <c r="E139" s="11">
        <v>29.030759363783503</v>
      </c>
      <c r="F139" s="11">
        <v>28.179489307783506</v>
      </c>
      <c r="G139" s="11">
        <v>29.0668175481565</v>
      </c>
      <c r="H139" s="11">
        <v>48.904188165038597</v>
      </c>
      <c r="I139" s="11">
        <v>99.27865941172243</v>
      </c>
      <c r="J139" s="11">
        <v>51.272773832272499</v>
      </c>
      <c r="K139" s="11">
        <v>46.704099999999997</v>
      </c>
      <c r="L139" s="11">
        <v>7.536867</v>
      </c>
      <c r="M139" s="11">
        <v>6.7292959999999997</v>
      </c>
      <c r="N139" s="11">
        <v>8.7801829999999992</v>
      </c>
      <c r="O139" s="11">
        <v>101.181793</v>
      </c>
      <c r="P139" s="11">
        <v>29.456060999999998</v>
      </c>
      <c r="Q139" s="11">
        <v>70.563203999999999</v>
      </c>
      <c r="R139" s="11">
        <v>93.381101999999998</v>
      </c>
      <c r="S139" s="11">
        <v>127.496848</v>
      </c>
      <c r="T139" s="11">
        <v>216.095145</v>
      </c>
      <c r="U139" s="11">
        <v>110.835525</v>
      </c>
      <c r="V139" s="11">
        <v>112.073199</v>
      </c>
      <c r="W139" s="11">
        <v>189.02106000000001</v>
      </c>
      <c r="X139" s="11">
        <v>167.83339599999999</v>
      </c>
      <c r="Y139" s="11">
        <v>163.497153</v>
      </c>
      <c r="Z139" s="11">
        <v>186.82187400000001</v>
      </c>
      <c r="AA139" s="11">
        <v>257.682929</v>
      </c>
      <c r="AB139" s="11">
        <v>137.63870399999999</v>
      </c>
      <c r="AC139" s="11">
        <v>103.093351</v>
      </c>
      <c r="AD139" s="11">
        <v>128.819176</v>
      </c>
      <c r="AE139" s="11">
        <v>114.138379</v>
      </c>
    </row>
    <row r="140" spans="1:31" ht="13.5" customHeight="1" x14ac:dyDescent="0.25">
      <c r="A140" s="1"/>
      <c r="B140" s="16" t="s">
        <v>433</v>
      </c>
      <c r="C140" s="13"/>
      <c r="D140" s="14"/>
      <c r="E140" s="14">
        <v>1.5837708385427309</v>
      </c>
      <c r="F140" s="14">
        <v>1.8273753765821397</v>
      </c>
      <c r="G140" s="14">
        <v>3.0829750380131293</v>
      </c>
      <c r="H140" s="14">
        <v>2.051563976297301</v>
      </c>
      <c r="I140" s="14">
        <v>0.28465507183873801</v>
      </c>
      <c r="J140" s="14">
        <v>0.92971480479341517</v>
      </c>
      <c r="K140" s="14">
        <v>5.3148</v>
      </c>
      <c r="L140" s="14">
        <v>13.467184</v>
      </c>
      <c r="M140" s="14">
        <v>18.322975</v>
      </c>
      <c r="N140" s="14">
        <v>8.2561129999999991</v>
      </c>
      <c r="O140" s="14">
        <v>0.13533200000000001</v>
      </c>
      <c r="P140" s="14">
        <v>13.587527</v>
      </c>
      <c r="Q140" s="14">
        <v>0.309753</v>
      </c>
      <c r="R140" s="14">
        <v>0.26025500000000001</v>
      </c>
      <c r="S140" s="14">
        <v>39.122895</v>
      </c>
      <c r="T140" s="14">
        <v>46.856833000000002</v>
      </c>
      <c r="U140" s="14">
        <v>80.647709000000006</v>
      </c>
      <c r="V140" s="14">
        <v>7.2605000000000003E-2</v>
      </c>
      <c r="W140" s="14">
        <v>0.16944699999999999</v>
      </c>
      <c r="X140" s="14">
        <v>0.22304299999999999</v>
      </c>
      <c r="Y140" s="14">
        <v>2.0152779999999999</v>
      </c>
      <c r="Z140" s="14">
        <v>2.2265890000000002</v>
      </c>
      <c r="AA140" s="14">
        <v>4.012003</v>
      </c>
      <c r="AB140" s="14">
        <v>1.6241909999999999</v>
      </c>
      <c r="AC140" s="14">
        <v>1.091264</v>
      </c>
      <c r="AD140" s="14">
        <v>1.8301430000000001</v>
      </c>
      <c r="AE140" s="14">
        <v>2.985436</v>
      </c>
    </row>
    <row r="141" spans="1:31" ht="13.5" customHeight="1" x14ac:dyDescent="0.25">
      <c r="A141" s="1"/>
      <c r="B141" s="16" t="s">
        <v>434</v>
      </c>
      <c r="C141" s="10">
        <v>3.3577082418281998</v>
      </c>
      <c r="D141" s="11">
        <v>29.699837379889914</v>
      </c>
      <c r="E141" s="11">
        <v>15.170708596718098</v>
      </c>
      <c r="F141" s="11">
        <v>7.1591285782860901</v>
      </c>
      <c r="G141" s="11">
        <v>20.86724068311619</v>
      </c>
      <c r="H141" s="11">
        <v>27.345433111755209</v>
      </c>
      <c r="I141" s="11">
        <v>36.097770085857412</v>
      </c>
      <c r="J141" s="11">
        <v>6.4231022294494799</v>
      </c>
      <c r="K141" s="11">
        <v>3.8123999999999998</v>
      </c>
      <c r="L141" s="11">
        <v>3.2473290000000001</v>
      </c>
      <c r="M141" s="11">
        <v>4.8991110000000004</v>
      </c>
      <c r="N141" s="11">
        <v>5.3286129999999998</v>
      </c>
      <c r="O141" s="11">
        <v>9.9476209999999998</v>
      </c>
      <c r="P141" s="11">
        <v>9.2461690000000001</v>
      </c>
      <c r="Q141" s="11">
        <v>62.245814000000003</v>
      </c>
      <c r="R141" s="11">
        <v>57.854491000000003</v>
      </c>
      <c r="S141" s="11">
        <v>55.466171000000003</v>
      </c>
      <c r="T141" s="11">
        <v>55.645660999999997</v>
      </c>
      <c r="U141" s="11">
        <v>35.243895999999999</v>
      </c>
      <c r="V141" s="11">
        <v>49.035550000000001</v>
      </c>
      <c r="W141" s="11">
        <v>94.523605000000003</v>
      </c>
      <c r="X141" s="11">
        <v>151.491544</v>
      </c>
      <c r="Y141" s="11">
        <v>204.00638000000001</v>
      </c>
      <c r="Z141" s="11">
        <v>230.10556199999999</v>
      </c>
      <c r="AA141" s="11">
        <v>152.318828</v>
      </c>
      <c r="AB141" s="11">
        <v>188.903997</v>
      </c>
      <c r="AC141" s="11">
        <v>104.424019</v>
      </c>
      <c r="AD141" s="11">
        <v>85.826370999999995</v>
      </c>
      <c r="AE141" s="11">
        <v>94.250080999999994</v>
      </c>
    </row>
    <row r="142" spans="1:31" ht="13.5" customHeight="1" x14ac:dyDescent="0.25">
      <c r="A142" s="1"/>
      <c r="B142" s="16" t="s">
        <v>435</v>
      </c>
      <c r="C142" s="13"/>
      <c r="D142" s="14"/>
      <c r="E142" s="14">
        <v>7.4852857395435404</v>
      </c>
      <c r="F142" s="14">
        <v>9.7871875291528561</v>
      </c>
      <c r="G142" s="14">
        <v>10.279327761794599</v>
      </c>
      <c r="H142" s="14">
        <v>20.11711550237181</v>
      </c>
      <c r="I142" s="14">
        <v>36.325559694294903</v>
      </c>
      <c r="J142" s="14">
        <v>25.225249241360299</v>
      </c>
      <c r="K142" s="14">
        <v>13.4208</v>
      </c>
      <c r="L142" s="14">
        <v>11.004833</v>
      </c>
      <c r="M142" s="14">
        <v>16.718133999999999</v>
      </c>
      <c r="N142" s="14">
        <v>7.635834</v>
      </c>
      <c r="O142" s="14">
        <v>25.052654</v>
      </c>
      <c r="P142" s="14">
        <v>64.913279000000003</v>
      </c>
      <c r="Q142" s="14">
        <v>126.45738299999999</v>
      </c>
      <c r="R142" s="14">
        <v>4.4617789999999999</v>
      </c>
      <c r="S142" s="14">
        <v>1.5895159999999999</v>
      </c>
      <c r="T142" s="14">
        <v>2.4228990000000001</v>
      </c>
      <c r="U142" s="14">
        <v>2.1057999999999999</v>
      </c>
      <c r="V142" s="14">
        <v>2.2004869999999999</v>
      </c>
      <c r="W142" s="14">
        <v>4.2404039999999998</v>
      </c>
      <c r="X142" s="14">
        <v>1.8715360000000001</v>
      </c>
      <c r="Y142" s="14">
        <v>2.1498409999999999</v>
      </c>
      <c r="Z142" s="14">
        <v>3.204752</v>
      </c>
      <c r="AA142" s="14">
        <v>1.8610739999999999</v>
      </c>
      <c r="AB142" s="14">
        <v>1.1320380000000001</v>
      </c>
      <c r="AC142" s="14">
        <v>1.6839489999999999</v>
      </c>
      <c r="AD142" s="14">
        <v>2.9705940000000002</v>
      </c>
      <c r="AE142" s="14">
        <v>1.3677440000000001</v>
      </c>
    </row>
    <row r="143" spans="1:31" ht="13.5" customHeight="1" x14ac:dyDescent="0.25">
      <c r="A143" s="1"/>
      <c r="B143" s="16" t="s">
        <v>436</v>
      </c>
      <c r="C143" s="10"/>
      <c r="D143" s="11"/>
      <c r="E143" s="11"/>
      <c r="F143" s="11"/>
      <c r="G143" s="11"/>
      <c r="H143" s="11"/>
      <c r="I143" s="11"/>
      <c r="J143" s="11"/>
      <c r="K143" s="11">
        <v>0.16600000000000001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25">
      <c r="A144" s="1"/>
      <c r="B144" s="16" t="s">
        <v>437</v>
      </c>
      <c r="C144" s="13">
        <v>87.921511133837555</v>
      </c>
      <c r="D144" s="14">
        <v>77.69316144803247</v>
      </c>
      <c r="E144" s="14">
        <v>4.5713279943676799</v>
      </c>
      <c r="F144" s="14">
        <v>44.7421692737814</v>
      </c>
      <c r="G144" s="14">
        <v>5.138622368787038</v>
      </c>
      <c r="H144" s="14">
        <v>2.5156430690524298</v>
      </c>
      <c r="I144" s="14">
        <v>4.5991377453185169</v>
      </c>
      <c r="J144" s="14">
        <v>0.26779082265098397</v>
      </c>
      <c r="K144" s="14">
        <v>3.1800000000000002E-2</v>
      </c>
      <c r="L144" s="14">
        <v>4.9345730000000003</v>
      </c>
      <c r="M144" s="14">
        <v>1.6472000000000001E-2</v>
      </c>
      <c r="N144" s="14">
        <v>1.258E-3</v>
      </c>
      <c r="O144" s="14">
        <v>1.7719999999999999E-3</v>
      </c>
      <c r="P144" s="14">
        <v>5.6281999999999999E-2</v>
      </c>
      <c r="Q144" s="14">
        <v>0.45269700000000002</v>
      </c>
      <c r="R144" s="14">
        <v>1.49054</v>
      </c>
      <c r="S144" s="14">
        <v>0.47494900000000001</v>
      </c>
      <c r="T144" s="14">
        <v>0.10617</v>
      </c>
      <c r="U144" s="14">
        <v>0.17979000000000001</v>
      </c>
      <c r="V144" s="14">
        <v>0.60451100000000002</v>
      </c>
      <c r="W144" s="14">
        <v>0.69031600000000004</v>
      </c>
      <c r="X144" s="14">
        <v>9.1971999999999998E-2</v>
      </c>
      <c r="Y144" s="14">
        <v>5.4320000000000002E-3</v>
      </c>
      <c r="Z144" s="14">
        <v>31.957795999999998</v>
      </c>
      <c r="AA144" s="14">
        <v>0.17285900000000001</v>
      </c>
      <c r="AB144" s="14">
        <v>2.797E-3</v>
      </c>
      <c r="AC144" s="14">
        <v>2.4000000000000001E-5</v>
      </c>
      <c r="AD144" s="14">
        <v>7.9422000000000006E-2</v>
      </c>
      <c r="AE144" s="14">
        <v>49.046616</v>
      </c>
    </row>
    <row r="145" spans="1:31" ht="13.5" customHeight="1" x14ac:dyDescent="0.25">
      <c r="A145" s="1"/>
      <c r="B145" s="15" t="s">
        <v>438</v>
      </c>
      <c r="C145" s="10">
        <v>556.91288227612313</v>
      </c>
      <c r="D145" s="11">
        <v>550.92227364216842</v>
      </c>
      <c r="E145" s="11">
        <v>584.47684456303682</v>
      </c>
      <c r="F145" s="11">
        <v>404.76441044243757</v>
      </c>
      <c r="G145" s="11">
        <v>573.89311027340159</v>
      </c>
      <c r="H145" s="11">
        <v>609.15760387642558</v>
      </c>
      <c r="I145" s="11">
        <v>543.82007679978494</v>
      </c>
      <c r="J145" s="11">
        <v>422.01151702491285</v>
      </c>
      <c r="K145" s="11">
        <v>295.71519999999998</v>
      </c>
      <c r="L145" s="11">
        <v>433.01148000000001</v>
      </c>
      <c r="M145" s="11">
        <v>477.10708</v>
      </c>
      <c r="N145" s="11">
        <v>511.64576699999998</v>
      </c>
      <c r="O145" s="11">
        <v>555.12993400000005</v>
      </c>
      <c r="P145" s="11">
        <v>520.24299299999996</v>
      </c>
      <c r="Q145" s="11">
        <v>822.42190500000004</v>
      </c>
      <c r="R145" s="11">
        <v>916.14061100000004</v>
      </c>
      <c r="S145" s="11">
        <v>436.13874099999998</v>
      </c>
      <c r="T145" s="11">
        <v>598.73128299999996</v>
      </c>
      <c r="U145" s="11">
        <v>517.92373199999997</v>
      </c>
      <c r="V145" s="11">
        <v>838.625449</v>
      </c>
      <c r="W145" s="11">
        <v>1508.194403</v>
      </c>
      <c r="X145" s="11">
        <v>1481.9961350000001</v>
      </c>
      <c r="Y145" s="11">
        <v>1636.614806</v>
      </c>
      <c r="Z145" s="11">
        <v>807.21431800000005</v>
      </c>
      <c r="AA145" s="11">
        <v>430.96353499999998</v>
      </c>
      <c r="AB145" s="11">
        <v>267.95230299999997</v>
      </c>
      <c r="AC145" s="11">
        <v>436.67936600000002</v>
      </c>
      <c r="AD145" s="11">
        <v>431.08517699999999</v>
      </c>
      <c r="AE145" s="11">
        <v>382.99266999999998</v>
      </c>
    </row>
    <row r="146" spans="1:31" ht="13.5" customHeight="1" x14ac:dyDescent="0.25">
      <c r="A146" s="1"/>
      <c r="B146" s="16" t="s">
        <v>439</v>
      </c>
      <c r="C146" s="13">
        <v>5.5228425921526618</v>
      </c>
      <c r="D146" s="14">
        <v>4.7600353322210201E-2</v>
      </c>
      <c r="E146" s="14">
        <v>15.2921255693534</v>
      </c>
      <c r="F146" s="14">
        <v>0.225305558408575</v>
      </c>
      <c r="G146" s="14">
        <v>7.3401805866275599E-3</v>
      </c>
      <c r="H146" s="14">
        <v>5.1008082655764203E-3</v>
      </c>
      <c r="I146" s="14">
        <v>5.9815256891847706E-3</v>
      </c>
      <c r="J146" s="14">
        <v>9.1283146182688304E-3</v>
      </c>
      <c r="K146" s="14">
        <v>6.3E-3</v>
      </c>
      <c r="L146" s="14"/>
      <c r="M146" s="14">
        <v>4.6800000000000001E-3</v>
      </c>
      <c r="N146" s="14">
        <v>2.2067420000000002</v>
      </c>
      <c r="O146" s="14">
        <v>1.807E-3</v>
      </c>
      <c r="P146" s="14">
        <v>2.1007999999999999E-2</v>
      </c>
      <c r="Q146" s="14">
        <v>3.8641000000000002E-2</v>
      </c>
      <c r="R146" s="14">
        <v>1.8089999999999998E-2</v>
      </c>
      <c r="S146" s="14">
        <v>2.9777000000000001E-2</v>
      </c>
      <c r="T146" s="14">
        <v>4.5230000000000001E-3</v>
      </c>
      <c r="U146" s="14">
        <v>1.5041000000000001E-2</v>
      </c>
      <c r="V146" s="14">
        <v>2.8251999999999999E-2</v>
      </c>
      <c r="W146" s="14">
        <v>6.7682000000000006E-2</v>
      </c>
      <c r="X146" s="14">
        <v>4.3579999999999999E-3</v>
      </c>
      <c r="Y146" s="14">
        <v>6.4580000000000002E-3</v>
      </c>
      <c r="Z146" s="14">
        <v>4.6282999999999998E-2</v>
      </c>
      <c r="AA146" s="14">
        <v>20.020326000000001</v>
      </c>
      <c r="AB146" s="14">
        <v>27.566894999999999</v>
      </c>
      <c r="AC146" s="14">
        <v>0.33317799999999997</v>
      </c>
      <c r="AD146" s="14">
        <v>1.814627</v>
      </c>
      <c r="AE146" s="14">
        <v>4.1376999999999997E-2</v>
      </c>
    </row>
    <row r="147" spans="1:31" ht="13.5" customHeight="1" x14ac:dyDescent="0.25">
      <c r="A147" s="1"/>
      <c r="B147" s="16" t="s">
        <v>440</v>
      </c>
      <c r="C147" s="10">
        <v>0.44508473694452078</v>
      </c>
      <c r="D147" s="11">
        <v>1.47339356481363</v>
      </c>
      <c r="E147" s="11">
        <v>1.6673014125703201</v>
      </c>
      <c r="F147" s="11">
        <v>0.74456654411831813</v>
      </c>
      <c r="G147" s="11">
        <v>2.4326747146897389</v>
      </c>
      <c r="H147" s="11">
        <v>1.8456424574277301</v>
      </c>
      <c r="I147" s="11">
        <v>5.3637897690373171</v>
      </c>
      <c r="J147" s="11">
        <v>1.1130081310664393</v>
      </c>
      <c r="K147" s="11">
        <v>7.0000000000000001E-3</v>
      </c>
      <c r="L147" s="11">
        <v>8.1920999999999994E-2</v>
      </c>
      <c r="M147" s="11">
        <v>1.2807000000000001E-2</v>
      </c>
      <c r="N147" s="11">
        <v>3.8019999999999998E-3</v>
      </c>
      <c r="O147" s="11">
        <v>2.1399999999999999E-2</v>
      </c>
      <c r="P147" s="11">
        <v>2.31E-4</v>
      </c>
      <c r="Q147" s="11">
        <v>2.0000000000000002E-5</v>
      </c>
      <c r="R147" s="11">
        <v>5.4000000000000001E-4</v>
      </c>
      <c r="S147" s="11">
        <v>2.977E-3</v>
      </c>
      <c r="T147" s="11">
        <v>4.5092E-2</v>
      </c>
      <c r="U147" s="11">
        <v>4.4694999999999999E-2</v>
      </c>
      <c r="V147" s="11">
        <v>2.8972000000000001E-2</v>
      </c>
      <c r="W147" s="11">
        <v>2.1707000000000001E-2</v>
      </c>
      <c r="X147" s="11">
        <v>2.1503000000000001E-2</v>
      </c>
      <c r="Y147" s="11">
        <v>3.0898999999999999E-2</v>
      </c>
      <c r="Z147" s="11">
        <v>7.6885999999999996E-2</v>
      </c>
      <c r="AA147" s="11">
        <v>2.1458999999999999E-2</v>
      </c>
      <c r="AB147" s="11">
        <v>6.476E-3</v>
      </c>
      <c r="AC147" s="11">
        <v>1.0052E-2</v>
      </c>
      <c r="AD147" s="11">
        <v>3.5899E-2</v>
      </c>
      <c r="AE147" s="11">
        <v>2.1942E-2</v>
      </c>
    </row>
    <row r="148" spans="1:31" ht="13.5" customHeight="1" x14ac:dyDescent="0.25">
      <c r="A148" s="1"/>
      <c r="B148" s="16" t="s">
        <v>441</v>
      </c>
      <c r="C148" s="13">
        <v>2.0682159040720988E-2</v>
      </c>
      <c r="D148" s="14">
        <v>1.7150135443823201E-2</v>
      </c>
      <c r="E148" s="14">
        <v>1.0159064829795299E-2</v>
      </c>
      <c r="F148" s="14">
        <v>2.3095059972303496E-2</v>
      </c>
      <c r="G148" s="14">
        <v>5.6440037213392989E-2</v>
      </c>
      <c r="H148" s="14">
        <v>4.4395923792979906E-3</v>
      </c>
      <c r="I148" s="14">
        <v>2.7203651079579998E-2</v>
      </c>
      <c r="J148" s="14">
        <v>0.324418685902368</v>
      </c>
      <c r="K148" s="14">
        <v>3.0999999999999999E-3</v>
      </c>
      <c r="L148" s="14">
        <v>0.118311</v>
      </c>
      <c r="M148" s="14">
        <v>0.261546</v>
      </c>
      <c r="N148" s="14">
        <v>7.5889999999999999E-2</v>
      </c>
      <c r="O148" s="14">
        <v>5.0909000000000003E-2</v>
      </c>
      <c r="P148" s="14">
        <v>5.7512000000000001E-2</v>
      </c>
      <c r="Q148" s="14">
        <v>9.0868000000000004E-2</v>
      </c>
      <c r="R148" s="14">
        <v>7.3399999999999995E-4</v>
      </c>
      <c r="S148" s="14">
        <v>1.7070999999999999E-2</v>
      </c>
      <c r="T148" s="14">
        <v>3.0769000000000001E-2</v>
      </c>
      <c r="U148" s="14">
        <v>3.7123000000000003E-2</v>
      </c>
      <c r="V148" s="14">
        <v>1.8973E-2</v>
      </c>
      <c r="W148" s="14">
        <v>2.3054000000000002E-2</v>
      </c>
      <c r="X148" s="14">
        <v>4.5319999999999999E-2</v>
      </c>
      <c r="Y148" s="14">
        <v>1.8384000000000001E-2</v>
      </c>
      <c r="Z148" s="14">
        <v>7.8755000000000006E-2</v>
      </c>
      <c r="AA148" s="14">
        <v>1.3728000000000001E-2</v>
      </c>
      <c r="AB148" s="14">
        <v>1.8985999999999999E-2</v>
      </c>
      <c r="AC148" s="14">
        <v>5.0709999999999998E-2</v>
      </c>
      <c r="AD148" s="14">
        <v>4.0924000000000002E-2</v>
      </c>
      <c r="AE148" s="14">
        <v>2.0715000000000001E-2</v>
      </c>
    </row>
    <row r="149" spans="1:31" ht="13.5" customHeight="1" x14ac:dyDescent="0.25">
      <c r="A149" s="1"/>
      <c r="B149" s="16" t="s">
        <v>442</v>
      </c>
      <c r="C149" s="10">
        <v>0.67215348269362751</v>
      </c>
      <c r="D149" s="11">
        <v>0.106815439208632</v>
      </c>
      <c r="E149" s="11">
        <v>2.3497236852138101E-2</v>
      </c>
      <c r="F149" s="11">
        <v>0.89400002275284518</v>
      </c>
      <c r="G149" s="11">
        <v>0.25541844608872888</v>
      </c>
      <c r="H149" s="11">
        <v>4.2790113783446597E-2</v>
      </c>
      <c r="I149" s="11">
        <v>0.56513126956585424</v>
      </c>
      <c r="J149" s="11">
        <v>1.4843608947848601</v>
      </c>
      <c r="K149" s="11">
        <v>0.37680000000000002</v>
      </c>
      <c r="L149" s="11">
        <v>0.452685</v>
      </c>
      <c r="M149" s="11">
        <v>1.6896000000000001E-2</v>
      </c>
      <c r="N149" s="11">
        <v>3.8935999999999998E-2</v>
      </c>
      <c r="O149" s="11">
        <v>3.6749999999999998E-2</v>
      </c>
      <c r="P149" s="11">
        <v>6.4468999999999999E-2</v>
      </c>
      <c r="Q149" s="11">
        <v>5.8277000000000002E-2</v>
      </c>
      <c r="R149" s="11">
        <v>3.108E-2</v>
      </c>
      <c r="S149" s="11">
        <v>3.1060000000000001E-2</v>
      </c>
      <c r="T149" s="11">
        <v>0.100636</v>
      </c>
      <c r="U149" s="11">
        <v>7.596E-2</v>
      </c>
      <c r="V149" s="11">
        <v>4.6816999999999998E-2</v>
      </c>
      <c r="W149" s="11">
        <v>3.3128999999999999E-2</v>
      </c>
      <c r="X149" s="11">
        <v>9.4050000000000002E-3</v>
      </c>
      <c r="Y149" s="11">
        <v>1.9421999999999998E-2</v>
      </c>
      <c r="Z149" s="11">
        <v>4.7479999999999996E-3</v>
      </c>
      <c r="AA149" s="11">
        <v>4.339E-3</v>
      </c>
      <c r="AB149" s="11">
        <v>2.3462E-2</v>
      </c>
      <c r="AC149" s="11">
        <v>7.1760000000000001E-3</v>
      </c>
      <c r="AD149" s="11">
        <v>0.56331399999999998</v>
      </c>
      <c r="AE149" s="11">
        <v>1.835259</v>
      </c>
    </row>
    <row r="150" spans="1:31" ht="13.5" customHeight="1" x14ac:dyDescent="0.25">
      <c r="A150" s="1"/>
      <c r="B150" s="16" t="s">
        <v>443</v>
      </c>
      <c r="C150" s="13">
        <v>0.2955138788282381</v>
      </c>
      <c r="D150" s="14">
        <v>0.345736590266701</v>
      </c>
      <c r="E150" s="14">
        <v>1.0204848144368395</v>
      </c>
      <c r="F150" s="14">
        <v>1.6948609722780799</v>
      </c>
      <c r="G150" s="14">
        <v>1.2396969861036697</v>
      </c>
      <c r="H150" s="14">
        <v>0.70334478417559354</v>
      </c>
      <c r="I150" s="14">
        <v>0.43034209478901903</v>
      </c>
      <c r="J150" s="14">
        <v>2.2441113282788314</v>
      </c>
      <c r="K150" s="14">
        <v>2.6122999999999998</v>
      </c>
      <c r="L150" s="14">
        <v>1.8111600000000001</v>
      </c>
      <c r="M150" s="14">
        <v>4.446E-2</v>
      </c>
      <c r="N150" s="14">
        <v>0.395455</v>
      </c>
      <c r="O150" s="14">
        <v>4.0279000000000002E-2</v>
      </c>
      <c r="P150" s="14">
        <v>7.0782999999999999E-2</v>
      </c>
      <c r="Q150" s="14">
        <v>0.22786600000000001</v>
      </c>
      <c r="R150" s="14">
        <v>0.53693000000000002</v>
      </c>
      <c r="S150" s="14">
        <v>0.19098300000000001</v>
      </c>
      <c r="T150" s="14">
        <v>0.244696</v>
      </c>
      <c r="U150" s="14">
        <v>1.4139999999999999E-3</v>
      </c>
      <c r="V150" s="14">
        <v>4.2099999999999999E-4</v>
      </c>
      <c r="W150" s="14">
        <v>2.806527</v>
      </c>
      <c r="X150" s="14">
        <v>9.1640929999999994</v>
      </c>
      <c r="Y150" s="14">
        <v>1.060799</v>
      </c>
      <c r="Z150" s="14">
        <v>7.4999999999999993E-5</v>
      </c>
      <c r="AA150" s="14">
        <v>3.6900000000000002E-4</v>
      </c>
      <c r="AB150" s="14">
        <v>0.37814399999999998</v>
      </c>
      <c r="AC150" s="14">
        <v>0.78395300000000001</v>
      </c>
      <c r="AD150" s="14">
        <v>2.4699999999999999E-4</v>
      </c>
      <c r="AE150" s="14">
        <v>1.423E-3</v>
      </c>
    </row>
    <row r="151" spans="1:31" ht="13.5" customHeight="1" x14ac:dyDescent="0.25">
      <c r="A151" s="1"/>
      <c r="B151" s="16" t="s">
        <v>444</v>
      </c>
      <c r="C151" s="10"/>
      <c r="D151" s="11">
        <v>8.7028273663002E-3</v>
      </c>
      <c r="E151" s="11">
        <v>1.63426801995527E-3</v>
      </c>
      <c r="F151" s="11">
        <v>1.05578101182213E-2</v>
      </c>
      <c r="G151" s="11"/>
      <c r="H151" s="11"/>
      <c r="I151" s="11">
        <v>4.6623124892412784E-2</v>
      </c>
      <c r="J151" s="11">
        <v>3.9825301830146334E-2</v>
      </c>
      <c r="K151" s="11">
        <v>2.6499999999999999E-2</v>
      </c>
      <c r="L151" s="11">
        <v>4.718E-3</v>
      </c>
      <c r="M151" s="11">
        <v>8.0199999999999994E-3</v>
      </c>
      <c r="N151" s="11">
        <v>2.0757999999999999E-2</v>
      </c>
      <c r="O151" s="11">
        <v>5.8659999999999997E-3</v>
      </c>
      <c r="P151" s="11">
        <v>2.7599999999999999E-4</v>
      </c>
      <c r="Q151" s="11"/>
      <c r="R151" s="11"/>
      <c r="S151" s="11">
        <v>3.4039999999999999E-3</v>
      </c>
      <c r="T151" s="11">
        <v>2.3370000000000001E-3</v>
      </c>
      <c r="U151" s="11">
        <v>9.7949999999999999E-3</v>
      </c>
      <c r="V151" s="11">
        <v>2.61E-4</v>
      </c>
      <c r="W151" s="11">
        <v>6.9979999999999999E-3</v>
      </c>
      <c r="X151" s="11">
        <v>6.4599999999999998E-4</v>
      </c>
      <c r="Y151" s="11">
        <v>1.47E-4</v>
      </c>
      <c r="Z151" s="11">
        <v>5.0289999999999996E-3</v>
      </c>
      <c r="AA151" s="11">
        <v>1.2300000000000001E-4</v>
      </c>
      <c r="AB151" s="11">
        <v>9.6069999999999992E-3</v>
      </c>
      <c r="AC151" s="11">
        <v>1.5699999999999999E-4</v>
      </c>
      <c r="AD151" s="11">
        <v>1.2005E-2</v>
      </c>
      <c r="AE151" s="11"/>
    </row>
    <row r="152" spans="1:31" ht="13.5" customHeight="1" x14ac:dyDescent="0.25">
      <c r="A152" s="1"/>
      <c r="B152" s="16" t="s">
        <v>445</v>
      </c>
      <c r="C152" s="13">
        <v>6.435329419464324</v>
      </c>
      <c r="D152" s="14">
        <v>13.360211187710402</v>
      </c>
      <c r="E152" s="14">
        <v>3.4624389198316097</v>
      </c>
      <c r="F152" s="14">
        <v>4.0573849917700109</v>
      </c>
      <c r="G152" s="14">
        <v>2.7314399028914003</v>
      </c>
      <c r="H152" s="14">
        <v>48.210856078569535</v>
      </c>
      <c r="I152" s="14">
        <v>30.426300468013398</v>
      </c>
      <c r="J152" s="14">
        <v>20.045940464808886</v>
      </c>
      <c r="K152" s="14">
        <v>10.492599999999999</v>
      </c>
      <c r="L152" s="14">
        <v>1.3646579999999999</v>
      </c>
      <c r="M152" s="14">
        <v>0.65831799999999996</v>
      </c>
      <c r="N152" s="14">
        <v>2.8943400000000001</v>
      </c>
      <c r="O152" s="14">
        <v>0.483435</v>
      </c>
      <c r="P152" s="14">
        <v>0.62899700000000003</v>
      </c>
      <c r="Q152" s="14">
        <v>1.4001729999999999</v>
      </c>
      <c r="R152" s="14">
        <v>1.9276120000000001</v>
      </c>
      <c r="S152" s="14">
        <v>2.4345150000000002</v>
      </c>
      <c r="T152" s="14">
        <v>3.1013510000000002</v>
      </c>
      <c r="U152" s="14">
        <v>1.7097880000000001</v>
      </c>
      <c r="V152" s="14">
        <v>1.083539</v>
      </c>
      <c r="W152" s="14">
        <v>1.293784</v>
      </c>
      <c r="X152" s="14">
        <v>1.733166</v>
      </c>
      <c r="Y152" s="14">
        <v>0.197794</v>
      </c>
      <c r="Z152" s="14">
        <v>0.26791799999999999</v>
      </c>
      <c r="AA152" s="14">
        <v>0.120075</v>
      </c>
      <c r="AB152" s="14">
        <v>0.21613099999999999</v>
      </c>
      <c r="AC152" s="14">
        <v>0.16924700000000001</v>
      </c>
      <c r="AD152" s="14">
        <v>0.339028</v>
      </c>
      <c r="AE152" s="14">
        <v>0.256409</v>
      </c>
    </row>
    <row r="153" spans="1:31" ht="13.5" customHeight="1" x14ac:dyDescent="0.25">
      <c r="A153" s="1"/>
      <c r="B153" s="16" t="s">
        <v>446</v>
      </c>
      <c r="C153" s="10">
        <v>0.35475014445325592</v>
      </c>
      <c r="D153" s="11">
        <v>0.10581466606764099</v>
      </c>
      <c r="E153" s="11">
        <v>8.6958720066048573E-2</v>
      </c>
      <c r="F153" s="11">
        <v>3.2402199133176</v>
      </c>
      <c r="G153" s="11"/>
      <c r="H153" s="11">
        <v>3.3155253726246732E-2</v>
      </c>
      <c r="I153" s="11">
        <v>0.13732927472703688</v>
      </c>
      <c r="J153" s="11">
        <v>0.152596339061149</v>
      </c>
      <c r="K153" s="11">
        <v>2.98E-2</v>
      </c>
      <c r="L153" s="11"/>
      <c r="M153" s="11">
        <v>9.8707000000000003E-2</v>
      </c>
      <c r="N153" s="11">
        <v>7.5538999999999995E-2</v>
      </c>
      <c r="O153" s="11">
        <v>5.71E-4</v>
      </c>
      <c r="P153" s="11">
        <v>4.8700000000000002E-4</v>
      </c>
      <c r="Q153" s="11">
        <v>4.4860999999999998E-2</v>
      </c>
      <c r="R153" s="11">
        <v>1.8558999999999999E-2</v>
      </c>
      <c r="S153" s="11">
        <v>1.63E-4</v>
      </c>
      <c r="T153" s="11">
        <v>1.111E-3</v>
      </c>
      <c r="U153" s="11">
        <v>1.3060000000000001E-3</v>
      </c>
      <c r="V153" s="11">
        <v>1.1734E-2</v>
      </c>
      <c r="W153" s="11">
        <v>7.9970000000000006E-3</v>
      </c>
      <c r="X153" s="11">
        <v>1.325E-3</v>
      </c>
      <c r="Y153" s="11">
        <v>2.5590000000000001E-3</v>
      </c>
      <c r="Z153" s="11">
        <v>2.0900000000000001E-4</v>
      </c>
      <c r="AA153" s="11">
        <v>1.482E-3</v>
      </c>
      <c r="AB153" s="11">
        <v>9.2490000000000003E-3</v>
      </c>
      <c r="AC153" s="11">
        <v>2.0899999999999998E-3</v>
      </c>
      <c r="AD153" s="11"/>
      <c r="AE153" s="11">
        <v>2.6699999999999998E-4</v>
      </c>
    </row>
    <row r="154" spans="1:31" ht="13.5" customHeight="1" x14ac:dyDescent="0.25">
      <c r="A154" s="1"/>
      <c r="B154" s="16" t="s">
        <v>447</v>
      </c>
      <c r="C154" s="13">
        <v>0.99076033532413998</v>
      </c>
      <c r="D154" s="14">
        <v>0.91930542653743874</v>
      </c>
      <c r="E154" s="14">
        <v>0.39230745811676504</v>
      </c>
      <c r="F154" s="14"/>
      <c r="G154" s="14">
        <v>0.1860834970339639</v>
      </c>
      <c r="H154" s="14">
        <v>1.3514308121407705</v>
      </c>
      <c r="I154" s="14">
        <v>0.94131187831992547</v>
      </c>
      <c r="J154" s="14">
        <v>4.3168849989882103</v>
      </c>
      <c r="K154" s="14">
        <v>5.2694999999999999</v>
      </c>
      <c r="L154" s="14">
        <v>1.9277679999999999</v>
      </c>
      <c r="M154" s="14">
        <v>0.39214500000000002</v>
      </c>
      <c r="N154" s="14"/>
      <c r="O154" s="14"/>
      <c r="P154" s="14">
        <v>9.9710000000000007E-3</v>
      </c>
      <c r="Q154" s="14">
        <v>3.6870000000000002E-3</v>
      </c>
      <c r="R154" s="14">
        <v>1.0999E-2</v>
      </c>
      <c r="S154" s="14">
        <v>6.2774999999999997E-2</v>
      </c>
      <c r="T154" s="14">
        <v>4.3000000000000002E-5</v>
      </c>
      <c r="U154" s="14">
        <v>2.1670000000000001E-3</v>
      </c>
      <c r="V154" s="14">
        <v>8.61E-4</v>
      </c>
      <c r="W154" s="14">
        <v>3.0200000000000002E-4</v>
      </c>
      <c r="X154" s="14">
        <v>4.6273000000000002E-2</v>
      </c>
      <c r="Y154" s="14">
        <v>5.6181000000000002E-2</v>
      </c>
      <c r="Z154" s="14">
        <v>0.172816</v>
      </c>
      <c r="AA154" s="14">
        <v>8.1670000000000006E-3</v>
      </c>
      <c r="AB154" s="14">
        <v>5.0489999999999997E-3</v>
      </c>
      <c r="AC154" s="14"/>
      <c r="AD154" s="14">
        <v>2.4899999999999998E-4</v>
      </c>
      <c r="AE154" s="14"/>
    </row>
    <row r="155" spans="1:31" ht="13.5" customHeight="1" x14ac:dyDescent="0.25">
      <c r="A155" s="1"/>
      <c r="B155" s="16" t="s">
        <v>448</v>
      </c>
      <c r="C155" s="10"/>
      <c r="D155" s="11"/>
      <c r="E155" s="11"/>
      <c r="F155" s="11"/>
      <c r="G155" s="11">
        <v>3.4320303823961291E-2</v>
      </c>
      <c r="H155" s="11">
        <v>3.84449808164741E-2</v>
      </c>
      <c r="I155" s="11">
        <v>4.3263637861500809E-2</v>
      </c>
      <c r="J155" s="11">
        <v>4.1037025009562501E-2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 x14ac:dyDescent="0.25">
      <c r="A156" s="1"/>
      <c r="B156" s="16" t="s">
        <v>449</v>
      </c>
      <c r="C156" s="13">
        <v>5.9208559296966419</v>
      </c>
      <c r="D156" s="14">
        <v>4.6042738670080583</v>
      </c>
      <c r="E156" s="14">
        <v>2.1033238351617598</v>
      </c>
      <c r="F156" s="14">
        <v>0.68202854491412446</v>
      </c>
      <c r="G156" s="14">
        <v>3.8092561495710604</v>
      </c>
      <c r="H156" s="14">
        <v>4.5690962335962428</v>
      </c>
      <c r="I156" s="14">
        <v>2.7230690853243509</v>
      </c>
      <c r="J156" s="14">
        <v>1.92979033553827</v>
      </c>
      <c r="K156" s="14">
        <v>0.69410000000000005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25">
      <c r="A157" s="1"/>
      <c r="B157" s="16" t="s">
        <v>450</v>
      </c>
      <c r="C157" s="10">
        <v>0.144330198744299</v>
      </c>
      <c r="D157" s="11">
        <v>0.47199239757977401</v>
      </c>
      <c r="E157" s="11">
        <v>4.6850894949141721E-2</v>
      </c>
      <c r="F157" s="11">
        <v>2.23252747636591E-2</v>
      </c>
      <c r="G157" s="11">
        <v>0.65585505457812798</v>
      </c>
      <c r="H157" s="11">
        <v>0.165115052744955</v>
      </c>
      <c r="I157" s="11">
        <v>0.57275156941645899</v>
      </c>
      <c r="J157" s="11">
        <v>1.7477087324446601</v>
      </c>
      <c r="K157" s="11">
        <v>0.98109999999999997</v>
      </c>
      <c r="L157" s="11">
        <v>5.7569000000000002E-2</v>
      </c>
      <c r="M157" s="11">
        <v>0.119411</v>
      </c>
      <c r="N157" s="11">
        <v>8.6334999999999995E-2</v>
      </c>
      <c r="O157" s="11">
        <v>0.42286600000000002</v>
      </c>
      <c r="P157" s="11">
        <v>1.082174</v>
      </c>
      <c r="Q157" s="11">
        <v>1.1764019999999999</v>
      </c>
      <c r="R157" s="11">
        <v>2.8983999999999999E-2</v>
      </c>
      <c r="S157" s="11">
        <v>3.509E-3</v>
      </c>
      <c r="T157" s="11">
        <v>0.15041299999999999</v>
      </c>
      <c r="U157" s="11">
        <v>0.28635899999999997</v>
      </c>
      <c r="V157" s="11">
        <v>0.27701300000000001</v>
      </c>
      <c r="W157" s="11">
        <v>1.487E-2</v>
      </c>
      <c r="X157" s="11">
        <v>5.3018000000000003E-2</v>
      </c>
      <c r="Y157" s="11">
        <v>0.11668100000000001</v>
      </c>
      <c r="Z157" s="11">
        <v>4.1424999999999997E-2</v>
      </c>
      <c r="AA157" s="11">
        <v>88.384806999999995</v>
      </c>
      <c r="AB157" s="11">
        <v>43.236077999999999</v>
      </c>
      <c r="AC157" s="11">
        <v>1.9265000000000001E-2</v>
      </c>
      <c r="AD157" s="11">
        <v>3.6576620000000002</v>
      </c>
      <c r="AE157" s="11">
        <v>0.12554299999999999</v>
      </c>
    </row>
    <row r="158" spans="1:31" ht="13.5" customHeight="1" x14ac:dyDescent="0.25">
      <c r="A158" s="1"/>
      <c r="B158" s="16" t="s">
        <v>451</v>
      </c>
      <c r="C158" s="13">
        <v>27.392944697151602</v>
      </c>
      <c r="D158" s="14">
        <v>12.022757649192899</v>
      </c>
      <c r="E158" s="14">
        <v>21.9953758066086</v>
      </c>
      <c r="F158" s="14">
        <v>14.660415315729299</v>
      </c>
      <c r="G158" s="14">
        <v>18.778364156443409</v>
      </c>
      <c r="H158" s="14">
        <v>23.902670910728101</v>
      </c>
      <c r="I158" s="14">
        <v>28.913056407357701</v>
      </c>
      <c r="J158" s="14">
        <v>31.588492345746598</v>
      </c>
      <c r="K158" s="14">
        <v>0.87870000000000004</v>
      </c>
      <c r="L158" s="14">
        <v>0.68132499999999996</v>
      </c>
      <c r="M158" s="14">
        <v>1.0097510000000001</v>
      </c>
      <c r="N158" s="14">
        <v>1.327194</v>
      </c>
      <c r="O158" s="14">
        <v>0.86600999999999995</v>
      </c>
      <c r="P158" s="14">
        <v>0.71591400000000005</v>
      </c>
      <c r="Q158" s="14">
        <v>0.58754099999999998</v>
      </c>
      <c r="R158" s="14">
        <v>0.62411799999999995</v>
      </c>
      <c r="S158" s="14">
        <v>0.479819</v>
      </c>
      <c r="T158" s="14">
        <v>2.5983299999999998</v>
      </c>
      <c r="U158" s="14">
        <v>0.84606700000000001</v>
      </c>
      <c r="V158" s="14">
        <v>0.60628199999999999</v>
      </c>
      <c r="W158" s="14">
        <v>0.61347499999999999</v>
      </c>
      <c r="X158" s="14">
        <v>0.96967800000000004</v>
      </c>
      <c r="Y158" s="14">
        <v>0.44678800000000002</v>
      </c>
      <c r="Z158" s="14">
        <v>0.35293600000000003</v>
      </c>
      <c r="AA158" s="14">
        <v>0.29452</v>
      </c>
      <c r="AB158" s="14">
        <v>0.82814100000000002</v>
      </c>
      <c r="AC158" s="14">
        <v>0.54203699999999999</v>
      </c>
      <c r="AD158" s="14">
        <v>0.93071300000000001</v>
      </c>
      <c r="AE158" s="14">
        <v>1.5807059999999999</v>
      </c>
    </row>
    <row r="159" spans="1:31" ht="13.5" customHeight="1" x14ac:dyDescent="0.25">
      <c r="A159" s="1"/>
      <c r="B159" s="16" t="s">
        <v>452</v>
      </c>
      <c r="C159" s="10"/>
      <c r="D159" s="11"/>
      <c r="E159" s="11"/>
      <c r="F159" s="11"/>
      <c r="G159" s="11"/>
      <c r="H159" s="11">
        <v>0.22292421308815499</v>
      </c>
      <c r="I159" s="11">
        <v>0.30358291340314481</v>
      </c>
      <c r="J159" s="11">
        <v>6.1555537514343832E-2</v>
      </c>
      <c r="K159" s="11"/>
      <c r="L159" s="11"/>
      <c r="M159" s="11"/>
      <c r="N159" s="11"/>
      <c r="O159" s="11"/>
      <c r="P159" s="11"/>
      <c r="Q159" s="11"/>
      <c r="R159" s="11"/>
      <c r="S159" s="11">
        <v>1.24E-3</v>
      </c>
      <c r="T159" s="11"/>
      <c r="U159" s="11"/>
      <c r="V159" s="11"/>
      <c r="W159" s="11"/>
      <c r="X159" s="11"/>
      <c r="Y159" s="11">
        <v>0.26246799999999998</v>
      </c>
      <c r="Z159" s="11">
        <v>2.1628000000000001E-2</v>
      </c>
      <c r="AA159" s="11">
        <v>2.2006000000000001E-2</v>
      </c>
      <c r="AB159" s="11"/>
      <c r="AC159" s="11">
        <v>8.9190000000000005E-2</v>
      </c>
      <c r="AD159" s="11"/>
      <c r="AE159" s="11"/>
    </row>
    <row r="160" spans="1:31" ht="13.5" customHeight="1" x14ac:dyDescent="0.25">
      <c r="A160" s="1"/>
      <c r="B160" s="16" t="s">
        <v>453</v>
      </c>
      <c r="C160" s="13"/>
      <c r="D160" s="14"/>
      <c r="E160" s="14"/>
      <c r="F160" s="14"/>
      <c r="G160" s="14">
        <v>1.8350451466568898E-2</v>
      </c>
      <c r="H160" s="14">
        <v>7.1789153367371799E-3</v>
      </c>
      <c r="I160" s="14">
        <v>1.2618561042937699E-2</v>
      </c>
      <c r="J160" s="14">
        <v>1.72500911821693</v>
      </c>
      <c r="K160" s="14">
        <v>2.2000000000000001E-3</v>
      </c>
      <c r="L160" s="14">
        <v>1.7E-5</v>
      </c>
      <c r="M160" s="14">
        <v>3.6000000000000001E-5</v>
      </c>
      <c r="N160" s="14"/>
      <c r="O160" s="14">
        <v>1.8760000000000001E-3</v>
      </c>
      <c r="P160" s="14">
        <v>6.6399999999999999E-4</v>
      </c>
      <c r="Q160" s="14">
        <v>9.0170000000000007E-3</v>
      </c>
      <c r="R160" s="14"/>
      <c r="S160" s="14">
        <v>1.8E-5</v>
      </c>
      <c r="T160" s="14">
        <v>0.179564</v>
      </c>
      <c r="U160" s="14"/>
      <c r="V160" s="14">
        <v>2.92E-4</v>
      </c>
      <c r="W160" s="14">
        <v>5.0699999999999996E-4</v>
      </c>
      <c r="X160" s="14">
        <v>1.4430000000000001E-3</v>
      </c>
      <c r="Y160" s="14">
        <v>9.0000000000000002E-6</v>
      </c>
      <c r="Z160" s="14"/>
      <c r="AA160" s="14">
        <v>1.18E-4</v>
      </c>
      <c r="AB160" s="14">
        <v>2.14E-4</v>
      </c>
      <c r="AC160" s="14">
        <v>2.1100000000000001E-4</v>
      </c>
      <c r="AD160" s="14">
        <v>8.8599999999999996E-4</v>
      </c>
      <c r="AE160" s="14"/>
    </row>
    <row r="161" spans="1:31" ht="13.5" customHeight="1" x14ac:dyDescent="0.25">
      <c r="A161" s="1"/>
      <c r="B161" s="16" t="s">
        <v>454</v>
      </c>
      <c r="C161" s="10">
        <v>0.6338695613305767</v>
      </c>
      <c r="D161" s="11">
        <v>0.92107812713939285</v>
      </c>
      <c r="E161" s="11">
        <v>0.31457261436304002</v>
      </c>
      <c r="F161" s="11">
        <v>0.28084811147647692</v>
      </c>
      <c r="G161" s="11">
        <v>0.36185106459482896</v>
      </c>
      <c r="H161" s="11">
        <v>0.29622471705273401</v>
      </c>
      <c r="I161" s="11">
        <v>0.1867383156938639</v>
      </c>
      <c r="J161" s="11">
        <v>0.28733995661223205</v>
      </c>
      <c r="K161" s="11">
        <v>4.6100000000000002E-2</v>
      </c>
      <c r="L161" s="11">
        <v>9.0063000000000004E-2</v>
      </c>
      <c r="M161" s="11">
        <v>1.8100000000000001E-4</v>
      </c>
      <c r="N161" s="11">
        <v>1.3486E-2</v>
      </c>
      <c r="O161" s="11">
        <v>2.2852000000000001E-2</v>
      </c>
      <c r="P161" s="11">
        <v>4.6309999999999997E-3</v>
      </c>
      <c r="Q161" s="11">
        <v>2.931E-3</v>
      </c>
      <c r="R161" s="11">
        <v>2.2399999999999998E-3</v>
      </c>
      <c r="S161" s="11">
        <v>3.6640000000000002E-3</v>
      </c>
      <c r="T161" s="11">
        <v>8.5679999999999992E-3</v>
      </c>
      <c r="U161" s="11">
        <v>1.8860000000000001E-3</v>
      </c>
      <c r="V161" s="11">
        <v>1.2462000000000001E-2</v>
      </c>
      <c r="W161" s="11">
        <v>9.3290000000000005E-3</v>
      </c>
      <c r="X161" s="11">
        <v>2.7042E-2</v>
      </c>
      <c r="Y161" s="11">
        <v>3.6915000000000003E-2</v>
      </c>
      <c r="Z161" s="11">
        <v>0.20284199999999999</v>
      </c>
      <c r="AA161" s="11">
        <v>2.5833999999999999E-2</v>
      </c>
      <c r="AB161" s="11">
        <v>5.4986E-2</v>
      </c>
      <c r="AC161" s="11">
        <v>1.0371E-2</v>
      </c>
      <c r="AD161" s="11">
        <v>8.4080000000000005E-3</v>
      </c>
      <c r="AE161" s="11">
        <v>3.725E-3</v>
      </c>
    </row>
    <row r="162" spans="1:31" ht="13.5" customHeight="1" x14ac:dyDescent="0.25">
      <c r="A162" s="1"/>
      <c r="B162" s="16" t="s">
        <v>455</v>
      </c>
      <c r="C162" s="13">
        <v>1.2584885424566499</v>
      </c>
      <c r="D162" s="14">
        <v>1.28756733258514</v>
      </c>
      <c r="E162" s="14">
        <v>1.1632415560726399</v>
      </c>
      <c r="F162" s="14">
        <v>2.7756902152589502</v>
      </c>
      <c r="G162" s="14">
        <v>6.1355974373842495</v>
      </c>
      <c r="H162" s="14">
        <v>4.1887081801614903</v>
      </c>
      <c r="I162" s="14">
        <v>16.380940701434898</v>
      </c>
      <c r="J162" s="14">
        <v>6.0029574123732301</v>
      </c>
      <c r="K162" s="14">
        <v>1.0093000000000001</v>
      </c>
      <c r="L162" s="14">
        <v>0.76197999999999999</v>
      </c>
      <c r="M162" s="14">
        <v>1.1413040000000001</v>
      </c>
      <c r="N162" s="14">
        <v>0.54501999999999995</v>
      </c>
      <c r="O162" s="14">
        <v>0.369977</v>
      </c>
      <c r="P162" s="14">
        <v>0.38461699999999999</v>
      </c>
      <c r="Q162" s="14">
        <v>0.70730700000000002</v>
      </c>
      <c r="R162" s="14">
        <v>0.47980699999999998</v>
      </c>
      <c r="S162" s="14">
        <v>0.25496600000000003</v>
      </c>
      <c r="T162" s="14">
        <v>0.30088599999999999</v>
      </c>
      <c r="U162" s="14">
        <v>0.88859399999999999</v>
      </c>
      <c r="V162" s="14">
        <v>0.62486699999999995</v>
      </c>
      <c r="W162" s="14">
        <v>0.76690999999999998</v>
      </c>
      <c r="X162" s="14">
        <v>0.53825199999999995</v>
      </c>
      <c r="Y162" s="14">
        <v>0.44859500000000002</v>
      </c>
      <c r="Z162" s="14">
        <v>0.36860700000000002</v>
      </c>
      <c r="AA162" s="14">
        <v>0.58191199999999998</v>
      </c>
      <c r="AB162" s="14">
        <v>1.4566920000000001</v>
      </c>
      <c r="AC162" s="14">
        <v>1.016162</v>
      </c>
      <c r="AD162" s="14">
        <v>0.560388</v>
      </c>
      <c r="AE162" s="14">
        <v>0.66938299999999995</v>
      </c>
    </row>
    <row r="163" spans="1:31" ht="13.5" customHeight="1" x14ac:dyDescent="0.25">
      <c r="A163" s="1"/>
      <c r="B163" s="16" t="s">
        <v>456</v>
      </c>
      <c r="C163" s="10">
        <v>0.522939711418131</v>
      </c>
      <c r="D163" s="11">
        <v>0.28039841530015402</v>
      </c>
      <c r="E163" s="11">
        <v>6.8154078398785789E-2</v>
      </c>
      <c r="F163" s="11">
        <v>0.21503017043183201</v>
      </c>
      <c r="G163" s="11"/>
      <c r="H163" s="11">
        <v>0.18372355697307702</v>
      </c>
      <c r="I163" s="11">
        <v>0.34545359322743802</v>
      </c>
      <c r="J163" s="11">
        <v>0.37175667144489499</v>
      </c>
      <c r="K163" s="11">
        <v>1.5E-3</v>
      </c>
      <c r="L163" s="11">
        <v>1.8799999999999999E-4</v>
      </c>
      <c r="M163" s="11">
        <v>1.472E-3</v>
      </c>
      <c r="N163" s="11">
        <v>3.9630000000000004E-3</v>
      </c>
      <c r="O163" s="11">
        <v>7.9419999999999994E-3</v>
      </c>
      <c r="P163" s="11">
        <v>7.3200000000000001E-2</v>
      </c>
      <c r="Q163" s="11">
        <v>2.9940000000000001E-2</v>
      </c>
      <c r="R163" s="11">
        <v>1.3233999999999999E-2</v>
      </c>
      <c r="S163" s="11">
        <v>0.22407199999999999</v>
      </c>
      <c r="T163" s="11">
        <v>0.38131199999999998</v>
      </c>
      <c r="U163" s="11">
        <v>6.7549999999999997E-3</v>
      </c>
      <c r="V163" s="11">
        <v>0.19156999999999999</v>
      </c>
      <c r="W163" s="11">
        <v>4.6099999999999998E-4</v>
      </c>
      <c r="X163" s="11">
        <v>2.5760000000000002E-3</v>
      </c>
      <c r="Y163" s="11">
        <v>1.2340000000000001E-3</v>
      </c>
      <c r="Z163" s="11">
        <v>8.7840000000000001E-3</v>
      </c>
      <c r="AA163" s="11">
        <v>7.7623999999999999E-2</v>
      </c>
      <c r="AB163" s="11">
        <v>9.8210000000000006E-2</v>
      </c>
      <c r="AC163" s="11">
        <v>4.6218000000000002E-2</v>
      </c>
      <c r="AD163" s="11">
        <v>1.008E-3</v>
      </c>
      <c r="AE163" s="11">
        <v>3.6466999999999999E-2</v>
      </c>
    </row>
    <row r="164" spans="1:31" ht="13.5" customHeight="1" x14ac:dyDescent="0.25">
      <c r="A164" s="1"/>
      <c r="B164" s="16" t="s">
        <v>457</v>
      </c>
      <c r="C164" s="13">
        <v>1.32349989532731E-3</v>
      </c>
      <c r="D164" s="14">
        <v>7.4020737441466186E-2</v>
      </c>
      <c r="E164" s="14">
        <v>5.6963015800411999E-2</v>
      </c>
      <c r="F164" s="14">
        <v>3.8879857043048305E-2</v>
      </c>
      <c r="G164" s="14">
        <v>0.51639162343220391</v>
      </c>
      <c r="H164" s="14">
        <v>2.1725664834862501E-3</v>
      </c>
      <c r="I164" s="14">
        <v>6.55509664568194E-3</v>
      </c>
      <c r="J164" s="14">
        <v>2.2861177318319287E-2</v>
      </c>
      <c r="K164" s="14">
        <v>1.5900000000000001E-2</v>
      </c>
      <c r="L164" s="14">
        <v>5.9379999999999997E-3</v>
      </c>
      <c r="M164" s="14">
        <v>2.2984000000000001E-2</v>
      </c>
      <c r="N164" s="14">
        <v>8.1919999999999996E-3</v>
      </c>
      <c r="O164" s="14">
        <v>9.2069999999999999E-3</v>
      </c>
      <c r="P164" s="14">
        <v>8.3149999999999995E-3</v>
      </c>
      <c r="Q164" s="14">
        <v>1.1762999999999999E-2</v>
      </c>
      <c r="R164" s="14">
        <v>7.6639999999999998E-3</v>
      </c>
      <c r="S164" s="14">
        <v>1.9962000000000001E-2</v>
      </c>
      <c r="T164" s="14">
        <v>1.2130000000000001E-3</v>
      </c>
      <c r="U164" s="14">
        <v>1.542E-3</v>
      </c>
      <c r="V164" s="14"/>
      <c r="W164" s="14">
        <v>6.5700000000000003E-4</v>
      </c>
      <c r="X164" s="14">
        <v>2.0070000000000001E-2</v>
      </c>
      <c r="Y164" s="14">
        <v>4.45E-3</v>
      </c>
      <c r="Z164" s="14">
        <v>4.2502999999999999E-2</v>
      </c>
      <c r="AA164" s="14">
        <v>2.8549999999999999E-3</v>
      </c>
      <c r="AB164" s="14">
        <v>1.725E-3</v>
      </c>
      <c r="AC164" s="14">
        <v>4.0369999999999998E-3</v>
      </c>
      <c r="AD164" s="14">
        <v>6.5319999999999996E-3</v>
      </c>
      <c r="AE164" s="14">
        <v>7.058E-3</v>
      </c>
    </row>
    <row r="165" spans="1:31" ht="13.5" customHeight="1" x14ac:dyDescent="0.25">
      <c r="A165" s="1"/>
      <c r="B165" s="16" t="s">
        <v>458</v>
      </c>
      <c r="C165" s="10">
        <v>6.9930078564531835</v>
      </c>
      <c r="D165" s="11">
        <v>12.557600226592999</v>
      </c>
      <c r="E165" s="11">
        <v>14.086957617738699</v>
      </c>
      <c r="F165" s="11">
        <v>13.186983445497601</v>
      </c>
      <c r="G165" s="11">
        <v>25.825929435901301</v>
      </c>
      <c r="H165" s="11">
        <v>19.470918662653101</v>
      </c>
      <c r="I165" s="11">
        <v>15.810237599720299</v>
      </c>
      <c r="J165" s="11">
        <v>14.882707215771099</v>
      </c>
      <c r="K165" s="11">
        <v>15.9566</v>
      </c>
      <c r="L165" s="11">
        <v>15.720708</v>
      </c>
      <c r="M165" s="11">
        <v>7.7805109999999997</v>
      </c>
      <c r="N165" s="11">
        <v>1.037642</v>
      </c>
      <c r="O165" s="11">
        <v>0.91009399999999996</v>
      </c>
      <c r="P165" s="11">
        <v>0.75012400000000001</v>
      </c>
      <c r="Q165" s="11">
        <v>1.2543470000000001</v>
      </c>
      <c r="R165" s="11">
        <v>0.96153100000000002</v>
      </c>
      <c r="S165" s="11">
        <v>0.50513699999999995</v>
      </c>
      <c r="T165" s="11">
        <v>1.756337</v>
      </c>
      <c r="U165" s="11">
        <v>0.62564600000000004</v>
      </c>
      <c r="V165" s="11">
        <v>1.634844</v>
      </c>
      <c r="W165" s="11">
        <v>0.82770600000000005</v>
      </c>
      <c r="X165" s="11">
        <v>0.25928200000000001</v>
      </c>
      <c r="Y165" s="11">
        <v>0.38634000000000002</v>
      </c>
      <c r="Z165" s="11">
        <v>0.448515</v>
      </c>
      <c r="AA165" s="11">
        <v>0.27416499999999999</v>
      </c>
      <c r="AB165" s="11">
        <v>0.58291599999999999</v>
      </c>
      <c r="AC165" s="11">
        <v>0.63935399999999998</v>
      </c>
      <c r="AD165" s="11">
        <v>0.83567100000000005</v>
      </c>
      <c r="AE165" s="11">
        <v>1.055434</v>
      </c>
    </row>
    <row r="166" spans="1:31" ht="13.5" customHeight="1" x14ac:dyDescent="0.25">
      <c r="A166" s="1"/>
      <c r="B166" s="16" t="s">
        <v>459</v>
      </c>
      <c r="C166" s="13">
        <v>2.7070687087477303</v>
      </c>
      <c r="D166" s="14">
        <v>2.9723022571816511</v>
      </c>
      <c r="E166" s="14">
        <v>4.6288713472436518</v>
      </c>
      <c r="F166" s="14">
        <v>2.89211406753981</v>
      </c>
      <c r="G166" s="14">
        <v>0.83201938865718883</v>
      </c>
      <c r="H166" s="14">
        <v>1.5682151634277699</v>
      </c>
      <c r="I166" s="14">
        <v>2.3166530932920697</v>
      </c>
      <c r="J166" s="14">
        <v>2.2528357351706298</v>
      </c>
      <c r="K166" s="14">
        <v>0.88770000000000004</v>
      </c>
      <c r="L166" s="14">
        <v>1.1498360000000001</v>
      </c>
      <c r="M166" s="14">
        <v>0.35544900000000001</v>
      </c>
      <c r="N166" s="14">
        <v>0.48891299999999999</v>
      </c>
      <c r="O166" s="14">
        <v>0.62692800000000004</v>
      </c>
      <c r="P166" s="14">
        <v>0.39241500000000001</v>
      </c>
      <c r="Q166" s="14">
        <v>0.41720499999999999</v>
      </c>
      <c r="R166" s="14">
        <v>0.11362</v>
      </c>
      <c r="S166" s="14">
        <v>8.6152000000000006E-2</v>
      </c>
      <c r="T166" s="14">
        <v>3.3647000000000003E-2</v>
      </c>
      <c r="U166" s="14">
        <v>1.5834000000000001E-2</v>
      </c>
      <c r="V166" s="14">
        <v>0.14060800000000001</v>
      </c>
      <c r="W166" s="14">
        <v>1.3048000000000001E-2</v>
      </c>
      <c r="X166" s="14">
        <v>1.3421000000000001E-2</v>
      </c>
      <c r="Y166" s="14">
        <v>3.8920000000000001E-3</v>
      </c>
      <c r="Z166" s="14">
        <v>1.2199E-2</v>
      </c>
      <c r="AA166" s="14">
        <v>3.6999999999999999E-4</v>
      </c>
      <c r="AB166" s="14">
        <v>1.7242E-2</v>
      </c>
      <c r="AC166" s="14">
        <v>3.8181E-2</v>
      </c>
      <c r="AD166" s="14">
        <v>8.4500000000000005E-4</v>
      </c>
      <c r="AE166" s="14">
        <v>2.2252999999999998E-2</v>
      </c>
    </row>
    <row r="167" spans="1:31" ht="13.5" customHeight="1" x14ac:dyDescent="0.25">
      <c r="A167" s="1"/>
      <c r="B167" s="16" t="s">
        <v>460</v>
      </c>
      <c r="C167" s="10"/>
      <c r="D167" s="11">
        <v>2.0744465106912701E-2</v>
      </c>
      <c r="E167" s="11">
        <v>3.3630997834210599E-2</v>
      </c>
      <c r="F167" s="11">
        <v>8.4435233683622851E-2</v>
      </c>
      <c r="G167" s="11">
        <v>0.44318820082502597</v>
      </c>
      <c r="H167" s="11">
        <v>1.8891882465097001E-4</v>
      </c>
      <c r="I167" s="11"/>
      <c r="J167" s="11">
        <v>0.31197832792702801</v>
      </c>
      <c r="K167" s="11"/>
      <c r="L167" s="11"/>
      <c r="M167" s="11"/>
      <c r="N167" s="11"/>
      <c r="O167" s="11">
        <v>1.7919000000000001E-2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>
        <v>3.1999999999999999E-5</v>
      </c>
      <c r="AD167" s="11"/>
      <c r="AE167" s="11"/>
    </row>
    <row r="168" spans="1:31" ht="13.5" customHeight="1" x14ac:dyDescent="0.25">
      <c r="A168" s="1"/>
      <c r="B168" s="16" t="s">
        <v>461</v>
      </c>
      <c r="C168" s="13">
        <v>4.6581357536064099</v>
      </c>
      <c r="D168" s="14">
        <v>4.8787115006648873</v>
      </c>
      <c r="E168" s="14">
        <v>3.8055514098423999</v>
      </c>
      <c r="F168" s="14">
        <v>5.6992999311867116</v>
      </c>
      <c r="G168" s="14">
        <v>5.6748523181290489</v>
      </c>
      <c r="H168" s="14">
        <v>16.555617820051502</v>
      </c>
      <c r="I168" s="14">
        <v>5.2512059841477301</v>
      </c>
      <c r="J168" s="14">
        <v>2.00903703147209</v>
      </c>
      <c r="K168" s="14">
        <v>1.4334</v>
      </c>
      <c r="L168" s="14">
        <v>3.5915309999999998</v>
      </c>
      <c r="M168" s="14">
        <v>2.2010139999999998</v>
      </c>
      <c r="N168" s="14">
        <v>1.71462</v>
      </c>
      <c r="O168" s="14">
        <v>2.2812920000000001</v>
      </c>
      <c r="P168" s="14">
        <v>1.3907229999999999</v>
      </c>
      <c r="Q168" s="14">
        <v>1.2445759999999999</v>
      </c>
      <c r="R168" s="14">
        <v>1.415508</v>
      </c>
      <c r="S168" s="14">
        <v>0.91961899999999996</v>
      </c>
      <c r="T168" s="14">
        <v>2.2664680000000001</v>
      </c>
      <c r="U168" s="14">
        <v>1.0044690000000001</v>
      </c>
      <c r="V168" s="14">
        <v>0.90124300000000002</v>
      </c>
      <c r="W168" s="14">
        <v>1.265215</v>
      </c>
      <c r="X168" s="14">
        <v>0.90812199999999998</v>
      </c>
      <c r="Y168" s="14">
        <v>0.81131699999999995</v>
      </c>
      <c r="Z168" s="14">
        <v>0.87515600000000004</v>
      </c>
      <c r="AA168" s="14">
        <v>0.89481299999999997</v>
      </c>
      <c r="AB168" s="14">
        <v>1.181549</v>
      </c>
      <c r="AC168" s="14">
        <v>0.58730499999999997</v>
      </c>
      <c r="AD168" s="14">
        <v>0.899447</v>
      </c>
      <c r="AE168" s="14">
        <v>0.650702</v>
      </c>
    </row>
    <row r="169" spans="1:31" ht="13.5" customHeight="1" x14ac:dyDescent="0.25">
      <c r="A169" s="1"/>
      <c r="B169" s="16" t="s">
        <v>462</v>
      </c>
      <c r="C169" s="10">
        <v>0.176027440322719</v>
      </c>
      <c r="D169" s="11">
        <v>0.35906536085059398</v>
      </c>
      <c r="E169" s="11">
        <v>0.27054685950209412</v>
      </c>
      <c r="F169" s="11">
        <v>0.159413875535796</v>
      </c>
      <c r="G169" s="11">
        <v>3.1840513085235812E-2</v>
      </c>
      <c r="H169" s="11">
        <v>3.6366873745313326E-2</v>
      </c>
      <c r="I169" s="11">
        <v>5.7602911773929968E-2</v>
      </c>
      <c r="J169" s="11">
        <v>0.14694163089053999</v>
      </c>
      <c r="K169" s="11">
        <v>0.12509999999999999</v>
      </c>
      <c r="L169" s="11"/>
      <c r="M169" s="11"/>
      <c r="N169" s="11">
        <v>3.7886000000000003E-2</v>
      </c>
      <c r="O169" s="11">
        <v>2.5669999999999998E-3</v>
      </c>
      <c r="P169" s="11"/>
      <c r="Q169" s="11">
        <v>8.2410000000000001E-3</v>
      </c>
      <c r="R169" s="11"/>
      <c r="S169" s="11">
        <v>5.6800000000000004E-4</v>
      </c>
      <c r="T169" s="11">
        <v>8.1099999999999998E-4</v>
      </c>
      <c r="U169" s="11"/>
      <c r="V169" s="11"/>
      <c r="W169" s="11">
        <v>2.0960000000000002E-3</v>
      </c>
      <c r="X169" s="11">
        <v>4.5560000000000002E-3</v>
      </c>
      <c r="Y169" s="11"/>
      <c r="Z169" s="11">
        <v>2.7691E-2</v>
      </c>
      <c r="AA169" s="11">
        <v>1.1919999999999999E-3</v>
      </c>
      <c r="AB169" s="11">
        <v>6.7000000000000002E-5</v>
      </c>
      <c r="AC169" s="11">
        <v>2.7500000000000002E-4</v>
      </c>
      <c r="AD169" s="11">
        <v>8.6600000000000002E-4</v>
      </c>
      <c r="AE169" s="11">
        <v>1.9100000000000001E-4</v>
      </c>
    </row>
    <row r="170" spans="1:31" ht="13.5" customHeight="1" x14ac:dyDescent="0.25">
      <c r="A170" s="1"/>
      <c r="B170" s="16" t="s">
        <v>463</v>
      </c>
      <c r="C170" s="13">
        <v>2.6259130689232999E-2</v>
      </c>
      <c r="D170" s="14">
        <v>7.4691410947385614E-2</v>
      </c>
      <c r="E170" s="14">
        <v>1.0162861188088099E-2</v>
      </c>
      <c r="F170" s="14">
        <v>4.398833893794378E-2</v>
      </c>
      <c r="G170" s="14">
        <v>1.4878744432353199E-2</v>
      </c>
      <c r="H170" s="14">
        <v>1.8797423052772405E-2</v>
      </c>
      <c r="I170" s="14">
        <v>5.0310366755608876E-2</v>
      </c>
      <c r="J170" s="14">
        <v>0.38177358306140302</v>
      </c>
      <c r="K170" s="14">
        <v>0.75319999999999998</v>
      </c>
      <c r="L170" s="14">
        <v>0.48988399999999999</v>
      </c>
      <c r="M170" s="14">
        <v>1.1376949999999999</v>
      </c>
      <c r="N170" s="14">
        <v>9.2000000000000003E-4</v>
      </c>
      <c r="O170" s="14">
        <v>4.7215E-2</v>
      </c>
      <c r="P170" s="14">
        <v>5.6892999999999999E-2</v>
      </c>
      <c r="Q170" s="14"/>
      <c r="R170" s="14">
        <v>1.33E-3</v>
      </c>
      <c r="S170" s="14">
        <v>2.9229999999999998E-3</v>
      </c>
      <c r="T170" s="14">
        <v>7.62E-3</v>
      </c>
      <c r="U170" s="14"/>
      <c r="V170" s="14">
        <v>1.5779999999999999E-2</v>
      </c>
      <c r="W170" s="14">
        <v>9.4300000000000004E-4</v>
      </c>
      <c r="X170" s="14">
        <v>2.0910000000000002E-2</v>
      </c>
      <c r="Y170" s="14">
        <v>0.175484</v>
      </c>
      <c r="Z170" s="14">
        <v>3.4129999999999998E-3</v>
      </c>
      <c r="AA170" s="14">
        <v>7.038E-3</v>
      </c>
      <c r="AB170" s="14">
        <v>0.64471699999999998</v>
      </c>
      <c r="AC170" s="14">
        <v>5.2310000000000004E-3</v>
      </c>
      <c r="AD170" s="14">
        <v>1.3450999999999999E-2</v>
      </c>
      <c r="AE170" s="14">
        <v>1.6200000000000001E-4</v>
      </c>
    </row>
    <row r="171" spans="1:31" ht="13.5" customHeight="1" x14ac:dyDescent="0.25">
      <c r="A171" s="1"/>
      <c r="B171" s="16" t="s">
        <v>464</v>
      </c>
      <c r="C171" s="10">
        <v>5.714095542698713</v>
      </c>
      <c r="D171" s="11">
        <v>9.1539085856714077</v>
      </c>
      <c r="E171" s="11">
        <v>7.2490569861317704</v>
      </c>
      <c r="F171" s="11">
        <v>2.89708378645846</v>
      </c>
      <c r="G171" s="11">
        <v>2.3959738117566101</v>
      </c>
      <c r="H171" s="11">
        <v>1.3996051124267699</v>
      </c>
      <c r="I171" s="11">
        <v>1.8389504252380009</v>
      </c>
      <c r="J171" s="11">
        <v>2.9571700285926288</v>
      </c>
      <c r="K171" s="11">
        <v>1.9527000000000001</v>
      </c>
      <c r="L171" s="11">
        <v>1.521571</v>
      </c>
      <c r="M171" s="11">
        <v>2.028629</v>
      </c>
      <c r="N171" s="11">
        <v>0.83158399999999999</v>
      </c>
      <c r="O171" s="11">
        <v>0.71638999999999997</v>
      </c>
      <c r="P171" s="11">
        <v>0.795601</v>
      </c>
      <c r="Q171" s="11">
        <v>0.68494100000000002</v>
      </c>
      <c r="R171" s="11">
        <v>0.44702199999999997</v>
      </c>
      <c r="S171" s="11">
        <v>0.70626100000000003</v>
      </c>
      <c r="T171" s="11">
        <v>0.52642900000000004</v>
      </c>
      <c r="U171" s="11">
        <v>0.41251599999999999</v>
      </c>
      <c r="V171" s="11">
        <v>0.65367900000000001</v>
      </c>
      <c r="W171" s="11">
        <v>1.276268</v>
      </c>
      <c r="X171" s="11">
        <v>0.98877000000000004</v>
      </c>
      <c r="Y171" s="11">
        <v>0.46382899999999999</v>
      </c>
      <c r="Z171" s="11">
        <v>0.48562699999999998</v>
      </c>
      <c r="AA171" s="11">
        <v>0.58891300000000002</v>
      </c>
      <c r="AB171" s="11">
        <v>0.41506300000000002</v>
      </c>
      <c r="AC171" s="11">
        <v>0.52002800000000005</v>
      </c>
      <c r="AD171" s="11">
        <v>1.2358789999999999</v>
      </c>
      <c r="AE171" s="11">
        <v>1.1501060000000001</v>
      </c>
    </row>
    <row r="172" spans="1:31" ht="13.5" customHeight="1" x14ac:dyDescent="0.25">
      <c r="A172" s="1"/>
      <c r="B172" s="16" t="s">
        <v>465</v>
      </c>
      <c r="C172" s="13">
        <v>1.5241205000737301</v>
      </c>
      <c r="D172" s="14">
        <v>3.9879356102724492</v>
      </c>
      <c r="E172" s="14">
        <v>1.2989972143309996</v>
      </c>
      <c r="F172" s="14">
        <v>1.9691118081940502</v>
      </c>
      <c r="G172" s="14">
        <v>3.46952481836566</v>
      </c>
      <c r="H172" s="14">
        <v>3.5280590503570215</v>
      </c>
      <c r="I172" s="14">
        <v>3.2794329131266</v>
      </c>
      <c r="J172" s="14">
        <v>3.3995297706248402</v>
      </c>
      <c r="K172" s="14">
        <v>2.3273000000000001</v>
      </c>
      <c r="L172" s="14">
        <v>0.94442499999999996</v>
      </c>
      <c r="M172" s="14">
        <v>3.798527</v>
      </c>
      <c r="N172" s="14">
        <v>1.632055</v>
      </c>
      <c r="O172" s="14">
        <v>7.5862030000000003</v>
      </c>
      <c r="P172" s="14">
        <v>3.4188489999999998</v>
      </c>
      <c r="Q172" s="14">
        <v>3.6715710000000001</v>
      </c>
      <c r="R172" s="14">
        <v>2.6671770000000001</v>
      </c>
      <c r="S172" s="14">
        <v>3.5713219999999999</v>
      </c>
      <c r="T172" s="14">
        <v>2.1582819999999998</v>
      </c>
      <c r="U172" s="14">
        <v>1.4046080000000001</v>
      </c>
      <c r="V172" s="14">
        <v>2.4265659999999998</v>
      </c>
      <c r="W172" s="14">
        <v>1.3325640000000001</v>
      </c>
      <c r="X172" s="14">
        <v>1.3370000000000001E-3</v>
      </c>
      <c r="Y172" s="14">
        <v>1.1900000000000001E-4</v>
      </c>
      <c r="Z172" s="14">
        <v>2.7730000000000001E-2</v>
      </c>
      <c r="AA172" s="14">
        <v>3.0299999999999999E-4</v>
      </c>
      <c r="AB172" s="14">
        <v>5.901E-3</v>
      </c>
      <c r="AC172" s="14">
        <v>0.396754</v>
      </c>
      <c r="AD172" s="14">
        <v>7.4844999999999995E-2</v>
      </c>
      <c r="AE172" s="14">
        <v>6.3759999999999997E-2</v>
      </c>
    </row>
    <row r="173" spans="1:31" ht="13.5" customHeight="1" x14ac:dyDescent="0.25">
      <c r="A173" s="1"/>
      <c r="B173" s="16" t="s">
        <v>466</v>
      </c>
      <c r="C173" s="10">
        <v>2.1454115755664589E-2</v>
      </c>
      <c r="D173" s="11">
        <v>5.8419028177217204E-2</v>
      </c>
      <c r="E173" s="11">
        <v>1.38439418383559</v>
      </c>
      <c r="F173" s="11">
        <v>0.68207486032161113</v>
      </c>
      <c r="G173" s="11">
        <v>0.96245638151415169</v>
      </c>
      <c r="H173" s="11">
        <v>0.23907677259581303</v>
      </c>
      <c r="I173" s="11">
        <v>9.7179307772234713E-2</v>
      </c>
      <c r="J173" s="11">
        <v>0.34259453359361214</v>
      </c>
      <c r="K173" s="11">
        <v>2.0999999999999999E-3</v>
      </c>
      <c r="L173" s="11">
        <v>2.7685999999999999E-2</v>
      </c>
      <c r="M173" s="11">
        <v>0.17499999999999999</v>
      </c>
      <c r="N173" s="11">
        <v>2.0941999999999999E-2</v>
      </c>
      <c r="O173" s="11">
        <v>6.4667000000000002E-2</v>
      </c>
      <c r="P173" s="11">
        <v>1.5955E-2</v>
      </c>
      <c r="Q173" s="11">
        <v>0.19699700000000001</v>
      </c>
      <c r="R173" s="11">
        <v>0.120423</v>
      </c>
      <c r="S173" s="11">
        <v>7.4790000000000004E-3</v>
      </c>
      <c r="T173" s="11">
        <v>3.3035000000000002E-2</v>
      </c>
      <c r="U173" s="11">
        <v>2.0157000000000001E-2</v>
      </c>
      <c r="V173" s="11">
        <v>9.2910000000000006E-3</v>
      </c>
      <c r="W173" s="11">
        <v>1.4239E-2</v>
      </c>
      <c r="X173" s="11">
        <v>0.78012099999999995</v>
      </c>
      <c r="Y173" s="11">
        <v>3.0174629999999998</v>
      </c>
      <c r="Z173" s="11">
        <v>2.5755E-2</v>
      </c>
      <c r="AA173" s="11">
        <v>4.0350000000000004E-3</v>
      </c>
      <c r="AB173" s="11">
        <v>4.1089999999999998E-3</v>
      </c>
      <c r="AC173" s="11">
        <v>8.2100000000000001E-4</v>
      </c>
      <c r="AD173" s="11">
        <v>0.105979</v>
      </c>
      <c r="AE173" s="11">
        <v>7.8359999999999992E-3</v>
      </c>
    </row>
    <row r="174" spans="1:31" ht="13.5" customHeight="1" x14ac:dyDescent="0.25">
      <c r="A174" s="1"/>
      <c r="B174" s="16" t="s">
        <v>467</v>
      </c>
      <c r="C174" s="13">
        <v>3.27537709888353</v>
      </c>
      <c r="D174" s="14">
        <v>4.3744671220906461</v>
      </c>
      <c r="E174" s="14">
        <v>3.1729197928001214</v>
      </c>
      <c r="F174" s="14">
        <v>3.969868070524269</v>
      </c>
      <c r="G174" s="14">
        <v>3.73020042082049</v>
      </c>
      <c r="H174" s="14">
        <v>4.5215831491965206</v>
      </c>
      <c r="I174" s="14">
        <v>4.4418973645302193</v>
      </c>
      <c r="J174" s="14">
        <v>5.2787508588087997</v>
      </c>
      <c r="K174" s="14">
        <v>4.6609999999999996</v>
      </c>
      <c r="L174" s="14">
        <v>3.8888500000000001</v>
      </c>
      <c r="M174" s="14">
        <v>4.4374609999999999</v>
      </c>
      <c r="N174" s="14">
        <v>4.8664959999999997</v>
      </c>
      <c r="O174" s="14">
        <v>6.2652989999999997</v>
      </c>
      <c r="P174" s="14">
        <v>5.6350899999999999</v>
      </c>
      <c r="Q174" s="14">
        <v>8.0557379999999998</v>
      </c>
      <c r="R174" s="14">
        <v>5.8103809999999996</v>
      </c>
      <c r="S174" s="14">
        <v>6.9879569999999998</v>
      </c>
      <c r="T174" s="14">
        <v>14.116673</v>
      </c>
      <c r="U174" s="14">
        <v>13.878453</v>
      </c>
      <c r="V174" s="14">
        <v>13.887384000000001</v>
      </c>
      <c r="W174" s="14">
        <v>14.846031999999999</v>
      </c>
      <c r="X174" s="14">
        <v>12.772366</v>
      </c>
      <c r="Y174" s="14">
        <v>11.642111</v>
      </c>
      <c r="Z174" s="14">
        <v>11.235098000000001</v>
      </c>
      <c r="AA174" s="14">
        <v>6.3549949999999997</v>
      </c>
      <c r="AB174" s="14">
        <v>3.0072860000000001</v>
      </c>
      <c r="AC174" s="14">
        <v>3.3640819999999998</v>
      </c>
      <c r="AD174" s="14">
        <v>3.338632</v>
      </c>
      <c r="AE174" s="14">
        <v>3.6429900000000002</v>
      </c>
    </row>
    <row r="175" spans="1:31" ht="13.5" customHeight="1" x14ac:dyDescent="0.25">
      <c r="A175" s="1"/>
      <c r="B175" s="16" t="s">
        <v>468</v>
      </c>
      <c r="C175" s="10">
        <v>0.249453037335059</v>
      </c>
      <c r="D175" s="11">
        <v>0.58490395562353292</v>
      </c>
      <c r="E175" s="11">
        <v>0.77530011439528301</v>
      </c>
      <c r="F175" s="11">
        <v>0.23000182064805</v>
      </c>
      <c r="G175" s="11">
        <v>0.20145819961406192</v>
      </c>
      <c r="H175" s="11">
        <v>0.11117872830710106</v>
      </c>
      <c r="I175" s="11">
        <v>0.65387089040677326</v>
      </c>
      <c r="J175" s="11">
        <v>1.0647815485256802</v>
      </c>
      <c r="K175" s="11">
        <v>0.69230000000000003</v>
      </c>
      <c r="L175" s="11">
        <v>0.36319800000000002</v>
      </c>
      <c r="M175" s="11">
        <v>0.28550500000000001</v>
      </c>
      <c r="N175" s="11">
        <v>0.16647000000000001</v>
      </c>
      <c r="O175" s="11">
        <v>0.186996</v>
      </c>
      <c r="P175" s="11">
        <v>0.122264</v>
      </c>
      <c r="Q175" s="11">
        <v>0.167213</v>
      </c>
      <c r="R175" s="11">
        <v>0.23896000000000001</v>
      </c>
      <c r="S175" s="11">
        <v>9.2840969999999992</v>
      </c>
      <c r="T175" s="11">
        <v>2.43E-4</v>
      </c>
      <c r="U175" s="11">
        <v>0.40054699999999999</v>
      </c>
      <c r="V175" s="11">
        <v>0.10789</v>
      </c>
      <c r="W175" s="11">
        <v>0.28704800000000003</v>
      </c>
      <c r="X175" s="11">
        <v>5.2651640000000004</v>
      </c>
      <c r="Y175" s="11">
        <v>5.2836000000000001E-2</v>
      </c>
      <c r="Z175" s="11">
        <v>3.6843149999999998</v>
      </c>
      <c r="AA175" s="11">
        <v>7.2929399999999998</v>
      </c>
      <c r="AB175" s="11">
        <v>0.33873999999999999</v>
      </c>
      <c r="AC175" s="11">
        <v>0.63524400000000003</v>
      </c>
      <c r="AD175" s="11">
        <v>27.792362000000001</v>
      </c>
      <c r="AE175" s="11">
        <v>15.733176</v>
      </c>
    </row>
    <row r="176" spans="1:31" ht="13.5" customHeight="1" x14ac:dyDescent="0.25">
      <c r="A176" s="1"/>
      <c r="B176" s="16" t="s">
        <v>469</v>
      </c>
      <c r="C176" s="13">
        <v>14.8306334284024</v>
      </c>
      <c r="D176" s="14">
        <v>10.8870296139398</v>
      </c>
      <c r="E176" s="14">
        <v>8.232752088284597</v>
      </c>
      <c r="F176" s="14">
        <v>6.4572852433294914</v>
      </c>
      <c r="G176" s="14">
        <v>1.36398409792859</v>
      </c>
      <c r="H176" s="14">
        <v>9.1643577244066385</v>
      </c>
      <c r="I176" s="14">
        <v>0.47049206174382102</v>
      </c>
      <c r="J176" s="14">
        <v>2.7039198840946401</v>
      </c>
      <c r="K176" s="14">
        <v>0.34420000000000001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13.5" customHeight="1" x14ac:dyDescent="0.25">
      <c r="A177" s="1"/>
      <c r="B177" s="16" t="s">
        <v>470</v>
      </c>
      <c r="C177" s="10">
        <v>0.32474205605940104</v>
      </c>
      <c r="D177" s="11">
        <v>0.31244393152967809</v>
      </c>
      <c r="E177" s="11">
        <v>0.11964951804005601</v>
      </c>
      <c r="F177" s="11">
        <v>0.43753178781913982</v>
      </c>
      <c r="G177" s="11">
        <v>3.3329379444766589</v>
      </c>
      <c r="H177" s="11">
        <v>0.342037532030596</v>
      </c>
      <c r="I177" s="11">
        <v>1.0370982280549501</v>
      </c>
      <c r="J177" s="11">
        <v>0.18975584989657898</v>
      </c>
      <c r="K177" s="11">
        <v>1.2999999999999999E-3</v>
      </c>
      <c r="L177" s="11">
        <v>9.6620000000000004E-3</v>
      </c>
      <c r="M177" s="11">
        <v>1.17E-4</v>
      </c>
      <c r="N177" s="11">
        <v>3.4699999999999998E-4</v>
      </c>
      <c r="O177" s="11">
        <v>5.4590000000000003E-3</v>
      </c>
      <c r="P177" s="11">
        <v>1.585E-3</v>
      </c>
      <c r="Q177" s="11">
        <v>6.0000000000000002E-5</v>
      </c>
      <c r="R177" s="11">
        <v>2.6879999999999999E-3</v>
      </c>
      <c r="S177" s="11">
        <v>1.787E-3</v>
      </c>
      <c r="T177" s="11">
        <v>2.9970000000000001E-3</v>
      </c>
      <c r="U177" s="11">
        <v>8.6060999999999999E-2</v>
      </c>
      <c r="V177" s="11">
        <v>1.0975E-2</v>
      </c>
      <c r="W177" s="11">
        <v>2.8025999999999999E-2</v>
      </c>
      <c r="X177" s="11">
        <v>7.3891999999999999E-2</v>
      </c>
      <c r="Y177" s="11">
        <v>2.9340999999999999E-2</v>
      </c>
      <c r="Z177" s="11">
        <v>8.2600000000000002E-4</v>
      </c>
      <c r="AA177" s="11">
        <v>5.0159999999999996E-3</v>
      </c>
      <c r="AB177" s="11">
        <v>0.121679</v>
      </c>
      <c r="AC177" s="11">
        <v>5.829E-3</v>
      </c>
      <c r="AD177" s="11">
        <v>1.2298999999999999E-2</v>
      </c>
      <c r="AE177" s="11">
        <v>1.3892E-2</v>
      </c>
    </row>
    <row r="178" spans="1:31" ht="13.5" customHeight="1" x14ac:dyDescent="0.25">
      <c r="A178" s="1"/>
      <c r="B178" s="16" t="s">
        <v>471</v>
      </c>
      <c r="C178" s="13">
        <v>306.53437327813799</v>
      </c>
      <c r="D178" s="14">
        <v>281.77113619489199</v>
      </c>
      <c r="E178" s="14">
        <v>336.92135438754497</v>
      </c>
      <c r="F178" s="14">
        <v>162.38032095298999</v>
      </c>
      <c r="G178" s="14">
        <v>259.2014164564701</v>
      </c>
      <c r="H178" s="14">
        <v>276.05508211710918</v>
      </c>
      <c r="I178" s="14">
        <v>225.400357648804</v>
      </c>
      <c r="J178" s="14">
        <v>103.86971875501104</v>
      </c>
      <c r="K178" s="14">
        <v>91.2941</v>
      </c>
      <c r="L178" s="14">
        <v>207.57897800000001</v>
      </c>
      <c r="M178" s="14">
        <v>263.79609199999999</v>
      </c>
      <c r="N178" s="14">
        <v>286.08555699999999</v>
      </c>
      <c r="O178" s="14">
        <v>270.32769200000001</v>
      </c>
      <c r="P178" s="14">
        <v>207.34648899999999</v>
      </c>
      <c r="Q178" s="14">
        <v>535.77065100000004</v>
      </c>
      <c r="R178" s="14">
        <v>646.42827899999997</v>
      </c>
      <c r="S178" s="14">
        <v>163.27649500000001</v>
      </c>
      <c r="T178" s="14">
        <v>252.26917299999999</v>
      </c>
      <c r="U178" s="14">
        <v>239.609284</v>
      </c>
      <c r="V178" s="14">
        <v>482.173877</v>
      </c>
      <c r="W178" s="14">
        <v>1068.7573279999999</v>
      </c>
      <c r="X178" s="14">
        <v>1167.2785309999999</v>
      </c>
      <c r="Y178" s="14">
        <v>1269.7202400000001</v>
      </c>
      <c r="Z178" s="14">
        <v>434.56997899999999</v>
      </c>
      <c r="AA178" s="14">
        <v>53.024259999999998</v>
      </c>
      <c r="AB178" s="14">
        <v>0.87174499999999999</v>
      </c>
      <c r="AC178" s="14">
        <v>246.797202</v>
      </c>
      <c r="AD178" s="14">
        <v>233.79293699999999</v>
      </c>
      <c r="AE178" s="14">
        <v>133.234363</v>
      </c>
    </row>
    <row r="179" spans="1:31" ht="13.5" customHeight="1" x14ac:dyDescent="0.25">
      <c r="A179" s="1"/>
      <c r="B179" s="16" t="s">
        <v>472</v>
      </c>
      <c r="C179" s="10">
        <v>0.176781815642055</v>
      </c>
      <c r="D179" s="11">
        <v>0.15762418678073398</v>
      </c>
      <c r="E179" s="11">
        <v>8.0497055831765515E-2</v>
      </c>
      <c r="F179" s="11">
        <v>0.91752759423461816</v>
      </c>
      <c r="G179" s="11">
        <v>0.52958411016222373</v>
      </c>
      <c r="H179" s="11">
        <v>0.3192728136601542</v>
      </c>
      <c r="I179" s="11">
        <v>1.2044990086440601E-2</v>
      </c>
      <c r="J179" s="11">
        <v>1.56901995425341</v>
      </c>
      <c r="K179" s="11">
        <v>0.25330000000000003</v>
      </c>
      <c r="L179" s="11">
        <v>7.9100000000000004E-4</v>
      </c>
      <c r="M179" s="11">
        <v>0.405026</v>
      </c>
      <c r="N179" s="11">
        <v>0.72200699999999995</v>
      </c>
      <c r="O179" s="11">
        <v>0.42673299999999997</v>
      </c>
      <c r="P179" s="11">
        <v>0.35612100000000002</v>
      </c>
      <c r="Q179" s="11">
        <v>2.5538729999999998</v>
      </c>
      <c r="R179" s="11">
        <v>4.8711010000000003</v>
      </c>
      <c r="S179" s="11">
        <v>8.0806070000000005</v>
      </c>
      <c r="T179" s="11">
        <v>3.9451610000000001</v>
      </c>
      <c r="U179" s="11">
        <v>1.1487879999999999</v>
      </c>
      <c r="V179" s="11">
        <v>2.43E-4</v>
      </c>
      <c r="W179" s="11">
        <v>1.3989290000000001</v>
      </c>
      <c r="X179" s="11">
        <v>2.4805489999999999</v>
      </c>
      <c r="Y179" s="11">
        <v>0.42629499999999998</v>
      </c>
      <c r="Z179" s="11">
        <v>2.9827059999999999</v>
      </c>
      <c r="AA179" s="11">
        <v>6.3575109999999997</v>
      </c>
      <c r="AB179" s="11">
        <v>6.522824</v>
      </c>
      <c r="AC179" s="11">
        <v>8.0681290000000008</v>
      </c>
      <c r="AD179" s="11">
        <v>11.631467000000001</v>
      </c>
      <c r="AE179" s="11">
        <v>9.0638640000000006</v>
      </c>
    </row>
    <row r="180" spans="1:31" ht="13.5" customHeight="1" x14ac:dyDescent="0.25">
      <c r="A180" s="1"/>
      <c r="B180" s="16" t="s">
        <v>473</v>
      </c>
      <c r="C180" s="13">
        <v>9.9820983618521486E-2</v>
      </c>
      <c r="D180" s="14">
        <v>0.124798935089161</v>
      </c>
      <c r="E180" s="14">
        <v>7.8082986803292023E-2</v>
      </c>
      <c r="F180" s="14">
        <v>0.155948776590983</v>
      </c>
      <c r="G180" s="14">
        <v>0.12974265145012007</v>
      </c>
      <c r="H180" s="14">
        <v>0.13092074548312801</v>
      </c>
      <c r="I180" s="14">
        <v>2.4089980172881092E-2</v>
      </c>
      <c r="J180" s="14">
        <v>9.8230359078007909E-2</v>
      </c>
      <c r="K180" s="14">
        <v>2.06E-2</v>
      </c>
      <c r="L180" s="14">
        <v>3.5330000000000001E-3</v>
      </c>
      <c r="M180" s="14">
        <v>1.0799E-2</v>
      </c>
      <c r="N180" s="14">
        <v>3.6769999999999997E-2</v>
      </c>
      <c r="O180" s="14">
        <v>2.0000000000000002E-5</v>
      </c>
      <c r="P180" s="14">
        <v>1.1490000000000001E-3</v>
      </c>
      <c r="Q180" s="14"/>
      <c r="R180" s="14">
        <v>3.39E-4</v>
      </c>
      <c r="S180" s="14">
        <v>8.1829999999999993E-3</v>
      </c>
      <c r="T180" s="14"/>
      <c r="U180" s="14">
        <v>3.1809999999999998E-3</v>
      </c>
      <c r="V180" s="14">
        <v>2.4260000000000002E-3</v>
      </c>
      <c r="W180" s="14"/>
      <c r="X180" s="14">
        <v>7.1000000000000005E-5</v>
      </c>
      <c r="Y180" s="14">
        <v>5.1000000000000004E-4</v>
      </c>
      <c r="Z180" s="14">
        <v>6.6699999999999995E-4</v>
      </c>
      <c r="AA180" s="14">
        <v>4.7100000000000001E-4</v>
      </c>
      <c r="AB180" s="14"/>
      <c r="AC180" s="14">
        <v>4.0440999999999998E-2</v>
      </c>
      <c r="AD180" s="14">
        <v>1.8940000000000001E-3</v>
      </c>
      <c r="AE180" s="14">
        <v>1.078E-3</v>
      </c>
    </row>
    <row r="181" spans="1:31" ht="13.5" customHeight="1" x14ac:dyDescent="0.25">
      <c r="A181" s="1"/>
      <c r="B181" s="16" t="s">
        <v>474</v>
      </c>
      <c r="C181" s="10">
        <v>0.6970864248951909</v>
      </c>
      <c r="D181" s="11">
        <v>1.1151766525059998</v>
      </c>
      <c r="E181" s="11">
        <v>0.53255466175079713</v>
      </c>
      <c r="F181" s="11">
        <v>0.29491131297326606</v>
      </c>
      <c r="G181" s="11">
        <v>5.0885305958647771E-2</v>
      </c>
      <c r="H181" s="11">
        <v>0.14405060379637111</v>
      </c>
      <c r="I181" s="11">
        <v>0.15306150667667304</v>
      </c>
      <c r="J181" s="11">
        <v>0.23095443799673099</v>
      </c>
      <c r="K181" s="11">
        <v>5.4000000000000003E-3</v>
      </c>
      <c r="L181" s="11">
        <v>2.5808999999999999E-2</v>
      </c>
      <c r="M181" s="11">
        <v>1.5443999999999999E-2</v>
      </c>
      <c r="N181" s="11">
        <v>0.133716</v>
      </c>
      <c r="O181" s="11">
        <v>3.9147000000000001E-2</v>
      </c>
      <c r="P181" s="11">
        <v>0.182534</v>
      </c>
      <c r="Q181" s="11">
        <v>2.6584E-2</v>
      </c>
      <c r="R181" s="11">
        <v>6.0594000000000002E-2</v>
      </c>
      <c r="S181" s="11">
        <v>0.16875999999999999</v>
      </c>
      <c r="T181" s="11">
        <v>0.24030499999999999</v>
      </c>
      <c r="U181" s="11">
        <v>6.8474999999999994E-2</v>
      </c>
      <c r="V181" s="11">
        <v>0.136986</v>
      </c>
      <c r="W181" s="11">
        <v>0.12812000000000001</v>
      </c>
      <c r="X181" s="11">
        <v>3.4146000000000003E-2</v>
      </c>
      <c r="Y181" s="11">
        <v>0.16785900000000001</v>
      </c>
      <c r="Z181" s="11">
        <v>0.22225600000000001</v>
      </c>
      <c r="AA181" s="11">
        <v>0.44234699999999999</v>
      </c>
      <c r="AB181" s="11">
        <v>0.24653700000000001</v>
      </c>
      <c r="AC181" s="11">
        <v>0.38500299999999998</v>
      </c>
      <c r="AD181" s="11">
        <v>0.23924599999999999</v>
      </c>
      <c r="AE181" s="11">
        <v>0.20950199999999999</v>
      </c>
    </row>
    <row r="182" spans="1:31" ht="13.5" customHeight="1" x14ac:dyDescent="0.25">
      <c r="A182" s="1"/>
      <c r="B182" s="16" t="s">
        <v>475</v>
      </c>
      <c r="C182" s="13">
        <v>1.95160854300046E-2</v>
      </c>
      <c r="D182" s="14">
        <v>1.9622952439928901E-2</v>
      </c>
      <c r="E182" s="14">
        <v>8.0793594442305258E-2</v>
      </c>
      <c r="F182" s="14">
        <v>4.3142732696984099E-2</v>
      </c>
      <c r="G182" s="14">
        <v>2.2218925018980699E-2</v>
      </c>
      <c r="H182" s="14">
        <v>5.9226051528081698E-2</v>
      </c>
      <c r="I182" s="14">
        <v>0.18829515114721398</v>
      </c>
      <c r="J182" s="14">
        <v>0.239598063343233</v>
      </c>
      <c r="K182" s="14">
        <v>0.42499999999999999</v>
      </c>
      <c r="L182" s="14">
        <v>0.60668</v>
      </c>
      <c r="M182" s="14">
        <v>0.93994999999999995</v>
      </c>
      <c r="N182" s="14">
        <v>0.91056700000000002</v>
      </c>
      <c r="O182" s="14">
        <v>0.15043999999999999</v>
      </c>
      <c r="P182" s="14">
        <v>1.5897000000000001E-2</v>
      </c>
      <c r="Q182" s="14">
        <v>1.4256E-2</v>
      </c>
      <c r="R182" s="14">
        <v>2.9412000000000001E-2</v>
      </c>
      <c r="S182" s="14">
        <v>1.2238000000000001E-2</v>
      </c>
      <c r="T182" s="14">
        <v>1.2620000000000001E-3</v>
      </c>
      <c r="U182" s="14">
        <v>6.3375000000000001E-2</v>
      </c>
      <c r="V182" s="14">
        <v>2.4316999999999998E-2</v>
      </c>
      <c r="W182" s="14">
        <v>0.33318399999999998</v>
      </c>
      <c r="X182" s="14">
        <v>5.2373000000000003E-2</v>
      </c>
      <c r="Y182" s="14">
        <v>1.5966999999999999E-2</v>
      </c>
      <c r="Z182" s="14">
        <v>4.9420000000000002E-3</v>
      </c>
      <c r="AA182" s="14">
        <v>1.0977000000000001E-2</v>
      </c>
      <c r="AB182" s="14">
        <v>1.2588E-2</v>
      </c>
      <c r="AC182" s="14">
        <v>1.0026999999999999E-2</v>
      </c>
      <c r="AD182" s="14">
        <v>7.659E-3</v>
      </c>
      <c r="AE182" s="14">
        <v>1.366E-2</v>
      </c>
    </row>
    <row r="183" spans="1:31" ht="13.5" customHeight="1" x14ac:dyDescent="0.25">
      <c r="A183" s="1"/>
      <c r="B183" s="16" t="s">
        <v>476</v>
      </c>
      <c r="C183" s="10">
        <v>0.33611446574561887</v>
      </c>
      <c r="D183" s="11">
        <v>1.51289284145003</v>
      </c>
      <c r="E183" s="11">
        <v>0.18267198725522002</v>
      </c>
      <c r="F183" s="11">
        <v>8.7947986195967651E-2</v>
      </c>
      <c r="G183" s="11">
        <v>0.95382670974338657</v>
      </c>
      <c r="H183" s="11">
        <v>3.4693052958905701</v>
      </c>
      <c r="I183" s="11">
        <v>3.2005259372542101</v>
      </c>
      <c r="J183" s="11">
        <v>4.1407004487010903</v>
      </c>
      <c r="K183" s="11">
        <v>0.1018</v>
      </c>
      <c r="L183" s="11">
        <v>0.15506400000000001</v>
      </c>
      <c r="M183" s="11">
        <v>7.6463000000000003E-2</v>
      </c>
      <c r="N183" s="11">
        <v>7.4511999999999995E-2</v>
      </c>
      <c r="O183" s="11">
        <v>4.5354999999999999E-2</v>
      </c>
      <c r="P183" s="11">
        <v>6.2220000000000001E-3</v>
      </c>
      <c r="Q183" s="11">
        <v>5.0410000000000003E-3</v>
      </c>
      <c r="R183" s="11">
        <v>5.5791E-2</v>
      </c>
      <c r="S183" s="11">
        <v>2.9555000000000001E-2</v>
      </c>
      <c r="T183" s="11">
        <v>1.011E-3</v>
      </c>
      <c r="U183" s="11">
        <v>8.3459999999999993E-3</v>
      </c>
      <c r="V183" s="11">
        <v>8.4199999999999998E-4</v>
      </c>
      <c r="W183" s="11">
        <v>1.7288000000000001E-2</v>
      </c>
      <c r="X183" s="11">
        <v>6.5099999999999999E-4</v>
      </c>
      <c r="Y183" s="11">
        <v>1.2E-5</v>
      </c>
      <c r="Z183" s="11">
        <v>5.7236000000000002E-2</v>
      </c>
      <c r="AA183" s="11">
        <v>2.1879999999999998E-3</v>
      </c>
      <c r="AB183" s="11">
        <v>1.9659999999999999E-3</v>
      </c>
      <c r="AC183" s="11">
        <v>3.5984000000000002E-2</v>
      </c>
      <c r="AD183" s="11">
        <v>2.2083999999999999E-2</v>
      </c>
      <c r="AE183" s="11">
        <v>7.1910000000000003E-3</v>
      </c>
    </row>
    <row r="184" spans="1:31" ht="13.5" customHeight="1" x14ac:dyDescent="0.25">
      <c r="A184" s="1"/>
      <c r="B184" s="16" t="s">
        <v>477</v>
      </c>
      <c r="C184" s="13">
        <v>146.288383069974</v>
      </c>
      <c r="D184" s="14">
        <v>164.87603748207789</v>
      </c>
      <c r="E184" s="14">
        <v>145.47252112157886</v>
      </c>
      <c r="F184" s="14">
        <v>155.02379463600298</v>
      </c>
      <c r="G184" s="14">
        <v>205.914185188293</v>
      </c>
      <c r="H184" s="14">
        <v>167.42817483398198</v>
      </c>
      <c r="I184" s="14">
        <v>171.268861181011</v>
      </c>
      <c r="J184" s="14">
        <v>182.7622683942611</v>
      </c>
      <c r="K184" s="14">
        <v>132.85480000000001</v>
      </c>
      <c r="L184" s="14">
        <v>181.68366399999999</v>
      </c>
      <c r="M184" s="14">
        <v>174.366604</v>
      </c>
      <c r="N184" s="14">
        <v>182.82340500000001</v>
      </c>
      <c r="O184" s="14">
        <v>226.240917</v>
      </c>
      <c r="P184" s="14">
        <v>254.58827600000001</v>
      </c>
      <c r="Q184" s="14">
        <v>253.78295600000001</v>
      </c>
      <c r="R184" s="14">
        <v>242.73431199999999</v>
      </c>
      <c r="S184" s="14">
        <v>232.396601</v>
      </c>
      <c r="T184" s="14">
        <v>303.87156199999998</v>
      </c>
      <c r="U184" s="14">
        <v>248.977891</v>
      </c>
      <c r="V184" s="14">
        <v>328.43443400000001</v>
      </c>
      <c r="W184" s="14">
        <v>405.92630600000001</v>
      </c>
      <c r="X184" s="14">
        <v>277.11075299999999</v>
      </c>
      <c r="Y184" s="14">
        <v>345.935157</v>
      </c>
      <c r="Z184" s="14">
        <v>350.168431</v>
      </c>
      <c r="AA184" s="14">
        <v>245.433806</v>
      </c>
      <c r="AB184" s="14">
        <v>178.586128</v>
      </c>
      <c r="AC184" s="14">
        <v>170.62483</v>
      </c>
      <c r="AD184" s="14">
        <v>141.11281700000001</v>
      </c>
      <c r="AE184" s="14">
        <v>209.33383900000001</v>
      </c>
    </row>
    <row r="185" spans="1:31" ht="13.5" customHeight="1" x14ac:dyDescent="0.25">
      <c r="A185" s="1"/>
      <c r="B185" s="16" t="s">
        <v>478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>
        <v>1.55E-4</v>
      </c>
      <c r="AB185" s="11"/>
      <c r="AC185" s="11"/>
      <c r="AD185" s="11"/>
      <c r="AE185" s="11"/>
    </row>
    <row r="186" spans="1:31" ht="13.5" customHeight="1" x14ac:dyDescent="0.25">
      <c r="A186" s="1"/>
      <c r="B186" s="16" t="s">
        <v>479</v>
      </c>
      <c r="C186" s="13">
        <v>2.3735986095178898</v>
      </c>
      <c r="D186" s="14">
        <v>1.63768866226053</v>
      </c>
      <c r="E186" s="14">
        <v>1.0580790543643397</v>
      </c>
      <c r="F186" s="14">
        <v>2.78906393454541</v>
      </c>
      <c r="G186" s="14">
        <v>0.90532200289391573</v>
      </c>
      <c r="H186" s="14">
        <v>2.140544742707911</v>
      </c>
      <c r="I186" s="14">
        <v>1.8269054351515599</v>
      </c>
      <c r="J186" s="14">
        <v>0.77824940736638804</v>
      </c>
      <c r="K186" s="14">
        <v>2.2808999999999999</v>
      </c>
      <c r="L186" s="14">
        <v>0.44473299999999999</v>
      </c>
      <c r="M186" s="14">
        <v>0.93530000000000002</v>
      </c>
      <c r="N186" s="14">
        <v>11.470636000000001</v>
      </c>
      <c r="O186" s="14">
        <v>22.264061000000002</v>
      </c>
      <c r="P186" s="14">
        <v>35.122763999999997</v>
      </c>
      <c r="Q186" s="14">
        <v>7.3678900000000001</v>
      </c>
      <c r="R186" s="14">
        <v>0.86444200000000004</v>
      </c>
      <c r="S186" s="14">
        <v>4.5458910000000001</v>
      </c>
      <c r="T186" s="14">
        <v>7.6094840000000001</v>
      </c>
      <c r="U186" s="14">
        <v>4.2607470000000003</v>
      </c>
      <c r="V186" s="14">
        <v>3.469973</v>
      </c>
      <c r="W186" s="14">
        <v>5.0346460000000004</v>
      </c>
      <c r="X186" s="14">
        <v>0.17280599999999999</v>
      </c>
      <c r="Y186" s="14">
        <v>0.36432799999999999</v>
      </c>
      <c r="Z186" s="14">
        <v>0.241313</v>
      </c>
      <c r="AA186" s="14">
        <v>0.35389700000000002</v>
      </c>
      <c r="AB186" s="14">
        <v>0.85232200000000002</v>
      </c>
      <c r="AC186" s="14">
        <v>0.72768699999999997</v>
      </c>
      <c r="AD186" s="14">
        <v>0.438531</v>
      </c>
      <c r="AE186" s="14">
        <v>1.40954</v>
      </c>
    </row>
    <row r="187" spans="1:31" ht="13.5" customHeight="1" x14ac:dyDescent="0.25">
      <c r="A187" s="1"/>
      <c r="B187" s="16" t="s">
        <v>480</v>
      </c>
      <c r="C187" s="10">
        <v>0.14227137715929297</v>
      </c>
      <c r="D187" s="11">
        <v>0.19460518575871102</v>
      </c>
      <c r="E187" s="11">
        <v>7.3954319163215695E-2</v>
      </c>
      <c r="F187" s="11">
        <v>0.8142505255407041</v>
      </c>
      <c r="G187" s="11">
        <v>7.3699380754922661E-2</v>
      </c>
      <c r="H187" s="11">
        <v>0.12563101839290097</v>
      </c>
      <c r="I187" s="11">
        <v>0.22959226001500999</v>
      </c>
      <c r="J187" s="11">
        <v>0.82090206328183923</v>
      </c>
      <c r="K187" s="11">
        <v>0.15110000000000001</v>
      </c>
      <c r="L187" s="11">
        <v>0.10541200000000001</v>
      </c>
      <c r="M187" s="11">
        <v>0.34754499999999999</v>
      </c>
      <c r="N187" s="11">
        <v>7.3066999999999993E-2</v>
      </c>
      <c r="O187" s="11">
        <v>7.0208000000000007E-2</v>
      </c>
      <c r="P187" s="11">
        <v>4.4544E-2</v>
      </c>
      <c r="Q187" s="11">
        <v>0.22544900000000001</v>
      </c>
      <c r="R187" s="11">
        <v>4.9715000000000002E-2</v>
      </c>
      <c r="S187" s="11">
        <v>2.6779000000000001E-2</v>
      </c>
      <c r="T187" s="11">
        <v>3.1826E-2</v>
      </c>
      <c r="U187" s="11">
        <v>2.1353E-2</v>
      </c>
      <c r="V187" s="11">
        <v>6.3141000000000003E-2</v>
      </c>
      <c r="W187" s="11">
        <v>1.4777E-2</v>
      </c>
      <c r="X187" s="11">
        <v>1.6725E-2</v>
      </c>
      <c r="Y187" s="11">
        <v>5.3201999999999999E-2</v>
      </c>
      <c r="Z187" s="11">
        <v>4.9119999999999997E-3</v>
      </c>
      <c r="AA187" s="11">
        <v>3.571E-3</v>
      </c>
      <c r="AB187" s="11">
        <v>1.44E-2</v>
      </c>
      <c r="AC187" s="11">
        <v>3.0738000000000001E-2</v>
      </c>
      <c r="AD187" s="11">
        <v>6.3758999999999996E-2</v>
      </c>
      <c r="AE187" s="11">
        <v>3.5276000000000002E-2</v>
      </c>
    </row>
    <row r="188" spans="1:31" ht="13.5" customHeight="1" x14ac:dyDescent="0.25">
      <c r="A188" s="1"/>
      <c r="B188" s="16" t="s">
        <v>481</v>
      </c>
      <c r="C188" s="13">
        <v>0.79581325654202317</v>
      </c>
      <c r="D188" s="14">
        <v>2.27914557975221</v>
      </c>
      <c r="E188" s="14">
        <v>1.2297769600159003</v>
      </c>
      <c r="F188" s="14">
        <v>3.7837673750124301</v>
      </c>
      <c r="G188" s="14">
        <v>4.7589168108733881</v>
      </c>
      <c r="H188" s="14">
        <v>5.4395397181756202</v>
      </c>
      <c r="I188" s="14">
        <v>3.9668986738424898</v>
      </c>
      <c r="J188" s="14">
        <v>4.9178996959786501</v>
      </c>
      <c r="K188" s="14">
        <v>1.8871</v>
      </c>
      <c r="L188" s="14">
        <v>0.75660700000000003</v>
      </c>
      <c r="M188" s="14">
        <v>0.46263599999999999</v>
      </c>
      <c r="N188" s="14">
        <v>0.35166999999999998</v>
      </c>
      <c r="O188" s="14">
        <v>0.56111</v>
      </c>
      <c r="P188" s="14">
        <v>0.58389999999999997</v>
      </c>
      <c r="Q188" s="14">
        <v>0.92421399999999998</v>
      </c>
      <c r="R188" s="14">
        <v>0.84318599999999999</v>
      </c>
      <c r="S188" s="14">
        <v>0.34168199999999999</v>
      </c>
      <c r="T188" s="14">
        <v>0.47671000000000002</v>
      </c>
      <c r="U188" s="14">
        <v>0.27865000000000001</v>
      </c>
      <c r="V188" s="14">
        <v>5.9756999999999998E-2</v>
      </c>
      <c r="W188" s="14">
        <v>0.13017300000000001</v>
      </c>
      <c r="X188" s="14">
        <v>0.56436799999999998</v>
      </c>
      <c r="Y188" s="14">
        <v>0.25451499999999999</v>
      </c>
      <c r="Z188" s="14">
        <v>0.135963</v>
      </c>
      <c r="AA188" s="14">
        <v>6.6335000000000005E-2</v>
      </c>
      <c r="AB188" s="14">
        <v>9.4976000000000005E-2</v>
      </c>
      <c r="AC188" s="14">
        <v>0.16164799999999999</v>
      </c>
      <c r="AD188" s="14">
        <v>0.38764100000000001</v>
      </c>
      <c r="AE188" s="14">
        <v>1.3555120000000001</v>
      </c>
    </row>
    <row r="189" spans="1:31" ht="13.5" customHeight="1" x14ac:dyDescent="0.25">
      <c r="A189" s="1"/>
      <c r="B189" s="16" t="s">
        <v>482</v>
      </c>
      <c r="C189" s="10">
        <v>0.226367224948164</v>
      </c>
      <c r="D189" s="11">
        <v>0.46735592936342796</v>
      </c>
      <c r="E189" s="11">
        <v>0.24870718738486899</v>
      </c>
      <c r="F189" s="11">
        <v>1.2811561275371299</v>
      </c>
      <c r="G189" s="11">
        <v>2.7631812243470799</v>
      </c>
      <c r="H189" s="11">
        <v>1.5149400548762</v>
      </c>
      <c r="I189" s="11">
        <v>3.6314416029997205</v>
      </c>
      <c r="J189" s="11">
        <v>2.01687284136564</v>
      </c>
      <c r="K189" s="11">
        <v>1.0918000000000001</v>
      </c>
      <c r="L189" s="11">
        <v>1.655322</v>
      </c>
      <c r="M189" s="11">
        <v>1.0960259999999999</v>
      </c>
      <c r="N189" s="11">
        <v>0.11869200000000001</v>
      </c>
      <c r="O189" s="11">
        <v>1.6431000000000001E-2</v>
      </c>
      <c r="P189" s="11">
        <v>1.0163199999999999</v>
      </c>
      <c r="Q189" s="11">
        <v>5.7355999999999997E-2</v>
      </c>
      <c r="R189" s="11">
        <v>3.5102880000000001</v>
      </c>
      <c r="S189" s="11">
        <v>0.79502399999999995</v>
      </c>
      <c r="T189" s="11">
        <v>1.506338</v>
      </c>
      <c r="U189" s="11">
        <v>1.2739590000000001</v>
      </c>
      <c r="V189" s="11">
        <v>0.46397699999999997</v>
      </c>
      <c r="W189" s="11">
        <v>8.1034999999999996E-2</v>
      </c>
      <c r="X189" s="11">
        <v>7.6791999999999999E-2</v>
      </c>
      <c r="Y189" s="11">
        <v>0.14147999999999999</v>
      </c>
      <c r="Z189" s="11">
        <v>5.6262E-2</v>
      </c>
      <c r="AA189" s="11">
        <v>4.4512000000000003E-2</v>
      </c>
      <c r="AB189" s="11">
        <v>6.4231999999999997E-2</v>
      </c>
      <c r="AC189" s="11">
        <v>6.5467999999999998E-2</v>
      </c>
      <c r="AD189" s="11">
        <v>0.158584</v>
      </c>
      <c r="AE189" s="11">
        <v>0.106311</v>
      </c>
    </row>
    <row r="190" spans="1:31" ht="13.5" customHeight="1" x14ac:dyDescent="0.25">
      <c r="A190" s="1"/>
      <c r="B190" s="16" t="s">
        <v>483</v>
      </c>
      <c r="C190" s="13">
        <v>8.0315372021996225</v>
      </c>
      <c r="D190" s="14">
        <v>10.454721031508701</v>
      </c>
      <c r="E190" s="14">
        <v>5.6418268619799106</v>
      </c>
      <c r="F190" s="14">
        <v>8.8131220719408869</v>
      </c>
      <c r="G190" s="14">
        <v>12.961866191318292</v>
      </c>
      <c r="H190" s="14">
        <v>9.601893722298307</v>
      </c>
      <c r="I190" s="14">
        <v>11.1068738177354</v>
      </c>
      <c r="J190" s="14">
        <v>11.1304852183909</v>
      </c>
      <c r="K190" s="14">
        <v>13.759600000000001</v>
      </c>
      <c r="L190" s="14">
        <v>4.9292350000000003</v>
      </c>
      <c r="M190" s="14">
        <v>8.65822</v>
      </c>
      <c r="N190" s="14">
        <v>10.33982</v>
      </c>
      <c r="O190" s="14">
        <v>13.934767000000001</v>
      </c>
      <c r="P190" s="14">
        <v>5.2760290000000003</v>
      </c>
      <c r="Q190" s="14">
        <v>1.6034520000000001</v>
      </c>
      <c r="R190" s="14">
        <v>1.213856</v>
      </c>
      <c r="S190" s="14">
        <v>0.61974700000000005</v>
      </c>
      <c r="T190" s="14">
        <v>0.72506499999999996</v>
      </c>
      <c r="U190" s="14">
        <v>0.43290000000000001</v>
      </c>
      <c r="V190" s="14">
        <v>1.045032</v>
      </c>
      <c r="W190" s="14">
        <v>0.77609799999999995</v>
      </c>
      <c r="X190" s="14">
        <v>0.39178800000000003</v>
      </c>
      <c r="Y190" s="14">
        <v>0.242726</v>
      </c>
      <c r="Z190" s="14">
        <v>0.250475</v>
      </c>
      <c r="AA190" s="14">
        <v>0.21998100000000001</v>
      </c>
      <c r="AB190" s="14">
        <v>0.44734299999999999</v>
      </c>
      <c r="AC190" s="14">
        <v>0.45351900000000001</v>
      </c>
      <c r="AD190" s="14">
        <v>0.93743200000000004</v>
      </c>
      <c r="AE190" s="14">
        <v>1.2624569999999999</v>
      </c>
    </row>
    <row r="191" spans="1:31" ht="13.5" customHeight="1" x14ac:dyDescent="0.25">
      <c r="A191" s="1"/>
      <c r="B191" s="16" t="s">
        <v>484</v>
      </c>
      <c r="C191" s="10">
        <v>7.8974923690431367E-2</v>
      </c>
      <c r="D191" s="11">
        <v>4.2426222656306599E-2</v>
      </c>
      <c r="E191" s="11">
        <v>0.10184412832250353</v>
      </c>
      <c r="F191" s="11">
        <v>0.1050557841462525</v>
      </c>
      <c r="G191" s="11">
        <v>0.12994103470921758</v>
      </c>
      <c r="H191" s="11"/>
      <c r="I191" s="11">
        <v>7.4154530804276877E-2</v>
      </c>
      <c r="J191" s="11">
        <v>6.0586158970810794E-3</v>
      </c>
      <c r="K191" s="11"/>
      <c r="L191" s="11"/>
      <c r="M191" s="11">
        <v>4.3489999999999996E-3</v>
      </c>
      <c r="N191" s="11">
        <v>1.1821E-2</v>
      </c>
      <c r="O191" s="11">
        <v>2.7700000000000001E-4</v>
      </c>
      <c r="P191" s="11"/>
      <c r="Q191" s="11"/>
      <c r="R191" s="11">
        <v>6.4999999999999994E-5</v>
      </c>
      <c r="S191" s="11">
        <v>3.9020000000000001E-3</v>
      </c>
      <c r="T191" s="11"/>
      <c r="U191" s="11"/>
      <c r="V191" s="11">
        <v>2.9867999999999999E-2</v>
      </c>
      <c r="W191" s="11">
        <v>3.5944999999999998E-2</v>
      </c>
      <c r="X191" s="11">
        <v>9.0472999999999998E-2</v>
      </c>
      <c r="Y191" s="11"/>
      <c r="Z191" s="11">
        <v>1.407E-3</v>
      </c>
      <c r="AA191" s="11"/>
      <c r="AB191" s="11">
        <v>7.9279999999999993E-3</v>
      </c>
      <c r="AC191" s="11">
        <v>1.5E-3</v>
      </c>
      <c r="AD191" s="11">
        <v>8.9599999999999992E-3</v>
      </c>
      <c r="AE191" s="11">
        <v>1.9300999999999999E-2</v>
      </c>
    </row>
    <row r="192" spans="1:31" ht="13.5" customHeight="1" x14ac:dyDescent="0.25">
      <c r="A192" s="1"/>
      <c r="B192" s="15" t="s">
        <v>485</v>
      </c>
      <c r="C192" s="13">
        <v>520.29061973289379</v>
      </c>
      <c r="D192" s="14">
        <v>494.4818588317961</v>
      </c>
      <c r="E192" s="14">
        <v>411.181386626017</v>
      </c>
      <c r="F192" s="14">
        <v>536.28619800880506</v>
      </c>
      <c r="G192" s="14">
        <v>514.63860976318381</v>
      </c>
      <c r="H192" s="14">
        <v>455.18942300176411</v>
      </c>
      <c r="I192" s="14">
        <v>488.21122542547198</v>
      </c>
      <c r="J192" s="14">
        <v>552.72874001388664</v>
      </c>
      <c r="K192" s="14">
        <v>214.440959139</v>
      </c>
      <c r="L192" s="14">
        <v>299.81973099999999</v>
      </c>
      <c r="M192" s="14">
        <v>312.092738</v>
      </c>
      <c r="N192" s="14">
        <v>312.91551900000002</v>
      </c>
      <c r="O192" s="14">
        <v>334.05127499999998</v>
      </c>
      <c r="P192" s="14">
        <v>476.30451299999999</v>
      </c>
      <c r="Q192" s="14">
        <v>638.21514500000001</v>
      </c>
      <c r="R192" s="14">
        <v>687.56661399999996</v>
      </c>
      <c r="S192" s="14">
        <v>832.80561299999999</v>
      </c>
      <c r="T192" s="14">
        <v>1244.434287</v>
      </c>
      <c r="U192" s="14">
        <v>541.16313200000002</v>
      </c>
      <c r="V192" s="14">
        <v>696.69046000000003</v>
      </c>
      <c r="W192" s="14">
        <v>757.31672000000003</v>
      </c>
      <c r="X192" s="14">
        <v>556.75025600000004</v>
      </c>
      <c r="Y192" s="14">
        <v>553.12777600000004</v>
      </c>
      <c r="Z192" s="14">
        <v>786.18196999999998</v>
      </c>
      <c r="AA192" s="14">
        <v>942.03177200000005</v>
      </c>
      <c r="AB192" s="14">
        <v>735.89797499999997</v>
      </c>
      <c r="AC192" s="14">
        <v>715.21584600000006</v>
      </c>
      <c r="AD192" s="14">
        <v>748.49715300000003</v>
      </c>
      <c r="AE192" s="14">
        <v>594.510716</v>
      </c>
    </row>
    <row r="193" spans="1:31" ht="13.5" customHeight="1" x14ac:dyDescent="0.25">
      <c r="A193" s="1"/>
      <c r="B193" s="16" t="s">
        <v>486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>
        <v>8.3000000000000001E-4</v>
      </c>
      <c r="N193" s="11">
        <v>5.9919999999999999E-3</v>
      </c>
      <c r="O193" s="11">
        <v>2.5799999999999998E-4</v>
      </c>
      <c r="P193" s="11">
        <v>8.6300000000000005E-4</v>
      </c>
      <c r="Q193" s="11"/>
      <c r="R193" s="11">
        <v>3.0360000000000001E-3</v>
      </c>
      <c r="S193" s="11">
        <v>8.8788000000000006E-2</v>
      </c>
      <c r="T193" s="11">
        <v>5.3799999999999996E-4</v>
      </c>
      <c r="U193" s="11">
        <v>5.7799999999999995E-4</v>
      </c>
      <c r="V193" s="11">
        <v>1.304E-3</v>
      </c>
      <c r="W193" s="11">
        <v>1.08E-4</v>
      </c>
      <c r="X193" s="11">
        <v>2.41E-4</v>
      </c>
      <c r="Y193" s="11"/>
      <c r="Z193" s="11">
        <v>2.3699999999999999E-4</v>
      </c>
      <c r="AA193" s="11">
        <v>1.6899999999999999E-4</v>
      </c>
      <c r="AB193" s="11">
        <v>1.1770000000000001E-3</v>
      </c>
      <c r="AC193" s="11">
        <v>2.6193000000000001E-2</v>
      </c>
      <c r="AD193" s="11">
        <v>5.9649999999999998E-3</v>
      </c>
      <c r="AE193" s="11">
        <v>1.1106E-2</v>
      </c>
    </row>
    <row r="194" spans="1:31" ht="13.5" customHeight="1" x14ac:dyDescent="0.25">
      <c r="A194" s="1"/>
      <c r="B194" s="16" t="s">
        <v>487</v>
      </c>
      <c r="C194" s="13">
        <v>2.1325049065685799E-2</v>
      </c>
      <c r="D194" s="14">
        <v>0.14300541643197298</v>
      </c>
      <c r="E194" s="14">
        <v>3.0595157570746101E-2</v>
      </c>
      <c r="F194" s="14">
        <v>5.7381133102214515E-2</v>
      </c>
      <c r="G194" s="14">
        <v>6.8442224388824593E-2</v>
      </c>
      <c r="H194" s="14">
        <v>6.7727398637375855E-2</v>
      </c>
      <c r="I194" s="14">
        <v>3.588915413510859E-2</v>
      </c>
      <c r="J194" s="14">
        <v>0.25890485266859803</v>
      </c>
      <c r="K194" s="14">
        <v>4.3200000000000002E-2</v>
      </c>
      <c r="L194" s="14"/>
      <c r="M194" s="14">
        <v>2.0132000000000001E-2</v>
      </c>
      <c r="N194" s="14">
        <v>2.7889000000000001E-2</v>
      </c>
      <c r="O194" s="14">
        <v>3.5880000000000002E-2</v>
      </c>
      <c r="P194" s="14">
        <v>2.4750000000000002E-3</v>
      </c>
      <c r="Q194" s="14">
        <v>1.2047E-2</v>
      </c>
      <c r="R194" s="14">
        <v>5.6265000000000003E-2</v>
      </c>
      <c r="S194" s="14">
        <v>0.17418900000000001</v>
      </c>
      <c r="T194" s="14">
        <v>4.2300000000000003E-3</v>
      </c>
      <c r="U194" s="14">
        <v>1.2340000000000001E-3</v>
      </c>
      <c r="V194" s="14">
        <v>1.1926000000000001E-2</v>
      </c>
      <c r="W194" s="14">
        <v>1.1564E-2</v>
      </c>
      <c r="X194" s="14">
        <v>1.9628E-2</v>
      </c>
      <c r="Y194" s="14"/>
      <c r="Z194" s="14">
        <v>4.13E-3</v>
      </c>
      <c r="AA194" s="14">
        <v>3.1125E-2</v>
      </c>
      <c r="AB194" s="14">
        <v>1.1525000000000001E-2</v>
      </c>
      <c r="AC194" s="14">
        <v>2.4880000000000002E-3</v>
      </c>
      <c r="AD194" s="14">
        <v>7.2370000000000004E-3</v>
      </c>
      <c r="AE194" s="14">
        <v>1.727E-3</v>
      </c>
    </row>
    <row r="195" spans="1:31" ht="13.5" customHeight="1" x14ac:dyDescent="0.25">
      <c r="A195" s="1"/>
      <c r="B195" s="16" t="s">
        <v>488</v>
      </c>
      <c r="C195" s="10">
        <v>24.1538629142193</v>
      </c>
      <c r="D195" s="11">
        <v>19.0135010607578</v>
      </c>
      <c r="E195" s="11">
        <v>13.0317185800739</v>
      </c>
      <c r="F195" s="11">
        <v>21.26808027083791</v>
      </c>
      <c r="G195" s="11">
        <v>20.569467411210109</v>
      </c>
      <c r="H195" s="11">
        <v>22.303661978882207</v>
      </c>
      <c r="I195" s="11">
        <v>16.614957651685799</v>
      </c>
      <c r="J195" s="11">
        <v>12.083384326683793</v>
      </c>
      <c r="K195" s="11">
        <v>6.2907999999999999</v>
      </c>
      <c r="L195" s="11">
        <v>6.2197199999999997</v>
      </c>
      <c r="M195" s="11">
        <v>7.6912919999999998</v>
      </c>
      <c r="N195" s="11">
        <v>43.345238999999999</v>
      </c>
      <c r="O195" s="11">
        <v>80.102829</v>
      </c>
      <c r="P195" s="11">
        <v>70.925696000000002</v>
      </c>
      <c r="Q195" s="11">
        <v>95.094089999999994</v>
      </c>
      <c r="R195" s="11">
        <v>126.065333</v>
      </c>
      <c r="S195" s="11">
        <v>168.04039</v>
      </c>
      <c r="T195" s="11">
        <v>154.75529399999999</v>
      </c>
      <c r="U195" s="11">
        <v>103.743728</v>
      </c>
      <c r="V195" s="11">
        <v>126.557106</v>
      </c>
      <c r="W195" s="11">
        <v>110.37553</v>
      </c>
      <c r="X195" s="11">
        <v>116.33659400000001</v>
      </c>
      <c r="Y195" s="11">
        <v>99.729978000000003</v>
      </c>
      <c r="Z195" s="11">
        <v>128.79614900000001</v>
      </c>
      <c r="AA195" s="11">
        <v>126.75122</v>
      </c>
      <c r="AB195" s="11">
        <v>76.891733000000002</v>
      </c>
      <c r="AC195" s="11">
        <v>73.147051000000005</v>
      </c>
      <c r="AD195" s="11">
        <v>43.848826000000003</v>
      </c>
      <c r="AE195" s="11">
        <v>43.959791000000003</v>
      </c>
    </row>
    <row r="196" spans="1:31" ht="13.5" customHeight="1" x14ac:dyDescent="0.25">
      <c r="A196" s="1"/>
      <c r="B196" s="16" t="s">
        <v>489</v>
      </c>
      <c r="C196" s="13"/>
      <c r="D196" s="14"/>
      <c r="E196" s="14"/>
      <c r="F196" s="14"/>
      <c r="G196" s="14"/>
      <c r="H196" s="14">
        <v>7.36783416138816E-3</v>
      </c>
      <c r="I196" s="14">
        <v>4.9163224842614E-4</v>
      </c>
      <c r="J196" s="14">
        <v>3.1504802664821599E-3</v>
      </c>
      <c r="K196" s="14">
        <v>0.2</v>
      </c>
      <c r="L196" s="14"/>
      <c r="M196" s="14">
        <v>1.0839999999999999E-3</v>
      </c>
      <c r="N196" s="14">
        <v>1.364E-3</v>
      </c>
      <c r="O196" s="14">
        <v>3.8000000000000002E-4</v>
      </c>
      <c r="P196" s="14">
        <v>6.019E-3</v>
      </c>
      <c r="Q196" s="14">
        <v>8.6179570000000005</v>
      </c>
      <c r="R196" s="14">
        <v>3.0200000000000002E-4</v>
      </c>
      <c r="S196" s="14">
        <v>2.0230000000000001E-3</v>
      </c>
      <c r="T196" s="14">
        <v>2.41E-4</v>
      </c>
      <c r="U196" s="14">
        <v>0.499531</v>
      </c>
      <c r="V196" s="14">
        <v>4.86E-4</v>
      </c>
      <c r="W196" s="14">
        <v>6.1025000000000003E-2</v>
      </c>
      <c r="X196" s="14"/>
      <c r="Y196" s="14">
        <v>2.7789999999999998E-3</v>
      </c>
      <c r="Z196" s="14">
        <v>7.3839999999999999E-3</v>
      </c>
      <c r="AA196" s="14">
        <v>2.676E-3</v>
      </c>
      <c r="AB196" s="14">
        <v>7.0899000000000004E-2</v>
      </c>
      <c r="AC196" s="14">
        <v>0.113664</v>
      </c>
      <c r="AD196" s="14">
        <v>8.9599999999999992E-3</v>
      </c>
      <c r="AE196" s="14">
        <v>0.17415</v>
      </c>
    </row>
    <row r="197" spans="1:31" ht="13.5" customHeight="1" x14ac:dyDescent="0.25">
      <c r="A197" s="1"/>
      <c r="B197" s="16" t="s">
        <v>490</v>
      </c>
      <c r="C197" s="10">
        <v>2.7707407625501199</v>
      </c>
      <c r="D197" s="11">
        <v>0.75368728331810464</v>
      </c>
      <c r="E197" s="11">
        <v>0.36719958680439874</v>
      </c>
      <c r="F197" s="11">
        <v>0.39369590915879177</v>
      </c>
      <c r="G197" s="11">
        <v>0.35679229148782876</v>
      </c>
      <c r="H197" s="11">
        <v>0.20148192649026808</v>
      </c>
      <c r="I197" s="11">
        <v>2.9334057489426701E-2</v>
      </c>
      <c r="J197" s="11">
        <v>0.57742648576447386</v>
      </c>
      <c r="K197" s="11"/>
      <c r="L197" s="11">
        <v>1.7060000000000001E-3</v>
      </c>
      <c r="M197" s="11">
        <v>3.846E-3</v>
      </c>
      <c r="N197" s="11">
        <v>0.379326</v>
      </c>
      <c r="O197" s="11">
        <v>1.7595510000000001</v>
      </c>
      <c r="P197" s="11">
        <v>2.8519999999999999E-3</v>
      </c>
      <c r="Q197" s="11">
        <v>1.0277E-2</v>
      </c>
      <c r="R197" s="11">
        <v>6.1469999999999997E-3</v>
      </c>
      <c r="S197" s="11">
        <v>3.1850999999999997E-2</v>
      </c>
      <c r="T197" s="11">
        <v>1.6039000000000001E-2</v>
      </c>
      <c r="U197" s="11">
        <v>1.2517E-2</v>
      </c>
      <c r="V197" s="11">
        <v>1.8676000000000002E-2</v>
      </c>
      <c r="W197" s="11">
        <v>4.1539999999999997E-3</v>
      </c>
      <c r="X197" s="11">
        <v>8.6779999999999999E-3</v>
      </c>
      <c r="Y197" s="11">
        <v>4.4058780000000004</v>
      </c>
      <c r="Z197" s="11">
        <v>9.8003000000000007E-2</v>
      </c>
      <c r="AA197" s="11">
        <v>7.2278999999999996E-2</v>
      </c>
      <c r="AB197" s="11">
        <v>2.3411999999999999E-2</v>
      </c>
      <c r="AC197" s="11">
        <v>1.0704E-2</v>
      </c>
      <c r="AD197" s="11">
        <v>0.122096</v>
      </c>
      <c r="AE197" s="11">
        <v>5.2180000000000004E-3</v>
      </c>
    </row>
    <row r="198" spans="1:31" ht="13.5" customHeight="1" x14ac:dyDescent="0.25">
      <c r="A198" s="1"/>
      <c r="B198" s="16" t="s">
        <v>491</v>
      </c>
      <c r="C198" s="13">
        <v>2.3242294242937101E-2</v>
      </c>
      <c r="D198" s="14">
        <v>2.9379374688134299E-2</v>
      </c>
      <c r="E198" s="14">
        <v>7.3813566208239173E-2</v>
      </c>
      <c r="F198" s="14">
        <v>1.30601032529897E-2</v>
      </c>
      <c r="G198" s="14">
        <v>0.2586917698638469</v>
      </c>
      <c r="H198" s="14">
        <v>0.46143422921001492</v>
      </c>
      <c r="I198" s="14">
        <v>0.188459028563356</v>
      </c>
      <c r="J198" s="14">
        <v>4.2036292724854398</v>
      </c>
      <c r="K198" s="14">
        <v>4.7899999999999998E-2</v>
      </c>
      <c r="L198" s="14">
        <v>0.18920899999999999</v>
      </c>
      <c r="M198" s="14">
        <v>0.34364099999999997</v>
      </c>
      <c r="N198" s="14">
        <v>2.5961000000000001E-2</v>
      </c>
      <c r="O198" s="14">
        <v>7.6280000000000002E-3</v>
      </c>
      <c r="P198" s="14">
        <v>1.2620000000000001E-3</v>
      </c>
      <c r="Q198" s="14">
        <v>6.0930000000000003E-3</v>
      </c>
      <c r="R198" s="14">
        <v>5.2909999999999997E-3</v>
      </c>
      <c r="S198" s="14">
        <v>1.511E-3</v>
      </c>
      <c r="T198" s="14">
        <v>1.5417E-2</v>
      </c>
      <c r="U198" s="14">
        <v>1.3140000000000001E-3</v>
      </c>
      <c r="V198" s="14">
        <v>4.8866E-2</v>
      </c>
      <c r="W198" s="14">
        <v>3.2178999999999999E-2</v>
      </c>
      <c r="X198" s="14">
        <v>1.2666E-2</v>
      </c>
      <c r="Y198" s="14">
        <v>7.5449999999999996E-3</v>
      </c>
      <c r="Z198" s="14">
        <v>1.8821999999999998E-2</v>
      </c>
      <c r="AA198" s="14">
        <v>0.16186800000000001</v>
      </c>
      <c r="AB198" s="14">
        <v>1.758E-3</v>
      </c>
      <c r="AC198" s="14">
        <v>6.1642000000000002E-2</v>
      </c>
      <c r="AD198" s="14">
        <v>1.5408E-2</v>
      </c>
      <c r="AE198" s="14">
        <v>1.2135E-2</v>
      </c>
    </row>
    <row r="199" spans="1:31" ht="13.5" customHeight="1" x14ac:dyDescent="0.25">
      <c r="A199" s="1"/>
      <c r="B199" s="16" t="s">
        <v>492</v>
      </c>
      <c r="C199" s="10">
        <v>4.5187528242205001E-4</v>
      </c>
      <c r="D199" s="11">
        <v>9.48194121196449E-3</v>
      </c>
      <c r="E199" s="11"/>
      <c r="F199" s="11">
        <v>1.1060437919605398E-3</v>
      </c>
      <c r="G199" s="11">
        <v>0.11347522420408</v>
      </c>
      <c r="H199" s="11">
        <v>5.4219702674830825E-2</v>
      </c>
      <c r="I199" s="11">
        <v>1.60599867819207E-2</v>
      </c>
      <c r="J199" s="11">
        <v>0.16237090604177301</v>
      </c>
      <c r="K199" s="11">
        <v>2.5999999999999999E-3</v>
      </c>
      <c r="L199" s="11">
        <v>5.4029999999999998E-3</v>
      </c>
      <c r="M199" s="11">
        <v>3.1770000000000001E-3</v>
      </c>
      <c r="N199" s="11">
        <v>1.6694000000000001E-2</v>
      </c>
      <c r="O199" s="11">
        <v>6.9916000000000006E-2</v>
      </c>
      <c r="P199" s="11">
        <v>2.725E-3</v>
      </c>
      <c r="Q199" s="11">
        <v>0.17031399999999999</v>
      </c>
      <c r="R199" s="11">
        <v>0.20346700000000001</v>
      </c>
      <c r="S199" s="11">
        <v>4.4939999999999997E-3</v>
      </c>
      <c r="T199" s="11">
        <v>6.6072000000000006E-2</v>
      </c>
      <c r="U199" s="11">
        <v>0.11157400000000001</v>
      </c>
      <c r="V199" s="11">
        <v>2.3010000000000001E-3</v>
      </c>
      <c r="W199" s="11">
        <v>7.7225000000000002E-2</v>
      </c>
      <c r="X199" s="11">
        <v>0.11201800000000001</v>
      </c>
      <c r="Y199" s="11">
        <v>3.7275000000000003E-2</v>
      </c>
      <c r="Z199" s="11">
        <v>7.5740000000000002E-2</v>
      </c>
      <c r="AA199" s="11">
        <v>0.17347899999999999</v>
      </c>
      <c r="AB199" s="11">
        <v>8.0409999999999995E-3</v>
      </c>
      <c r="AC199" s="11">
        <v>3.6592E-2</v>
      </c>
      <c r="AD199" s="11">
        <v>0.33558700000000002</v>
      </c>
      <c r="AE199" s="11">
        <v>7.9199999999999995E-4</v>
      </c>
    </row>
    <row r="200" spans="1:31" ht="13.5" customHeight="1" x14ac:dyDescent="0.25">
      <c r="A200" s="1"/>
      <c r="B200" s="16" t="s">
        <v>493</v>
      </c>
      <c r="C200" s="13">
        <v>5.2516624942690791E-2</v>
      </c>
      <c r="D200" s="14">
        <v>1.6588625744965897E-2</v>
      </c>
      <c r="E200" s="14">
        <v>4.0771185197396198E-2</v>
      </c>
      <c r="F200" s="14">
        <v>8.2078198721904833E-2</v>
      </c>
      <c r="G200" s="14"/>
      <c r="H200" s="14">
        <v>5.6675647395293004E-4</v>
      </c>
      <c r="I200" s="14">
        <v>5.24407731654555E-3</v>
      </c>
      <c r="J200" s="14">
        <v>5.5739266253145899E-3</v>
      </c>
      <c r="K200" s="14">
        <v>1.54E-2</v>
      </c>
      <c r="L200" s="14">
        <v>7.7800000000000005E-4</v>
      </c>
      <c r="M200" s="14">
        <v>1.1015E-2</v>
      </c>
      <c r="N200" s="14"/>
      <c r="O200" s="14">
        <v>7.1939999999999999E-3</v>
      </c>
      <c r="P200" s="14">
        <v>2.6510000000000001E-3</v>
      </c>
      <c r="Q200" s="14">
        <v>3.8860000000000001E-3</v>
      </c>
      <c r="R200" s="14">
        <v>1.4859999999999999E-3</v>
      </c>
      <c r="S200" s="14">
        <v>8.4650000000000003E-3</v>
      </c>
      <c r="T200" s="14">
        <v>29.435869</v>
      </c>
      <c r="U200" s="14">
        <v>1.856E-3</v>
      </c>
      <c r="V200" s="14">
        <v>8.7899999999999992E-3</v>
      </c>
      <c r="W200" s="14">
        <v>5.8200000000000005E-4</v>
      </c>
      <c r="X200" s="14">
        <v>4.7060000000000001E-3</v>
      </c>
      <c r="Y200" s="14">
        <v>6.0899999999999995E-4</v>
      </c>
      <c r="Z200" s="14">
        <v>1.4114E-2</v>
      </c>
      <c r="AA200" s="14">
        <v>1.315E-3</v>
      </c>
      <c r="AB200" s="14">
        <v>1.1214999999999999E-2</v>
      </c>
      <c r="AC200" s="14">
        <v>0.18582299999999999</v>
      </c>
      <c r="AD200" s="14">
        <v>5.9769999999999997E-3</v>
      </c>
      <c r="AE200" s="14">
        <v>1.9940000000000001E-3</v>
      </c>
    </row>
    <row r="201" spans="1:31" ht="13.5" customHeight="1" x14ac:dyDescent="0.25">
      <c r="A201" s="1"/>
      <c r="B201" s="16" t="s">
        <v>494</v>
      </c>
      <c r="C201" s="10">
        <v>4.4243110730847297</v>
      </c>
      <c r="D201" s="11">
        <v>2.877485701374249</v>
      </c>
      <c r="E201" s="11">
        <v>3.2169862378666298</v>
      </c>
      <c r="F201" s="11">
        <v>3.3068682931042797</v>
      </c>
      <c r="G201" s="11">
        <v>6.3251526414524282</v>
      </c>
      <c r="H201" s="11">
        <v>5.5164296798085699</v>
      </c>
      <c r="I201" s="11">
        <v>7.80818530821211</v>
      </c>
      <c r="J201" s="11">
        <v>6.3968482272287899</v>
      </c>
      <c r="K201" s="11">
        <v>4.0460000000000003</v>
      </c>
      <c r="L201" s="11">
        <v>1.5363420000000001</v>
      </c>
      <c r="M201" s="11">
        <v>0.87751100000000004</v>
      </c>
      <c r="N201" s="11">
        <v>1.2257709999999999</v>
      </c>
      <c r="O201" s="11">
        <v>2.5882909999999999</v>
      </c>
      <c r="P201" s="11">
        <v>2.3328329999999999</v>
      </c>
      <c r="Q201" s="11">
        <v>4.0352490000000003</v>
      </c>
      <c r="R201" s="11">
        <v>6.7619819999999997</v>
      </c>
      <c r="S201" s="11">
        <v>8.3856289999999998</v>
      </c>
      <c r="T201" s="11">
        <v>7.2087250000000003</v>
      </c>
      <c r="U201" s="11">
        <v>3.963835</v>
      </c>
      <c r="V201" s="11">
        <v>4.7576640000000001</v>
      </c>
      <c r="W201" s="11">
        <v>7.0516420000000002</v>
      </c>
      <c r="X201" s="11">
        <v>7.1113679999999997</v>
      </c>
      <c r="Y201" s="11">
        <v>6.3579230000000004</v>
      </c>
      <c r="Z201" s="11">
        <v>11.241466000000001</v>
      </c>
      <c r="AA201" s="11">
        <v>15.465859999999999</v>
      </c>
      <c r="AB201" s="11">
        <v>6.9971100000000002</v>
      </c>
      <c r="AC201" s="11">
        <v>5.3031620000000004</v>
      </c>
      <c r="AD201" s="11">
        <v>11.542427</v>
      </c>
      <c r="AE201" s="11">
        <v>7.3122939999999996</v>
      </c>
    </row>
    <row r="202" spans="1:31" ht="13.5" customHeight="1" x14ac:dyDescent="0.25">
      <c r="A202" s="1"/>
      <c r="B202" s="16" t="s">
        <v>495</v>
      </c>
      <c r="C202" s="13">
        <v>169.57423549409899</v>
      </c>
      <c r="D202" s="14">
        <v>157.170111752037</v>
      </c>
      <c r="E202" s="14">
        <v>141.32592091777397</v>
      </c>
      <c r="F202" s="14">
        <v>208.19515147325501</v>
      </c>
      <c r="G202" s="14">
        <v>147.39747201866089</v>
      </c>
      <c r="H202" s="14">
        <v>141.2283454749099</v>
      </c>
      <c r="I202" s="14">
        <v>164.48236962373693</v>
      </c>
      <c r="J202" s="14">
        <v>193.950108509811</v>
      </c>
      <c r="K202" s="14">
        <v>89.7624</v>
      </c>
      <c r="L202" s="14">
        <v>144.059101</v>
      </c>
      <c r="M202" s="14">
        <v>115.235502</v>
      </c>
      <c r="N202" s="14">
        <v>107.626614</v>
      </c>
      <c r="O202" s="14">
        <v>118.300048</v>
      </c>
      <c r="P202" s="14">
        <v>215.969438</v>
      </c>
      <c r="Q202" s="14">
        <v>168.25824299999999</v>
      </c>
      <c r="R202" s="14">
        <v>161.197959</v>
      </c>
      <c r="S202" s="14">
        <v>228.984026</v>
      </c>
      <c r="T202" s="14">
        <v>266.86565200000001</v>
      </c>
      <c r="U202" s="14">
        <v>195.95815899999999</v>
      </c>
      <c r="V202" s="14">
        <v>269.04870399999999</v>
      </c>
      <c r="W202" s="14">
        <v>352.04930300000001</v>
      </c>
      <c r="X202" s="14">
        <v>175.04889600000001</v>
      </c>
      <c r="Y202" s="14">
        <v>159.39732799999999</v>
      </c>
      <c r="Z202" s="14">
        <v>227.92163199999999</v>
      </c>
      <c r="AA202" s="14">
        <v>180.27443199999999</v>
      </c>
      <c r="AB202" s="14">
        <v>150.66982899999999</v>
      </c>
      <c r="AC202" s="14">
        <v>220.00778700000001</v>
      </c>
      <c r="AD202" s="14">
        <v>254.07559599999999</v>
      </c>
      <c r="AE202" s="14">
        <v>188.35428400000001</v>
      </c>
    </row>
    <row r="203" spans="1:31" ht="13.5" customHeight="1" x14ac:dyDescent="0.25">
      <c r="A203" s="1"/>
      <c r="B203" s="16" t="s">
        <v>496</v>
      </c>
      <c r="C203" s="10">
        <v>28.421761898485897</v>
      </c>
      <c r="D203" s="11">
        <v>36.161827843480296</v>
      </c>
      <c r="E203" s="11">
        <v>31.417664874202199</v>
      </c>
      <c r="F203" s="11">
        <v>37.802963137786101</v>
      </c>
      <c r="G203" s="11">
        <v>69.773673632261122</v>
      </c>
      <c r="H203" s="11">
        <v>34.087568125899303</v>
      </c>
      <c r="I203" s="11">
        <v>29.266867748808398</v>
      </c>
      <c r="J203" s="11">
        <v>31.374340469171099</v>
      </c>
      <c r="K203" s="11">
        <v>20.261500000000002</v>
      </c>
      <c r="L203" s="11">
        <v>30.466397000000001</v>
      </c>
      <c r="M203" s="11">
        <v>43.117395999999999</v>
      </c>
      <c r="N203" s="11">
        <v>31.845631999999998</v>
      </c>
      <c r="O203" s="11">
        <v>39.152068</v>
      </c>
      <c r="P203" s="11">
        <v>75.668514999999999</v>
      </c>
      <c r="Q203" s="11">
        <v>173.08062100000001</v>
      </c>
      <c r="R203" s="11">
        <v>168.69672800000001</v>
      </c>
      <c r="S203" s="11">
        <v>185.19250299999999</v>
      </c>
      <c r="T203" s="11">
        <v>173.16692599999999</v>
      </c>
      <c r="U203" s="11">
        <v>53.247078000000002</v>
      </c>
      <c r="V203" s="11">
        <v>98.112128999999996</v>
      </c>
      <c r="W203" s="11">
        <v>104.99376599999999</v>
      </c>
      <c r="X203" s="11">
        <v>86.643018999999995</v>
      </c>
      <c r="Y203" s="11">
        <v>99.844881999999998</v>
      </c>
      <c r="Z203" s="11">
        <v>128.25679500000001</v>
      </c>
      <c r="AA203" s="11">
        <v>78.265309000000002</v>
      </c>
      <c r="AB203" s="11">
        <v>76.211917</v>
      </c>
      <c r="AC203" s="11">
        <v>93.325936999999996</v>
      </c>
      <c r="AD203" s="11">
        <v>134.39564899999999</v>
      </c>
      <c r="AE203" s="11">
        <v>97.643190000000004</v>
      </c>
    </row>
    <row r="204" spans="1:31" ht="13.5" customHeight="1" x14ac:dyDescent="0.25">
      <c r="A204" s="1"/>
      <c r="B204" s="16" t="s">
        <v>497</v>
      </c>
      <c r="C204" s="13">
        <v>43.38688757399121</v>
      </c>
      <c r="D204" s="14">
        <v>40.807673438142594</v>
      </c>
      <c r="E204" s="14">
        <v>39.845580484527481</v>
      </c>
      <c r="F204" s="14">
        <v>48.62616228096983</v>
      </c>
      <c r="G204" s="14">
        <v>40.907520750682288</v>
      </c>
      <c r="H204" s="14">
        <v>36.824718516855</v>
      </c>
      <c r="I204" s="14">
        <v>53.559728162873405</v>
      </c>
      <c r="J204" s="14">
        <v>63.393721577518228</v>
      </c>
      <c r="K204" s="14">
        <v>10.969799999999999</v>
      </c>
      <c r="L204" s="14">
        <v>7.8230300000000002</v>
      </c>
      <c r="M204" s="14">
        <v>3.5750090000000001</v>
      </c>
      <c r="N204" s="14">
        <v>3.6143550000000002</v>
      </c>
      <c r="O204" s="14">
        <v>2.7568100000000002</v>
      </c>
      <c r="P204" s="14">
        <v>2.6914709999999999</v>
      </c>
      <c r="Q204" s="14">
        <v>3.567958</v>
      </c>
      <c r="R204" s="14">
        <v>6.5277070000000004</v>
      </c>
      <c r="S204" s="14">
        <v>5.2308659999999998</v>
      </c>
      <c r="T204" s="14">
        <v>6.1910020000000001</v>
      </c>
      <c r="U204" s="14">
        <v>5.162687</v>
      </c>
      <c r="V204" s="14">
        <v>6.5202260000000001</v>
      </c>
      <c r="W204" s="14">
        <v>12.034609</v>
      </c>
      <c r="X204" s="14">
        <v>3.5377719999999999</v>
      </c>
      <c r="Y204" s="14">
        <v>5.5610679999999997</v>
      </c>
      <c r="Z204" s="14">
        <v>4.2281490000000002</v>
      </c>
      <c r="AA204" s="14">
        <v>3.5364040000000001</v>
      </c>
      <c r="AB204" s="14">
        <v>9.9241390000000003</v>
      </c>
      <c r="AC204" s="14">
        <v>2.4841639999999998</v>
      </c>
      <c r="AD204" s="14">
        <v>6.691865</v>
      </c>
      <c r="AE204" s="14">
        <v>3.5577990000000002</v>
      </c>
    </row>
    <row r="205" spans="1:31" ht="13.5" customHeight="1" x14ac:dyDescent="0.25">
      <c r="A205" s="1"/>
      <c r="B205" s="16" t="s">
        <v>498</v>
      </c>
      <c r="C205" s="10">
        <v>37.324989488601922</v>
      </c>
      <c r="D205" s="11">
        <v>34.345953443426929</v>
      </c>
      <c r="E205" s="11">
        <v>40.48270878616313</v>
      </c>
      <c r="F205" s="11">
        <v>46.506036317887094</v>
      </c>
      <c r="G205" s="11">
        <v>38.127080182793584</v>
      </c>
      <c r="H205" s="11">
        <v>44.249322785050808</v>
      </c>
      <c r="I205" s="11">
        <v>35.861213035656405</v>
      </c>
      <c r="J205" s="11">
        <v>45.292192907945804</v>
      </c>
      <c r="K205" s="11">
        <v>6.5037000000000003</v>
      </c>
      <c r="L205" s="11">
        <v>4.5046290000000004</v>
      </c>
      <c r="M205" s="11">
        <v>2.5150760000000001</v>
      </c>
      <c r="N205" s="11">
        <v>1.6188750000000001</v>
      </c>
      <c r="O205" s="11">
        <v>3.5775589999999999</v>
      </c>
      <c r="P205" s="11">
        <v>2.5765150000000001</v>
      </c>
      <c r="Q205" s="11">
        <v>5.50488</v>
      </c>
      <c r="R205" s="11">
        <v>18.223590000000002</v>
      </c>
      <c r="S205" s="11">
        <v>3.2314780000000001</v>
      </c>
      <c r="T205" s="11">
        <v>4.1980519999999997</v>
      </c>
      <c r="U205" s="11">
        <v>5.39194</v>
      </c>
      <c r="V205" s="11">
        <v>7.8302040000000002</v>
      </c>
      <c r="W205" s="11">
        <v>2.41093</v>
      </c>
      <c r="X205" s="11">
        <v>1.2740629999999999</v>
      </c>
      <c r="Y205" s="11">
        <v>0.86822500000000002</v>
      </c>
      <c r="Z205" s="11">
        <v>0.922099</v>
      </c>
      <c r="AA205" s="11">
        <v>0.73466699999999996</v>
      </c>
      <c r="AB205" s="11">
        <v>0.64185400000000004</v>
      </c>
      <c r="AC205" s="11">
        <v>0.61135200000000001</v>
      </c>
      <c r="AD205" s="11">
        <v>0.89928799999999998</v>
      </c>
      <c r="AE205" s="11">
        <v>0.56769000000000003</v>
      </c>
    </row>
    <row r="206" spans="1:31" ht="13.5" customHeight="1" x14ac:dyDescent="0.25">
      <c r="A206" s="1"/>
      <c r="B206" s="16" t="s">
        <v>499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1.7350000000000001E-2</v>
      </c>
      <c r="Z206" s="14">
        <v>0.67742800000000003</v>
      </c>
      <c r="AA206" s="14">
        <v>3.5969999999999999E-3</v>
      </c>
      <c r="AB206" s="14">
        <v>9.4700000000000003E-4</v>
      </c>
      <c r="AC206" s="14">
        <v>3.934E-3</v>
      </c>
      <c r="AD206" s="14">
        <v>3.5303000000000001E-2</v>
      </c>
      <c r="AE206" s="14">
        <v>2.7399999999999999E-4</v>
      </c>
    </row>
    <row r="207" spans="1:31" ht="13.5" customHeight="1" x14ac:dyDescent="0.25">
      <c r="A207" s="1"/>
      <c r="B207" s="16" t="s">
        <v>500</v>
      </c>
      <c r="C207" s="10">
        <v>1.2101868023495499E-3</v>
      </c>
      <c r="D207" s="11"/>
      <c r="E207" s="11"/>
      <c r="F207" s="11">
        <v>6.738346701349085E-2</v>
      </c>
      <c r="G207" s="11">
        <v>0.110301092058512</v>
      </c>
      <c r="H207" s="11">
        <v>8.1046175775269735E-2</v>
      </c>
      <c r="I207" s="11">
        <v>0.34373288035794702</v>
      </c>
      <c r="J207" s="11">
        <v>0.33063886489003796</v>
      </c>
      <c r="K207" s="11"/>
      <c r="L207" s="11"/>
      <c r="M207" s="11">
        <v>4.5651999999999998E-2</v>
      </c>
      <c r="N207" s="11">
        <v>1.34E-4</v>
      </c>
      <c r="O207" s="11"/>
      <c r="P207" s="11">
        <v>1.4200000000000001E-4</v>
      </c>
      <c r="Q207" s="11"/>
      <c r="R207" s="11">
        <v>4.3300000000000001E-4</v>
      </c>
      <c r="S207" s="11"/>
      <c r="T207" s="11">
        <v>2.34E-4</v>
      </c>
      <c r="U207" s="11">
        <v>3.7800000000000003E-4</v>
      </c>
      <c r="V207" s="11">
        <v>1.3910000000000001E-3</v>
      </c>
      <c r="W207" s="11">
        <v>6.3E-5</v>
      </c>
      <c r="X207" s="11">
        <v>5.2849999999999998E-3</v>
      </c>
      <c r="Y207" s="11">
        <v>2.8400000000000002E-4</v>
      </c>
      <c r="Z207" s="11">
        <v>5.2499999999999997E-4</v>
      </c>
      <c r="AA207" s="11">
        <v>4.3999999999999999E-5</v>
      </c>
      <c r="AB207" s="11">
        <v>8.0000000000000007E-5</v>
      </c>
      <c r="AC207" s="11">
        <v>2.7999999999999998E-4</v>
      </c>
      <c r="AD207" s="11">
        <v>1.4170000000000001E-3</v>
      </c>
      <c r="AE207" s="11">
        <v>8.5000000000000006E-5</v>
      </c>
    </row>
    <row r="208" spans="1:31" ht="13.5" customHeight="1" x14ac:dyDescent="0.25">
      <c r="A208" s="1"/>
      <c r="B208" s="16" t="s">
        <v>501</v>
      </c>
      <c r="C208" s="13">
        <v>0.44341539581522604</v>
      </c>
      <c r="D208" s="14">
        <v>0.88393275924167647</v>
      </c>
      <c r="E208" s="14">
        <v>0.88714331088541099</v>
      </c>
      <c r="F208" s="14">
        <v>0.84264439326408103</v>
      </c>
      <c r="G208" s="14">
        <v>1.5464966962987889</v>
      </c>
      <c r="H208" s="14">
        <v>1.79255626770081</v>
      </c>
      <c r="I208" s="14">
        <v>2.8028773869855312</v>
      </c>
      <c r="J208" s="14">
        <v>1.9433616351477299</v>
      </c>
      <c r="K208" s="14">
        <v>0.46970000000000001</v>
      </c>
      <c r="L208" s="14">
        <v>0.26441399999999998</v>
      </c>
      <c r="M208" s="14">
        <v>0.70608899999999997</v>
      </c>
      <c r="N208" s="14">
        <v>0.18349499999999999</v>
      </c>
      <c r="O208" s="14">
        <v>1.784619</v>
      </c>
      <c r="P208" s="14">
        <v>0.86180699999999999</v>
      </c>
      <c r="Q208" s="14">
        <v>3.101534</v>
      </c>
      <c r="R208" s="14">
        <v>11.135527</v>
      </c>
      <c r="S208" s="14">
        <v>11.186323</v>
      </c>
      <c r="T208" s="14">
        <v>9.0628089999999997</v>
      </c>
      <c r="U208" s="14">
        <v>6.8161659999999999</v>
      </c>
      <c r="V208" s="14">
        <v>2.3619370000000002</v>
      </c>
      <c r="W208" s="14">
        <v>0.45219900000000002</v>
      </c>
      <c r="X208" s="14">
        <v>0.40625699999999998</v>
      </c>
      <c r="Y208" s="14">
        <v>0.70122099999999998</v>
      </c>
      <c r="Z208" s="14">
        <v>0.27639900000000001</v>
      </c>
      <c r="AA208" s="14">
        <v>0.57414200000000004</v>
      </c>
      <c r="AB208" s="14">
        <v>0.66978400000000005</v>
      </c>
      <c r="AC208" s="14">
        <v>0.89888500000000005</v>
      </c>
      <c r="AD208" s="14">
        <v>1.005039</v>
      </c>
      <c r="AE208" s="14">
        <v>1.0593760000000001</v>
      </c>
    </row>
    <row r="209" spans="1:31" ht="13.5" customHeight="1" x14ac:dyDescent="0.25">
      <c r="A209" s="1"/>
      <c r="B209" s="16" t="s">
        <v>502</v>
      </c>
      <c r="C209" s="10">
        <v>26.006216471316698</v>
      </c>
      <c r="D209" s="11">
        <v>22.927820477647199</v>
      </c>
      <c r="E209" s="11">
        <v>20.4045691256512</v>
      </c>
      <c r="F209" s="11">
        <v>29.688720331069</v>
      </c>
      <c r="G209" s="11">
        <v>29.139128246097691</v>
      </c>
      <c r="H209" s="11">
        <v>27.796193427372412</v>
      </c>
      <c r="I209" s="11">
        <v>25.117491572091801</v>
      </c>
      <c r="J209" s="11">
        <v>22.182127648574401</v>
      </c>
      <c r="K209" s="11">
        <v>7.0791000000000004</v>
      </c>
      <c r="L209" s="11">
        <v>9.0311900000000005</v>
      </c>
      <c r="M209" s="11">
        <v>4.0676810000000003</v>
      </c>
      <c r="N209" s="11">
        <v>2.3296160000000001</v>
      </c>
      <c r="O209" s="11">
        <v>2.857596</v>
      </c>
      <c r="P209" s="11">
        <v>2.6457099999999998</v>
      </c>
      <c r="Q209" s="11">
        <v>2.5980110000000001</v>
      </c>
      <c r="R209" s="11">
        <v>2.8298570000000001</v>
      </c>
      <c r="S209" s="11">
        <v>5.6355240000000002</v>
      </c>
      <c r="T209" s="11">
        <v>5.9740359999999999</v>
      </c>
      <c r="U209" s="11">
        <v>4.5190840000000003</v>
      </c>
      <c r="V209" s="11">
        <v>4.5690220000000004</v>
      </c>
      <c r="W209" s="11">
        <v>3.3867039999999999</v>
      </c>
      <c r="X209" s="11">
        <v>3.1449500000000001</v>
      </c>
      <c r="Y209" s="11">
        <v>1.9898819999999999</v>
      </c>
      <c r="Z209" s="11">
        <v>1.460242</v>
      </c>
      <c r="AA209" s="11">
        <v>1.069453</v>
      </c>
      <c r="AB209" s="11">
        <v>0.80347500000000005</v>
      </c>
      <c r="AC209" s="11">
        <v>1.1968209999999999</v>
      </c>
      <c r="AD209" s="11">
        <v>4.9982759999999997</v>
      </c>
      <c r="AE209" s="11">
        <v>2.5746310000000001</v>
      </c>
    </row>
    <row r="210" spans="1:31" ht="13.5" customHeight="1" x14ac:dyDescent="0.25">
      <c r="A210" s="1"/>
      <c r="B210" s="16" t="s">
        <v>503</v>
      </c>
      <c r="C210" s="13">
        <v>10.3761714013479</v>
      </c>
      <c r="D210" s="14">
        <v>9.5949384723478452</v>
      </c>
      <c r="E210" s="14">
        <v>10.060333671697997</v>
      </c>
      <c r="F210" s="14">
        <v>15.478883102500699</v>
      </c>
      <c r="G210" s="14">
        <v>22.055853980002091</v>
      </c>
      <c r="H210" s="14">
        <v>23.312488502518402</v>
      </c>
      <c r="I210" s="14">
        <v>18.6748148338833</v>
      </c>
      <c r="J210" s="14">
        <v>17.3147971999501</v>
      </c>
      <c r="K210" s="14">
        <v>0.76910000000000001</v>
      </c>
      <c r="L210" s="14">
        <v>1.7288779999999999</v>
      </c>
      <c r="M210" s="14">
        <v>1.2378659999999999</v>
      </c>
      <c r="N210" s="14">
        <v>0.88741800000000004</v>
      </c>
      <c r="O210" s="14">
        <v>0.75818200000000002</v>
      </c>
      <c r="P210" s="14">
        <v>1.2614540000000001</v>
      </c>
      <c r="Q210" s="14">
        <v>2.073909</v>
      </c>
      <c r="R210" s="14">
        <v>1.2556590000000001</v>
      </c>
      <c r="S210" s="14">
        <v>0.63757399999999997</v>
      </c>
      <c r="T210" s="14">
        <v>0.66878899999999997</v>
      </c>
      <c r="U210" s="14">
        <v>1.0869709999999999</v>
      </c>
      <c r="V210" s="14">
        <v>0.99845200000000001</v>
      </c>
      <c r="W210" s="14">
        <v>1.0115080000000001</v>
      </c>
      <c r="X210" s="14">
        <v>0.38925900000000002</v>
      </c>
      <c r="Y210" s="14">
        <v>0.43077500000000002</v>
      </c>
      <c r="Z210" s="14">
        <v>0.46115299999999998</v>
      </c>
      <c r="AA210" s="14">
        <v>0.76681200000000005</v>
      </c>
      <c r="AB210" s="14">
        <v>0.30241699999999999</v>
      </c>
      <c r="AC210" s="14">
        <v>1.02338</v>
      </c>
      <c r="AD210" s="14">
        <v>1.221832</v>
      </c>
      <c r="AE210" s="14">
        <v>0.72611599999999998</v>
      </c>
    </row>
    <row r="211" spans="1:31" ht="13.5" customHeight="1" x14ac:dyDescent="0.25">
      <c r="A211" s="1"/>
      <c r="B211" s="16" t="s">
        <v>504</v>
      </c>
      <c r="C211" s="10">
        <v>2.1013700933008297E-3</v>
      </c>
      <c r="D211" s="11">
        <v>3.4193947304885998E-3</v>
      </c>
      <c r="E211" s="11">
        <v>7.3349849584144394E-2</v>
      </c>
      <c r="F211" s="11">
        <v>7.5453846922296855E-2</v>
      </c>
      <c r="G211" s="11">
        <v>2.2119733389431691E-2</v>
      </c>
      <c r="H211" s="11">
        <v>0.20242652061352312</v>
      </c>
      <c r="I211" s="11">
        <v>1.0652032049233101E-3</v>
      </c>
      <c r="J211" s="11">
        <v>0.5831619754803784</v>
      </c>
      <c r="K211" s="11"/>
      <c r="L211" s="11"/>
      <c r="M211" s="11">
        <v>2.4600000000000002E-4</v>
      </c>
      <c r="N211" s="11"/>
      <c r="O211" s="11"/>
      <c r="P211" s="11">
        <v>1.8240000000000001E-3</v>
      </c>
      <c r="Q211" s="11">
        <v>2.0999999999999999E-5</v>
      </c>
      <c r="R211" s="11"/>
      <c r="S211" s="11"/>
      <c r="T211" s="11"/>
      <c r="U211" s="11"/>
      <c r="V211" s="11"/>
      <c r="W211" s="11">
        <v>2.9E-5</v>
      </c>
      <c r="X211" s="11">
        <v>2.9100000000000003E-4</v>
      </c>
      <c r="Y211" s="11">
        <v>5.1609999999999998E-3</v>
      </c>
      <c r="Z211" s="11"/>
      <c r="AA211" s="11"/>
      <c r="AB211" s="11"/>
      <c r="AC211" s="11"/>
      <c r="AD211" s="11"/>
      <c r="AE211" s="11"/>
    </row>
    <row r="212" spans="1:31" ht="13.5" customHeight="1" x14ac:dyDescent="0.25">
      <c r="A212" s="1"/>
      <c r="B212" s="16" t="s">
        <v>505</v>
      </c>
      <c r="C212" s="13"/>
      <c r="D212" s="14"/>
      <c r="E212" s="14"/>
      <c r="F212" s="14"/>
      <c r="G212" s="14">
        <v>7.4889680309510945E-2</v>
      </c>
      <c r="H212" s="14">
        <v>9.2097927017352046E-2</v>
      </c>
      <c r="I212" s="14">
        <v>0.14978395835383196</v>
      </c>
      <c r="J212" s="14">
        <v>0.116648551405134</v>
      </c>
      <c r="K212" s="14">
        <v>1E-4</v>
      </c>
      <c r="L212" s="14"/>
      <c r="M212" s="14"/>
      <c r="N212" s="14"/>
      <c r="O212" s="14">
        <v>2.813E-3</v>
      </c>
      <c r="P212" s="14">
        <v>4.2290000000000001E-3</v>
      </c>
      <c r="Q212" s="14">
        <v>7.3800000000000005E-4</v>
      </c>
      <c r="R212" s="14">
        <v>4.0629999999999998E-3</v>
      </c>
      <c r="S212" s="14">
        <v>8.5380000000000005E-3</v>
      </c>
      <c r="T212" s="14">
        <v>3.1150000000000001E-3</v>
      </c>
      <c r="U212" s="14">
        <v>3.9039999999999999E-3</v>
      </c>
      <c r="V212" s="14">
        <v>1.7E-5</v>
      </c>
      <c r="W212" s="14">
        <v>8.6079999999999993E-3</v>
      </c>
      <c r="X212" s="14">
        <v>5.5500000000000005E-4</v>
      </c>
      <c r="Y212" s="14">
        <v>1.5759999999999999E-3</v>
      </c>
      <c r="Z212" s="14"/>
      <c r="AA212" s="14">
        <v>6.5300000000000004E-4</v>
      </c>
      <c r="AB212" s="14"/>
      <c r="AC212" s="14">
        <v>2.5399999999999999E-4</v>
      </c>
      <c r="AD212" s="14">
        <v>2.2499999999999999E-4</v>
      </c>
      <c r="AE212" s="14">
        <v>9.7820000000000008E-3</v>
      </c>
    </row>
    <row r="213" spans="1:31" ht="13.5" customHeight="1" x14ac:dyDescent="0.25">
      <c r="A213" s="1"/>
      <c r="B213" s="16" t="s">
        <v>506</v>
      </c>
      <c r="C213" s="10">
        <v>3.6188631867909035E-2</v>
      </c>
      <c r="D213" s="11">
        <v>1.5810043051104498E-2</v>
      </c>
      <c r="E213" s="11">
        <v>2.7818541859874209E-2</v>
      </c>
      <c r="F213" s="11">
        <v>4.5687368503157619E-2</v>
      </c>
      <c r="G213" s="11">
        <v>2.2417308278078803E-2</v>
      </c>
      <c r="H213" s="11">
        <v>1.55858030337057E-2</v>
      </c>
      <c r="I213" s="11">
        <v>1.0242338508877999E-2</v>
      </c>
      <c r="J213" s="11">
        <v>8.1912486928536241E-2</v>
      </c>
      <c r="K213" s="11"/>
      <c r="L213" s="11">
        <v>2.8797E-2</v>
      </c>
      <c r="M213" s="11"/>
      <c r="N213" s="11">
        <v>4.2193000000000001E-2</v>
      </c>
      <c r="O213" s="11"/>
      <c r="P213" s="11">
        <v>2.9399999999999999E-4</v>
      </c>
      <c r="Q213" s="11"/>
      <c r="R213" s="11">
        <v>6.0000000000000002E-6</v>
      </c>
      <c r="S213" s="11">
        <v>2.3779999999999999E-3</v>
      </c>
      <c r="T213" s="11">
        <v>8.7000000000000001E-5</v>
      </c>
      <c r="U213" s="11">
        <v>7.0399999999999998E-4</v>
      </c>
      <c r="V213" s="11">
        <v>1.6570999999999999E-2</v>
      </c>
      <c r="W213" s="11">
        <v>1.952E-3</v>
      </c>
      <c r="X213" s="11">
        <v>1.464E-3</v>
      </c>
      <c r="Y213" s="11">
        <v>2.4000000000000001E-4</v>
      </c>
      <c r="Z213" s="11">
        <v>1.129E-3</v>
      </c>
      <c r="AA213" s="11"/>
      <c r="AB213" s="11">
        <v>1.17E-4</v>
      </c>
      <c r="AC213" s="11">
        <v>9.4700000000000003E-4</v>
      </c>
      <c r="AD213" s="11">
        <v>1.09E-3</v>
      </c>
      <c r="AE213" s="11">
        <v>1.0338E-2</v>
      </c>
    </row>
    <row r="214" spans="1:31" ht="13.5" customHeight="1" x14ac:dyDescent="0.25">
      <c r="A214" s="1"/>
      <c r="B214" s="16" t="s">
        <v>507</v>
      </c>
      <c r="C214" s="13">
        <v>9.6110357523363579</v>
      </c>
      <c r="D214" s="14">
        <v>8.5087447317418565</v>
      </c>
      <c r="E214" s="14">
        <v>6.0125911819482001</v>
      </c>
      <c r="F214" s="14">
        <v>11.878418652711607</v>
      </c>
      <c r="G214" s="14">
        <v>25.892189444440099</v>
      </c>
      <c r="H214" s="14">
        <v>21.0016334393876</v>
      </c>
      <c r="I214" s="14">
        <v>20.289007382882403</v>
      </c>
      <c r="J214" s="14">
        <v>21.775958038834098</v>
      </c>
      <c r="K214" s="14">
        <v>4.9374000000000002</v>
      </c>
      <c r="L214" s="14">
        <v>3.9917400000000001</v>
      </c>
      <c r="M214" s="14">
        <v>3.644479</v>
      </c>
      <c r="N214" s="14">
        <v>2.6046100000000001</v>
      </c>
      <c r="O214" s="14">
        <v>2.1526900000000002</v>
      </c>
      <c r="P214" s="14">
        <v>2.7587579999999998</v>
      </c>
      <c r="Q214" s="14">
        <v>2.9132560000000001</v>
      </c>
      <c r="R214" s="14">
        <v>2.173737</v>
      </c>
      <c r="S214" s="14">
        <v>1.8674500000000001</v>
      </c>
      <c r="T214" s="14">
        <v>2.5936520000000001</v>
      </c>
      <c r="U214" s="14">
        <v>1.874838</v>
      </c>
      <c r="V214" s="14">
        <v>2.890854</v>
      </c>
      <c r="W214" s="14">
        <v>1.7328349999999999</v>
      </c>
      <c r="X214" s="14">
        <v>1.914571</v>
      </c>
      <c r="Y214" s="14">
        <v>0.97448999999999997</v>
      </c>
      <c r="Z214" s="14">
        <v>1.141068</v>
      </c>
      <c r="AA214" s="14">
        <v>1.3918250000000001</v>
      </c>
      <c r="AB214" s="14">
        <v>1.0050399999999999</v>
      </c>
      <c r="AC214" s="14">
        <v>1.5105440000000001</v>
      </c>
      <c r="AD214" s="14">
        <v>0.67914399999999997</v>
      </c>
      <c r="AE214" s="14">
        <v>1.043677</v>
      </c>
    </row>
    <row r="215" spans="1:31" ht="13.5" customHeight="1" x14ac:dyDescent="0.25">
      <c r="A215" s="1"/>
      <c r="B215" s="16" t="s">
        <v>508</v>
      </c>
      <c r="C215" s="10">
        <v>0.64207584004234963</v>
      </c>
      <c r="D215" s="11">
        <v>0.21791968253970995</v>
      </c>
      <c r="E215" s="11">
        <v>0.17235225746073501</v>
      </c>
      <c r="F215" s="11">
        <v>0.18852586939838201</v>
      </c>
      <c r="G215" s="11">
        <v>0.83578867058005168</v>
      </c>
      <c r="H215" s="11">
        <v>0.47730341048069702</v>
      </c>
      <c r="I215" s="11">
        <v>0.39133926974721195</v>
      </c>
      <c r="J215" s="11">
        <v>0.12868500165400201</v>
      </c>
      <c r="K215" s="11">
        <v>2.7900000000000001E-2</v>
      </c>
      <c r="L215" s="11">
        <v>2.8059999999999999E-3</v>
      </c>
      <c r="M215" s="11">
        <v>1.7208999999999999E-2</v>
      </c>
      <c r="N215" s="11">
        <v>1.916E-3</v>
      </c>
      <c r="O215" s="11">
        <v>1.9319999999999999E-3</v>
      </c>
      <c r="P215" s="11">
        <v>6.02E-4</v>
      </c>
      <c r="Q215" s="11"/>
      <c r="R215" s="11">
        <v>7.2999999999999996E-4</v>
      </c>
      <c r="S215" s="11">
        <v>1.7110000000000001E-3</v>
      </c>
      <c r="T215" s="11">
        <v>4.6700000000000002E-4</v>
      </c>
      <c r="U215" s="11">
        <v>2.9169999999999999E-3</v>
      </c>
      <c r="V215" s="11">
        <v>1.5944E-2</v>
      </c>
      <c r="W215" s="11">
        <v>0.153195</v>
      </c>
      <c r="X215" s="11">
        <v>1.76E-4</v>
      </c>
      <c r="Y215" s="11">
        <v>0.31656299999999998</v>
      </c>
      <c r="Z215" s="11">
        <v>0.60146900000000003</v>
      </c>
      <c r="AA215" s="11">
        <v>0.59803700000000004</v>
      </c>
      <c r="AB215" s="11">
        <v>5.7289999999999997E-3</v>
      </c>
      <c r="AC215" s="11">
        <v>0.85731100000000005</v>
      </c>
      <c r="AD215" s="11">
        <v>0.898505</v>
      </c>
      <c r="AE215" s="11">
        <v>0.32483000000000001</v>
      </c>
    </row>
    <row r="216" spans="1:31" ht="13.5" customHeight="1" x14ac:dyDescent="0.25">
      <c r="A216" s="1"/>
      <c r="B216" s="16" t="s">
        <v>509</v>
      </c>
      <c r="C216" s="13">
        <v>0.16892733273590499</v>
      </c>
      <c r="D216" s="14">
        <v>0.13520461242101497</v>
      </c>
      <c r="E216" s="14">
        <v>6.9120164078399382E-2</v>
      </c>
      <c r="F216" s="14">
        <v>7.443196873224496E-2</v>
      </c>
      <c r="G216" s="14">
        <v>7.2211506311687379E-2</v>
      </c>
      <c r="H216" s="14">
        <v>3.24940378399683E-2</v>
      </c>
      <c r="I216" s="14">
        <v>1.1963051378369501E-2</v>
      </c>
      <c r="J216" s="14">
        <v>0.19751087824484306</v>
      </c>
      <c r="K216" s="14">
        <v>2.52E-2</v>
      </c>
      <c r="L216" s="14">
        <v>3.1816999999999998E-2</v>
      </c>
      <c r="M216" s="14">
        <v>8.8369999999999994E-3</v>
      </c>
      <c r="N216" s="14">
        <v>1.0116999999999999E-2</v>
      </c>
      <c r="O216" s="14">
        <v>9.1800999999999994E-2</v>
      </c>
      <c r="P216" s="14">
        <v>3.4561000000000001E-2</v>
      </c>
      <c r="Q216" s="14">
        <v>1.1172E-2</v>
      </c>
      <c r="R216" s="14">
        <v>0.13300100000000001</v>
      </c>
      <c r="S216" s="14">
        <v>1.5265000000000001E-2</v>
      </c>
      <c r="T216" s="14">
        <v>1.6785999999999999E-2</v>
      </c>
      <c r="U216" s="14">
        <v>2.5149000000000001E-2</v>
      </c>
      <c r="V216" s="14">
        <v>3.4423000000000002E-2</v>
      </c>
      <c r="W216" s="14">
        <v>0.10539999999999999</v>
      </c>
      <c r="X216" s="14">
        <v>2.7462E-2</v>
      </c>
      <c r="Y216" s="14">
        <v>2.4160999999999998E-2</v>
      </c>
      <c r="Z216" s="14">
        <v>1.1237E-2</v>
      </c>
      <c r="AA216" s="14">
        <v>1.3712999999999999E-2</v>
      </c>
      <c r="AB216" s="14">
        <v>5.1602000000000002E-2</v>
      </c>
      <c r="AC216" s="14">
        <v>0.20152800000000001</v>
      </c>
      <c r="AD216" s="14">
        <v>0.18567</v>
      </c>
      <c r="AE216" s="14">
        <v>0.41163</v>
      </c>
    </row>
    <row r="217" spans="1:31" ht="13.5" customHeight="1" x14ac:dyDescent="0.25">
      <c r="A217" s="1"/>
      <c r="B217" s="16" t="s">
        <v>510</v>
      </c>
      <c r="C217" s="10">
        <v>12.449655117320299</v>
      </c>
      <c r="D217" s="11">
        <v>12.4835130285416</v>
      </c>
      <c r="E217" s="11">
        <v>12.715995206648898</v>
      </c>
      <c r="F217" s="11">
        <v>11.106104341982299</v>
      </c>
      <c r="G217" s="11">
        <v>22.801775034210792</v>
      </c>
      <c r="H217" s="11">
        <v>16.7725910901632</v>
      </c>
      <c r="I217" s="11">
        <v>24.8596304577922</v>
      </c>
      <c r="J217" s="11">
        <v>12.2841264667404</v>
      </c>
      <c r="K217" s="11">
        <v>5.6223999999999998</v>
      </c>
      <c r="L217" s="11">
        <v>4.2409739999999996</v>
      </c>
      <c r="M217" s="11">
        <v>1.3432660000000001</v>
      </c>
      <c r="N217" s="11">
        <v>1.693201</v>
      </c>
      <c r="O217" s="11">
        <v>2.5713189999999999</v>
      </c>
      <c r="P217" s="11">
        <v>2.7012809999999998</v>
      </c>
      <c r="Q217" s="11">
        <v>3.5024440000000001</v>
      </c>
      <c r="R217" s="11">
        <v>1.9677100000000001</v>
      </c>
      <c r="S217" s="11">
        <v>1.0900080000000001</v>
      </c>
      <c r="T217" s="11">
        <v>1.848878</v>
      </c>
      <c r="U217" s="11">
        <v>1.3636710000000001</v>
      </c>
      <c r="V217" s="11">
        <v>1.035498</v>
      </c>
      <c r="W217" s="11">
        <v>3.264008</v>
      </c>
      <c r="X217" s="11">
        <v>2.9587780000000001</v>
      </c>
      <c r="Y217" s="11">
        <v>2.5795530000000002</v>
      </c>
      <c r="Z217" s="11">
        <v>2.8602400000000001</v>
      </c>
      <c r="AA217" s="11">
        <v>3.1404740000000002</v>
      </c>
      <c r="AB217" s="11">
        <v>3.093839</v>
      </c>
      <c r="AC217" s="11">
        <v>3.153429</v>
      </c>
      <c r="AD217" s="11">
        <v>3.9252129999999998</v>
      </c>
      <c r="AE217" s="11">
        <v>2.7504059999999999</v>
      </c>
    </row>
    <row r="218" spans="1:31" ht="13.5" customHeight="1" x14ac:dyDescent="0.25">
      <c r="A218" s="1"/>
      <c r="B218" s="16" t="s">
        <v>511</v>
      </c>
      <c r="C218" s="13">
        <v>5.2459316388000712</v>
      </c>
      <c r="D218" s="14">
        <v>0.89799495717933786</v>
      </c>
      <c r="E218" s="14">
        <v>0.53636598983560313</v>
      </c>
      <c r="F218" s="14">
        <v>0.40997989339391622</v>
      </c>
      <c r="G218" s="14">
        <v>0.73054635162854076</v>
      </c>
      <c r="H218" s="14">
        <v>0.51999906485181802</v>
      </c>
      <c r="I218" s="14">
        <v>0.37216561205859205</v>
      </c>
      <c r="J218" s="14">
        <v>0.65214941516180802</v>
      </c>
      <c r="K218" s="14">
        <v>0.14199999999999999</v>
      </c>
      <c r="L218" s="14">
        <v>8.9982999999999994E-2</v>
      </c>
      <c r="M218" s="14">
        <v>6.5603999999999996E-2</v>
      </c>
      <c r="N218" s="14">
        <v>0.12805800000000001</v>
      </c>
      <c r="O218" s="14">
        <v>0.148285</v>
      </c>
      <c r="P218" s="14">
        <v>0.115743</v>
      </c>
      <c r="Q218" s="14">
        <v>8.9843000000000006E-2</v>
      </c>
      <c r="R218" s="14">
        <v>7.2997999999999993E-2</v>
      </c>
      <c r="S218" s="14">
        <v>0.12439799999999999</v>
      </c>
      <c r="T218" s="14">
        <v>6.7123000000000002E-2</v>
      </c>
      <c r="U218" s="14">
        <v>6.4250000000000002E-2</v>
      </c>
      <c r="V218" s="14">
        <v>0.24262</v>
      </c>
      <c r="W218" s="14">
        <v>0.13109599999999999</v>
      </c>
      <c r="X218" s="14">
        <v>0.13359699999999999</v>
      </c>
      <c r="Y218" s="14">
        <v>1.3755E-2</v>
      </c>
      <c r="Z218" s="14">
        <v>4.6996999999999997E-2</v>
      </c>
      <c r="AA218" s="14">
        <v>6.9037000000000001E-2</v>
      </c>
      <c r="AB218" s="14">
        <v>9.9808999999999995E-2</v>
      </c>
      <c r="AC218" s="14">
        <v>2.4694000000000001E-2</v>
      </c>
      <c r="AD218" s="14">
        <v>3.1548E-2</v>
      </c>
      <c r="AE218" s="14">
        <v>5.9212000000000001E-2</v>
      </c>
    </row>
    <row r="219" spans="1:31" ht="13.5" customHeight="1" x14ac:dyDescent="0.25">
      <c r="A219" s="1"/>
      <c r="B219" s="16" t="s">
        <v>512</v>
      </c>
      <c r="C219" s="10">
        <v>75.021420787450964</v>
      </c>
      <c r="D219" s="11">
        <v>89.673040812047844</v>
      </c>
      <c r="E219" s="11">
        <v>46.989979257538906</v>
      </c>
      <c r="F219" s="11">
        <v>55.923178001273271</v>
      </c>
      <c r="G219" s="11">
        <v>38.066374905509605</v>
      </c>
      <c r="H219" s="11">
        <v>37.577276654852191</v>
      </c>
      <c r="I219" s="11">
        <v>55.963645980261084</v>
      </c>
      <c r="J219" s="11">
        <v>75.581071752995896</v>
      </c>
      <c r="K219" s="11">
        <v>46.197899999999997</v>
      </c>
      <c r="L219" s="11">
        <v>74.485341000000005</v>
      </c>
      <c r="M219" s="11">
        <v>118.917911</v>
      </c>
      <c r="N219" s="11">
        <v>106.722005</v>
      </c>
      <c r="O219" s="11">
        <v>66.732772999999995</v>
      </c>
      <c r="P219" s="11">
        <v>87.799873000000005</v>
      </c>
      <c r="Q219" s="11">
        <v>121.15462100000001</v>
      </c>
      <c r="R219" s="11">
        <v>131.77244999999999</v>
      </c>
      <c r="S219" s="11">
        <v>108.06335799999999</v>
      </c>
      <c r="T219" s="11">
        <v>107.900874</v>
      </c>
      <c r="U219" s="11">
        <v>74.847802000000001</v>
      </c>
      <c r="V219" s="11">
        <v>101.530269</v>
      </c>
      <c r="W219" s="11">
        <v>107.982882</v>
      </c>
      <c r="X219" s="11">
        <v>112.11604</v>
      </c>
      <c r="Y219" s="11">
        <v>121.23975799999999</v>
      </c>
      <c r="Z219" s="11">
        <v>207.04682299999999</v>
      </c>
      <c r="AA219" s="11">
        <v>445.90493700000002</v>
      </c>
      <c r="AB219" s="11">
        <v>285.26509399999998</v>
      </c>
      <c r="AC219" s="11">
        <v>187.721194</v>
      </c>
      <c r="AD219" s="11">
        <v>162.610398</v>
      </c>
      <c r="AE219" s="11">
        <v>170.930747</v>
      </c>
    </row>
    <row r="220" spans="1:31" ht="13.5" customHeight="1" x14ac:dyDescent="0.25">
      <c r="A220" s="1"/>
      <c r="B220" s="16" t="s">
        <v>513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>
        <v>5.5057000000000002E-2</v>
      </c>
      <c r="N220" s="14">
        <v>4.6200000000000001E-4</v>
      </c>
      <c r="O220" s="14">
        <v>1.3799999999999999E-4</v>
      </c>
      <c r="P220" s="14">
        <v>2.7320000000000001E-3</v>
      </c>
      <c r="Q220" s="14">
        <v>1.3200000000000001E-4</v>
      </c>
      <c r="R220" s="14">
        <v>5.6873E-2</v>
      </c>
      <c r="S220" s="14">
        <v>9.9224999999999994E-2</v>
      </c>
      <c r="T220" s="14">
        <v>8.0805000000000002E-2</v>
      </c>
      <c r="U220" s="14">
        <v>2.722E-3</v>
      </c>
      <c r="V220" s="14">
        <v>3.0400000000000002E-4</v>
      </c>
      <c r="W220" s="14">
        <v>1.0234999999999999E-2</v>
      </c>
      <c r="X220" s="14">
        <v>1.83E-4</v>
      </c>
      <c r="Y220" s="14"/>
      <c r="Z220" s="14">
        <v>4.4200000000000001E-4</v>
      </c>
      <c r="AA220" s="14">
        <v>9.0069999999999994E-3</v>
      </c>
      <c r="AB220" s="14">
        <v>2.875E-3</v>
      </c>
      <c r="AC220" s="14">
        <v>4.2999999999999999E-4</v>
      </c>
      <c r="AD220" s="14">
        <v>9.9430000000000004E-3</v>
      </c>
      <c r="AE220" s="14">
        <v>3.2039999999999998E-3</v>
      </c>
    </row>
    <row r="221" spans="1:31" ht="13.5" customHeight="1" x14ac:dyDescent="0.25">
      <c r="A221" s="1"/>
      <c r="B221" s="16" t="s">
        <v>514</v>
      </c>
      <c r="C221" s="10">
        <v>0.134051249540211</v>
      </c>
      <c r="D221" s="11">
        <v>0.17526266325698792</v>
      </c>
      <c r="E221" s="11">
        <v>4.8847002485122804E-2</v>
      </c>
      <c r="F221" s="11">
        <v>0.31469116449254197</v>
      </c>
      <c r="G221" s="11">
        <v>1.8350451466568898E-2</v>
      </c>
      <c r="H221" s="11">
        <v>0.68218587581468348</v>
      </c>
      <c r="I221" s="11">
        <v>0.501219077270455</v>
      </c>
      <c r="J221" s="11">
        <v>0.119879813216911</v>
      </c>
      <c r="K221" s="11">
        <v>2.6499999999999999E-2</v>
      </c>
      <c r="L221" s="11">
        <v>6.3369999999999998E-3</v>
      </c>
      <c r="M221" s="11">
        <v>7.4310000000000001E-3</v>
      </c>
      <c r="N221" s="11">
        <v>2.4405E-2</v>
      </c>
      <c r="O221" s="11">
        <v>0.22609099999999999</v>
      </c>
      <c r="P221" s="11">
        <v>0.34356900000000001</v>
      </c>
      <c r="Q221" s="11">
        <v>1.390525</v>
      </c>
      <c r="R221" s="11">
        <v>6.9849999999999999E-3</v>
      </c>
      <c r="S221" s="11">
        <v>2.5071E-2</v>
      </c>
      <c r="T221" s="11">
        <v>0.15251899999999999</v>
      </c>
      <c r="U221" s="11">
        <v>8.5299999999999994E-3</v>
      </c>
      <c r="V221" s="11">
        <v>9.2060000000000006E-3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25">
      <c r="A222" s="1"/>
      <c r="B222" s="16" t="s">
        <v>515</v>
      </c>
      <c r="C222" s="13">
        <v>11.8776218982554</v>
      </c>
      <c r="D222" s="14">
        <v>5.6896292598615306</v>
      </c>
      <c r="E222" s="14">
        <v>3.8148683716546401</v>
      </c>
      <c r="F222" s="14">
        <v>6.2149812853756696</v>
      </c>
      <c r="G222" s="14">
        <v>6.8184326151997094</v>
      </c>
      <c r="H222" s="14">
        <v>6.5024914850743496</v>
      </c>
      <c r="I222" s="14">
        <v>5.7835617704851705</v>
      </c>
      <c r="J222" s="14">
        <v>7.3491818647046472</v>
      </c>
      <c r="K222" s="14">
        <v>1.8646</v>
      </c>
      <c r="L222" s="14">
        <v>3.728237</v>
      </c>
      <c r="M222" s="14">
        <v>1.78484</v>
      </c>
      <c r="N222" s="14">
        <v>1.95164</v>
      </c>
      <c r="O222" s="14">
        <v>2.4868589999999999</v>
      </c>
      <c r="P222" s="14">
        <v>2.0746880000000001</v>
      </c>
      <c r="Q222" s="14">
        <v>2.196167</v>
      </c>
      <c r="R222" s="14">
        <v>1.76098</v>
      </c>
      <c r="S222" s="14">
        <v>0.56591100000000005</v>
      </c>
      <c r="T222" s="14">
        <v>0.80704100000000001</v>
      </c>
      <c r="U222" s="14">
        <v>0.76987499999999998</v>
      </c>
      <c r="V222" s="14">
        <v>0.66312700000000002</v>
      </c>
      <c r="W222" s="14">
        <v>0.758911</v>
      </c>
      <c r="X222" s="14">
        <v>0.34779300000000002</v>
      </c>
      <c r="Y222" s="14">
        <v>0.39365299999999998</v>
      </c>
      <c r="Z222" s="14">
        <v>0.37121500000000002</v>
      </c>
      <c r="AA222" s="14">
        <v>0.282889</v>
      </c>
      <c r="AB222" s="14">
        <v>0.97626299999999999</v>
      </c>
      <c r="AC222" s="14">
        <v>0.807666</v>
      </c>
      <c r="AD222" s="14">
        <v>0.77190400000000003</v>
      </c>
      <c r="AE222" s="14">
        <v>0.69659700000000002</v>
      </c>
    </row>
    <row r="223" spans="1:31" ht="13.5" customHeight="1" x14ac:dyDescent="0.25">
      <c r="A223" s="1"/>
      <c r="B223" s="16" t="s">
        <v>516</v>
      </c>
      <c r="C223" s="10">
        <v>15.412822168848601</v>
      </c>
      <c r="D223" s="11">
        <v>12.170663196503401</v>
      </c>
      <c r="E223" s="11">
        <v>12.000344436420699</v>
      </c>
      <c r="F223" s="11">
        <v>10.2504250249031</v>
      </c>
      <c r="G223" s="11">
        <v>11.865302726653905</v>
      </c>
      <c r="H223" s="11">
        <v>12.7544766086615</v>
      </c>
      <c r="I223" s="11">
        <v>6.4951175113739463</v>
      </c>
      <c r="J223" s="11">
        <v>11.842736103251703</v>
      </c>
      <c r="K223" s="11">
        <v>3.6185</v>
      </c>
      <c r="L223" s="11">
        <v>3.1528</v>
      </c>
      <c r="M223" s="11">
        <v>3.8439299999999998</v>
      </c>
      <c r="N223" s="11">
        <v>0.46862900000000002</v>
      </c>
      <c r="O223" s="11">
        <v>8.9318999999999996E-2</v>
      </c>
      <c r="P223" s="11">
        <v>0.34906300000000001</v>
      </c>
      <c r="Q223" s="11">
        <v>0.114953</v>
      </c>
      <c r="R223" s="11">
        <v>0.30085000000000001</v>
      </c>
      <c r="S223" s="11">
        <v>0.16314600000000001</v>
      </c>
      <c r="T223" s="11">
        <v>0.60279000000000005</v>
      </c>
      <c r="U223" s="11">
        <v>0.630772</v>
      </c>
      <c r="V223" s="11">
        <v>0.39176499999999997</v>
      </c>
      <c r="W223" s="11">
        <v>1.8391980000000001</v>
      </c>
      <c r="X223" s="11">
        <v>1.219627</v>
      </c>
      <c r="Y223" s="11">
        <v>1.953608</v>
      </c>
      <c r="Z223" s="11">
        <v>4.6704000000000002E-2</v>
      </c>
      <c r="AA223" s="11">
        <v>0.83168600000000004</v>
      </c>
      <c r="AB223" s="11">
        <v>0.99721499999999996</v>
      </c>
      <c r="AC223" s="11">
        <v>1.0400990000000001</v>
      </c>
      <c r="AD223" s="11">
        <v>0.98565700000000001</v>
      </c>
      <c r="AE223" s="11">
        <v>1.210105</v>
      </c>
    </row>
    <row r="224" spans="1:31" ht="13.5" customHeight="1" x14ac:dyDescent="0.25">
      <c r="A224" s="1"/>
      <c r="B224" s="16" t="s">
        <v>517</v>
      </c>
      <c r="C224" s="13">
        <v>3.6833006701840696</v>
      </c>
      <c r="D224" s="14">
        <v>1.51034624698606</v>
      </c>
      <c r="E224" s="14">
        <v>0.56337118020975252</v>
      </c>
      <c r="F224" s="14">
        <v>0.31329846855353022</v>
      </c>
      <c r="G224" s="14">
        <v>0.72003203889634482</v>
      </c>
      <c r="H224" s="14">
        <v>0.272704323383687</v>
      </c>
      <c r="I224" s="14">
        <v>0.33176982897957702</v>
      </c>
      <c r="J224" s="14">
        <v>0.285966670342227</v>
      </c>
      <c r="K224" s="14">
        <v>1.8800000000000001E-2</v>
      </c>
      <c r="L224" s="14">
        <v>8.8977000000000001E-2</v>
      </c>
      <c r="M224" s="14">
        <v>0.16563600000000001</v>
      </c>
      <c r="N224" s="14">
        <v>0.10174999999999999</v>
      </c>
      <c r="O224" s="14">
        <v>0.216728</v>
      </c>
      <c r="P224" s="14">
        <v>0.13897699999999999</v>
      </c>
      <c r="Q224" s="14">
        <v>8.9650999999999995E-2</v>
      </c>
      <c r="R224" s="14">
        <v>0.15459800000000001</v>
      </c>
      <c r="S224" s="14">
        <v>0.14722299999999999</v>
      </c>
      <c r="T224" s="14">
        <v>0.32709100000000002</v>
      </c>
      <c r="U224" s="14">
        <v>0.31177199999999999</v>
      </c>
      <c r="V224" s="14">
        <v>0.42960599999999999</v>
      </c>
      <c r="W224" s="14">
        <v>1.109666</v>
      </c>
      <c r="X224" s="14">
        <v>0.474991</v>
      </c>
      <c r="Y224" s="14">
        <v>1.4265859999999999</v>
      </c>
      <c r="Z224" s="14">
        <v>1.7379990000000001</v>
      </c>
      <c r="AA224" s="14">
        <v>1.5710919999999999</v>
      </c>
      <c r="AB224" s="14">
        <v>1.9098569999999999</v>
      </c>
      <c r="AC224" s="14">
        <v>2.0264630000000001</v>
      </c>
      <c r="AD224" s="14">
        <v>3.0178029999999998</v>
      </c>
      <c r="AE224" s="14">
        <v>1.702237</v>
      </c>
    </row>
    <row r="225" spans="1:31" ht="13.5" customHeight="1" x14ac:dyDescent="0.25">
      <c r="A225" s="1"/>
      <c r="B225" s="16" t="s">
        <v>518</v>
      </c>
      <c r="C225" s="10">
        <v>19.6552666866667</v>
      </c>
      <c r="D225" s="11">
        <v>15.0907631847838</v>
      </c>
      <c r="E225" s="11">
        <v>13.357766116912899</v>
      </c>
      <c r="F225" s="11">
        <v>11.728329533924001</v>
      </c>
      <c r="G225" s="11">
        <v>15.414974381695199</v>
      </c>
      <c r="H225" s="11">
        <v>12.3028661583333</v>
      </c>
      <c r="I225" s="11">
        <v>10.057566722177901</v>
      </c>
      <c r="J225" s="11">
        <v>11.434385391788499</v>
      </c>
      <c r="K225" s="11">
        <v>3.9788000000000001</v>
      </c>
      <c r="L225" s="11">
        <v>2.417916</v>
      </c>
      <c r="M225" s="11">
        <v>2.018732</v>
      </c>
      <c r="N225" s="11">
        <v>2.6494960000000001</v>
      </c>
      <c r="O225" s="11">
        <v>2.7941310000000001</v>
      </c>
      <c r="P225" s="11">
        <v>2.5672090000000001</v>
      </c>
      <c r="Q225" s="11">
        <v>2.492273</v>
      </c>
      <c r="R225" s="11">
        <v>9.6283010000000004</v>
      </c>
      <c r="S225" s="11">
        <v>8.4310799999999997</v>
      </c>
      <c r="T225" s="11">
        <v>6.2282599999999997</v>
      </c>
      <c r="U225" s="11">
        <v>8.3983310000000007</v>
      </c>
      <c r="V225" s="11">
        <v>12.769131</v>
      </c>
      <c r="W225" s="11">
        <v>10.055853000000001</v>
      </c>
      <c r="X225" s="11">
        <v>7.8711149999999996</v>
      </c>
      <c r="Y225" s="11">
        <v>9.0222529999999992</v>
      </c>
      <c r="Z225" s="11">
        <v>15.374295</v>
      </c>
      <c r="AA225" s="11">
        <v>17.306830000000001</v>
      </c>
      <c r="AB225" s="11">
        <v>31.482735999999999</v>
      </c>
      <c r="AC225" s="11">
        <v>46.489750000000001</v>
      </c>
      <c r="AD225" s="11">
        <v>53.941679000000001</v>
      </c>
      <c r="AE225" s="11">
        <v>53.003104</v>
      </c>
    </row>
    <row r="226" spans="1:31" ht="13.5" customHeight="1" x14ac:dyDescent="0.25">
      <c r="A226" s="1"/>
      <c r="B226" s="16" t="s">
        <v>519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>
        <v>1.3854999999999999E-2</v>
      </c>
      <c r="Z226" s="14">
        <v>4.5399999999999998E-3</v>
      </c>
      <c r="AA226" s="14">
        <v>1.5754000000000001E-2</v>
      </c>
      <c r="AB226" s="14">
        <v>5.1999999999999998E-3</v>
      </c>
      <c r="AC226" s="14">
        <v>1.0290000000000001E-2</v>
      </c>
      <c r="AD226" s="14">
        <v>0.73914400000000002</v>
      </c>
      <c r="AE226" s="14">
        <v>4.3576999999999998E-2</v>
      </c>
    </row>
    <row r="227" spans="1:31" ht="13.5" customHeight="1" x14ac:dyDescent="0.25">
      <c r="A227" s="1"/>
      <c r="B227" s="16" t="s">
        <v>520</v>
      </c>
      <c r="C227" s="10">
        <v>0.193323359012186</v>
      </c>
      <c r="D227" s="11">
        <v>0.23377332376240501</v>
      </c>
      <c r="E227" s="11">
        <v>1.78596083168227E-3</v>
      </c>
      <c r="F227" s="11">
        <v>2.3119776618432996E-3</v>
      </c>
      <c r="G227" s="11">
        <v>0.16455891342182599</v>
      </c>
      <c r="H227" s="11">
        <v>2.7865526636019301E-2</v>
      </c>
      <c r="I227" s="11">
        <v>6.7189740618239799E-3</v>
      </c>
      <c r="J227" s="11">
        <v>2.9081356305989204E-3</v>
      </c>
      <c r="K227" s="11">
        <v>3.5913900000000002E-4</v>
      </c>
      <c r="L227" s="11"/>
      <c r="M227" s="11"/>
      <c r="N227" s="11"/>
      <c r="O227" s="11">
        <v>5.6896000000000002E-2</v>
      </c>
      <c r="P227" s="11">
        <v>3.2299999999999999E-4</v>
      </c>
      <c r="Q227" s="11">
        <v>0.151726</v>
      </c>
      <c r="R227" s="11">
        <v>1.3132E-2</v>
      </c>
      <c r="S227" s="11">
        <v>6.9999999999999994E-5</v>
      </c>
      <c r="T227" s="11">
        <v>1.8200000000000001E-4</v>
      </c>
      <c r="U227" s="11">
        <v>6.2148000000000002E-2</v>
      </c>
      <c r="V227" s="11">
        <v>1.596E-3</v>
      </c>
      <c r="W227" s="11">
        <v>1.3999999999999999E-4</v>
      </c>
      <c r="X227" s="11">
        <v>5.1529999999999996E-3</v>
      </c>
      <c r="Y227" s="11"/>
      <c r="Z227" s="11"/>
      <c r="AA227" s="11">
        <v>1.8599999999999999E-4</v>
      </c>
      <c r="AB227" s="11"/>
      <c r="AC227" s="11">
        <v>1.8259999999999999E-3</v>
      </c>
      <c r="AD227" s="11">
        <v>1.3300000000000001E-4</v>
      </c>
      <c r="AE227" s="11">
        <v>3.59E-4</v>
      </c>
    </row>
    <row r="228" spans="1:31" ht="13.5" customHeight="1" x14ac:dyDescent="0.25">
      <c r="A228" s="1"/>
      <c r="B228" s="16" t="s">
        <v>521</v>
      </c>
      <c r="C228" s="13">
        <v>0.27116245710336401</v>
      </c>
      <c r="D228" s="14">
        <v>0.48069483640407323</v>
      </c>
      <c r="E228" s="14">
        <v>0.33388021249961702</v>
      </c>
      <c r="F228" s="14">
        <v>0.219667296162051</v>
      </c>
      <c r="G228" s="14">
        <v>0.23587769506757209</v>
      </c>
      <c r="H228" s="14">
        <v>1.7758369517192001E-2</v>
      </c>
      <c r="I228" s="14"/>
      <c r="J228" s="14"/>
      <c r="K228" s="14"/>
      <c r="L228" s="14">
        <v>1.9002999999999999E-2</v>
      </c>
      <c r="M228" s="14">
        <v>7.306E-3</v>
      </c>
      <c r="N228" s="14">
        <v>1.0413E-2</v>
      </c>
      <c r="O228" s="14">
        <v>4.7850000000000002E-3</v>
      </c>
      <c r="P228" s="14"/>
      <c r="Q228" s="14"/>
      <c r="R228" s="14">
        <v>2.6080000000000001E-3</v>
      </c>
      <c r="S228" s="14">
        <v>4.6E-5</v>
      </c>
      <c r="T228" s="14">
        <v>1.94E-4</v>
      </c>
      <c r="U228" s="14">
        <v>1.2999999999999999E-4</v>
      </c>
      <c r="V228" s="14">
        <v>1.5100000000000001E-4</v>
      </c>
      <c r="W228" s="14">
        <v>1.3523E-2</v>
      </c>
      <c r="X228" s="14">
        <v>5.4799999999999998E-4</v>
      </c>
      <c r="Y228" s="14">
        <v>3.2400000000000001E-4</v>
      </c>
      <c r="Z228" s="14">
        <v>5.6400000000000005E-4</v>
      </c>
      <c r="AA228" s="14">
        <v>5.3200000000000003E-4</v>
      </c>
      <c r="AB228" s="14">
        <v>7.9900000000000001E-4</v>
      </c>
      <c r="AC228" s="14">
        <v>6.6399999999999999E-4</v>
      </c>
      <c r="AD228" s="14"/>
      <c r="AE228" s="14">
        <v>7.2189999999999997E-3</v>
      </c>
    </row>
    <row r="229" spans="1:31" ht="13.5" customHeight="1" x14ac:dyDescent="0.25">
      <c r="A229" s="1"/>
      <c r="B229" s="16" t="s">
        <v>522</v>
      </c>
      <c r="C229" s="10">
        <v>6.2712100371338604E-3</v>
      </c>
      <c r="D229" s="11">
        <v>8.089160524896601E-4</v>
      </c>
      <c r="E229" s="11"/>
      <c r="F229" s="11"/>
      <c r="G229" s="11">
        <v>7.24098895707854E-3</v>
      </c>
      <c r="H229" s="11">
        <v>3.4949982560430999E-3</v>
      </c>
      <c r="I229" s="11">
        <v>5.9815256891847706E-3</v>
      </c>
      <c r="J229" s="11">
        <v>4.8145800995471E-2</v>
      </c>
      <c r="K229" s="11"/>
      <c r="L229" s="11"/>
      <c r="M229" s="11"/>
      <c r="N229" s="11"/>
      <c r="O229" s="11"/>
      <c r="P229" s="11">
        <v>1.9840000000000001E-3</v>
      </c>
      <c r="Q229" s="11">
        <v>2.2900000000000001E-4</v>
      </c>
      <c r="R229" s="11">
        <v>3.3000000000000003E-5</v>
      </c>
      <c r="S229" s="11">
        <v>3.4E-5</v>
      </c>
      <c r="T229" s="11">
        <v>1.3259999999999999E-3</v>
      </c>
      <c r="U229" s="11">
        <v>9.6199999999999996E-4</v>
      </c>
      <c r="V229" s="11">
        <v>2.8371E-2</v>
      </c>
      <c r="W229" s="11">
        <v>11.691371</v>
      </c>
      <c r="X229" s="11"/>
      <c r="Y229" s="11"/>
      <c r="Z229" s="11"/>
      <c r="AA229" s="11">
        <v>1.8389999999999999E-3</v>
      </c>
      <c r="AB229" s="11">
        <v>1.828E-3</v>
      </c>
      <c r="AC229" s="11">
        <v>6.0824000000000003E-2</v>
      </c>
      <c r="AD229" s="11"/>
      <c r="AE229" s="11">
        <v>1.6000000000000001E-3</v>
      </c>
    </row>
    <row r="230" spans="1:31" ht="13.5" customHeight="1" x14ac:dyDescent="0.25">
      <c r="A230" s="1"/>
      <c r="B230" s="16" t="s">
        <v>523</v>
      </c>
      <c r="C230" s="13">
        <v>4.2887907845756183E-2</v>
      </c>
      <c r="D230" s="14">
        <v>8.5769015743634609E-3</v>
      </c>
      <c r="E230" s="14">
        <v>0.128140088502391</v>
      </c>
      <c r="F230" s="14">
        <v>0.166989229007521</v>
      </c>
      <c r="G230" s="14">
        <v>0.72816575251936388</v>
      </c>
      <c r="H230" s="14">
        <v>1.2586716692371402</v>
      </c>
      <c r="I230" s="14">
        <v>0.74138143062662709</v>
      </c>
      <c r="J230" s="14">
        <v>0.1601898043188241</v>
      </c>
      <c r="K230" s="14">
        <v>2.5999999999999999E-3</v>
      </c>
      <c r="L230" s="14">
        <v>8.8900000000000003E-4</v>
      </c>
      <c r="M230" s="14">
        <v>3.6280000000000001E-3</v>
      </c>
      <c r="N230" s="14">
        <v>6.1260000000000004E-3</v>
      </c>
      <c r="O230" s="14">
        <v>2.9887E-2</v>
      </c>
      <c r="P230" s="14">
        <v>6.6699999999999997E-3</v>
      </c>
      <c r="Q230" s="14">
        <v>4.1869999999999997E-3</v>
      </c>
      <c r="R230" s="14">
        <v>1.1584000000000001E-2</v>
      </c>
      <c r="S230" s="14">
        <v>3.1758609999999998</v>
      </c>
      <c r="T230" s="14">
        <v>0.13103600000000001</v>
      </c>
      <c r="U230" s="14">
        <v>3.3249999999999998E-3</v>
      </c>
      <c r="V230" s="14">
        <v>2.0237000000000002E-2</v>
      </c>
      <c r="W230" s="14">
        <v>5.9779999999999998E-3</v>
      </c>
      <c r="X230" s="14">
        <v>1.0059E-2</v>
      </c>
      <c r="Y230" s="14">
        <v>3.6719999999999999E-3</v>
      </c>
      <c r="Z230" s="14">
        <v>5.0470000000000003E-3</v>
      </c>
      <c r="AA230" s="14">
        <v>1.6114E-2</v>
      </c>
      <c r="AB230" s="14">
        <v>4.7731999999999997E-2</v>
      </c>
      <c r="AC230" s="14">
        <v>7.3289999999999996E-3</v>
      </c>
      <c r="AD230" s="14">
        <v>0.109029</v>
      </c>
      <c r="AE230" s="14">
        <v>1.2241999999999999E-2</v>
      </c>
    </row>
    <row r="231" spans="1:31" ht="13.5" customHeight="1" x14ac:dyDescent="0.25">
      <c r="A231" s="1"/>
      <c r="B231" s="16" t="s">
        <v>524</v>
      </c>
      <c r="C231" s="10">
        <v>0.75263467185872901</v>
      </c>
      <c r="D231" s="11">
        <v>1.20904433935316</v>
      </c>
      <c r="E231" s="11">
        <v>0.150857624616695</v>
      </c>
      <c r="F231" s="11">
        <v>0.18722274713522599</v>
      </c>
      <c r="G231" s="11">
        <v>0.4470566743774379</v>
      </c>
      <c r="H231" s="11">
        <v>0.37528724516916911</v>
      </c>
      <c r="I231" s="11">
        <v>7.4236469512347858E-2</v>
      </c>
      <c r="J231" s="11">
        <v>4.9240390934210332</v>
      </c>
      <c r="K231" s="11">
        <v>4.0399999999999998E-2</v>
      </c>
      <c r="L231" s="11">
        <v>8.0035999999999996E-2</v>
      </c>
      <c r="M231" s="11">
        <v>1.0749999999999999E-2</v>
      </c>
      <c r="N231" s="11">
        <v>0.522343</v>
      </c>
      <c r="O231" s="11">
        <v>1.6088000000000002E-2</v>
      </c>
      <c r="P231" s="11">
        <v>4.2777999999999997E-2</v>
      </c>
      <c r="Q231" s="11">
        <v>0.21637300000000001</v>
      </c>
      <c r="R231" s="11">
        <v>0.10863100000000001</v>
      </c>
      <c r="S231" s="11">
        <v>0.24393100000000001</v>
      </c>
      <c r="T231" s="11">
        <v>0.45795000000000002</v>
      </c>
      <c r="U231" s="11">
        <v>5.6688000000000002E-2</v>
      </c>
      <c r="V231" s="11">
        <v>1.8949720000000001</v>
      </c>
      <c r="W231" s="11">
        <v>0.119148</v>
      </c>
      <c r="X231" s="11">
        <v>0.110694</v>
      </c>
      <c r="Y231" s="11">
        <v>1.0744999999999999E-2</v>
      </c>
      <c r="Z231" s="11">
        <v>0.54787699999999995</v>
      </c>
      <c r="AA231" s="11">
        <v>5.2275000000000002E-2</v>
      </c>
      <c r="AB231" s="11">
        <v>0.63545700000000005</v>
      </c>
      <c r="AC231" s="11">
        <v>0.121619</v>
      </c>
      <c r="AD231" s="11">
        <v>0.55546600000000002</v>
      </c>
      <c r="AE231" s="11">
        <v>8.1351999999999994E-2</v>
      </c>
    </row>
    <row r="232" spans="1:31" ht="13.5" customHeight="1" x14ac:dyDescent="0.25">
      <c r="A232" s="1"/>
      <c r="B232" s="16" t="s">
        <v>525</v>
      </c>
      <c r="C232" s="13">
        <v>13.1019971903859</v>
      </c>
      <c r="D232" s="14">
        <v>15.094265827717098</v>
      </c>
      <c r="E232" s="14">
        <v>8.8545873783615292</v>
      </c>
      <c r="F232" s="14">
        <v>8.3144661603176395</v>
      </c>
      <c r="G232" s="14">
        <v>7.8522077783596087</v>
      </c>
      <c r="H232" s="14">
        <v>4.1271206433252701</v>
      </c>
      <c r="I232" s="14">
        <v>3.1530014865730105</v>
      </c>
      <c r="J232" s="14">
        <v>2.7938297440073216</v>
      </c>
      <c r="K232" s="14">
        <v>0.78210000000000002</v>
      </c>
      <c r="L232" s="14">
        <v>0.54077900000000001</v>
      </c>
      <c r="M232" s="14">
        <v>0.41655700000000001</v>
      </c>
      <c r="N232" s="14">
        <v>1.8998280000000001</v>
      </c>
      <c r="O232" s="14">
        <v>0.275812</v>
      </c>
      <c r="P232" s="14">
        <v>0.55703199999999997</v>
      </c>
      <c r="Q232" s="14">
        <v>0.17233899999999999</v>
      </c>
      <c r="R232" s="14">
        <v>0.56220000000000003</v>
      </c>
      <c r="S232" s="14">
        <v>1.93337</v>
      </c>
      <c r="T232" s="14">
        <v>4.8805839999999998</v>
      </c>
      <c r="U232" s="14">
        <v>5.1025640000000001</v>
      </c>
      <c r="V232" s="14">
        <v>6.9499680000000001</v>
      </c>
      <c r="W232" s="14">
        <v>19.344705999999999</v>
      </c>
      <c r="X232" s="14">
        <v>33.151099000000002</v>
      </c>
      <c r="Y232" s="14">
        <v>35.142296999999999</v>
      </c>
      <c r="Z232" s="14">
        <v>51.299942999999999</v>
      </c>
      <c r="AA232" s="14">
        <v>62.500771999999998</v>
      </c>
      <c r="AB232" s="14">
        <v>77.469741999999997</v>
      </c>
      <c r="AC232" s="14">
        <v>71.585198000000005</v>
      </c>
      <c r="AD232" s="14">
        <v>60.544888</v>
      </c>
      <c r="AE232" s="14">
        <v>15.964078000000001</v>
      </c>
    </row>
    <row r="233" spans="1:31" ht="13.5" customHeight="1" x14ac:dyDescent="0.25">
      <c r="A233" s="1"/>
      <c r="B233" s="16" t="s">
        <v>526</v>
      </c>
      <c r="C233" s="10">
        <v>4.6810835336388799</v>
      </c>
      <c r="D233" s="11">
        <v>5.9938429062938905</v>
      </c>
      <c r="E233" s="11">
        <v>4.0125352086092896</v>
      </c>
      <c r="F233" s="11">
        <v>5.9010704304088781</v>
      </c>
      <c r="G233" s="11">
        <v>4.9079026384560187</v>
      </c>
      <c r="H233" s="11">
        <v>1.6151614913535399</v>
      </c>
      <c r="I233" s="11">
        <v>4.1560132120704196</v>
      </c>
      <c r="J233" s="11">
        <v>2.6329936873261399</v>
      </c>
      <c r="K233" s="11">
        <v>0.64170000000000005</v>
      </c>
      <c r="L233" s="11">
        <v>0.81740999999999997</v>
      </c>
      <c r="M233" s="11">
        <v>0.32725900000000002</v>
      </c>
      <c r="N233" s="11">
        <v>0.94236399999999998</v>
      </c>
      <c r="O233" s="11">
        <v>2.2502529999999998</v>
      </c>
      <c r="P233" s="11">
        <v>1.8423419999999999</v>
      </c>
      <c r="Q233" s="11">
        <v>1.5353270000000001</v>
      </c>
      <c r="R233" s="11">
        <v>2.8873069999999998</v>
      </c>
      <c r="S233" s="11">
        <v>89.224220000000003</v>
      </c>
      <c r="T233" s="11">
        <v>460.49399199999999</v>
      </c>
      <c r="U233" s="11">
        <v>67.096692000000004</v>
      </c>
      <c r="V233" s="11">
        <v>2.4106169999999998</v>
      </c>
      <c r="W233" s="11">
        <v>5.0319919999999998</v>
      </c>
      <c r="X233" s="11">
        <v>2.336182</v>
      </c>
      <c r="Y233" s="11">
        <v>0.650281</v>
      </c>
      <c r="Z233" s="11">
        <v>0.51261699999999999</v>
      </c>
      <c r="AA233" s="11">
        <v>0.388403</v>
      </c>
      <c r="AB233" s="11">
        <v>0.57726999999999995</v>
      </c>
      <c r="AC233" s="11">
        <v>1.062649</v>
      </c>
      <c r="AD233" s="11">
        <v>0.24668399999999999</v>
      </c>
      <c r="AE233" s="11">
        <v>0.21584999999999999</v>
      </c>
    </row>
    <row r="234" spans="1:31" ht="13.5" customHeight="1" x14ac:dyDescent="0.25">
      <c r="A234" s="1"/>
      <c r="B234" s="16" t="s">
        <v>527</v>
      </c>
      <c r="C234" s="13">
        <v>0.31952175502169944</v>
      </c>
      <c r="D234" s="14">
        <v>0.1531523771431115</v>
      </c>
      <c r="E234" s="14">
        <v>0.13182511133529468</v>
      </c>
      <c r="F234" s="14">
        <v>0.64075029223047242</v>
      </c>
      <c r="G234" s="14">
        <v>0.19064631199321871</v>
      </c>
      <c r="H234" s="14">
        <v>0.57280187634176616</v>
      </c>
      <c r="I234" s="14">
        <v>4.8098021637691196E-2</v>
      </c>
      <c r="J234" s="14">
        <v>0.26068204666507527</v>
      </c>
      <c r="K234" s="14">
        <v>5.2499999999999998E-2</v>
      </c>
      <c r="L234" s="14">
        <v>0.26509199999999999</v>
      </c>
      <c r="M234" s="14">
        <v>1.261E-3</v>
      </c>
      <c r="N234" s="14">
        <v>1.588E-3</v>
      </c>
      <c r="O234" s="14">
        <v>0.14386599999999999</v>
      </c>
      <c r="P234" s="14">
        <v>7.5529999999999998E-3</v>
      </c>
      <c r="Q234" s="14">
        <v>36.044099000000003</v>
      </c>
      <c r="R234" s="14">
        <v>32.977068000000003</v>
      </c>
      <c r="S234" s="14">
        <v>0.78768499999999997</v>
      </c>
      <c r="T234" s="14">
        <v>0.20960999999999999</v>
      </c>
      <c r="U234" s="14">
        <v>1.6756E-2</v>
      </c>
      <c r="V234" s="14">
        <v>44.506028999999998</v>
      </c>
      <c r="W234" s="14">
        <v>2.9030000000000002E-3</v>
      </c>
      <c r="X234" s="14">
        <v>1.4478E-2</v>
      </c>
      <c r="Y234" s="14">
        <v>2.2430000000000002E-3</v>
      </c>
      <c r="Z234" s="14">
        <v>0.11129699999999999</v>
      </c>
      <c r="AA234" s="14">
        <v>5.0866000000000001E-2</v>
      </c>
      <c r="AB234" s="14">
        <v>9.0284589999999998</v>
      </c>
      <c r="AC234" s="14">
        <v>9.1278999999999999E-2</v>
      </c>
      <c r="AD234" s="14">
        <v>2.6282E-2</v>
      </c>
      <c r="AE234" s="14">
        <v>6.5918000000000004E-2</v>
      </c>
    </row>
    <row r="235" spans="1:31" ht="13.5" customHeight="1" x14ac:dyDescent="0.25">
      <c r="A235" s="1"/>
      <c r="B235" s="9" t="s">
        <v>528</v>
      </c>
      <c r="C235" s="10">
        <v>2.2549087025975196</v>
      </c>
      <c r="D235" s="11">
        <v>4.4077262197669995</v>
      </c>
      <c r="E235" s="11">
        <v>5.4438128852375005</v>
      </c>
      <c r="F235" s="11">
        <v>6.5828257137303696</v>
      </c>
      <c r="G235" s="11">
        <v>3.8810708893645494</v>
      </c>
      <c r="H235" s="11">
        <v>4.1789788606919709</v>
      </c>
      <c r="I235" s="11">
        <v>2.5091271185509028</v>
      </c>
      <c r="J235" s="11">
        <v>3.734046149689016</v>
      </c>
      <c r="K235" s="11">
        <v>1.8197000000000001</v>
      </c>
      <c r="L235" s="11">
        <v>2.1163910000000001</v>
      </c>
      <c r="M235" s="11">
        <v>2.8120940000000001</v>
      </c>
      <c r="N235" s="11">
        <v>2.3057590000000001</v>
      </c>
      <c r="O235" s="11">
        <v>3.6532330000000002</v>
      </c>
      <c r="P235" s="11">
        <v>2.6362920000000001</v>
      </c>
      <c r="Q235" s="11">
        <v>2.7419739999999999</v>
      </c>
      <c r="R235" s="11">
        <v>2.620031</v>
      </c>
      <c r="S235" s="11">
        <v>3.0362439999999999</v>
      </c>
      <c r="T235" s="11">
        <v>3.3458019999999999</v>
      </c>
      <c r="U235" s="11">
        <v>2.5561600000000002</v>
      </c>
      <c r="V235" s="11">
        <v>2.407537</v>
      </c>
      <c r="W235" s="11">
        <v>3.517261</v>
      </c>
      <c r="X235" s="11">
        <v>5.3806729999999998</v>
      </c>
      <c r="Y235" s="11">
        <v>3.7847029999999999</v>
      </c>
      <c r="Z235" s="11">
        <v>4.0767889999999998</v>
      </c>
      <c r="AA235" s="11">
        <v>2.1964999999999999</v>
      </c>
      <c r="AB235" s="11">
        <v>2.566157</v>
      </c>
      <c r="AC235" s="11">
        <v>2.7943470000000001</v>
      </c>
      <c r="AD235" s="11">
        <v>1.733136</v>
      </c>
      <c r="AE235" s="11">
        <v>1.2384820000000001</v>
      </c>
    </row>
    <row r="236" spans="1:31" ht="13.5" customHeight="1" x14ac:dyDescent="0.25">
      <c r="A236" s="1"/>
      <c r="B236" s="12" t="s">
        <v>529</v>
      </c>
      <c r="C236" s="13">
        <v>1.1307965691089299</v>
      </c>
      <c r="D236" s="14">
        <v>1.8407019244998299</v>
      </c>
      <c r="E236" s="14">
        <v>2.0566836178788699</v>
      </c>
      <c r="F236" s="14">
        <v>3.25784294486663</v>
      </c>
      <c r="G236" s="14">
        <v>1.0881321761527591</v>
      </c>
      <c r="H236" s="14">
        <v>1.3376397379412499</v>
      </c>
      <c r="I236" s="14">
        <v>0.65862333547489271</v>
      </c>
      <c r="J236" s="14">
        <v>0.96687431562884596</v>
      </c>
      <c r="K236" s="14">
        <v>1.4265000000000001</v>
      </c>
      <c r="L236" s="14">
        <v>1.6306480000000001</v>
      </c>
      <c r="M236" s="14">
        <v>2.2123629999999999</v>
      </c>
      <c r="N236" s="14">
        <v>1.3731990000000001</v>
      </c>
      <c r="O236" s="14">
        <v>2.3427210000000001</v>
      </c>
      <c r="P236" s="14">
        <v>1.52491</v>
      </c>
      <c r="Q236" s="14">
        <v>2.2120860000000002</v>
      </c>
      <c r="R236" s="14">
        <v>1.9946660000000001</v>
      </c>
      <c r="S236" s="14">
        <v>2.4291499999999999</v>
      </c>
      <c r="T236" s="14">
        <v>3.130763</v>
      </c>
      <c r="U236" s="14">
        <v>2.25095</v>
      </c>
      <c r="V236" s="14">
        <v>2.2153100000000001</v>
      </c>
      <c r="W236" s="14">
        <v>3.1433870000000002</v>
      </c>
      <c r="X236" s="14">
        <v>5.2786540000000004</v>
      </c>
      <c r="Y236" s="14">
        <v>3.576514</v>
      </c>
      <c r="Z236" s="14">
        <v>3.955098</v>
      </c>
      <c r="AA236" s="14">
        <v>2.0768949999999999</v>
      </c>
      <c r="AB236" s="14">
        <v>1.972977</v>
      </c>
      <c r="AC236" s="14">
        <v>1.8279909999999999</v>
      </c>
      <c r="AD236" s="14">
        <v>0.65029300000000001</v>
      </c>
      <c r="AE236" s="14">
        <v>0.68971800000000005</v>
      </c>
    </row>
    <row r="237" spans="1:31" ht="13.5" customHeight="1" x14ac:dyDescent="0.25">
      <c r="A237" s="1"/>
      <c r="B237" s="12" t="s">
        <v>530</v>
      </c>
      <c r="C237" s="10">
        <v>1.12411213348859</v>
      </c>
      <c r="D237" s="11">
        <v>2.5670242952671698</v>
      </c>
      <c r="E237" s="11">
        <v>3.3871292673586302</v>
      </c>
      <c r="F237" s="11">
        <v>3.3249827688637401</v>
      </c>
      <c r="G237" s="11">
        <v>2.79293871321179</v>
      </c>
      <c r="H237" s="11">
        <v>2.8413391227507208</v>
      </c>
      <c r="I237" s="11">
        <v>1.85050378307601</v>
      </c>
      <c r="J237" s="11">
        <v>2.7671718340601701</v>
      </c>
      <c r="K237" s="11">
        <v>0.39319999999999999</v>
      </c>
      <c r="L237" s="11">
        <v>0.48574299999999998</v>
      </c>
      <c r="M237" s="11">
        <v>0.59973100000000001</v>
      </c>
      <c r="N237" s="11">
        <v>0.93255999999999994</v>
      </c>
      <c r="O237" s="11">
        <v>1.3105119999999999</v>
      </c>
      <c r="P237" s="11">
        <v>1.1113820000000001</v>
      </c>
      <c r="Q237" s="11">
        <v>0.52988800000000003</v>
      </c>
      <c r="R237" s="11">
        <v>0.62536499999999995</v>
      </c>
      <c r="S237" s="11">
        <v>0.60709400000000002</v>
      </c>
      <c r="T237" s="11">
        <v>0.21503900000000001</v>
      </c>
      <c r="U237" s="11">
        <v>0.30520999999999998</v>
      </c>
      <c r="V237" s="11">
        <v>0.19222700000000001</v>
      </c>
      <c r="W237" s="11">
        <v>0.37387399999999998</v>
      </c>
      <c r="X237" s="11">
        <v>0.102019</v>
      </c>
      <c r="Y237" s="11">
        <v>0.20818900000000001</v>
      </c>
      <c r="Z237" s="11">
        <v>0.12169099999999999</v>
      </c>
      <c r="AA237" s="11">
        <v>0.119605</v>
      </c>
      <c r="AB237" s="11">
        <v>0.59318000000000004</v>
      </c>
      <c r="AC237" s="11">
        <v>0.96635599999999999</v>
      </c>
      <c r="AD237" s="11">
        <v>1.082843</v>
      </c>
      <c r="AE237" s="11">
        <v>0.54876400000000003</v>
      </c>
    </row>
    <row r="238" spans="1:31" ht="13.5" customHeight="1" x14ac:dyDescent="0.25">
      <c r="A238" s="1"/>
      <c r="B238" s="9" t="s">
        <v>531</v>
      </c>
      <c r="C238" s="13">
        <v>2.8591851322373098E-3</v>
      </c>
      <c r="D238" s="14">
        <v>4.0405964735678301</v>
      </c>
      <c r="E238" s="14">
        <v>1.7462165308498299E-3</v>
      </c>
      <c r="F238" s="14">
        <v>0.22580789219223796</v>
      </c>
      <c r="G238" s="14">
        <v>0.43951811053171275</v>
      </c>
      <c r="H238" s="14">
        <v>0.10853386476198706</v>
      </c>
      <c r="I238" s="14">
        <v>4.3181699153429808E-2</v>
      </c>
      <c r="J238" s="14">
        <v>5.19425336243085E-2</v>
      </c>
      <c r="K238" s="14">
        <v>1.9</v>
      </c>
      <c r="L238" s="14">
        <v>1.6792990000000001</v>
      </c>
      <c r="M238" s="14">
        <v>0.16731199999999999</v>
      </c>
      <c r="N238" s="14">
        <v>0.27149899999999999</v>
      </c>
      <c r="O238" s="14">
        <v>0.31350699999999998</v>
      </c>
      <c r="P238" s="14">
        <v>1.0640449999999999</v>
      </c>
      <c r="Q238" s="14">
        <v>0.41372999999999999</v>
      </c>
      <c r="R238" s="14">
        <v>0.40111999999999998</v>
      </c>
      <c r="S238" s="14">
        <v>0.56310099999999996</v>
      </c>
      <c r="T238" s="14">
        <v>0.70454700000000003</v>
      </c>
      <c r="U238" s="14">
        <v>0.63375000000000004</v>
      </c>
      <c r="V238" s="14">
        <v>0.81110099999999996</v>
      </c>
      <c r="W238" s="14">
        <v>0.66838399999999998</v>
      </c>
      <c r="X238" s="14">
        <v>0.92230000000000001</v>
      </c>
      <c r="Y238" s="14">
        <v>0.73623300000000003</v>
      </c>
      <c r="Z238" s="14">
        <v>0.67713100000000004</v>
      </c>
      <c r="AA238" s="14">
        <v>0.57115400000000005</v>
      </c>
      <c r="AB238" s="14">
        <v>0.65652600000000005</v>
      </c>
      <c r="AC238" s="14">
        <v>0.66929899999999998</v>
      </c>
      <c r="AD238" s="14">
        <v>0.64649999999999996</v>
      </c>
      <c r="AE238" s="14">
        <v>0.79829899999999998</v>
      </c>
    </row>
    <row r="239" spans="1:31" ht="13.5" customHeight="1" x14ac:dyDescent="0.25">
      <c r="A239" s="1"/>
      <c r="B239" s="9" t="s">
        <v>532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25">
      <c r="A240" s="1"/>
      <c r="B240" s="12" t="s">
        <v>533</v>
      </c>
      <c r="C240" s="13">
        <v>1104.0556600723949</v>
      </c>
      <c r="D240" s="14">
        <v>1004.0390515886176</v>
      </c>
      <c r="E240" s="14">
        <v>970.29810307737705</v>
      </c>
      <c r="F240" s="14">
        <v>909.44317693845471</v>
      </c>
      <c r="G240" s="14">
        <v>966.14541740871016</v>
      </c>
      <c r="H240" s="14">
        <v>1183.7616713459508</v>
      </c>
      <c r="I240" s="14">
        <v>1142.9496009345919</v>
      </c>
      <c r="J240" s="14">
        <v>803.28538544712467</v>
      </c>
      <c r="K240" s="14">
        <v>664.27409999999998</v>
      </c>
      <c r="L240" s="14">
        <v>814.31286</v>
      </c>
      <c r="M240" s="14">
        <v>881.772921</v>
      </c>
      <c r="N240" s="14">
        <v>768.09320700000001</v>
      </c>
      <c r="O240" s="14">
        <v>994.62792200000001</v>
      </c>
      <c r="P240" s="14">
        <v>981.37359600000002</v>
      </c>
      <c r="Q240" s="14">
        <v>1094.896469</v>
      </c>
      <c r="R240" s="14">
        <v>1805.227588</v>
      </c>
      <c r="S240" s="14">
        <v>1875.7705350000001</v>
      </c>
      <c r="T240" s="14">
        <v>2529.2896649999998</v>
      </c>
      <c r="U240" s="14">
        <v>1302.630903</v>
      </c>
      <c r="V240" s="14">
        <v>2142.5365710000001</v>
      </c>
      <c r="W240" s="14">
        <v>2409.4888740000001</v>
      </c>
      <c r="X240" s="14">
        <v>2856.3805109999998</v>
      </c>
      <c r="Y240" s="14">
        <v>2839.2753619999999</v>
      </c>
      <c r="Z240" s="14">
        <v>2345.7730569999999</v>
      </c>
      <c r="AA240" s="14">
        <v>1561.0916480000001</v>
      </c>
      <c r="AB240" s="14">
        <v>1033.2934540000001</v>
      </c>
      <c r="AC240" s="14">
        <v>1258.6690940000001</v>
      </c>
      <c r="AD240" s="14">
        <v>1848.671104</v>
      </c>
      <c r="AE240" s="14">
        <v>1686.9047639999999</v>
      </c>
    </row>
    <row r="241" spans="1:31" ht="13.5" customHeight="1" x14ac:dyDescent="0.25">
      <c r="A241" s="1"/>
      <c r="B241" s="12" t="s">
        <v>534</v>
      </c>
      <c r="C241" s="10">
        <v>466.76285435109924</v>
      </c>
      <c r="D241" s="11">
        <v>578.75378074810862</v>
      </c>
      <c r="E241" s="11">
        <v>450.57811187718755</v>
      </c>
      <c r="F241" s="11">
        <v>596.13657659138528</v>
      </c>
      <c r="G241" s="11">
        <v>538.67115453683914</v>
      </c>
      <c r="H241" s="11">
        <v>550.52995272542535</v>
      </c>
      <c r="I241" s="11">
        <v>598.88436352025928</v>
      </c>
      <c r="J241" s="11">
        <v>468.99842597158926</v>
      </c>
      <c r="K241" s="11">
        <v>484.95729999999998</v>
      </c>
      <c r="L241" s="11">
        <v>638.69153300000005</v>
      </c>
      <c r="M241" s="11">
        <v>748.46667000000002</v>
      </c>
      <c r="N241" s="11">
        <v>706.24570500000004</v>
      </c>
      <c r="O241" s="11">
        <v>738.06525399999998</v>
      </c>
      <c r="P241" s="11">
        <v>846.348795</v>
      </c>
      <c r="Q241" s="11">
        <v>920.18585700000006</v>
      </c>
      <c r="R241" s="11">
        <v>1559.7997230000001</v>
      </c>
      <c r="S241" s="11">
        <v>2486.2262139999998</v>
      </c>
      <c r="T241" s="11">
        <v>2697.6010470000001</v>
      </c>
      <c r="U241" s="11">
        <v>1561.97731</v>
      </c>
      <c r="V241" s="11">
        <v>1989.5709380000001</v>
      </c>
      <c r="W241" s="11">
        <v>2065.421562</v>
      </c>
      <c r="X241" s="11">
        <v>2261.6816090000002</v>
      </c>
      <c r="Y241" s="11">
        <v>2015.8382810000001</v>
      </c>
      <c r="Z241" s="11">
        <v>2251.8808180000001</v>
      </c>
      <c r="AA241" s="11">
        <v>1209.859252</v>
      </c>
      <c r="AB241" s="11">
        <v>1141.1318670000001</v>
      </c>
      <c r="AC241" s="11">
        <v>1190.494623</v>
      </c>
      <c r="AD241" s="11">
        <v>2144.435872</v>
      </c>
      <c r="AE241" s="11">
        <v>1793.8618160000001</v>
      </c>
    </row>
    <row r="242" spans="1:31" ht="13.5" customHeight="1" x14ac:dyDescent="0.25">
      <c r="A242" s="1"/>
      <c r="B242" s="12" t="s">
        <v>535</v>
      </c>
      <c r="C242" s="13">
        <v>35893.570508001823</v>
      </c>
      <c r="D242" s="14">
        <v>38393.084723764288</v>
      </c>
      <c r="E242" s="14">
        <v>35368.166637117502</v>
      </c>
      <c r="F242" s="14">
        <v>39882.391406168805</v>
      </c>
      <c r="G242" s="14">
        <v>50505.901348138286</v>
      </c>
      <c r="H242" s="14">
        <v>51076.107884928599</v>
      </c>
      <c r="I242" s="14">
        <v>48104.093951468982</v>
      </c>
      <c r="J242" s="14">
        <v>50442.750943389925</v>
      </c>
      <c r="K242" s="14">
        <v>56982.764162746003</v>
      </c>
      <c r="L242" s="14">
        <v>56298.610669000002</v>
      </c>
      <c r="M242" s="14">
        <v>58645.11969</v>
      </c>
      <c r="N242" s="14">
        <v>61807.879881000001</v>
      </c>
      <c r="O242" s="14">
        <v>79972.123028000002</v>
      </c>
      <c r="P242" s="14">
        <v>97867.932511000006</v>
      </c>
      <c r="Q242" s="14">
        <v>100264.651319</v>
      </c>
      <c r="R242" s="14">
        <v>107501.656671</v>
      </c>
      <c r="S242" s="14">
        <v>127339.490639</v>
      </c>
      <c r="T242" s="14">
        <v>142272.355243</v>
      </c>
      <c r="U242" s="14">
        <v>110216.478499</v>
      </c>
      <c r="V242" s="14">
        <v>121682.849694</v>
      </c>
      <c r="W242" s="14">
        <v>145229.27256099999</v>
      </c>
      <c r="X242" s="14">
        <v>133891.84171400001</v>
      </c>
      <c r="Y242" s="14">
        <v>137708.97199300001</v>
      </c>
      <c r="Z242" s="14">
        <v>136716.126078</v>
      </c>
      <c r="AA242" s="14">
        <v>117039.731675</v>
      </c>
      <c r="AB242" s="14">
        <v>120143.95938</v>
      </c>
      <c r="AC242" s="14">
        <v>133063.82265300001</v>
      </c>
      <c r="AD242" s="14">
        <v>146777.33121999999</v>
      </c>
      <c r="AE242" s="14">
        <v>140754.17939100001</v>
      </c>
    </row>
    <row r="243" spans="1:31" ht="13.5" customHeight="1" x14ac:dyDescent="0.25">
      <c r="A243" s="1"/>
      <c r="B243" s="12" t="s">
        <v>536</v>
      </c>
      <c r="C243" s="10">
        <v>1938.419722201631</v>
      </c>
      <c r="D243" s="11">
        <v>1753.690287473346</v>
      </c>
      <c r="E243" s="11">
        <v>1024.9783589438071</v>
      </c>
      <c r="F243" s="11">
        <v>1863.7857851125341</v>
      </c>
      <c r="G243" s="11">
        <v>2003.7277536939582</v>
      </c>
      <c r="H243" s="11">
        <v>2129.846553046164</v>
      </c>
      <c r="I243" s="11">
        <v>2108.5840834196138</v>
      </c>
      <c r="J243" s="11">
        <v>1650.5344305082815</v>
      </c>
      <c r="K243" s="11">
        <v>1577.5449000000001</v>
      </c>
      <c r="L243" s="11">
        <v>2388.2519139999999</v>
      </c>
      <c r="M243" s="11">
        <v>2114.1677989999998</v>
      </c>
      <c r="N243" s="11">
        <v>2131.6686789999999</v>
      </c>
      <c r="O243" s="11">
        <v>2639.5486340000002</v>
      </c>
      <c r="P243" s="11">
        <v>3334.262988</v>
      </c>
      <c r="Q243" s="11">
        <v>4804.3067309999997</v>
      </c>
      <c r="R243" s="11">
        <v>5742.6385440000004</v>
      </c>
      <c r="S243" s="11">
        <v>6097.2615020000003</v>
      </c>
      <c r="T243" s="11">
        <v>9170.0986990000001</v>
      </c>
      <c r="U243" s="11">
        <v>5490.4836180000002</v>
      </c>
      <c r="V243" s="11">
        <v>6248.4031089999999</v>
      </c>
      <c r="W243" s="11">
        <v>9428.4585640000005</v>
      </c>
      <c r="X243" s="11">
        <v>10476.354944999999</v>
      </c>
      <c r="Y243" s="11">
        <v>9908.3442610000002</v>
      </c>
      <c r="Z243" s="11">
        <v>8517.6958020000002</v>
      </c>
      <c r="AA243" s="11">
        <v>5425.8034729999999</v>
      </c>
      <c r="AB243" s="11">
        <v>4476.2685490000003</v>
      </c>
      <c r="AC243" s="11">
        <v>5618.9482330000001</v>
      </c>
      <c r="AD243" s="11">
        <v>7746.8892619999997</v>
      </c>
      <c r="AE243" s="11">
        <v>6537.2856730000003</v>
      </c>
    </row>
    <row r="244" spans="1:31" ht="13.5" customHeight="1" x14ac:dyDescent="0.25">
      <c r="A244" s="1"/>
      <c r="B244" s="17" t="s">
        <v>537</v>
      </c>
      <c r="C244" s="13">
        <v>4782.2526853166146</v>
      </c>
      <c r="D244" s="14">
        <v>5366.4991714131529</v>
      </c>
      <c r="E244" s="14">
        <v>3836.3195879782761</v>
      </c>
      <c r="F244" s="14">
        <v>4709.8528588912804</v>
      </c>
      <c r="G244" s="14">
        <v>5127.4424802205676</v>
      </c>
      <c r="H244" s="14">
        <v>5815.7049635823632</v>
      </c>
      <c r="I244" s="14">
        <v>6405.2875321447227</v>
      </c>
      <c r="J244" s="14">
        <v>6775.8653016201151</v>
      </c>
      <c r="K244" s="14">
        <v>5892.5954122809999</v>
      </c>
      <c r="L244" s="14">
        <v>7099.4706200000001</v>
      </c>
      <c r="M244" s="14">
        <v>8436.8773619999993</v>
      </c>
      <c r="N244" s="14">
        <v>9194.3501529999994</v>
      </c>
      <c r="O244" s="14">
        <v>12478.139075999999</v>
      </c>
      <c r="P244" s="14">
        <v>13269.036361</v>
      </c>
      <c r="Q244" s="14">
        <v>14525.245069000001</v>
      </c>
      <c r="R244" s="14">
        <v>15359.106301</v>
      </c>
      <c r="S244" s="14">
        <v>17613.136675999998</v>
      </c>
      <c r="T244" s="14">
        <v>21098.381663</v>
      </c>
      <c r="U244" s="14">
        <v>15548.622299000001</v>
      </c>
      <c r="V244" s="14">
        <v>19504.958629000001</v>
      </c>
      <c r="W244" s="14">
        <v>24529.830802</v>
      </c>
      <c r="X244" s="14">
        <v>23551.880679999998</v>
      </c>
      <c r="Y244" s="14">
        <v>25454.455975000001</v>
      </c>
      <c r="Z244" s="14">
        <v>26597.514707999999</v>
      </c>
      <c r="AA244" s="14">
        <v>23484.075654</v>
      </c>
      <c r="AB244" s="14">
        <v>24023.115183999998</v>
      </c>
      <c r="AC244" s="14">
        <v>27681.054916000001</v>
      </c>
      <c r="AD244" s="14">
        <v>30503.481661999998</v>
      </c>
      <c r="AE244" s="14">
        <v>29866.779135000001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2024-11-27T11:08:09Z</dcterms:modified>
</cp:coreProperties>
</file>