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Advanced-Time-Series-Analysis-Article-Replication\data sources\Trade balances by countries\"/>
    </mc:Choice>
  </mc:AlternateContent>
  <xr:revisionPtr revIDLastSave="0" documentId="13_ncr:1_{CB6BAA81-888E-4C09-85AE-67E15FDB0A5C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Trade Balance" sheetId="3" r:id="rId1"/>
    <sheet name="Exports, FOB" sheetId="1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3" l="1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39" i="3"/>
  <c r="H39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C1" i="3" l="1"/>
  <c r="B36" i="3" l="1"/>
  <c r="D1" i="3"/>
  <c r="E1" i="3" l="1"/>
  <c r="C36" i="3"/>
  <c r="F1" i="3" l="1"/>
  <c r="D36" i="3"/>
  <c r="E36" i="3" l="1"/>
  <c r="G1" i="3"/>
  <c r="F36" i="3" l="1"/>
  <c r="H1" i="3"/>
  <c r="I1" i="3" l="1"/>
  <c r="G36" i="3"/>
  <c r="J1" i="3" l="1"/>
  <c r="H36" i="3"/>
  <c r="H55" i="3" s="1"/>
  <c r="H57" i="3"/>
  <c r="H56" i="3" l="1"/>
  <c r="H41" i="3"/>
  <c r="H49" i="3"/>
  <c r="H44" i="3"/>
  <c r="H48" i="3"/>
  <c r="H64" i="3"/>
  <c r="H43" i="3"/>
  <c r="H46" i="3"/>
  <c r="H42" i="3"/>
  <c r="H67" i="3"/>
  <c r="H70" i="3"/>
  <c r="H54" i="3"/>
  <c r="H52" i="3"/>
  <c r="H65" i="3"/>
  <c r="H69" i="3"/>
  <c r="H63" i="3"/>
  <c r="H59" i="3"/>
  <c r="H68" i="3"/>
  <c r="I36" i="3"/>
  <c r="I63" i="3" s="1"/>
  <c r="I52" i="3"/>
  <c r="H66" i="3"/>
  <c r="H40" i="3"/>
  <c r="H53" i="3"/>
  <c r="H60" i="3"/>
  <c r="H47" i="3"/>
  <c r="H61" i="3"/>
  <c r="H45" i="3"/>
  <c r="H50" i="3"/>
  <c r="H62" i="3"/>
  <c r="H51" i="3"/>
  <c r="H58" i="3"/>
  <c r="K1" i="3"/>
  <c r="I40" i="3" l="1"/>
  <c r="I42" i="3"/>
  <c r="I67" i="3"/>
  <c r="I41" i="3"/>
  <c r="I66" i="3"/>
  <c r="I45" i="3"/>
  <c r="I64" i="3"/>
  <c r="I57" i="3"/>
  <c r="I48" i="3"/>
  <c r="I49" i="3"/>
  <c r="I54" i="3"/>
  <c r="I60" i="3"/>
  <c r="I43" i="3"/>
  <c r="I53" i="3"/>
  <c r="I70" i="3"/>
  <c r="I47" i="3"/>
  <c r="I55" i="3"/>
  <c r="I50" i="3"/>
  <c r="I68" i="3"/>
  <c r="I44" i="3"/>
  <c r="I61" i="3"/>
  <c r="L1" i="3"/>
  <c r="I39" i="3"/>
  <c r="J36" i="3"/>
  <c r="J52" i="3" s="1"/>
  <c r="I69" i="3"/>
  <c r="I65" i="3"/>
  <c r="I51" i="3"/>
  <c r="I59" i="3"/>
  <c r="I46" i="3"/>
  <c r="I62" i="3"/>
  <c r="I58" i="3"/>
  <c r="I56" i="3"/>
  <c r="J45" i="3" l="1"/>
  <c r="J41" i="3"/>
  <c r="J49" i="3"/>
  <c r="J63" i="3"/>
  <c r="J64" i="3"/>
  <c r="J39" i="3"/>
  <c r="J50" i="3"/>
  <c r="J51" i="3"/>
  <c r="J47" i="3"/>
  <c r="J61" i="3"/>
  <c r="M1" i="3"/>
  <c r="K36" i="3"/>
  <c r="K47" i="3" s="1"/>
  <c r="J59" i="3"/>
  <c r="J43" i="3"/>
  <c r="J60" i="3"/>
  <c r="J40" i="3"/>
  <c r="J58" i="3"/>
  <c r="J46" i="3"/>
  <c r="J57" i="3"/>
  <c r="J69" i="3"/>
  <c r="J42" i="3"/>
  <c r="J62" i="3"/>
  <c r="J48" i="3"/>
  <c r="J70" i="3"/>
  <c r="J44" i="3"/>
  <c r="J55" i="3"/>
  <c r="J68" i="3"/>
  <c r="J67" i="3"/>
  <c r="J53" i="3"/>
  <c r="J56" i="3"/>
  <c r="J66" i="3"/>
  <c r="J54" i="3"/>
  <c r="J65" i="3"/>
  <c r="K52" i="3" l="1"/>
  <c r="K39" i="3"/>
  <c r="K57" i="3"/>
  <c r="K60" i="3"/>
  <c r="K68" i="3"/>
  <c r="K51" i="3"/>
  <c r="K48" i="3"/>
  <c r="K62" i="3"/>
  <c r="K66" i="3"/>
  <c r="K40" i="3"/>
  <c r="K56" i="3"/>
  <c r="K59" i="3"/>
  <c r="K49" i="3"/>
  <c r="K53" i="3"/>
  <c r="K58" i="3"/>
  <c r="K42" i="3"/>
  <c r="K63" i="3"/>
  <c r="K55" i="3"/>
  <c r="K44" i="3"/>
  <c r="K70" i="3"/>
  <c r="K50" i="3"/>
  <c r="K45" i="3"/>
  <c r="K61" i="3"/>
  <c r="L36" i="3"/>
  <c r="L58" i="3" s="1"/>
  <c r="N1" i="3"/>
  <c r="K67" i="3"/>
  <c r="K41" i="3"/>
  <c r="K43" i="3"/>
  <c r="K69" i="3"/>
  <c r="K46" i="3"/>
  <c r="K65" i="3"/>
  <c r="K54" i="3"/>
  <c r="K64" i="3"/>
  <c r="L60" i="3" l="1"/>
  <c r="L66" i="3"/>
  <c r="L61" i="3"/>
  <c r="L55" i="3"/>
  <c r="L45" i="3"/>
  <c r="L43" i="3"/>
  <c r="L40" i="3"/>
  <c r="L70" i="3"/>
  <c r="L56" i="3"/>
  <c r="L46" i="3"/>
  <c r="L68" i="3"/>
  <c r="L49" i="3"/>
  <c r="L54" i="3"/>
  <c r="O1" i="3"/>
  <c r="L41" i="3"/>
  <c r="L57" i="3"/>
  <c r="L63" i="3"/>
  <c r="L39" i="3"/>
  <c r="L42" i="3"/>
  <c r="L62" i="3"/>
  <c r="L52" i="3"/>
  <c r="M36" i="3"/>
  <c r="M66" i="3" s="1"/>
  <c r="M51" i="3"/>
  <c r="L69" i="3"/>
  <c r="L65" i="3"/>
  <c r="L64" i="3"/>
  <c r="L59" i="3"/>
  <c r="L51" i="3"/>
  <c r="L67" i="3"/>
  <c r="L50" i="3"/>
  <c r="L53" i="3"/>
  <c r="L44" i="3"/>
  <c r="L47" i="3"/>
  <c r="L48" i="3"/>
  <c r="M59" i="3" l="1"/>
  <c r="M61" i="3"/>
  <c r="M65" i="3"/>
  <c r="M45" i="3"/>
  <c r="M68" i="3"/>
  <c r="M44" i="3"/>
  <c r="M62" i="3"/>
  <c r="M70" i="3"/>
  <c r="M43" i="3"/>
  <c r="M56" i="3"/>
  <c r="M50" i="3"/>
  <c r="M42" i="3"/>
  <c r="M41" i="3"/>
  <c r="M69" i="3"/>
  <c r="M53" i="3"/>
  <c r="M47" i="3"/>
  <c r="M54" i="3"/>
  <c r="M48" i="3"/>
  <c r="M55" i="3"/>
  <c r="M67" i="3"/>
  <c r="M60" i="3"/>
  <c r="M49" i="3"/>
  <c r="M46" i="3"/>
  <c r="M63" i="3"/>
  <c r="M58" i="3"/>
  <c r="P1" i="3"/>
  <c r="M57" i="3"/>
  <c r="M64" i="3"/>
  <c r="M39" i="3"/>
  <c r="N36" i="3"/>
  <c r="N68" i="3" s="1"/>
  <c r="M52" i="3"/>
  <c r="M40" i="3"/>
  <c r="N51" i="3" l="1"/>
  <c r="N66" i="3"/>
  <c r="N67" i="3"/>
  <c r="N69" i="3"/>
  <c r="N44" i="3"/>
  <c r="N65" i="3"/>
  <c r="N57" i="3"/>
  <c r="N42" i="3"/>
  <c r="N49" i="3"/>
  <c r="N63" i="3"/>
  <c r="N61" i="3"/>
  <c r="N52" i="3"/>
  <c r="N55" i="3"/>
  <c r="N41" i="3"/>
  <c r="N47" i="3"/>
  <c r="N53" i="3"/>
  <c r="N59" i="3"/>
  <c r="O36" i="3"/>
  <c r="O62" i="3" s="1"/>
  <c r="O58" i="3"/>
  <c r="O65" i="3"/>
  <c r="Q1" i="3"/>
  <c r="N50" i="3"/>
  <c r="N45" i="3"/>
  <c r="N39" i="3"/>
  <c r="N56" i="3"/>
  <c r="N62" i="3"/>
  <c r="N43" i="3"/>
  <c r="N48" i="3"/>
  <c r="N70" i="3"/>
  <c r="N64" i="3"/>
  <c r="N54" i="3"/>
  <c r="N40" i="3"/>
  <c r="N58" i="3"/>
  <c r="N46" i="3"/>
  <c r="N60" i="3"/>
  <c r="O43" i="3" l="1"/>
  <c r="O60" i="3"/>
  <c r="O48" i="3"/>
  <c r="O56" i="3"/>
  <c r="O52" i="3"/>
  <c r="O70" i="3"/>
  <c r="O44" i="3"/>
  <c r="O39" i="3"/>
  <c r="O63" i="3"/>
  <c r="O59" i="3"/>
  <c r="O55" i="3"/>
  <c r="O40" i="3"/>
  <c r="O69" i="3"/>
  <c r="O46" i="3"/>
  <c r="O64" i="3"/>
  <c r="O54" i="3"/>
  <c r="O68" i="3"/>
  <c r="O61" i="3"/>
  <c r="O41" i="3"/>
  <c r="R1" i="3"/>
  <c r="O47" i="3"/>
  <c r="O66" i="3"/>
  <c r="O42" i="3"/>
  <c r="O51" i="3"/>
  <c r="P36" i="3"/>
  <c r="P60" i="3" s="1"/>
  <c r="O67" i="3"/>
  <c r="O45" i="3"/>
  <c r="O49" i="3"/>
  <c r="O53" i="3"/>
  <c r="O57" i="3"/>
  <c r="O50" i="3"/>
  <c r="P44" i="3" l="1"/>
  <c r="P69" i="3"/>
  <c r="P68" i="3"/>
  <c r="P43" i="3"/>
  <c r="P47" i="3"/>
  <c r="P61" i="3"/>
  <c r="P50" i="3"/>
  <c r="P62" i="3"/>
  <c r="P57" i="3"/>
  <c r="P66" i="3"/>
  <c r="P65" i="3"/>
  <c r="P48" i="3"/>
  <c r="P53" i="3"/>
  <c r="P70" i="3"/>
  <c r="P54" i="3"/>
  <c r="P40" i="3"/>
  <c r="P51" i="3"/>
  <c r="P58" i="3"/>
  <c r="P55" i="3"/>
  <c r="P52" i="3"/>
  <c r="P49" i="3"/>
  <c r="P63" i="3"/>
  <c r="S1" i="3"/>
  <c r="Q36" i="3"/>
  <c r="Q39" i="3" s="1"/>
  <c r="P46" i="3"/>
  <c r="P45" i="3"/>
  <c r="P39" i="3"/>
  <c r="P59" i="3"/>
  <c r="P67" i="3"/>
  <c r="P42" i="3"/>
  <c r="P56" i="3"/>
  <c r="P64" i="3"/>
  <c r="P41" i="3"/>
  <c r="Q55" i="3" l="1"/>
  <c r="Q69" i="3"/>
  <c r="Q42" i="3"/>
  <c r="Q43" i="3"/>
  <c r="Q62" i="3"/>
  <c r="Q53" i="3"/>
  <c r="Q59" i="3"/>
  <c r="Q67" i="3"/>
  <c r="R36" i="3"/>
  <c r="R45" i="3" s="1"/>
  <c r="Q68" i="3"/>
  <c r="Q61" i="3"/>
  <c r="Q41" i="3"/>
  <c r="Q54" i="3"/>
  <c r="Q46" i="3"/>
  <c r="Q45" i="3"/>
  <c r="Q48" i="3"/>
  <c r="T1" i="3"/>
  <c r="Q52" i="3"/>
  <c r="Q60" i="3"/>
  <c r="Q66" i="3"/>
  <c r="Q57" i="3"/>
  <c r="Q65" i="3"/>
  <c r="Q63" i="3"/>
  <c r="Q47" i="3"/>
  <c r="Q56" i="3"/>
  <c r="Q70" i="3"/>
  <c r="Q40" i="3"/>
  <c r="Q44" i="3"/>
  <c r="Q51" i="3"/>
  <c r="Q50" i="3"/>
  <c r="Q64" i="3"/>
  <c r="Q58" i="3"/>
  <c r="Q49" i="3"/>
  <c r="R42" i="3" l="1"/>
  <c r="R61" i="3"/>
  <c r="R65" i="3"/>
  <c r="R50" i="3"/>
  <c r="S36" i="3"/>
  <c r="S63" i="3" s="1"/>
  <c r="R52" i="3"/>
  <c r="R43" i="3"/>
  <c r="S52" i="3"/>
  <c r="S42" i="3"/>
  <c r="S53" i="3"/>
  <c r="S56" i="3"/>
  <c r="R59" i="3"/>
  <c r="R49" i="3"/>
  <c r="R41" i="3"/>
  <c r="R55" i="3"/>
  <c r="R57" i="3"/>
  <c r="R48" i="3"/>
  <c r="R62" i="3"/>
  <c r="R63" i="3"/>
  <c r="S43" i="3"/>
  <c r="S59" i="3"/>
  <c r="R53" i="3"/>
  <c r="R60" i="3"/>
  <c r="R69" i="3"/>
  <c r="R47" i="3"/>
  <c r="R54" i="3"/>
  <c r="R40" i="3"/>
  <c r="R51" i="3"/>
  <c r="R64" i="3"/>
  <c r="S40" i="3"/>
  <c r="R44" i="3"/>
  <c r="R56" i="3"/>
  <c r="U1" i="3"/>
  <c r="R66" i="3"/>
  <c r="R70" i="3"/>
  <c r="R68" i="3"/>
  <c r="R46" i="3"/>
  <c r="R67" i="3"/>
  <c r="R58" i="3"/>
  <c r="R39" i="3"/>
  <c r="S51" i="3" l="1"/>
  <c r="S57" i="3"/>
  <c r="S54" i="3"/>
  <c r="S65" i="3"/>
  <c r="S70" i="3"/>
  <c r="S62" i="3"/>
  <c r="S67" i="3"/>
  <c r="S58" i="3"/>
  <c r="S41" i="3"/>
  <c r="S46" i="3"/>
  <c r="S68" i="3"/>
  <c r="S48" i="3"/>
  <c r="S61" i="3"/>
  <c r="S45" i="3"/>
  <c r="S55" i="3"/>
  <c r="S39" i="3"/>
  <c r="S60" i="3"/>
  <c r="S50" i="3"/>
  <c r="S44" i="3"/>
  <c r="S66" i="3"/>
  <c r="S49" i="3"/>
  <c r="V1" i="3"/>
  <c r="T36" i="3"/>
  <c r="T59" i="3" s="1"/>
  <c r="S69" i="3"/>
  <c r="S47" i="3"/>
  <c r="S64" i="3"/>
  <c r="T44" i="3" l="1"/>
  <c r="T54" i="3"/>
  <c r="T57" i="3"/>
  <c r="T41" i="3"/>
  <c r="T56" i="3"/>
  <c r="T48" i="3"/>
  <c r="T62" i="3"/>
  <c r="T65" i="3"/>
  <c r="T58" i="3"/>
  <c r="T68" i="3"/>
  <c r="T42" i="3"/>
  <c r="T49" i="3"/>
  <c r="T45" i="3"/>
  <c r="T46" i="3"/>
  <c r="T64" i="3"/>
  <c r="T69" i="3"/>
  <c r="T63" i="3"/>
  <c r="T61" i="3"/>
  <c r="T50" i="3"/>
  <c r="T70" i="3"/>
  <c r="T66" i="3"/>
  <c r="T51" i="3"/>
  <c r="T40" i="3"/>
  <c r="T60" i="3"/>
  <c r="T67" i="3"/>
  <c r="T53" i="3"/>
  <c r="T43" i="3"/>
  <c r="T55" i="3"/>
  <c r="W1" i="3"/>
  <c r="T47" i="3"/>
  <c r="T52" i="3"/>
  <c r="U36" i="3"/>
  <c r="U47" i="3" s="1"/>
  <c r="T39" i="3"/>
  <c r="U39" i="3" l="1"/>
  <c r="U67" i="3"/>
  <c r="U48" i="3"/>
  <c r="U49" i="3"/>
  <c r="U68" i="3"/>
  <c r="U46" i="3"/>
  <c r="U45" i="3"/>
  <c r="U43" i="3"/>
  <c r="U69" i="3"/>
  <c r="U58" i="3"/>
  <c r="U61" i="3"/>
  <c r="U66" i="3"/>
  <c r="V36" i="3"/>
  <c r="V43" i="3" s="1"/>
  <c r="U40" i="3"/>
  <c r="U56" i="3"/>
  <c r="U55" i="3"/>
  <c r="U64" i="3"/>
  <c r="U54" i="3"/>
  <c r="U63" i="3"/>
  <c r="U62" i="3"/>
  <c r="U53" i="3"/>
  <c r="X1" i="3"/>
  <c r="U44" i="3"/>
  <c r="U57" i="3"/>
  <c r="U70" i="3"/>
  <c r="U60" i="3"/>
  <c r="U50" i="3"/>
  <c r="U65" i="3"/>
  <c r="U51" i="3"/>
  <c r="U42" i="3"/>
  <c r="U41" i="3"/>
  <c r="U59" i="3"/>
  <c r="U52" i="3"/>
  <c r="V65" i="3" l="1"/>
  <c r="V51" i="3"/>
  <c r="V70" i="3"/>
  <c r="V68" i="3"/>
  <c r="V67" i="3"/>
  <c r="V50" i="3"/>
  <c r="V66" i="3"/>
  <c r="V58" i="3"/>
  <c r="V56" i="3"/>
  <c r="V57" i="3"/>
  <c r="V52" i="3"/>
  <c r="V63" i="3"/>
  <c r="V49" i="3"/>
  <c r="V55" i="3"/>
  <c r="V47" i="3"/>
  <c r="V64" i="3"/>
  <c r="V42" i="3"/>
  <c r="V46" i="3"/>
  <c r="V61" i="3"/>
  <c r="V62" i="3"/>
  <c r="V45" i="3"/>
  <c r="V60" i="3"/>
  <c r="W36" i="3"/>
  <c r="W39" i="3" s="1"/>
  <c r="V59" i="3"/>
  <c r="V54" i="3"/>
  <c r="V39" i="3"/>
  <c r="V69" i="3"/>
  <c r="V41" i="3"/>
  <c r="V40" i="3"/>
  <c r="Y1" i="3"/>
  <c r="V53" i="3"/>
  <c r="V48" i="3"/>
  <c r="V44" i="3"/>
  <c r="W43" i="3" l="1"/>
  <c r="W40" i="3"/>
  <c r="W48" i="3"/>
  <c r="W45" i="3"/>
  <c r="W50" i="3"/>
  <c r="W51" i="3"/>
  <c r="W66" i="3"/>
  <c r="W44" i="3"/>
  <c r="W60" i="3"/>
  <c r="W67" i="3"/>
  <c r="W64" i="3"/>
  <c r="W52" i="3"/>
  <c r="W46" i="3"/>
  <c r="W69" i="3"/>
  <c r="W54" i="3"/>
  <c r="W68" i="3"/>
  <c r="W59" i="3"/>
  <c r="W63" i="3"/>
  <c r="W42" i="3"/>
  <c r="W49" i="3"/>
  <c r="W56" i="3"/>
  <c r="W70" i="3"/>
  <c r="W55" i="3"/>
  <c r="W57" i="3"/>
  <c r="W47" i="3"/>
  <c r="W53" i="3"/>
  <c r="W41" i="3"/>
  <c r="W65" i="3"/>
  <c r="W58" i="3"/>
  <c r="X36" i="3"/>
  <c r="X69" i="3" s="1"/>
  <c r="X50" i="3"/>
  <c r="X46" i="3"/>
  <c r="X42" i="3"/>
  <c r="X62" i="3"/>
  <c r="Z1" i="3"/>
  <c r="W61" i="3"/>
  <c r="W62" i="3"/>
  <c r="X59" i="3" l="1"/>
  <c r="X65" i="3"/>
  <c r="X53" i="3"/>
  <c r="X64" i="3"/>
  <c r="X58" i="3"/>
  <c r="X63" i="3"/>
  <c r="X68" i="3"/>
  <c r="X55" i="3"/>
  <c r="X70" i="3"/>
  <c r="X56" i="3"/>
  <c r="X66" i="3"/>
  <c r="X54" i="3"/>
  <c r="X48" i="3"/>
  <c r="X61" i="3"/>
  <c r="X57" i="3"/>
  <c r="X51" i="3"/>
  <c r="X45" i="3"/>
  <c r="X41" i="3"/>
  <c r="X60" i="3"/>
  <c r="X40" i="3"/>
  <c r="AA1" i="3"/>
  <c r="Y36" i="3"/>
  <c r="Y52" i="3" s="1"/>
  <c r="X47" i="3"/>
  <c r="X67" i="3"/>
  <c r="X39" i="3"/>
  <c r="X49" i="3"/>
  <c r="X44" i="3"/>
  <c r="X43" i="3"/>
  <c r="X52" i="3"/>
  <c r="Y70" i="3" l="1"/>
  <c r="Y44" i="3"/>
  <c r="Y53" i="3"/>
  <c r="Y61" i="3"/>
  <c r="Y62" i="3"/>
  <c r="Y41" i="3"/>
  <c r="Y56" i="3"/>
  <c r="Y40" i="3"/>
  <c r="Y57" i="3"/>
  <c r="Y68" i="3"/>
  <c r="Y51" i="3"/>
  <c r="Y48" i="3"/>
  <c r="Y43" i="3"/>
  <c r="Y58" i="3"/>
  <c r="Y64" i="3"/>
  <c r="Y60" i="3"/>
  <c r="Y50" i="3"/>
  <c r="Y59" i="3"/>
  <c r="Y55" i="3"/>
  <c r="Y63" i="3"/>
  <c r="Y46" i="3"/>
  <c r="Y49" i="3"/>
  <c r="Y39" i="3"/>
  <c r="Y65" i="3"/>
  <c r="Y54" i="3"/>
  <c r="Y45" i="3"/>
  <c r="Y69" i="3"/>
  <c r="Y66" i="3"/>
  <c r="Y47" i="3"/>
  <c r="Y67" i="3"/>
  <c r="Y42" i="3"/>
  <c r="Z36" i="3"/>
  <c r="Z55" i="3" s="1"/>
  <c r="Z61" i="3"/>
  <c r="AB1" i="3"/>
  <c r="Z41" i="3" l="1"/>
  <c r="Z39" i="3"/>
  <c r="Z57" i="3"/>
  <c r="Z66" i="3"/>
  <c r="Z69" i="3"/>
  <c r="Z47" i="3"/>
  <c r="Z44" i="3"/>
  <c r="Z56" i="3"/>
  <c r="Z60" i="3"/>
  <c r="Z46" i="3"/>
  <c r="AA36" i="3"/>
  <c r="AA42" i="3" s="1"/>
  <c r="Z54" i="3"/>
  <c r="Z45" i="3"/>
  <c r="AC1" i="3"/>
  <c r="Z65" i="3"/>
  <c r="Z62" i="3"/>
  <c r="Z58" i="3"/>
  <c r="Z63" i="3"/>
  <c r="Z49" i="3"/>
  <c r="Z59" i="3"/>
  <c r="Z50" i="3"/>
  <c r="Z64" i="3"/>
  <c r="Z42" i="3"/>
  <c r="Z40" i="3"/>
  <c r="Z53" i="3"/>
  <c r="Z67" i="3"/>
  <c r="Z43" i="3"/>
  <c r="Z68" i="3"/>
  <c r="Z51" i="3"/>
  <c r="Z70" i="3"/>
  <c r="Z52" i="3"/>
  <c r="Z48" i="3"/>
  <c r="AA62" i="3" l="1"/>
  <c r="AA39" i="3"/>
  <c r="AA53" i="3"/>
  <c r="AA50" i="3"/>
  <c r="AA63" i="3"/>
  <c r="AA58" i="3"/>
  <c r="AA66" i="3"/>
  <c r="AA69" i="3"/>
  <c r="AA46" i="3"/>
  <c r="AA41" i="3"/>
  <c r="AA60" i="3"/>
  <c r="AA64" i="3"/>
  <c r="AB36" i="3"/>
  <c r="AB69" i="3" s="1"/>
  <c r="AA56" i="3"/>
  <c r="AA59" i="3"/>
  <c r="AA57" i="3"/>
  <c r="AA51" i="3"/>
  <c r="AA48" i="3"/>
  <c r="AA45" i="3"/>
  <c r="AA47" i="3"/>
  <c r="AA43" i="3"/>
  <c r="AA54" i="3"/>
  <c r="AA67" i="3"/>
  <c r="AA52" i="3"/>
  <c r="AA44" i="3"/>
  <c r="AA61" i="3"/>
  <c r="AA65" i="3"/>
  <c r="AA55" i="3"/>
  <c r="AA49" i="3"/>
  <c r="AD1" i="3"/>
  <c r="AA68" i="3"/>
  <c r="AA70" i="3"/>
  <c r="AA40" i="3"/>
  <c r="AB39" i="3" l="1"/>
  <c r="AB58" i="3"/>
  <c r="AB41" i="3"/>
  <c r="AB57" i="3"/>
  <c r="AB53" i="3"/>
  <c r="AB59" i="3"/>
  <c r="AB65" i="3"/>
  <c r="AB46" i="3"/>
  <c r="AB48" i="3"/>
  <c r="AB45" i="3"/>
  <c r="AB54" i="3"/>
  <c r="AB66" i="3"/>
  <c r="AB60" i="3"/>
  <c r="AB64" i="3"/>
  <c r="AC36" i="3"/>
  <c r="AC68" i="3" s="1"/>
  <c r="AB70" i="3"/>
  <c r="AB42" i="3"/>
  <c r="AB63" i="3"/>
  <c r="AB55" i="3"/>
  <c r="AB47" i="3"/>
  <c r="AB49" i="3"/>
  <c r="AB61" i="3"/>
  <c r="AB62" i="3"/>
  <c r="AB44" i="3"/>
  <c r="AB56" i="3"/>
  <c r="AB40" i="3"/>
  <c r="AB51" i="3"/>
  <c r="AB67" i="3"/>
  <c r="AB50" i="3"/>
  <c r="AB43" i="3"/>
  <c r="AB52" i="3"/>
  <c r="AB68" i="3"/>
  <c r="AC40" i="3" l="1"/>
  <c r="AC49" i="3"/>
  <c r="AC50" i="3"/>
  <c r="AC69" i="3"/>
  <c r="AC62" i="3"/>
  <c r="AC60" i="3"/>
  <c r="AC58" i="3"/>
  <c r="AC61" i="3"/>
  <c r="AC52" i="3"/>
  <c r="AC56" i="3"/>
  <c r="AC67" i="3"/>
  <c r="AC51" i="3"/>
  <c r="AC64" i="3"/>
  <c r="AC48" i="3"/>
  <c r="AC57" i="3"/>
  <c r="AC46" i="3"/>
  <c r="AC70" i="3"/>
  <c r="AC59" i="3"/>
  <c r="AC63" i="3"/>
  <c r="AC65" i="3"/>
  <c r="AC47" i="3"/>
  <c r="AC39" i="3"/>
  <c r="AC45" i="3"/>
  <c r="AC44" i="3"/>
  <c r="AC53" i="3"/>
  <c r="AC43" i="3"/>
  <c r="AC41" i="3"/>
  <c r="AC54" i="3"/>
  <c r="AC42" i="3"/>
  <c r="AC66" i="3"/>
  <c r="AD36" i="3"/>
  <c r="AD42" i="3" s="1"/>
  <c r="AC55" i="3"/>
  <c r="AD66" i="3" l="1"/>
  <c r="AD50" i="3"/>
  <c r="AD46" i="3"/>
  <c r="AD56" i="3"/>
  <c r="AD65" i="3"/>
  <c r="AD48" i="3"/>
  <c r="AD39" i="3"/>
  <c r="AD59" i="3"/>
  <c r="AD57" i="3"/>
  <c r="AD58" i="3"/>
  <c r="AD55" i="3"/>
  <c r="AD61" i="3"/>
  <c r="AD40" i="3"/>
  <c r="AD54" i="3"/>
  <c r="AD51" i="3"/>
  <c r="AD69" i="3"/>
  <c r="AD63" i="3"/>
  <c r="AD41" i="3"/>
  <c r="AD45" i="3"/>
  <c r="AD68" i="3"/>
  <c r="AD70" i="3"/>
  <c r="AD52" i="3"/>
  <c r="AD53" i="3"/>
  <c r="AD60" i="3"/>
  <c r="AD49" i="3"/>
  <c r="AD43" i="3"/>
  <c r="AD67" i="3"/>
  <c r="AD64" i="3"/>
  <c r="AD47" i="3"/>
  <c r="AD62" i="3"/>
  <c r="AD44" i="3"/>
</calcChain>
</file>

<file path=xl/sharedStrings.xml><?xml version="1.0" encoding="utf-8"?>
<sst xmlns="http://schemas.openxmlformats.org/spreadsheetml/2006/main" count="646" uniqueCount="530">
  <si>
    <t>Exports, FOB to Partner Countries</t>
  </si>
  <si>
    <t>Belgium</t>
  </si>
  <si>
    <t>US Dollars, Millions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</si>
  <si>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</si>
  <si>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</si>
  <si>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</si>
  <si>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</si>
  <si>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</si>
  <si>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</si>
  <si>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</si>
  <si>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</si>
  <si>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</si>
  <si>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</si>
  <si>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</si>
  <si>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</si>
  <si>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</si>
  <si>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</si>
  <si>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</si>
  <si>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</si>
  <si>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</si>
  <si>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</si>
  <si>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</si>
  <si>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</si>
  <si>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</si>
  <si>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</si>
  <si>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</si>
  <si>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</si>
  <si>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</si>
  <si>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</si>
  <si>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</si>
  <si>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</si>
  <si>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</si>
  <si>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</si>
  <si>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</si>
  <si>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</si>
  <si>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</si>
  <si>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</si>
  <si>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</si>
  <si>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</si>
  <si>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</si>
  <si>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</si>
  <si>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</si>
  <si>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</si>
  <si>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</si>
  <si>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</si>
  <si>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</si>
  <si>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</si>
  <si>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</si>
  <si>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</si>
  <si>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</si>
  <si>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</si>
  <si>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</si>
  <si>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</si>
  <si>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</si>
  <si>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</si>
  <si>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</si>
  <si>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</si>
  <si>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</si>
  <si>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</si>
  <si>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</si>
  <si>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</si>
  <si>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</si>
  <si>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</si>
  <si>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</si>
  <si>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</si>
  <si>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</si>
  <si>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</si>
  <si>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</si>
  <si>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</si>
  <si>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</si>
  <si>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</si>
  <si>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</si>
  <si>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</si>
  <si>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</si>
  <si>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</si>
  <si>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</si>
  <si>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</si>
  <si>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</si>
  <si>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</si>
  <si>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</si>
  <si>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</si>
  <si>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</si>
  <si>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</si>
  <si>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</si>
  <si>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</si>
  <si>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</si>
  <si>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</si>
  <si>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</si>
  <si>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</si>
  <si>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</si>
  <si>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</si>
  <si>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</si>
  <si>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</si>
  <si>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</si>
  <si>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</si>
  <si>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</si>
  <si>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</si>
  <si>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</si>
  <si>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</si>
  <si>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</si>
  <si>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</si>
  <si>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</si>
  <si>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</si>
  <si>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</si>
  <si>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</si>
  <si>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</si>
  <si>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</si>
  <si>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</si>
  <si>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</si>
  <si>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</si>
  <si>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</si>
  <si>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</si>
  <si>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</si>
  <si>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</si>
  <si>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</si>
  <si>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</si>
  <si>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</si>
  <si>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</si>
  <si>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</si>
  <si>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</si>
  <si>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</si>
  <si>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</si>
  <si>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</si>
  <si>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</si>
  <si>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</si>
  <si>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</si>
  <si>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</si>
  <si>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</si>
  <si>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</si>
  <si>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</si>
  <si>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</si>
  <si>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</si>
  <si>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</si>
  <si>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</si>
  <si>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</si>
  <si>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</si>
  <si>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</si>
  <si>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</si>
  <si>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</si>
  <si>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</si>
  <si>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</si>
  <si>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</si>
  <si>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</si>
  <si>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</si>
  <si>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</si>
  <si>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</si>
  <si>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</si>
  <si>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</si>
  <si>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</si>
  <si>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</si>
  <si>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</si>
  <si>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</si>
  <si>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</si>
  <si>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</si>
  <si>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</si>
  <si>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</si>
  <si>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</si>
  <si>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</si>
  <si>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</si>
  <si>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</si>
  <si>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</si>
  <si>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</si>
  <si>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</si>
  <si>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</si>
  <si>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</si>
  <si>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</si>
  <si>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</si>
  <si>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</si>
  <si>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</si>
  <si>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</si>
  <si>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</si>
  <si>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</si>
  <si>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</si>
  <si>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</si>
  <si>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</si>
  <si>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</si>
  <si>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</si>
  <si>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</si>
  <si>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</si>
  <si>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</si>
  <si>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</si>
  <si>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</si>
  <si>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</si>
  <si>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</si>
  <si>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</si>
  <si>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</si>
  <si>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</si>
  <si>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</si>
  <si>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</si>
  <si>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</si>
  <si>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</si>
  <si>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</si>
  <si>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</si>
  <si>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</si>
  <si>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</si>
  <si>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</si>
  <si>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</si>
  <si>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</si>
  <si>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</si>
  <si>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</si>
  <si>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</si>
  <si>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</si>
  <si>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</si>
  <si>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</si>
  <si>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</si>
  <si>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</si>
  <si>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</si>
  <si>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</si>
  <si>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</si>
  <si>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</si>
  <si>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</si>
  <si>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</si>
  <si>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</si>
  <si>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</si>
  <si>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</si>
  <si>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</si>
  <si>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</si>
  <si>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</si>
  <si>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</si>
  <si>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</si>
  <si>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</si>
  <si>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</si>
  <si>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</si>
  <si>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</si>
  <si>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</si>
  <si>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</si>
  <si>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</si>
  <si>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</si>
  <si>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</si>
  <si>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</si>
  <si>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</si>
  <si>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</si>
  <si>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</si>
  <si>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</si>
  <si>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</si>
  <si>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</si>
  <si>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</si>
  <si>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</si>
  <si>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</si>
  <si>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</si>
  <si>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</si>
  <si>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</si>
  <si>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</si>
  <si>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</si>
  <si>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</si>
  <si>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</si>
  <si>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</si>
  <si>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</si>
  <si>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</si>
  <si>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</si>
  <si>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</si>
  <si>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</si>
  <si>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</si>
  <si>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</si>
  <si>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</si>
  <si>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</si>
  <si>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</si>
  <si>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</si>
  <si>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</si>
  <si>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</si>
  <si>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</si>
  <si>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</si>
  <si>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Belgium</t>
  </si>
  <si>
    <t>US Dollars, Millions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</si>
  <si>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</si>
  <si>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</si>
  <si>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</si>
  <si>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</si>
  <si>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</si>
  <si>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</si>
  <si>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</si>
  <si>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</si>
  <si>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</si>
  <si>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</si>
  <si>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</si>
  <si>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</si>
  <si>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</si>
  <si>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</si>
  <si>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</si>
  <si>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</si>
  <si>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</si>
  <si>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</si>
  <si>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</si>
  <si>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</si>
  <si>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</si>
  <si>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</si>
  <si>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</si>
  <si>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</si>
  <si>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</si>
  <si>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</si>
  <si>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</si>
  <si>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</si>
  <si>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</si>
  <si>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</si>
  <si>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</si>
  <si>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</si>
  <si>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</si>
  <si>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</si>
  <si>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</si>
  <si>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</si>
  <si>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</si>
  <si>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</si>
  <si>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</si>
  <si>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</si>
  <si>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</si>
  <si>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</si>
  <si>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</si>
  <si>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</si>
  <si>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</si>
  <si>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</si>
  <si>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</si>
  <si>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</si>
  <si>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</si>
  <si>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</si>
  <si>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</si>
  <si>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</si>
  <si>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</si>
  <si>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</si>
  <si>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</si>
  <si>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</si>
  <si>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</si>
  <si>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</si>
  <si>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</si>
  <si>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</si>
  <si>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</si>
  <si>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</si>
  <si>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</si>
  <si>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</si>
  <si>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</si>
  <si>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</si>
  <si>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</si>
  <si>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</si>
  <si>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</si>
  <si>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</si>
  <si>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</si>
  <si>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</si>
  <si>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</si>
  <si>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</si>
  <si>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</si>
  <si>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</si>
  <si>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</si>
  <si>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</si>
  <si>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</si>
  <si>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</si>
  <si>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</si>
  <si>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</si>
  <si>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</si>
  <si>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</si>
  <si>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</si>
  <si>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</si>
  <si>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</si>
  <si>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</si>
  <si>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</si>
  <si>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</si>
  <si>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</si>
  <si>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</si>
  <si>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</si>
  <si>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</si>
  <si>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</si>
  <si>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</si>
  <si>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</si>
  <si>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</si>
  <si>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</si>
  <si>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</si>
  <si>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</si>
  <si>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</si>
  <si>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</si>
  <si>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</si>
  <si>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</si>
  <si>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</si>
  <si>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</si>
  <si>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</si>
  <si>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</si>
  <si>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</si>
  <si>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</si>
  <si>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</si>
  <si>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</si>
  <si>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</si>
  <si>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</si>
  <si>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</si>
  <si>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</si>
  <si>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</si>
  <si>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</si>
  <si>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</si>
  <si>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</si>
  <si>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</si>
  <si>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</si>
  <si>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</si>
  <si>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</si>
  <si>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</si>
  <si>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</si>
  <si>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</si>
  <si>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</si>
  <si>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</si>
  <si>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</si>
  <si>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</si>
  <si>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</si>
  <si>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</si>
  <si>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</si>
  <si>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</si>
  <si>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</si>
  <si>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</si>
  <si>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</si>
  <si>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</si>
  <si>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</si>
  <si>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</si>
  <si>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</si>
  <si>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</si>
  <si>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</si>
  <si>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</si>
  <si>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</si>
  <si>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</si>
  <si>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</si>
  <si>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</si>
  <si>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</si>
  <si>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</si>
  <si>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</si>
  <si>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</si>
  <si>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</si>
  <si>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</si>
  <si>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</si>
  <si>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</si>
  <si>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</si>
  <si>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</si>
  <si>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</si>
  <si>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</si>
  <si>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</si>
  <si>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</si>
  <si>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</si>
  <si>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</si>
  <si>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</si>
  <si>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</si>
  <si>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</si>
  <si>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</si>
  <si>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</si>
  <si>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</si>
  <si>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</si>
  <si>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</si>
  <si>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</si>
  <si>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</si>
  <si>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</si>
  <si>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</si>
  <si>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</si>
  <si>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</si>
  <si>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</si>
  <si>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</si>
  <si>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</si>
  <si>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</si>
  <si>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</si>
  <si>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</si>
  <si>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</si>
  <si>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</si>
  <si>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</si>
  <si>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</si>
  <si>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</si>
  <si>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</si>
  <si>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</si>
  <si>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</si>
  <si>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</si>
  <si>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</si>
  <si>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</si>
  <si>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</si>
  <si>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</si>
  <si>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</si>
  <si>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</si>
  <si>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</si>
  <si>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</si>
  <si>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</si>
  <si>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</si>
  <si>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</si>
  <si>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</si>
  <si>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</si>
  <si>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</si>
  <si>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</si>
  <si>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</si>
  <si>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</si>
  <si>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</si>
  <si>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</si>
  <si>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</si>
  <si>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</si>
  <si>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</si>
  <si>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</si>
  <si>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</si>
  <si>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</si>
  <si>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</si>
  <si>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</si>
  <si>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</si>
  <si>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</si>
  <si>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</si>
  <si>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</si>
  <si>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</si>
  <si>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</si>
  <si>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</si>
  <si>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</si>
  <si>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</si>
  <si>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</si>
  <si>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</si>
  <si>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</si>
  <si>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</si>
  <si>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</si>
  <si>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</si>
  <si>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</si>
  <si>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</si>
  <si>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</si>
  <si>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</si>
  <si>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</si>
  <si>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</si>
  <si>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</si>
  <si>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</si>
  <si>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</si>
  <si>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</si>
  <si>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</si>
  <si>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</si>
  <si>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</si>
  <si>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</si>
  <si>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</si>
  <si>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</si>
  <si>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</si>
  <si>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</si>
  <si>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</si>
  <si>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</si>
  <si>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</si>
  <si>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1991</t>
  </si>
  <si>
    <t>1992</t>
  </si>
  <si>
    <t>1993</t>
  </si>
  <si>
    <t>1994</t>
  </si>
  <si>
    <t>1995</t>
  </si>
  <si>
    <t>1996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</si>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</sst>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796E-500E-4A8C-9577-BE52B5254574}">
  <dimension ref="A1:AF70"/>
  <sheetViews>
    <sheetView tabSelected="1" topLeftCell="AA41" zoomScale="75" workbookViewId="0">
      <selection activeCell="AF42" sqref="AF42:AF70"/>
    </sheetView>
  </sheetViews>
  <sheetFormatPr baseColWidth="10" defaultRowHeight="12.5" x14ac:dyDescent="0.25"/>
  <cols>
    <col min="1" max="1" width="18.1796875" style="18" bestFit="1" customWidth="1"/>
    <col min="2" max="8" width="9.453125" style="19" bestFit="1" customWidth="1"/>
    <col min="9" max="19" width="9.90625" style="19" bestFit="1" customWidth="1"/>
    <col min="20" max="28" width="9.36328125" style="19" bestFit="1" customWidth="1"/>
    <col min="29" max="30" width="9.90625" style="19" bestFit="1" customWidth="1"/>
    <col min="31" max="16384" width="10.90625" style="19"/>
  </cols>
  <sheetData>
    <row r="1" spans="1:30" x14ac:dyDescent="0.25">
      <c r="B1" s="19">
        <v>2</v>
      </c>
      <c r="C1" s="19">
        <f>B1+1</f>
        <v>3</v>
      </c>
      <c r="D1" s="19">
        <f t="shared" ref="D1:AD1" si="0">C1+1</f>
        <v>4</v>
      </c>
      <c r="E1" s="19">
        <f t="shared" si="0"/>
        <v>5</v>
      </c>
      <c r="F1" s="19">
        <f t="shared" si="0"/>
        <v>6</v>
      </c>
      <c r="G1" s="19">
        <f t="shared" si="0"/>
        <v>7</v>
      </c>
      <c r="H1" s="19">
        <f t="shared" si="0"/>
        <v>8</v>
      </c>
      <c r="I1" s="19">
        <f t="shared" si="0"/>
        <v>9</v>
      </c>
      <c r="J1" s="19">
        <f t="shared" si="0"/>
        <v>10</v>
      </c>
      <c r="K1" s="19">
        <f t="shared" si="0"/>
        <v>11</v>
      </c>
      <c r="L1" s="19">
        <f t="shared" si="0"/>
        <v>12</v>
      </c>
      <c r="M1" s="19">
        <f t="shared" si="0"/>
        <v>13</v>
      </c>
      <c r="N1" s="19">
        <f t="shared" si="0"/>
        <v>14</v>
      </c>
      <c r="O1" s="19">
        <f t="shared" si="0"/>
        <v>15</v>
      </c>
      <c r="P1" s="19">
        <f t="shared" si="0"/>
        <v>16</v>
      </c>
      <c r="Q1" s="19">
        <f t="shared" si="0"/>
        <v>17</v>
      </c>
      <c r="R1" s="19">
        <f t="shared" si="0"/>
        <v>18</v>
      </c>
      <c r="S1" s="19">
        <f t="shared" si="0"/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>
        <f t="shared" si="0"/>
        <v>29</v>
      </c>
      <c r="AD1" s="19">
        <f t="shared" si="0"/>
        <v>30</v>
      </c>
    </row>
    <row r="2" spans="1:30" ht="13" x14ac:dyDescent="0.25">
      <c r="A2" s="20"/>
      <c r="B2" s="21" t="s">
        <v>522</v>
      </c>
      <c r="C2" s="21" t="s">
        <v>523</v>
      </c>
      <c r="D2" s="21" t="s">
        <v>524</v>
      </c>
      <c r="E2" s="21" t="s">
        <v>525</v>
      </c>
      <c r="F2" s="21" t="s">
        <v>526</v>
      </c>
      <c r="G2" s="21" t="s">
        <v>527</v>
      </c>
      <c r="H2" s="21" t="s">
        <v>3</v>
      </c>
      <c r="I2" s="21" t="s">
        <v>4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  <c r="O2" s="21" t="s">
        <v>10</v>
      </c>
      <c r="P2" s="21" t="s">
        <v>11</v>
      </c>
      <c r="Q2" s="21" t="s">
        <v>12</v>
      </c>
      <c r="R2" s="21" t="s">
        <v>13</v>
      </c>
      <c r="S2" s="21" t="s">
        <v>14</v>
      </c>
      <c r="T2" s="21" t="s">
        <v>15</v>
      </c>
      <c r="U2" s="21" t="s">
        <v>16</v>
      </c>
      <c r="V2" s="21" t="s">
        <v>17</v>
      </c>
      <c r="W2" s="21" t="s">
        <v>18</v>
      </c>
      <c r="X2" s="21" t="s">
        <v>19</v>
      </c>
      <c r="Y2" s="21" t="s">
        <v>20</v>
      </c>
      <c r="Z2" s="21" t="s">
        <v>21</v>
      </c>
      <c r="AA2" s="21" t="s">
        <v>22</v>
      </c>
      <c r="AB2" s="21" t="s">
        <v>23</v>
      </c>
      <c r="AC2" s="21" t="s">
        <v>24</v>
      </c>
      <c r="AD2" s="22" t="s">
        <v>25</v>
      </c>
    </row>
    <row r="3" spans="1:30" x14ac:dyDescent="0.25">
      <c r="A3" s="20" t="s">
        <v>210</v>
      </c>
      <c r="B3" s="19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f>VLOOKUP($A3,'Exports, FOB'!$B:$AE,B$1,FALSE)</f>
        <v>328.15641755391715</v>
      </c>
      <c r="I3" s="23">
        <f>VLOOKUP($A3,'Exports, FOB'!$B:$AE,C$1,FALSE)+VLOOKUP($A3,'Imports, CIF'!$B:$AE,C$1,FALSE)</f>
        <v>657.00656252976398</v>
      </c>
      <c r="J3" s="23">
        <f>VLOOKUP($A3,'Exports, FOB'!$B:$AE,D$1,FALSE)+VLOOKUP($A3,'Imports, CIF'!$B:$AE,D$1,FALSE)</f>
        <v>617.44582995999997</v>
      </c>
      <c r="K3" s="23">
        <f>VLOOKUP($A3,'Exports, FOB'!$B:$AE,E$1,FALSE)+VLOOKUP($A3,'Imports, CIF'!$B:$AE,E$1,FALSE)</f>
        <v>627.76926900000001</v>
      </c>
      <c r="L3" s="23">
        <f>VLOOKUP($A3,'Exports, FOB'!$B:$AE,F$1,FALSE)+VLOOKUP($A3,'Imports, CIF'!$B:$AE,F$1,FALSE)</f>
        <v>541.68125699999996</v>
      </c>
      <c r="M3" s="23">
        <f>VLOOKUP($A3,'Exports, FOB'!$B:$AE,G$1,FALSE)+VLOOKUP($A3,'Imports, CIF'!$B:$AE,G$1,FALSE)</f>
        <v>425.56151599999998</v>
      </c>
      <c r="N3" s="23">
        <f>VLOOKUP($A3,'Exports, FOB'!$B:$AE,H$1,FALSE)+VLOOKUP($A3,'Imports, CIF'!$B:$AE,H$1,FALSE)</f>
        <v>492.48820999999998</v>
      </c>
      <c r="O3" s="23">
        <f>VLOOKUP($A3,'Exports, FOB'!$B:$AE,I$1,FALSE)+VLOOKUP($A3,'Imports, CIF'!$B:$AE,I$1,FALSE)</f>
        <v>550.849335</v>
      </c>
      <c r="P3" s="23">
        <f>VLOOKUP($A3,'Exports, FOB'!$B:$AE,J$1,FALSE)+VLOOKUP($A3,'Imports, CIF'!$B:$AE,J$1,FALSE)</f>
        <v>606.28216999999995</v>
      </c>
      <c r="Q3" s="23">
        <f>VLOOKUP($A3,'Exports, FOB'!$B:$AE,K$1,FALSE)+VLOOKUP($A3,'Imports, CIF'!$B:$AE,K$1,FALSE)</f>
        <v>764.58823699999994</v>
      </c>
      <c r="R3" s="23">
        <f>VLOOKUP($A3,'Exports, FOB'!$B:$AE,L$1,FALSE)+VLOOKUP($A3,'Imports, CIF'!$B:$AE,L$1,FALSE)</f>
        <v>1071.8705610000002</v>
      </c>
      <c r="S3" s="23">
        <f>VLOOKUP($A3,'Exports, FOB'!$B:$AE,M$1,FALSE)+VLOOKUP($A3,'Imports, CIF'!$B:$AE,M$1,FALSE)</f>
        <v>1184.1071790000001</v>
      </c>
      <c r="T3" s="23">
        <f>VLOOKUP($A3,'Exports, FOB'!$B:$AE,N$1,FALSE)+VLOOKUP($A3,'Imports, CIF'!$B:$AE,N$1,FALSE)</f>
        <v>713.47881699999994</v>
      </c>
      <c r="U3" s="23">
        <f>VLOOKUP($A3,'Exports, FOB'!$B:$AE,O$1,FALSE)+VLOOKUP($A3,'Imports, CIF'!$B:$AE,O$1,FALSE)</f>
        <v>826.87548900000002</v>
      </c>
      <c r="V3" s="23">
        <f>VLOOKUP($A3,'Exports, FOB'!$B:$AE,P$1,FALSE)+VLOOKUP($A3,'Imports, CIF'!$B:$AE,P$1,FALSE)</f>
        <v>1006.339015</v>
      </c>
      <c r="W3" s="23">
        <f>VLOOKUP($A3,'Exports, FOB'!$B:$AE,Q$1,FALSE)+VLOOKUP($A3,'Imports, CIF'!$B:$AE,Q$1,FALSE)</f>
        <v>1081.3712049999999</v>
      </c>
      <c r="X3" s="23">
        <f>VLOOKUP($A3,'Exports, FOB'!$B:$AE,R$1,FALSE)+VLOOKUP($A3,'Imports, CIF'!$B:$AE,R$1,FALSE)</f>
        <v>1702.2560469999999</v>
      </c>
      <c r="Y3" s="23">
        <f>VLOOKUP($A3,'Exports, FOB'!$B:$AE,S$1,FALSE)+VLOOKUP($A3,'Imports, CIF'!$B:$AE,S$1,FALSE)</f>
        <v>879.948398</v>
      </c>
      <c r="Z3" s="23">
        <f>VLOOKUP($A3,'Exports, FOB'!$B:$AE,T$1,FALSE)+VLOOKUP($A3,'Imports, CIF'!$B:$AE,T$1,FALSE)</f>
        <v>976.72100499999988</v>
      </c>
      <c r="AA3" s="23">
        <f>VLOOKUP($A3,'Exports, FOB'!$B:$AE,U$1,FALSE)+VLOOKUP($A3,'Imports, CIF'!$B:$AE,U$1,FALSE)</f>
        <v>948.03158299999996</v>
      </c>
      <c r="AB3" s="23">
        <f>VLOOKUP($A3,'Exports, FOB'!$B:$AE,V$1,FALSE)+VLOOKUP($A3,'Imports, CIF'!$B:$AE,V$1,FALSE)</f>
        <v>1114.4495039999999</v>
      </c>
      <c r="AC3" s="23">
        <f>VLOOKUP($A3,'Exports, FOB'!$B:$AE,W$1,FALSE)+VLOOKUP($A3,'Imports, CIF'!$B:$AE,W$1,FALSE)</f>
        <v>1270.806341</v>
      </c>
      <c r="AD3" s="23">
        <f>VLOOKUP($A3,'Exports, FOB'!$B:$AE,X$1,FALSE)+VLOOKUP($A3,'Imports, CIF'!$B:$AE,X$1,FALSE)</f>
        <v>880.64926300000002</v>
      </c>
    </row>
    <row r="4" spans="1:30" x14ac:dyDescent="0.25">
      <c r="A4" s="24" t="s">
        <v>26</v>
      </c>
      <c r="B4" s="19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f>VLOOKUP($A4,'Exports, FOB'!$B:$AE,B$1,FALSE)</f>
        <v>642.24550683645498</v>
      </c>
      <c r="I4" s="23">
        <f>VLOOKUP($A4,'Exports, FOB'!$B:$AE,C$1,FALSE)+VLOOKUP($A4,'Imports, CIF'!$B:$AE,C$1,FALSE)</f>
        <v>1328.4457109602649</v>
      </c>
      <c r="J4" s="23">
        <f>VLOOKUP($A4,'Exports, FOB'!$B:$AE,D$1,FALSE)+VLOOKUP($A4,'Imports, CIF'!$B:$AE,D$1,FALSE)</f>
        <v>1381.95823365</v>
      </c>
      <c r="K4" s="23">
        <f>VLOOKUP($A4,'Exports, FOB'!$B:$AE,E$1,FALSE)+VLOOKUP($A4,'Imports, CIF'!$B:$AE,E$1,FALSE)</f>
        <v>1345.0326990000001</v>
      </c>
      <c r="L4" s="23">
        <f>VLOOKUP($A4,'Exports, FOB'!$B:$AE,F$1,FALSE)+VLOOKUP($A4,'Imports, CIF'!$B:$AE,F$1,FALSE)</f>
        <v>1298.5222469999999</v>
      </c>
      <c r="M4" s="23">
        <f>VLOOKUP($A4,'Exports, FOB'!$B:$AE,G$1,FALSE)+VLOOKUP($A4,'Imports, CIF'!$B:$AE,G$1,FALSE)</f>
        <v>1708.6803709999999</v>
      </c>
      <c r="N4" s="23">
        <f>VLOOKUP($A4,'Exports, FOB'!$B:$AE,H$1,FALSE)+VLOOKUP($A4,'Imports, CIF'!$B:$AE,H$1,FALSE)</f>
        <v>1817.39525</v>
      </c>
      <c r="O4" s="23">
        <f>VLOOKUP($A4,'Exports, FOB'!$B:$AE,I$1,FALSE)+VLOOKUP($A4,'Imports, CIF'!$B:$AE,I$1,FALSE)</f>
        <v>2187.1039229999997</v>
      </c>
      <c r="P4" s="23">
        <f>VLOOKUP($A4,'Exports, FOB'!$B:$AE,J$1,FALSE)+VLOOKUP($A4,'Imports, CIF'!$B:$AE,J$1,FALSE)</f>
        <v>2593.90569</v>
      </c>
      <c r="Q4" s="23">
        <f>VLOOKUP($A4,'Exports, FOB'!$B:$AE,K$1,FALSE)+VLOOKUP($A4,'Imports, CIF'!$B:$AE,K$1,FALSE)</f>
        <v>3014.0889790000001</v>
      </c>
      <c r="R4" s="23">
        <f>VLOOKUP($A4,'Exports, FOB'!$B:$AE,L$1,FALSE)+VLOOKUP($A4,'Imports, CIF'!$B:$AE,L$1,FALSE)</f>
        <v>3502.6143460000003</v>
      </c>
      <c r="S4" s="23">
        <f>VLOOKUP($A4,'Exports, FOB'!$B:$AE,M$1,FALSE)+VLOOKUP($A4,'Imports, CIF'!$B:$AE,M$1,FALSE)</f>
        <v>3526.8354390000004</v>
      </c>
      <c r="T4" s="23">
        <f>VLOOKUP($A4,'Exports, FOB'!$B:$AE,N$1,FALSE)+VLOOKUP($A4,'Imports, CIF'!$B:$AE,N$1,FALSE)</f>
        <v>2720.0626579999998</v>
      </c>
      <c r="U4" s="23">
        <f>VLOOKUP($A4,'Exports, FOB'!$B:$AE,O$1,FALSE)+VLOOKUP($A4,'Imports, CIF'!$B:$AE,O$1,FALSE)</f>
        <v>3491.0272619999996</v>
      </c>
      <c r="V4" s="23">
        <f>VLOOKUP($A4,'Exports, FOB'!$B:$AE,P$1,FALSE)+VLOOKUP($A4,'Imports, CIF'!$B:$AE,P$1,FALSE)</f>
        <v>4310.7797890000002</v>
      </c>
      <c r="W4" s="23">
        <f>VLOOKUP($A4,'Exports, FOB'!$B:$AE,Q$1,FALSE)+VLOOKUP($A4,'Imports, CIF'!$B:$AE,Q$1,FALSE)</f>
        <v>4514.7883879999999</v>
      </c>
      <c r="X4" s="23">
        <f>VLOOKUP($A4,'Exports, FOB'!$B:$AE,R$1,FALSE)+VLOOKUP($A4,'Imports, CIF'!$B:$AE,R$1,FALSE)</f>
        <v>4166.0986839999996</v>
      </c>
      <c r="Y4" s="23">
        <f>VLOOKUP($A4,'Exports, FOB'!$B:$AE,S$1,FALSE)+VLOOKUP($A4,'Imports, CIF'!$B:$AE,S$1,FALSE)</f>
        <v>3620.5400040000004</v>
      </c>
      <c r="Z4" s="23">
        <f>VLOOKUP($A4,'Exports, FOB'!$B:$AE,T$1,FALSE)+VLOOKUP($A4,'Imports, CIF'!$B:$AE,T$1,FALSE)</f>
        <v>3117.307421</v>
      </c>
      <c r="AA4" s="23">
        <f>VLOOKUP($A4,'Exports, FOB'!$B:$AE,U$1,FALSE)+VLOOKUP($A4,'Imports, CIF'!$B:$AE,U$1,FALSE)</f>
        <v>2708.3905370000002</v>
      </c>
      <c r="AB4" s="23">
        <f>VLOOKUP($A4,'Exports, FOB'!$B:$AE,V$1,FALSE)+VLOOKUP($A4,'Imports, CIF'!$B:$AE,V$1,FALSE)</f>
        <v>3143.471254</v>
      </c>
      <c r="AC4" s="23">
        <f>VLOOKUP($A4,'Exports, FOB'!$B:$AE,W$1,FALSE)+VLOOKUP($A4,'Imports, CIF'!$B:$AE,W$1,FALSE)</f>
        <v>3236.8064759999997</v>
      </c>
      <c r="AD4" s="23">
        <f>VLOOKUP($A4,'Exports, FOB'!$B:$AE,X$1,FALSE)+VLOOKUP($A4,'Imports, CIF'!$B:$AE,X$1,FALSE)</f>
        <v>2767.817548</v>
      </c>
    </row>
    <row r="5" spans="1:30" x14ac:dyDescent="0.25">
      <c r="A5" s="24" t="s">
        <v>30</v>
      </c>
      <c r="B5" s="19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f>VLOOKUP($A5,'Exports, FOB'!$B:$AE,B$1,FALSE)</f>
        <v>1823.9391376967897</v>
      </c>
      <c r="I5" s="23">
        <f>VLOOKUP($A5,'Exports, FOB'!$B:$AE,C$1,FALSE)+VLOOKUP($A5,'Imports, CIF'!$B:$AE,C$1,FALSE)</f>
        <v>3009.4243298541141</v>
      </c>
      <c r="J5" s="23">
        <f>VLOOKUP($A5,'Exports, FOB'!$B:$AE,D$1,FALSE)+VLOOKUP($A5,'Imports, CIF'!$B:$AE,D$1,FALSE)</f>
        <v>3051.4530016600002</v>
      </c>
      <c r="K5" s="23">
        <f>VLOOKUP($A5,'Exports, FOB'!$B:$AE,E$1,FALSE)+VLOOKUP($A5,'Imports, CIF'!$B:$AE,E$1,FALSE)</f>
        <v>3027.823899</v>
      </c>
      <c r="L5" s="23">
        <f>VLOOKUP($A5,'Exports, FOB'!$B:$AE,F$1,FALSE)+VLOOKUP($A5,'Imports, CIF'!$B:$AE,F$1,FALSE)</f>
        <v>3302.5333769999997</v>
      </c>
      <c r="M5" s="23">
        <f>VLOOKUP($A5,'Exports, FOB'!$B:$AE,G$1,FALSE)+VLOOKUP($A5,'Imports, CIF'!$B:$AE,G$1,FALSE)</f>
        <v>3285.315055</v>
      </c>
      <c r="N5" s="23">
        <f>VLOOKUP($A5,'Exports, FOB'!$B:$AE,H$1,FALSE)+VLOOKUP($A5,'Imports, CIF'!$B:$AE,H$1,FALSE)</f>
        <v>3985.9406159999999</v>
      </c>
      <c r="O5" s="23">
        <f>VLOOKUP($A5,'Exports, FOB'!$B:$AE,I$1,FALSE)+VLOOKUP($A5,'Imports, CIF'!$B:$AE,I$1,FALSE)</f>
        <v>4914.3759140000002</v>
      </c>
      <c r="P5" s="23">
        <f>VLOOKUP($A5,'Exports, FOB'!$B:$AE,J$1,FALSE)+VLOOKUP($A5,'Imports, CIF'!$B:$AE,J$1,FALSE)</f>
        <v>5154.8903090000003</v>
      </c>
      <c r="Q5" s="23">
        <f>VLOOKUP($A5,'Exports, FOB'!$B:$AE,K$1,FALSE)+VLOOKUP($A5,'Imports, CIF'!$B:$AE,K$1,FALSE)</f>
        <v>5940.0392040000006</v>
      </c>
      <c r="R5" s="23">
        <f>VLOOKUP($A5,'Exports, FOB'!$B:$AE,L$1,FALSE)+VLOOKUP($A5,'Imports, CIF'!$B:$AE,L$1,FALSE)</f>
        <v>6644.8819349999994</v>
      </c>
      <c r="S5" s="23">
        <f>VLOOKUP($A5,'Exports, FOB'!$B:$AE,M$1,FALSE)+VLOOKUP($A5,'Imports, CIF'!$B:$AE,M$1,FALSE)</f>
        <v>7491.3204240000005</v>
      </c>
      <c r="T5" s="23">
        <f>VLOOKUP($A5,'Exports, FOB'!$B:$AE,N$1,FALSE)+VLOOKUP($A5,'Imports, CIF'!$B:$AE,N$1,FALSE)</f>
        <v>5869.7458800000004</v>
      </c>
      <c r="U5" s="23">
        <f>VLOOKUP($A5,'Exports, FOB'!$B:$AE,O$1,FALSE)+VLOOKUP($A5,'Imports, CIF'!$B:$AE,O$1,FALSE)</f>
        <v>6423.4194120000002</v>
      </c>
      <c r="V5" s="23">
        <f>VLOOKUP($A5,'Exports, FOB'!$B:$AE,P$1,FALSE)+VLOOKUP($A5,'Imports, CIF'!$B:$AE,P$1,FALSE)</f>
        <v>7319.0058079999999</v>
      </c>
      <c r="W5" s="23">
        <f>VLOOKUP($A5,'Exports, FOB'!$B:$AE,Q$1,FALSE)+VLOOKUP($A5,'Imports, CIF'!$B:$AE,Q$1,FALSE)</f>
        <v>6761.8874500000002</v>
      </c>
      <c r="X5" s="23">
        <f>VLOOKUP($A5,'Exports, FOB'!$B:$AE,R$1,FALSE)+VLOOKUP($A5,'Imports, CIF'!$B:$AE,R$1,FALSE)</f>
        <v>7257.1882930000002</v>
      </c>
      <c r="Y5" s="23">
        <f>VLOOKUP($A5,'Exports, FOB'!$B:$AE,S$1,FALSE)+VLOOKUP($A5,'Imports, CIF'!$B:$AE,S$1,FALSE)</f>
        <v>7611.6070239999999</v>
      </c>
      <c r="Z5" s="23">
        <f>VLOOKUP($A5,'Exports, FOB'!$B:$AE,T$1,FALSE)+VLOOKUP($A5,'Imports, CIF'!$B:$AE,T$1,FALSE)</f>
        <v>6040.6919369999996</v>
      </c>
      <c r="AA5" s="23">
        <f>VLOOKUP($A5,'Exports, FOB'!$B:$AE,U$1,FALSE)+VLOOKUP($A5,'Imports, CIF'!$B:$AE,U$1,FALSE)</f>
        <v>6001.3143039999995</v>
      </c>
      <c r="AB5" s="23">
        <f>VLOOKUP($A5,'Exports, FOB'!$B:$AE,V$1,FALSE)+VLOOKUP($A5,'Imports, CIF'!$B:$AE,V$1,FALSE)</f>
        <v>6585.8510150000002</v>
      </c>
      <c r="AC5" s="23">
        <f>VLOOKUP($A5,'Exports, FOB'!$B:$AE,W$1,FALSE)+VLOOKUP($A5,'Imports, CIF'!$B:$AE,W$1,FALSE)</f>
        <v>7249.1035570000004</v>
      </c>
      <c r="AD5" s="23">
        <f>VLOOKUP($A5,'Exports, FOB'!$B:$AE,X$1,FALSE)+VLOOKUP($A5,'Imports, CIF'!$B:$AE,X$1,FALSE)</f>
        <v>8193.123345</v>
      </c>
    </row>
    <row r="6" spans="1:30" x14ac:dyDescent="0.25">
      <c r="A6" s="24" t="s">
        <v>217</v>
      </c>
      <c r="B6" s="19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f>VLOOKUP($A6,'Exports, FOB'!$B:$AE,B$1,FALSE)</f>
        <v>809.60127588697605</v>
      </c>
      <c r="I6" s="23">
        <f>VLOOKUP($A6,'Exports, FOB'!$B:$AE,C$1,FALSE)+VLOOKUP($A6,'Imports, CIF'!$B:$AE,C$1,FALSE)</f>
        <v>2222.10311079234</v>
      </c>
      <c r="J6" s="23">
        <f>VLOOKUP($A6,'Exports, FOB'!$B:$AE,D$1,FALSE)+VLOOKUP($A6,'Imports, CIF'!$B:$AE,D$1,FALSE)</f>
        <v>1911.29246883</v>
      </c>
      <c r="K6" s="23">
        <f>VLOOKUP($A6,'Exports, FOB'!$B:$AE,E$1,FALSE)+VLOOKUP($A6,'Imports, CIF'!$B:$AE,E$1,FALSE)</f>
        <v>2289.971106</v>
      </c>
      <c r="L6" s="23">
        <f>VLOOKUP($A6,'Exports, FOB'!$B:$AE,F$1,FALSE)+VLOOKUP($A6,'Imports, CIF'!$B:$AE,F$1,FALSE)</f>
        <v>2289.4541829999998</v>
      </c>
      <c r="M6" s="23">
        <f>VLOOKUP($A6,'Exports, FOB'!$B:$AE,G$1,FALSE)+VLOOKUP($A6,'Imports, CIF'!$B:$AE,G$1,FALSE)</f>
        <v>2396.5527569999999</v>
      </c>
      <c r="N6" s="23">
        <f>VLOOKUP($A6,'Exports, FOB'!$B:$AE,H$1,FALSE)+VLOOKUP($A6,'Imports, CIF'!$B:$AE,H$1,FALSE)</f>
        <v>2789.4981660000003</v>
      </c>
      <c r="O6" s="23">
        <f>VLOOKUP($A6,'Exports, FOB'!$B:$AE,I$1,FALSE)+VLOOKUP($A6,'Imports, CIF'!$B:$AE,I$1,FALSE)</f>
        <v>3228.8304950000002</v>
      </c>
      <c r="P6" s="23">
        <f>VLOOKUP($A6,'Exports, FOB'!$B:$AE,J$1,FALSE)+VLOOKUP($A6,'Imports, CIF'!$B:$AE,J$1,FALSE)</f>
        <v>3456.5947070000002</v>
      </c>
      <c r="Q6" s="23">
        <f>VLOOKUP($A6,'Exports, FOB'!$B:$AE,K$1,FALSE)+VLOOKUP($A6,'Imports, CIF'!$B:$AE,K$1,FALSE)</f>
        <v>4551.0529740000002</v>
      </c>
      <c r="R6" s="23">
        <f>VLOOKUP($A6,'Exports, FOB'!$B:$AE,L$1,FALSE)+VLOOKUP($A6,'Imports, CIF'!$B:$AE,L$1,FALSE)</f>
        <v>6172.1028530000003</v>
      </c>
      <c r="S6" s="23">
        <f>VLOOKUP($A6,'Exports, FOB'!$B:$AE,M$1,FALSE)+VLOOKUP($A6,'Imports, CIF'!$B:$AE,M$1,FALSE)</f>
        <v>6985.6677660000005</v>
      </c>
      <c r="T6" s="23">
        <f>VLOOKUP($A6,'Exports, FOB'!$B:$AE,N$1,FALSE)+VLOOKUP($A6,'Imports, CIF'!$B:$AE,N$1,FALSE)</f>
        <v>4647.5343890000004</v>
      </c>
      <c r="U6" s="23">
        <f>VLOOKUP($A6,'Exports, FOB'!$B:$AE,O$1,FALSE)+VLOOKUP($A6,'Imports, CIF'!$B:$AE,O$1,FALSE)</f>
        <v>5915.479773</v>
      </c>
      <c r="V6" s="23">
        <f>VLOOKUP($A6,'Exports, FOB'!$B:$AE,P$1,FALSE)+VLOOKUP($A6,'Imports, CIF'!$B:$AE,P$1,FALSE)</f>
        <v>7293.5698810000004</v>
      </c>
      <c r="W6" s="23">
        <f>VLOOKUP($A6,'Exports, FOB'!$B:$AE,Q$1,FALSE)+VLOOKUP($A6,'Imports, CIF'!$B:$AE,Q$1,FALSE)</f>
        <v>6701.8462299999992</v>
      </c>
      <c r="X6" s="23">
        <f>VLOOKUP($A6,'Exports, FOB'!$B:$AE,R$1,FALSE)+VLOOKUP($A6,'Imports, CIF'!$B:$AE,R$1,FALSE)</f>
        <v>7564.9210789999997</v>
      </c>
      <c r="Y6" s="23">
        <f>VLOOKUP($A6,'Exports, FOB'!$B:$AE,S$1,FALSE)+VLOOKUP($A6,'Imports, CIF'!$B:$AE,S$1,FALSE)</f>
        <v>7673.9701060000007</v>
      </c>
      <c r="Z6" s="23">
        <f>VLOOKUP($A6,'Exports, FOB'!$B:$AE,T$1,FALSE)+VLOOKUP($A6,'Imports, CIF'!$B:$AE,T$1,FALSE)</f>
        <v>5801.8767539999999</v>
      </c>
      <c r="AA6" s="23">
        <f>VLOOKUP($A6,'Exports, FOB'!$B:$AE,U$1,FALSE)+VLOOKUP($A6,'Imports, CIF'!$B:$AE,U$1,FALSE)</f>
        <v>5840.6431680000005</v>
      </c>
      <c r="AB6" s="23">
        <f>VLOOKUP($A6,'Exports, FOB'!$B:$AE,V$1,FALSE)+VLOOKUP($A6,'Imports, CIF'!$B:$AE,V$1,FALSE)</f>
        <v>7008.3677440000001</v>
      </c>
      <c r="AC6" s="23">
        <f>VLOOKUP($A6,'Exports, FOB'!$B:$AE,W$1,FALSE)+VLOOKUP($A6,'Imports, CIF'!$B:$AE,W$1,FALSE)</f>
        <v>6698.2054110000008</v>
      </c>
      <c r="AD6" s="23">
        <f>VLOOKUP($A6,'Exports, FOB'!$B:$AE,X$1,FALSE)+VLOOKUP($A6,'Imports, CIF'!$B:$AE,X$1,FALSE)</f>
        <v>6024.1021010000004</v>
      </c>
    </row>
    <row r="7" spans="1:30" x14ac:dyDescent="0.25">
      <c r="A7" s="24" t="s">
        <v>50</v>
      </c>
      <c r="B7" s="19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f>VLOOKUP($A7,'Exports, FOB'!$B:$AE,B$1,FALSE)</f>
        <v>592.59673426588915</v>
      </c>
      <c r="I7" s="23">
        <f>VLOOKUP($A7,'Exports, FOB'!$B:$AE,C$1,FALSE)+VLOOKUP($A7,'Imports, CIF'!$B:$AE,C$1,FALSE)</f>
        <v>1759.3286369528864</v>
      </c>
      <c r="J7" s="23">
        <f>VLOOKUP($A7,'Exports, FOB'!$B:$AE,D$1,FALSE)+VLOOKUP($A7,'Imports, CIF'!$B:$AE,D$1,FALSE)</f>
        <v>2011.4815963000001</v>
      </c>
      <c r="K7" s="23">
        <f>VLOOKUP($A7,'Exports, FOB'!$B:$AE,E$1,FALSE)+VLOOKUP($A7,'Imports, CIF'!$B:$AE,E$1,FALSE)</f>
        <v>2171.0340340000002</v>
      </c>
      <c r="L7" s="23">
        <f>VLOOKUP($A7,'Exports, FOB'!$B:$AE,F$1,FALSE)+VLOOKUP($A7,'Imports, CIF'!$B:$AE,F$1,FALSE)</f>
        <v>2122.1673769999998</v>
      </c>
      <c r="M7" s="23">
        <f>VLOOKUP($A7,'Exports, FOB'!$B:$AE,G$1,FALSE)+VLOOKUP($A7,'Imports, CIF'!$B:$AE,G$1,FALSE)</f>
        <v>2467.9746830000004</v>
      </c>
      <c r="N7" s="23">
        <f>VLOOKUP($A7,'Exports, FOB'!$B:$AE,H$1,FALSE)+VLOOKUP($A7,'Imports, CIF'!$B:$AE,H$1,FALSE)</f>
        <v>2853.612204</v>
      </c>
      <c r="O7" s="23">
        <f>VLOOKUP($A7,'Exports, FOB'!$B:$AE,I$1,FALSE)+VLOOKUP($A7,'Imports, CIF'!$B:$AE,I$1,FALSE)</f>
        <v>3145.196344</v>
      </c>
      <c r="P7" s="23">
        <f>VLOOKUP($A7,'Exports, FOB'!$B:$AE,J$1,FALSE)+VLOOKUP($A7,'Imports, CIF'!$B:$AE,J$1,FALSE)</f>
        <v>3662.0199619999999</v>
      </c>
      <c r="Q7" s="23">
        <f>VLOOKUP($A7,'Exports, FOB'!$B:$AE,K$1,FALSE)+VLOOKUP($A7,'Imports, CIF'!$B:$AE,K$1,FALSE)</f>
        <v>4351.1822420000008</v>
      </c>
      <c r="R7" s="23">
        <f>VLOOKUP($A7,'Exports, FOB'!$B:$AE,L$1,FALSE)+VLOOKUP($A7,'Imports, CIF'!$B:$AE,L$1,FALSE)</f>
        <v>5429.2984139999999</v>
      </c>
      <c r="S7" s="23">
        <f>VLOOKUP($A7,'Exports, FOB'!$B:$AE,M$1,FALSE)+VLOOKUP($A7,'Imports, CIF'!$B:$AE,M$1,FALSE)</f>
        <v>6073.7842700000001</v>
      </c>
      <c r="T7" s="23">
        <f>VLOOKUP($A7,'Exports, FOB'!$B:$AE,N$1,FALSE)+VLOOKUP($A7,'Imports, CIF'!$B:$AE,N$1,FALSE)</f>
        <v>4709.165782</v>
      </c>
      <c r="U7" s="23">
        <f>VLOOKUP($A7,'Exports, FOB'!$B:$AE,O$1,FALSE)+VLOOKUP($A7,'Imports, CIF'!$B:$AE,O$1,FALSE)</f>
        <v>4861.6319199999998</v>
      </c>
      <c r="V7" s="23">
        <f>VLOOKUP($A7,'Exports, FOB'!$B:$AE,P$1,FALSE)+VLOOKUP($A7,'Imports, CIF'!$B:$AE,P$1,FALSE)</f>
        <v>5242.1636060000001</v>
      </c>
      <c r="W7" s="23">
        <f>VLOOKUP($A7,'Exports, FOB'!$B:$AE,Q$1,FALSE)+VLOOKUP($A7,'Imports, CIF'!$B:$AE,Q$1,FALSE)</f>
        <v>4802.7638790000001</v>
      </c>
      <c r="X7" s="23">
        <f>VLOOKUP($A7,'Exports, FOB'!$B:$AE,R$1,FALSE)+VLOOKUP($A7,'Imports, CIF'!$B:$AE,R$1,FALSE)</f>
        <v>6566.9998790000009</v>
      </c>
      <c r="Y7" s="23">
        <f>VLOOKUP($A7,'Exports, FOB'!$B:$AE,S$1,FALSE)+VLOOKUP($A7,'Imports, CIF'!$B:$AE,S$1,FALSE)</f>
        <v>6119.0653270000003</v>
      </c>
      <c r="Z7" s="23">
        <f>VLOOKUP($A7,'Exports, FOB'!$B:$AE,T$1,FALSE)+VLOOKUP($A7,'Imports, CIF'!$B:$AE,T$1,FALSE)</f>
        <v>5006.4060879999997</v>
      </c>
      <c r="AA7" s="23">
        <f>VLOOKUP($A7,'Exports, FOB'!$B:$AE,U$1,FALSE)+VLOOKUP($A7,'Imports, CIF'!$B:$AE,U$1,FALSE)</f>
        <v>5032.3332850000006</v>
      </c>
      <c r="AB7" s="23">
        <f>VLOOKUP($A7,'Exports, FOB'!$B:$AE,V$1,FALSE)+VLOOKUP($A7,'Imports, CIF'!$B:$AE,V$1,FALSE)</f>
        <v>5990.8678220000002</v>
      </c>
      <c r="AC7" s="23">
        <f>VLOOKUP($A7,'Exports, FOB'!$B:$AE,W$1,FALSE)+VLOOKUP($A7,'Imports, CIF'!$B:$AE,W$1,FALSE)</f>
        <v>7081.566562</v>
      </c>
      <c r="AD7" s="23">
        <f>VLOOKUP($A7,'Exports, FOB'!$B:$AE,X$1,FALSE)+VLOOKUP($A7,'Imports, CIF'!$B:$AE,X$1,FALSE)</f>
        <v>7690.5047070000001</v>
      </c>
    </row>
    <row r="8" spans="1:30" x14ac:dyDescent="0.25">
      <c r="A8" s="24" t="s">
        <v>218</v>
      </c>
      <c r="B8" s="1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f>VLOOKUP($A8,'Exports, FOB'!$B:$AE,B$1,FALSE)</f>
        <v>159.19237409641701</v>
      </c>
      <c r="I8" s="23">
        <f>VLOOKUP($A8,'Exports, FOB'!$B:$AE,C$1,FALSE)+VLOOKUP($A8,'Imports, CIF'!$B:$AE,C$1,FALSE)</f>
        <v>334.80832146051603</v>
      </c>
      <c r="J8" s="23">
        <f>VLOOKUP($A8,'Exports, FOB'!$B:$AE,D$1,FALSE)+VLOOKUP($A8,'Imports, CIF'!$B:$AE,D$1,FALSE)</f>
        <v>295.73502616299999</v>
      </c>
      <c r="K8" s="23">
        <f>VLOOKUP($A8,'Exports, FOB'!$B:$AE,E$1,FALSE)+VLOOKUP($A8,'Imports, CIF'!$B:$AE,E$1,FALSE)</f>
        <v>268.88897800000001</v>
      </c>
      <c r="L8" s="23">
        <f>VLOOKUP($A8,'Exports, FOB'!$B:$AE,F$1,FALSE)+VLOOKUP($A8,'Imports, CIF'!$B:$AE,F$1,FALSE)</f>
        <v>261.52718200000004</v>
      </c>
      <c r="M8" s="23">
        <f>VLOOKUP($A8,'Exports, FOB'!$B:$AE,G$1,FALSE)+VLOOKUP($A8,'Imports, CIF'!$B:$AE,G$1,FALSE)</f>
        <v>252.639838</v>
      </c>
      <c r="N8" s="23">
        <f>VLOOKUP($A8,'Exports, FOB'!$B:$AE,H$1,FALSE)+VLOOKUP($A8,'Imports, CIF'!$B:$AE,H$1,FALSE)</f>
        <v>315.63316700000001</v>
      </c>
      <c r="O8" s="23">
        <f>VLOOKUP($A8,'Exports, FOB'!$B:$AE,I$1,FALSE)+VLOOKUP($A8,'Imports, CIF'!$B:$AE,I$1,FALSE)</f>
        <v>407.43912599999999</v>
      </c>
      <c r="P8" s="23">
        <f>VLOOKUP($A8,'Exports, FOB'!$B:$AE,J$1,FALSE)+VLOOKUP($A8,'Imports, CIF'!$B:$AE,J$1,FALSE)</f>
        <v>526.33343100000002</v>
      </c>
      <c r="Q8" s="23">
        <f>VLOOKUP($A8,'Exports, FOB'!$B:$AE,K$1,FALSE)+VLOOKUP($A8,'Imports, CIF'!$B:$AE,K$1,FALSE)</f>
        <v>581.11181699999997</v>
      </c>
      <c r="R8" s="23">
        <f>VLOOKUP($A8,'Exports, FOB'!$B:$AE,L$1,FALSE)+VLOOKUP($A8,'Imports, CIF'!$B:$AE,L$1,FALSE)</f>
        <v>793.32575799999995</v>
      </c>
      <c r="S8" s="23">
        <f>VLOOKUP($A8,'Exports, FOB'!$B:$AE,M$1,FALSE)+VLOOKUP($A8,'Imports, CIF'!$B:$AE,M$1,FALSE)</f>
        <v>930.58663799999999</v>
      </c>
      <c r="T8" s="23">
        <f>VLOOKUP($A8,'Exports, FOB'!$B:$AE,N$1,FALSE)+VLOOKUP($A8,'Imports, CIF'!$B:$AE,N$1,FALSE)</f>
        <v>1035.0784720000001</v>
      </c>
      <c r="U8" s="23">
        <f>VLOOKUP($A8,'Exports, FOB'!$B:$AE,O$1,FALSE)+VLOOKUP($A8,'Imports, CIF'!$B:$AE,O$1,FALSE)</f>
        <v>1450.082987</v>
      </c>
      <c r="V8" s="23">
        <f>VLOOKUP($A8,'Exports, FOB'!$B:$AE,P$1,FALSE)+VLOOKUP($A8,'Imports, CIF'!$B:$AE,P$1,FALSE)</f>
        <v>1891.628095</v>
      </c>
      <c r="W8" s="23">
        <f>VLOOKUP($A8,'Exports, FOB'!$B:$AE,Q$1,FALSE)+VLOOKUP($A8,'Imports, CIF'!$B:$AE,Q$1,FALSE)</f>
        <v>1789.0184389999999</v>
      </c>
      <c r="X8" s="23">
        <f>VLOOKUP($A8,'Exports, FOB'!$B:$AE,R$1,FALSE)+VLOOKUP($A8,'Imports, CIF'!$B:$AE,R$1,FALSE)</f>
        <v>1672.1821440000001</v>
      </c>
      <c r="Y8" s="23">
        <f>VLOOKUP($A8,'Exports, FOB'!$B:$AE,S$1,FALSE)+VLOOKUP($A8,'Imports, CIF'!$B:$AE,S$1,FALSE)</f>
        <v>1568.5246390000002</v>
      </c>
      <c r="Z8" s="23">
        <f>VLOOKUP($A8,'Exports, FOB'!$B:$AE,T$1,FALSE)+VLOOKUP($A8,'Imports, CIF'!$B:$AE,T$1,FALSE)</f>
        <v>1263.9674359999999</v>
      </c>
      <c r="AA8" s="23">
        <f>VLOOKUP($A8,'Exports, FOB'!$B:$AE,U$1,FALSE)+VLOOKUP($A8,'Imports, CIF'!$B:$AE,U$1,FALSE)</f>
        <v>1047.3818000000001</v>
      </c>
      <c r="AB8" s="23">
        <f>VLOOKUP($A8,'Exports, FOB'!$B:$AE,V$1,FALSE)+VLOOKUP($A8,'Imports, CIF'!$B:$AE,V$1,FALSE)</f>
        <v>1095.510724</v>
      </c>
      <c r="AC8" s="23">
        <f>VLOOKUP($A8,'Exports, FOB'!$B:$AE,W$1,FALSE)+VLOOKUP($A8,'Imports, CIF'!$B:$AE,W$1,FALSE)</f>
        <v>1209.145565</v>
      </c>
      <c r="AD8" s="23">
        <f>VLOOKUP($A8,'Exports, FOB'!$B:$AE,X$1,FALSE)+VLOOKUP($A8,'Imports, CIF'!$B:$AE,X$1,FALSE)</f>
        <v>999.34518200000002</v>
      </c>
    </row>
    <row r="9" spans="1:30" x14ac:dyDescent="0.25">
      <c r="A9" s="24" t="s">
        <v>76</v>
      </c>
      <c r="B9" s="1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f>VLOOKUP($A9,'Exports, FOB'!$B:$AE,B$1,FALSE)</f>
        <v>836.32551751230767</v>
      </c>
      <c r="I9" s="23">
        <f>VLOOKUP($A9,'Exports, FOB'!$B:$AE,C$1,FALSE)+VLOOKUP($A9,'Imports, CIF'!$B:$AE,C$1,FALSE)</f>
        <v>3400.7366779862796</v>
      </c>
      <c r="J9" s="23">
        <f>VLOOKUP($A9,'Exports, FOB'!$B:$AE,D$1,FALSE)+VLOOKUP($A9,'Imports, CIF'!$B:$AE,D$1,FALSE)</f>
        <v>4114.4751648399997</v>
      </c>
      <c r="K9" s="23">
        <f>VLOOKUP($A9,'Exports, FOB'!$B:$AE,E$1,FALSE)+VLOOKUP($A9,'Imports, CIF'!$B:$AE,E$1,FALSE)</f>
        <v>4901.6857</v>
      </c>
      <c r="L9" s="23">
        <f>VLOOKUP($A9,'Exports, FOB'!$B:$AE,F$1,FALSE)+VLOOKUP($A9,'Imports, CIF'!$B:$AE,F$1,FALSE)</f>
        <v>5374.9361060000001</v>
      </c>
      <c r="M9" s="23">
        <f>VLOOKUP($A9,'Exports, FOB'!$B:$AE,G$1,FALSE)+VLOOKUP($A9,'Imports, CIF'!$B:$AE,G$1,FALSE)</f>
        <v>6409.4299040000005</v>
      </c>
      <c r="N9" s="23">
        <f>VLOOKUP($A9,'Exports, FOB'!$B:$AE,H$1,FALSE)+VLOOKUP($A9,'Imports, CIF'!$B:$AE,H$1,FALSE)</f>
        <v>8788.0506019999993</v>
      </c>
      <c r="O9" s="23">
        <f>VLOOKUP($A9,'Exports, FOB'!$B:$AE,I$1,FALSE)+VLOOKUP($A9,'Imports, CIF'!$B:$AE,I$1,FALSE)</f>
        <v>11339.496866000001</v>
      </c>
      <c r="P9" s="23">
        <f>VLOOKUP($A9,'Exports, FOB'!$B:$AE,J$1,FALSE)+VLOOKUP($A9,'Imports, CIF'!$B:$AE,J$1,FALSE)</f>
        <v>13986.684099</v>
      </c>
      <c r="Q9" s="23">
        <f>VLOOKUP($A9,'Exports, FOB'!$B:$AE,K$1,FALSE)+VLOOKUP($A9,'Imports, CIF'!$B:$AE,K$1,FALSE)</f>
        <v>16653.578952</v>
      </c>
      <c r="R9" s="23">
        <f>VLOOKUP($A9,'Exports, FOB'!$B:$AE,L$1,FALSE)+VLOOKUP($A9,'Imports, CIF'!$B:$AE,L$1,FALSE)</f>
        <v>21879.573560000001</v>
      </c>
      <c r="S9" s="23">
        <f>VLOOKUP($A9,'Exports, FOB'!$B:$AE,M$1,FALSE)+VLOOKUP($A9,'Imports, CIF'!$B:$AE,M$1,FALSE)</f>
        <v>24663.180957</v>
      </c>
      <c r="T9" s="23">
        <f>VLOOKUP($A9,'Exports, FOB'!$B:$AE,N$1,FALSE)+VLOOKUP($A9,'Imports, CIF'!$B:$AE,N$1,FALSE)</f>
        <v>20847.595957999998</v>
      </c>
      <c r="U9" s="23">
        <f>VLOOKUP($A9,'Exports, FOB'!$B:$AE,O$1,FALSE)+VLOOKUP($A9,'Imports, CIF'!$B:$AE,O$1,FALSE)</f>
        <v>23899.158635</v>
      </c>
      <c r="V9" s="23">
        <f>VLOOKUP($A9,'Exports, FOB'!$B:$AE,P$1,FALSE)+VLOOKUP($A9,'Imports, CIF'!$B:$AE,P$1,FALSE)</f>
        <v>30709.442084000002</v>
      </c>
      <c r="W9" s="23">
        <f>VLOOKUP($A9,'Exports, FOB'!$B:$AE,Q$1,FALSE)+VLOOKUP($A9,'Imports, CIF'!$B:$AE,Q$1,FALSE)</f>
        <v>27247.315492000002</v>
      </c>
      <c r="X9" s="23">
        <f>VLOOKUP($A9,'Exports, FOB'!$B:$AE,R$1,FALSE)+VLOOKUP($A9,'Imports, CIF'!$B:$AE,R$1,FALSE)</f>
        <v>26876.243287000001</v>
      </c>
      <c r="Y9" s="23">
        <f>VLOOKUP($A9,'Exports, FOB'!$B:$AE,S$1,FALSE)+VLOOKUP($A9,'Imports, CIF'!$B:$AE,S$1,FALSE)</f>
        <v>28120.085554000001</v>
      </c>
      <c r="Z9" s="23">
        <f>VLOOKUP($A9,'Exports, FOB'!$B:$AE,T$1,FALSE)+VLOOKUP($A9,'Imports, CIF'!$B:$AE,T$1,FALSE)</f>
        <v>24046.140452</v>
      </c>
      <c r="AA9" s="23">
        <f>VLOOKUP($A9,'Exports, FOB'!$B:$AE,U$1,FALSE)+VLOOKUP($A9,'Imports, CIF'!$B:$AE,U$1,FALSE)</f>
        <v>24028.060221</v>
      </c>
      <c r="AB9" s="23">
        <f>VLOOKUP($A9,'Exports, FOB'!$B:$AE,V$1,FALSE)+VLOOKUP($A9,'Imports, CIF'!$B:$AE,V$1,FALSE)</f>
        <v>26235.867907</v>
      </c>
      <c r="AC9" s="23">
        <f>VLOOKUP($A9,'Exports, FOB'!$B:$AE,W$1,FALSE)+VLOOKUP($A9,'Imports, CIF'!$B:$AE,W$1,FALSE)</f>
        <v>26261.930518999998</v>
      </c>
      <c r="AD9" s="23">
        <f>VLOOKUP($A9,'Exports, FOB'!$B:$AE,X$1,FALSE)+VLOOKUP($A9,'Imports, CIF'!$B:$AE,X$1,FALSE)</f>
        <v>26783.828634999998</v>
      </c>
    </row>
    <row r="10" spans="1:30" x14ac:dyDescent="0.25">
      <c r="A10" s="24" t="s">
        <v>34</v>
      </c>
      <c r="B10" s="1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f>VLOOKUP($A10,'Exports, FOB'!$B:$AE,B$1,FALSE)</f>
        <v>1003.03434475737</v>
      </c>
      <c r="I10" s="23">
        <f>VLOOKUP($A10,'Exports, FOB'!$B:$AE,C$1,FALSE)+VLOOKUP($A10,'Imports, CIF'!$B:$AE,C$1,FALSE)</f>
        <v>2221.8029315274707</v>
      </c>
      <c r="J10" s="23">
        <f>VLOOKUP($A10,'Exports, FOB'!$B:$AE,D$1,FALSE)+VLOOKUP($A10,'Imports, CIF'!$B:$AE,D$1,FALSE)</f>
        <v>2179.7271587599998</v>
      </c>
      <c r="K10" s="23">
        <f>VLOOKUP($A10,'Exports, FOB'!$B:$AE,E$1,FALSE)+VLOOKUP($A10,'Imports, CIF'!$B:$AE,E$1,FALSE)</f>
        <v>2189.3259310000003</v>
      </c>
      <c r="L10" s="23">
        <f>VLOOKUP($A10,'Exports, FOB'!$B:$AE,F$1,FALSE)+VLOOKUP($A10,'Imports, CIF'!$B:$AE,F$1,FALSE)</f>
        <v>2189.8270549999997</v>
      </c>
      <c r="M10" s="23">
        <f>VLOOKUP($A10,'Exports, FOB'!$B:$AE,G$1,FALSE)+VLOOKUP($A10,'Imports, CIF'!$B:$AE,G$1,FALSE)</f>
        <v>2313.6386160000002</v>
      </c>
      <c r="N10" s="23">
        <f>VLOOKUP($A10,'Exports, FOB'!$B:$AE,H$1,FALSE)+VLOOKUP($A10,'Imports, CIF'!$B:$AE,H$1,FALSE)</f>
        <v>2967.5318240000001</v>
      </c>
      <c r="O10" s="23">
        <f>VLOOKUP($A10,'Exports, FOB'!$B:$AE,I$1,FALSE)+VLOOKUP($A10,'Imports, CIF'!$B:$AE,I$1,FALSE)</f>
        <v>3465.9565259999999</v>
      </c>
      <c r="P10" s="23">
        <f>VLOOKUP($A10,'Exports, FOB'!$B:$AE,J$1,FALSE)+VLOOKUP($A10,'Imports, CIF'!$B:$AE,J$1,FALSE)</f>
        <v>3656.096509</v>
      </c>
      <c r="Q10" s="23">
        <f>VLOOKUP($A10,'Exports, FOB'!$B:$AE,K$1,FALSE)+VLOOKUP($A10,'Imports, CIF'!$B:$AE,K$1,FALSE)</f>
        <v>4326.5309139999999</v>
      </c>
      <c r="R10" s="23">
        <f>VLOOKUP($A10,'Exports, FOB'!$B:$AE,L$1,FALSE)+VLOOKUP($A10,'Imports, CIF'!$B:$AE,L$1,FALSE)</f>
        <v>5155.2788380000002</v>
      </c>
      <c r="S10" s="23">
        <f>VLOOKUP($A10,'Exports, FOB'!$B:$AE,M$1,FALSE)+VLOOKUP($A10,'Imports, CIF'!$B:$AE,M$1,FALSE)</f>
        <v>6031.0120539999998</v>
      </c>
      <c r="T10" s="23">
        <f>VLOOKUP($A10,'Exports, FOB'!$B:$AE,N$1,FALSE)+VLOOKUP($A10,'Imports, CIF'!$B:$AE,N$1,FALSE)</f>
        <v>4256.7645119999997</v>
      </c>
      <c r="U10" s="23">
        <f>VLOOKUP($A10,'Exports, FOB'!$B:$AE,O$1,FALSE)+VLOOKUP($A10,'Imports, CIF'!$B:$AE,O$1,FALSE)</f>
        <v>4879.0292150000005</v>
      </c>
      <c r="V10" s="23">
        <f>VLOOKUP($A10,'Exports, FOB'!$B:$AE,P$1,FALSE)+VLOOKUP($A10,'Imports, CIF'!$B:$AE,P$1,FALSE)</f>
        <v>5263.4710969999996</v>
      </c>
      <c r="W10" s="23">
        <f>VLOOKUP($A10,'Exports, FOB'!$B:$AE,Q$1,FALSE)+VLOOKUP($A10,'Imports, CIF'!$B:$AE,Q$1,FALSE)</f>
        <v>4938.4147979999998</v>
      </c>
      <c r="X10" s="23">
        <f>VLOOKUP($A10,'Exports, FOB'!$B:$AE,R$1,FALSE)+VLOOKUP($A10,'Imports, CIF'!$B:$AE,R$1,FALSE)</f>
        <v>5242.4947059999995</v>
      </c>
      <c r="Y10" s="23">
        <f>VLOOKUP($A10,'Exports, FOB'!$B:$AE,S$1,FALSE)+VLOOKUP($A10,'Imports, CIF'!$B:$AE,S$1,FALSE)</f>
        <v>5152.7364600000001</v>
      </c>
      <c r="Z10" s="23">
        <f>VLOOKUP($A10,'Exports, FOB'!$B:$AE,T$1,FALSE)+VLOOKUP($A10,'Imports, CIF'!$B:$AE,T$1,FALSE)</f>
        <v>4578.491798</v>
      </c>
      <c r="AA10" s="23">
        <f>VLOOKUP($A10,'Exports, FOB'!$B:$AE,U$1,FALSE)+VLOOKUP($A10,'Imports, CIF'!$B:$AE,U$1,FALSE)</f>
        <v>4656.169253</v>
      </c>
      <c r="AB10" s="23">
        <f>VLOOKUP($A10,'Exports, FOB'!$B:$AE,V$1,FALSE)+VLOOKUP($A10,'Imports, CIF'!$B:$AE,V$1,FALSE)</f>
        <v>5237.1271209999995</v>
      </c>
      <c r="AC10" s="23">
        <f>VLOOKUP($A10,'Exports, FOB'!$B:$AE,W$1,FALSE)+VLOOKUP($A10,'Imports, CIF'!$B:$AE,W$1,FALSE)</f>
        <v>5886.6145100000003</v>
      </c>
      <c r="AD10" s="23">
        <f>VLOOKUP($A10,'Exports, FOB'!$B:$AE,X$1,FALSE)+VLOOKUP($A10,'Imports, CIF'!$B:$AE,X$1,FALSE)</f>
        <v>5781.7664000000004</v>
      </c>
    </row>
    <row r="11" spans="1:30" x14ac:dyDescent="0.25">
      <c r="A11" s="24" t="s">
        <v>35</v>
      </c>
      <c r="B11" s="19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f>VLOOKUP($A11,'Exports, FOB'!$B:$AE,B$1,FALSE)</f>
        <v>29774.744857279398</v>
      </c>
      <c r="I11" s="23">
        <f>VLOOKUP($A11,'Exports, FOB'!$B:$AE,C$1,FALSE)+VLOOKUP($A11,'Imports, CIF'!$B:$AE,C$1,FALSE)</f>
        <v>53908.181788350499</v>
      </c>
      <c r="J11" s="23">
        <f>VLOOKUP($A11,'Exports, FOB'!$B:$AE,D$1,FALSE)+VLOOKUP($A11,'Imports, CIF'!$B:$AE,D$1,FALSE)</f>
        <v>51095.357835000003</v>
      </c>
      <c r="K11" s="23">
        <f>VLOOKUP($A11,'Exports, FOB'!$B:$AE,E$1,FALSE)+VLOOKUP($A11,'Imports, CIF'!$B:$AE,E$1,FALSE)</f>
        <v>55459.313924000002</v>
      </c>
      <c r="L11" s="23">
        <f>VLOOKUP($A11,'Exports, FOB'!$B:$AE,F$1,FALSE)+VLOOKUP($A11,'Imports, CIF'!$B:$AE,F$1,FALSE)</f>
        <v>57178.813257000002</v>
      </c>
      <c r="M11" s="23">
        <f>VLOOKUP($A11,'Exports, FOB'!$B:$AE,G$1,FALSE)+VLOOKUP($A11,'Imports, CIF'!$B:$AE,G$1,FALSE)</f>
        <v>60233.163929000002</v>
      </c>
      <c r="N11" s="23">
        <f>VLOOKUP($A11,'Exports, FOB'!$B:$AE,H$1,FALSE)+VLOOKUP($A11,'Imports, CIF'!$B:$AE,H$1,FALSE)</f>
        <v>74855.779580000002</v>
      </c>
      <c r="O11" s="23">
        <f>VLOOKUP($A11,'Exports, FOB'!$B:$AE,I$1,FALSE)+VLOOKUP($A11,'Imports, CIF'!$B:$AE,I$1,FALSE)</f>
        <v>87586.850609999994</v>
      </c>
      <c r="P11" s="23">
        <f>VLOOKUP($A11,'Exports, FOB'!$B:$AE,J$1,FALSE)+VLOOKUP($A11,'Imports, CIF'!$B:$AE,J$1,FALSE)</f>
        <v>94088.657799999986</v>
      </c>
      <c r="Q11" s="23">
        <f>VLOOKUP($A11,'Exports, FOB'!$B:$AE,K$1,FALSE)+VLOOKUP($A11,'Imports, CIF'!$B:$AE,K$1,FALSE)</f>
        <v>100565.31135</v>
      </c>
      <c r="R11" s="23">
        <f>VLOOKUP($A11,'Exports, FOB'!$B:$AE,L$1,FALSE)+VLOOKUP($A11,'Imports, CIF'!$B:$AE,L$1,FALSE)</f>
        <v>117496.493244</v>
      </c>
      <c r="S11" s="23">
        <f>VLOOKUP($A11,'Exports, FOB'!$B:$AE,M$1,FALSE)+VLOOKUP($A11,'Imports, CIF'!$B:$AE,M$1,FALSE)</f>
        <v>133733.491886</v>
      </c>
      <c r="T11" s="23">
        <f>VLOOKUP($A11,'Exports, FOB'!$B:$AE,N$1,FALSE)+VLOOKUP($A11,'Imports, CIF'!$B:$AE,N$1,FALSE)</f>
        <v>107174.46053000001</v>
      </c>
      <c r="U11" s="23">
        <f>VLOOKUP($A11,'Exports, FOB'!$B:$AE,O$1,FALSE)+VLOOKUP($A11,'Imports, CIF'!$B:$AE,O$1,FALSE)</f>
        <v>110908.444816</v>
      </c>
      <c r="V11" s="23">
        <f>VLOOKUP($A11,'Exports, FOB'!$B:$AE,P$1,FALSE)+VLOOKUP($A11,'Imports, CIF'!$B:$AE,P$1,FALSE)</f>
        <v>127482.11967</v>
      </c>
      <c r="W11" s="23">
        <f>VLOOKUP($A11,'Exports, FOB'!$B:$AE,Q$1,FALSE)+VLOOKUP($A11,'Imports, CIF'!$B:$AE,Q$1,FALSE)</f>
        <v>115302.8492</v>
      </c>
      <c r="X11" s="23">
        <f>VLOOKUP($A11,'Exports, FOB'!$B:$AE,R$1,FALSE)+VLOOKUP($A11,'Imports, CIF'!$B:$AE,R$1,FALSE)</f>
        <v>121207.88654000001</v>
      </c>
      <c r="Y11" s="23">
        <f>VLOOKUP($A11,'Exports, FOB'!$B:$AE,S$1,FALSE)+VLOOKUP($A11,'Imports, CIF'!$B:$AE,S$1,FALSE)</f>
        <v>119091.44074999999</v>
      </c>
      <c r="Z11" s="23">
        <f>VLOOKUP($A11,'Exports, FOB'!$B:$AE,T$1,FALSE)+VLOOKUP($A11,'Imports, CIF'!$B:$AE,T$1,FALSE)</f>
        <v>97007.407120000003</v>
      </c>
      <c r="AA11" s="23">
        <f>VLOOKUP($A11,'Exports, FOB'!$B:$AE,U$1,FALSE)+VLOOKUP($A11,'Imports, CIF'!$B:$AE,U$1,FALSE)</f>
        <v>96965.137171000009</v>
      </c>
      <c r="AB11" s="23">
        <f>VLOOKUP($A11,'Exports, FOB'!$B:$AE,V$1,FALSE)+VLOOKUP($A11,'Imports, CIF'!$B:$AE,V$1,FALSE)</f>
        <v>103224.98759400001</v>
      </c>
      <c r="AC11" s="23">
        <f>VLOOKUP($A11,'Exports, FOB'!$B:$AE,W$1,FALSE)+VLOOKUP($A11,'Imports, CIF'!$B:$AE,W$1,FALSE)</f>
        <v>110684.453469</v>
      </c>
      <c r="AD11" s="23">
        <f>VLOOKUP($A11,'Exports, FOB'!$B:$AE,X$1,FALSE)+VLOOKUP($A11,'Imports, CIF'!$B:$AE,X$1,FALSE)</f>
        <v>105981.794093</v>
      </c>
    </row>
    <row r="12" spans="1:30" x14ac:dyDescent="0.25">
      <c r="A12" s="24" t="s">
        <v>36</v>
      </c>
      <c r="B12" s="19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f>VLOOKUP($A12,'Exports, FOB'!$B:$AE,B$1,FALSE)</f>
        <v>32167.376859992801</v>
      </c>
      <c r="I12" s="23">
        <f>VLOOKUP($A12,'Exports, FOB'!$B:$AE,C$1,FALSE)+VLOOKUP($A12,'Imports, CIF'!$B:$AE,C$1,FALSE)</f>
        <v>62666.993771699403</v>
      </c>
      <c r="J12" s="23">
        <f>VLOOKUP($A12,'Exports, FOB'!$B:$AE,D$1,FALSE)+VLOOKUP($A12,'Imports, CIF'!$B:$AE,D$1,FALSE)</f>
        <v>59299.522925999998</v>
      </c>
      <c r="K12" s="23">
        <f>VLOOKUP($A12,'Exports, FOB'!$B:$AE,E$1,FALSE)+VLOOKUP($A12,'Imports, CIF'!$B:$AE,E$1,FALSE)</f>
        <v>60870.512785999999</v>
      </c>
      <c r="L12" s="23">
        <f>VLOOKUP($A12,'Exports, FOB'!$B:$AE,F$1,FALSE)+VLOOKUP($A12,'Imports, CIF'!$B:$AE,F$1,FALSE)</f>
        <v>63577.471109999999</v>
      </c>
      <c r="M12" s="23">
        <f>VLOOKUP($A12,'Exports, FOB'!$B:$AE,G$1,FALSE)+VLOOKUP($A12,'Imports, CIF'!$B:$AE,G$1,FALSE)</f>
        <v>74543.761796999999</v>
      </c>
      <c r="N12" s="23">
        <f>VLOOKUP($A12,'Exports, FOB'!$B:$AE,H$1,FALSE)+VLOOKUP($A12,'Imports, CIF'!$B:$AE,H$1,FALSE)</f>
        <v>92882.720916999999</v>
      </c>
      <c r="O12" s="23">
        <f>VLOOKUP($A12,'Exports, FOB'!$B:$AE,I$1,FALSE)+VLOOKUP($A12,'Imports, CIF'!$B:$AE,I$1,FALSE)</f>
        <v>112846.735098</v>
      </c>
      <c r="P12" s="23">
        <f>VLOOKUP($A12,'Exports, FOB'!$B:$AE,J$1,FALSE)+VLOOKUP($A12,'Imports, CIF'!$B:$AE,J$1,FALSE)</f>
        <v>119612.843141</v>
      </c>
      <c r="Q12" s="23">
        <f>VLOOKUP($A12,'Exports, FOB'!$B:$AE,K$1,FALSE)+VLOOKUP($A12,'Imports, CIF'!$B:$AE,K$1,FALSE)</f>
        <v>132843.36294799999</v>
      </c>
      <c r="R12" s="23">
        <f>VLOOKUP($A12,'Exports, FOB'!$B:$AE,L$1,FALSE)+VLOOKUP($A12,'Imports, CIF'!$B:$AE,L$1,FALSE)</f>
        <v>156784.97480500001</v>
      </c>
      <c r="S12" s="23">
        <f>VLOOKUP($A12,'Exports, FOB'!$B:$AE,M$1,FALSE)+VLOOKUP($A12,'Imports, CIF'!$B:$AE,M$1,FALSE)</f>
        <v>173680.800896</v>
      </c>
      <c r="T12" s="23">
        <f>VLOOKUP($A12,'Exports, FOB'!$B:$AE,N$1,FALSE)+VLOOKUP($A12,'Imports, CIF'!$B:$AE,N$1,FALSE)</f>
        <v>131139.97619700001</v>
      </c>
      <c r="U12" s="23">
        <f>VLOOKUP($A12,'Exports, FOB'!$B:$AE,O$1,FALSE)+VLOOKUP($A12,'Imports, CIF'!$B:$AE,O$1,FALSE)</f>
        <v>138467.84736700001</v>
      </c>
      <c r="V12" s="23">
        <f>VLOOKUP($A12,'Exports, FOB'!$B:$AE,P$1,FALSE)+VLOOKUP($A12,'Imports, CIF'!$B:$AE,P$1,FALSE)</f>
        <v>155058.624102</v>
      </c>
      <c r="W12" s="23">
        <f>VLOOKUP($A12,'Exports, FOB'!$B:$AE,Q$1,FALSE)+VLOOKUP($A12,'Imports, CIF'!$B:$AE,Q$1,FALSE)</f>
        <v>139711.530879</v>
      </c>
      <c r="X12" s="23">
        <f>VLOOKUP($A12,'Exports, FOB'!$B:$AE,R$1,FALSE)+VLOOKUP($A12,'Imports, CIF'!$B:$AE,R$1,FALSE)</f>
        <v>140201.342932</v>
      </c>
      <c r="Y12" s="23">
        <f>VLOOKUP($A12,'Exports, FOB'!$B:$AE,S$1,FALSE)+VLOOKUP($A12,'Imports, CIF'!$B:$AE,S$1,FALSE)</f>
        <v>138276.130898</v>
      </c>
      <c r="Z12" s="23">
        <f>VLOOKUP($A12,'Exports, FOB'!$B:$AE,T$1,FALSE)+VLOOKUP($A12,'Imports, CIF'!$B:$AE,T$1,FALSE)</f>
        <v>114436.01869899999</v>
      </c>
      <c r="AA12" s="23">
        <f>VLOOKUP($A12,'Exports, FOB'!$B:$AE,U$1,FALSE)+VLOOKUP($A12,'Imports, CIF'!$B:$AE,U$1,FALSE)</f>
        <v>117536.986016</v>
      </c>
      <c r="AB12" s="23">
        <f>VLOOKUP($A12,'Exports, FOB'!$B:$AE,V$1,FALSE)+VLOOKUP($A12,'Imports, CIF'!$B:$AE,V$1,FALSE)</f>
        <v>128817.53965200001</v>
      </c>
      <c r="AC12" s="23">
        <f>VLOOKUP($A12,'Exports, FOB'!$B:$AE,W$1,FALSE)+VLOOKUP($A12,'Imports, CIF'!$B:$AE,W$1,FALSE)</f>
        <v>143424.06797800001</v>
      </c>
      <c r="AD12" s="23">
        <f>VLOOKUP($A12,'Exports, FOB'!$B:$AE,X$1,FALSE)+VLOOKUP($A12,'Imports, CIF'!$B:$AE,X$1,FALSE)</f>
        <v>137491.92518800002</v>
      </c>
    </row>
    <row r="13" spans="1:30" x14ac:dyDescent="0.25">
      <c r="A13" s="24" t="s">
        <v>80</v>
      </c>
      <c r="B13" s="1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f>VLOOKUP($A13,'Exports, FOB'!$B:$AE,B$1,FALSE)</f>
        <v>2883.9366718047886</v>
      </c>
      <c r="I13" s="23">
        <f>VLOOKUP($A13,'Exports, FOB'!$B:$AE,C$1,FALSE)+VLOOKUP($A13,'Imports, CIF'!$B:$AE,C$1,FALSE)</f>
        <v>4013.9336164405904</v>
      </c>
      <c r="J13" s="23">
        <f>VLOOKUP($A13,'Exports, FOB'!$B:$AE,D$1,FALSE)+VLOOKUP($A13,'Imports, CIF'!$B:$AE,D$1,FALSE)</f>
        <v>4665.9463545300005</v>
      </c>
      <c r="K13" s="23">
        <f>VLOOKUP($A13,'Exports, FOB'!$B:$AE,E$1,FALSE)+VLOOKUP($A13,'Imports, CIF'!$B:$AE,E$1,FALSE)</f>
        <v>4825.4957159999994</v>
      </c>
      <c r="L13" s="23">
        <f>VLOOKUP($A13,'Exports, FOB'!$B:$AE,F$1,FALSE)+VLOOKUP($A13,'Imports, CIF'!$B:$AE,F$1,FALSE)</f>
        <v>4209.4765589999997</v>
      </c>
      <c r="M13" s="23">
        <f>VLOOKUP($A13,'Exports, FOB'!$B:$AE,G$1,FALSE)+VLOOKUP($A13,'Imports, CIF'!$B:$AE,G$1,FALSE)</f>
        <v>5524.1227609999996</v>
      </c>
      <c r="N13" s="23">
        <f>VLOOKUP($A13,'Exports, FOB'!$B:$AE,H$1,FALSE)+VLOOKUP($A13,'Imports, CIF'!$B:$AE,H$1,FALSE)</f>
        <v>6348.1680289999995</v>
      </c>
      <c r="O13" s="23">
        <f>VLOOKUP($A13,'Exports, FOB'!$B:$AE,I$1,FALSE)+VLOOKUP($A13,'Imports, CIF'!$B:$AE,I$1,FALSE)</f>
        <v>8089.096888</v>
      </c>
      <c r="P13" s="23">
        <f>VLOOKUP($A13,'Exports, FOB'!$B:$AE,J$1,FALSE)+VLOOKUP($A13,'Imports, CIF'!$B:$AE,J$1,FALSE)</f>
        <v>9473.907564000001</v>
      </c>
      <c r="Q13" s="23">
        <f>VLOOKUP($A13,'Exports, FOB'!$B:$AE,K$1,FALSE)+VLOOKUP($A13,'Imports, CIF'!$B:$AE,K$1,FALSE)</f>
        <v>9619.0704860000005</v>
      </c>
      <c r="R13" s="23">
        <f>VLOOKUP($A13,'Exports, FOB'!$B:$AE,L$1,FALSE)+VLOOKUP($A13,'Imports, CIF'!$B:$AE,L$1,FALSE)</f>
        <v>11931.274745000001</v>
      </c>
      <c r="S13" s="23">
        <f>VLOOKUP($A13,'Exports, FOB'!$B:$AE,M$1,FALSE)+VLOOKUP($A13,'Imports, CIF'!$B:$AE,M$1,FALSE)</f>
        <v>12990.980800000001</v>
      </c>
      <c r="T13" s="23">
        <f>VLOOKUP($A13,'Exports, FOB'!$B:$AE,N$1,FALSE)+VLOOKUP($A13,'Imports, CIF'!$B:$AE,N$1,FALSE)</f>
        <v>10061.530999000001</v>
      </c>
      <c r="U13" s="23">
        <f>VLOOKUP($A13,'Exports, FOB'!$B:$AE,O$1,FALSE)+VLOOKUP($A13,'Imports, CIF'!$B:$AE,O$1,FALSE)</f>
        <v>13859.812473</v>
      </c>
      <c r="V13" s="23">
        <f>VLOOKUP($A13,'Exports, FOB'!$B:$AE,P$1,FALSE)+VLOOKUP($A13,'Imports, CIF'!$B:$AE,P$1,FALSE)</f>
        <v>18622.548409999999</v>
      </c>
      <c r="W13" s="23">
        <f>VLOOKUP($A13,'Exports, FOB'!$B:$AE,Q$1,FALSE)+VLOOKUP($A13,'Imports, CIF'!$B:$AE,Q$1,FALSE)</f>
        <v>15692.765868999999</v>
      </c>
      <c r="X13" s="23">
        <f>VLOOKUP($A13,'Exports, FOB'!$B:$AE,R$1,FALSE)+VLOOKUP($A13,'Imports, CIF'!$B:$AE,R$1,FALSE)</f>
        <v>16001.019361999999</v>
      </c>
      <c r="Y13" s="23">
        <f>VLOOKUP($A13,'Exports, FOB'!$B:$AE,S$1,FALSE)+VLOOKUP($A13,'Imports, CIF'!$B:$AE,S$1,FALSE)</f>
        <v>16879.981418000003</v>
      </c>
      <c r="Z13" s="23">
        <f>VLOOKUP($A13,'Exports, FOB'!$B:$AE,T$1,FALSE)+VLOOKUP($A13,'Imports, CIF'!$B:$AE,T$1,FALSE)</f>
        <v>13293.093418</v>
      </c>
      <c r="AA13" s="23">
        <f>VLOOKUP($A13,'Exports, FOB'!$B:$AE,U$1,FALSE)+VLOOKUP($A13,'Imports, CIF'!$B:$AE,U$1,FALSE)</f>
        <v>13875.417697999999</v>
      </c>
      <c r="AB13" s="23">
        <f>VLOOKUP($A13,'Exports, FOB'!$B:$AE,V$1,FALSE)+VLOOKUP($A13,'Imports, CIF'!$B:$AE,V$1,FALSE)</f>
        <v>14428.513606</v>
      </c>
      <c r="AC13" s="23">
        <f>VLOOKUP($A13,'Exports, FOB'!$B:$AE,W$1,FALSE)+VLOOKUP($A13,'Imports, CIF'!$B:$AE,W$1,FALSE)</f>
        <v>15229.160556000001</v>
      </c>
      <c r="AD13" s="23">
        <f>VLOOKUP($A13,'Exports, FOB'!$B:$AE,X$1,FALSE)+VLOOKUP($A13,'Imports, CIF'!$B:$AE,X$1,FALSE)</f>
        <v>12642.589780999999</v>
      </c>
    </row>
    <row r="14" spans="1:30" x14ac:dyDescent="0.25">
      <c r="A14" s="24" t="s">
        <v>81</v>
      </c>
      <c r="B14" s="19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f>VLOOKUP($A14,'Exports, FOB'!$B:$AE,B$1,FALSE)</f>
        <v>316.65457561784604</v>
      </c>
      <c r="I14" s="23">
        <f>VLOOKUP($A14,'Exports, FOB'!$B:$AE,C$1,FALSE)+VLOOKUP($A14,'Imports, CIF'!$B:$AE,C$1,FALSE)</f>
        <v>1082.160876679241</v>
      </c>
      <c r="J14" s="23">
        <f>VLOOKUP($A14,'Exports, FOB'!$B:$AE,D$1,FALSE)+VLOOKUP($A14,'Imports, CIF'!$B:$AE,D$1,FALSE)</f>
        <v>1158.04792929</v>
      </c>
      <c r="K14" s="23">
        <f>VLOOKUP($A14,'Exports, FOB'!$B:$AE,E$1,FALSE)+VLOOKUP($A14,'Imports, CIF'!$B:$AE,E$1,FALSE)</f>
        <v>1260.9494549999999</v>
      </c>
      <c r="L14" s="23">
        <f>VLOOKUP($A14,'Exports, FOB'!$B:$AE,F$1,FALSE)+VLOOKUP($A14,'Imports, CIF'!$B:$AE,F$1,FALSE)</f>
        <v>1058.3186970000002</v>
      </c>
      <c r="M14" s="23">
        <f>VLOOKUP($A14,'Exports, FOB'!$B:$AE,G$1,FALSE)+VLOOKUP($A14,'Imports, CIF'!$B:$AE,G$1,FALSE)</f>
        <v>1182.3677050000001</v>
      </c>
      <c r="N14" s="23">
        <f>VLOOKUP($A14,'Exports, FOB'!$B:$AE,H$1,FALSE)+VLOOKUP($A14,'Imports, CIF'!$B:$AE,H$1,FALSE)</f>
        <v>1254.8133260000002</v>
      </c>
      <c r="O14" s="23">
        <f>VLOOKUP($A14,'Exports, FOB'!$B:$AE,I$1,FALSE)+VLOOKUP($A14,'Imports, CIF'!$B:$AE,I$1,FALSE)</f>
        <v>1370.8772570000001</v>
      </c>
      <c r="P14" s="23">
        <f>VLOOKUP($A14,'Exports, FOB'!$B:$AE,J$1,FALSE)+VLOOKUP($A14,'Imports, CIF'!$B:$AE,J$1,FALSE)</f>
        <v>1452.092619</v>
      </c>
      <c r="Q14" s="23">
        <f>VLOOKUP($A14,'Exports, FOB'!$B:$AE,K$1,FALSE)+VLOOKUP($A14,'Imports, CIF'!$B:$AE,K$1,FALSE)</f>
        <v>1557.215596</v>
      </c>
      <c r="R14" s="23">
        <f>VLOOKUP($A14,'Exports, FOB'!$B:$AE,L$1,FALSE)+VLOOKUP($A14,'Imports, CIF'!$B:$AE,L$1,FALSE)</f>
        <v>1856.0496269999999</v>
      </c>
      <c r="S14" s="23">
        <f>VLOOKUP($A14,'Exports, FOB'!$B:$AE,M$1,FALSE)+VLOOKUP($A14,'Imports, CIF'!$B:$AE,M$1,FALSE)</f>
        <v>2100.5563069999998</v>
      </c>
      <c r="T14" s="23">
        <f>VLOOKUP($A14,'Exports, FOB'!$B:$AE,N$1,FALSE)+VLOOKUP($A14,'Imports, CIF'!$B:$AE,N$1,FALSE)</f>
        <v>1682.1126359999998</v>
      </c>
      <c r="U14" s="23">
        <f>VLOOKUP($A14,'Exports, FOB'!$B:$AE,O$1,FALSE)+VLOOKUP($A14,'Imports, CIF'!$B:$AE,O$1,FALSE)</f>
        <v>1862.1039390000001</v>
      </c>
      <c r="V14" s="23">
        <f>VLOOKUP($A14,'Exports, FOB'!$B:$AE,P$1,FALSE)+VLOOKUP($A14,'Imports, CIF'!$B:$AE,P$1,FALSE)</f>
        <v>1905.6872800000001</v>
      </c>
      <c r="W14" s="23">
        <f>VLOOKUP($A14,'Exports, FOB'!$B:$AE,Q$1,FALSE)+VLOOKUP($A14,'Imports, CIF'!$B:$AE,Q$1,FALSE)</f>
        <v>2088.7748369999999</v>
      </c>
      <c r="X14" s="23">
        <f>VLOOKUP($A14,'Exports, FOB'!$B:$AE,R$1,FALSE)+VLOOKUP($A14,'Imports, CIF'!$B:$AE,R$1,FALSE)</f>
        <v>2078.349784</v>
      </c>
      <c r="Y14" s="23">
        <f>VLOOKUP($A14,'Exports, FOB'!$B:$AE,S$1,FALSE)+VLOOKUP($A14,'Imports, CIF'!$B:$AE,S$1,FALSE)</f>
        <v>2106.6128829999998</v>
      </c>
      <c r="Z14" s="23">
        <f>VLOOKUP($A14,'Exports, FOB'!$B:$AE,T$1,FALSE)+VLOOKUP($A14,'Imports, CIF'!$B:$AE,T$1,FALSE)</f>
        <v>1923.0184119999999</v>
      </c>
      <c r="AA14" s="23">
        <f>VLOOKUP($A14,'Exports, FOB'!$B:$AE,U$1,FALSE)+VLOOKUP($A14,'Imports, CIF'!$B:$AE,U$1,FALSE)</f>
        <v>2023.6608419999998</v>
      </c>
      <c r="AB14" s="23">
        <f>VLOOKUP($A14,'Exports, FOB'!$B:$AE,V$1,FALSE)+VLOOKUP($A14,'Imports, CIF'!$B:$AE,V$1,FALSE)</f>
        <v>2190.6184510000003</v>
      </c>
      <c r="AC14" s="23">
        <f>VLOOKUP($A14,'Exports, FOB'!$B:$AE,W$1,FALSE)+VLOOKUP($A14,'Imports, CIF'!$B:$AE,W$1,FALSE)</f>
        <v>2135.0871219999999</v>
      </c>
      <c r="AD14" s="23">
        <f>VLOOKUP($A14,'Exports, FOB'!$B:$AE,X$1,FALSE)+VLOOKUP($A14,'Imports, CIF'!$B:$AE,X$1,FALSE)</f>
        <v>2234.485408</v>
      </c>
    </row>
    <row r="15" spans="1:30" x14ac:dyDescent="0.25">
      <c r="A15" s="24" t="s">
        <v>39</v>
      </c>
      <c r="B15" s="19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f>VLOOKUP($A15,'Exports, FOB'!$B:$AE,B$1,FALSE)</f>
        <v>9256.9144478933522</v>
      </c>
      <c r="I15" s="23">
        <f>VLOOKUP($A15,'Exports, FOB'!$B:$AE,C$1,FALSE)+VLOOKUP($A15,'Imports, CIF'!$B:$AE,C$1,FALSE)</f>
        <v>16708.242043416121</v>
      </c>
      <c r="J15" s="23">
        <f>VLOOKUP($A15,'Exports, FOB'!$B:$AE,D$1,FALSE)+VLOOKUP($A15,'Imports, CIF'!$B:$AE,D$1,FALSE)</f>
        <v>16066.973035831001</v>
      </c>
      <c r="K15" s="23">
        <f>VLOOKUP($A15,'Exports, FOB'!$B:$AE,E$1,FALSE)+VLOOKUP($A15,'Imports, CIF'!$B:$AE,E$1,FALSE)</f>
        <v>17338.734096</v>
      </c>
      <c r="L15" s="23">
        <f>VLOOKUP($A15,'Exports, FOB'!$B:$AE,F$1,FALSE)+VLOOKUP($A15,'Imports, CIF'!$B:$AE,F$1,FALSE)</f>
        <v>18625.820294999998</v>
      </c>
      <c r="M15" s="23">
        <f>VLOOKUP($A15,'Exports, FOB'!$B:$AE,G$1,FALSE)+VLOOKUP($A15,'Imports, CIF'!$B:$AE,G$1,FALSE)</f>
        <v>18290.129398999998</v>
      </c>
      <c r="N15" s="23">
        <f>VLOOKUP($A15,'Exports, FOB'!$B:$AE,H$1,FALSE)+VLOOKUP($A15,'Imports, CIF'!$B:$AE,H$1,FALSE)</f>
        <v>21363.975721999999</v>
      </c>
      <c r="O15" s="23">
        <f>VLOOKUP($A15,'Exports, FOB'!$B:$AE,I$1,FALSE)+VLOOKUP($A15,'Imports, CIF'!$B:$AE,I$1,FALSE)</f>
        <v>25079.084985000001</v>
      </c>
      <c r="P15" s="23">
        <f>VLOOKUP($A15,'Exports, FOB'!$B:$AE,J$1,FALSE)+VLOOKUP($A15,'Imports, CIF'!$B:$AE,J$1,FALSE)</f>
        <v>27762.131255</v>
      </c>
      <c r="Q15" s="23">
        <f>VLOOKUP($A15,'Exports, FOB'!$B:$AE,K$1,FALSE)+VLOOKUP($A15,'Imports, CIF'!$B:$AE,K$1,FALSE)</f>
        <v>30651.958062999998</v>
      </c>
      <c r="R15" s="23">
        <f>VLOOKUP($A15,'Exports, FOB'!$B:$AE,L$1,FALSE)+VLOOKUP($A15,'Imports, CIF'!$B:$AE,L$1,FALSE)</f>
        <v>37708.204559999998</v>
      </c>
      <c r="S15" s="23">
        <f>VLOOKUP($A15,'Exports, FOB'!$B:$AE,M$1,FALSE)+VLOOKUP($A15,'Imports, CIF'!$B:$AE,M$1,FALSE)</f>
        <v>36930.286425999999</v>
      </c>
      <c r="T15" s="23">
        <f>VLOOKUP($A15,'Exports, FOB'!$B:$AE,N$1,FALSE)+VLOOKUP($A15,'Imports, CIF'!$B:$AE,N$1,FALSE)</f>
        <v>29055.849338</v>
      </c>
      <c r="U15" s="23">
        <f>VLOOKUP($A15,'Exports, FOB'!$B:$AE,O$1,FALSE)+VLOOKUP($A15,'Imports, CIF'!$B:$AE,O$1,FALSE)</f>
        <v>30452.537347000001</v>
      </c>
      <c r="V15" s="23">
        <f>VLOOKUP($A15,'Exports, FOB'!$B:$AE,P$1,FALSE)+VLOOKUP($A15,'Imports, CIF'!$B:$AE,P$1,FALSE)</f>
        <v>34544.475685999998</v>
      </c>
      <c r="W15" s="23">
        <f>VLOOKUP($A15,'Exports, FOB'!$B:$AE,Q$1,FALSE)+VLOOKUP($A15,'Imports, CIF'!$B:$AE,Q$1,FALSE)</f>
        <v>32354.679164999998</v>
      </c>
      <c r="X15" s="23">
        <f>VLOOKUP($A15,'Exports, FOB'!$B:$AE,R$1,FALSE)+VLOOKUP($A15,'Imports, CIF'!$B:$AE,R$1,FALSE)</f>
        <v>34678.240623000005</v>
      </c>
      <c r="Y15" s="23">
        <f>VLOOKUP($A15,'Exports, FOB'!$B:$AE,S$1,FALSE)+VLOOKUP($A15,'Imports, CIF'!$B:$AE,S$1,FALSE)</f>
        <v>36076.628080000002</v>
      </c>
      <c r="Z15" s="23">
        <f>VLOOKUP($A15,'Exports, FOB'!$B:$AE,T$1,FALSE)+VLOOKUP($A15,'Imports, CIF'!$B:$AE,T$1,FALSE)</f>
        <v>34096.457579000002</v>
      </c>
      <c r="AA15" s="23">
        <f>VLOOKUP($A15,'Exports, FOB'!$B:$AE,U$1,FALSE)+VLOOKUP($A15,'Imports, CIF'!$B:$AE,U$1,FALSE)</f>
        <v>35376.535333</v>
      </c>
      <c r="AB15" s="23">
        <f>VLOOKUP($A15,'Exports, FOB'!$B:$AE,V$1,FALSE)+VLOOKUP($A15,'Imports, CIF'!$B:$AE,V$1,FALSE)</f>
        <v>35802.039965000004</v>
      </c>
      <c r="AC15" s="23">
        <f>VLOOKUP($A15,'Exports, FOB'!$B:$AE,W$1,FALSE)+VLOOKUP($A15,'Imports, CIF'!$B:$AE,W$1,FALSE)</f>
        <v>39641.303217000001</v>
      </c>
      <c r="AD15" s="23">
        <f>VLOOKUP($A15,'Exports, FOB'!$B:$AE,X$1,FALSE)+VLOOKUP($A15,'Imports, CIF'!$B:$AE,X$1,FALSE)</f>
        <v>37581.150309999997</v>
      </c>
    </row>
    <row r="16" spans="1:30" x14ac:dyDescent="0.25">
      <c r="A16" s="24" t="s">
        <v>57</v>
      </c>
      <c r="B16" s="19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f>VLOOKUP($A16,'Exports, FOB'!$B:$AE,B$1,FALSE)</f>
        <v>2029.3198137927</v>
      </c>
      <c r="I16" s="23">
        <f>VLOOKUP($A16,'Exports, FOB'!$B:$AE,C$1,FALSE)+VLOOKUP($A16,'Imports, CIF'!$B:$AE,C$1,FALSE)</f>
        <v>5793.1402124115912</v>
      </c>
      <c r="J16" s="23">
        <f>VLOOKUP($A16,'Exports, FOB'!$B:$AE,D$1,FALSE)+VLOOKUP($A16,'Imports, CIF'!$B:$AE,D$1,FALSE)</f>
        <v>6284.6884520999993</v>
      </c>
      <c r="K16" s="23">
        <f>VLOOKUP($A16,'Exports, FOB'!$B:$AE,E$1,FALSE)+VLOOKUP($A16,'Imports, CIF'!$B:$AE,E$1,FALSE)</f>
        <v>7726.5668409999998</v>
      </c>
      <c r="L16" s="23">
        <f>VLOOKUP($A16,'Exports, FOB'!$B:$AE,F$1,FALSE)+VLOOKUP($A16,'Imports, CIF'!$B:$AE,F$1,FALSE)</f>
        <v>7093.2112250000009</v>
      </c>
      <c r="M16" s="23">
        <f>VLOOKUP($A16,'Exports, FOB'!$B:$AE,G$1,FALSE)+VLOOKUP($A16,'Imports, CIF'!$B:$AE,G$1,FALSE)</f>
        <v>8373.0717700000005</v>
      </c>
      <c r="N16" s="23">
        <f>VLOOKUP($A16,'Exports, FOB'!$B:$AE,H$1,FALSE)+VLOOKUP($A16,'Imports, CIF'!$B:$AE,H$1,FALSE)</f>
        <v>10071.339995999999</v>
      </c>
      <c r="O16" s="23">
        <f>VLOOKUP($A16,'Exports, FOB'!$B:$AE,I$1,FALSE)+VLOOKUP($A16,'Imports, CIF'!$B:$AE,I$1,FALSE)</f>
        <v>12091.888168000001</v>
      </c>
      <c r="P16" s="23">
        <f>VLOOKUP($A16,'Exports, FOB'!$B:$AE,J$1,FALSE)+VLOOKUP($A16,'Imports, CIF'!$B:$AE,J$1,FALSE)</f>
        <v>11949.253481</v>
      </c>
      <c r="Q16" s="23">
        <f>VLOOKUP($A16,'Exports, FOB'!$B:$AE,K$1,FALSE)+VLOOKUP($A16,'Imports, CIF'!$B:$AE,K$1,FALSE)</f>
        <v>12667.860517000001</v>
      </c>
      <c r="R16" s="23">
        <f>VLOOKUP($A16,'Exports, FOB'!$B:$AE,L$1,FALSE)+VLOOKUP($A16,'Imports, CIF'!$B:$AE,L$1,FALSE)</f>
        <v>13859.996789000001</v>
      </c>
      <c r="S16" s="23">
        <f>VLOOKUP($A16,'Exports, FOB'!$B:$AE,M$1,FALSE)+VLOOKUP($A16,'Imports, CIF'!$B:$AE,M$1,FALSE)</f>
        <v>15732.928346000001</v>
      </c>
      <c r="T16" s="23">
        <f>VLOOKUP($A16,'Exports, FOB'!$B:$AE,N$1,FALSE)+VLOOKUP($A16,'Imports, CIF'!$B:$AE,N$1,FALSE)</f>
        <v>12729.832483000002</v>
      </c>
      <c r="U16" s="23">
        <f>VLOOKUP($A16,'Exports, FOB'!$B:$AE,O$1,FALSE)+VLOOKUP($A16,'Imports, CIF'!$B:$AE,O$1,FALSE)</f>
        <v>13308.385609999999</v>
      </c>
      <c r="V16" s="23">
        <f>VLOOKUP($A16,'Exports, FOB'!$B:$AE,P$1,FALSE)+VLOOKUP($A16,'Imports, CIF'!$B:$AE,P$1,FALSE)</f>
        <v>15257.124974</v>
      </c>
      <c r="W16" s="23">
        <f>VLOOKUP($A16,'Exports, FOB'!$B:$AE,Q$1,FALSE)+VLOOKUP($A16,'Imports, CIF'!$B:$AE,Q$1,FALSE)</f>
        <v>14306.640147000002</v>
      </c>
      <c r="X16" s="23">
        <f>VLOOKUP($A16,'Exports, FOB'!$B:$AE,R$1,FALSE)+VLOOKUP($A16,'Imports, CIF'!$B:$AE,R$1,FALSE)</f>
        <v>14107.597185999999</v>
      </c>
      <c r="Y16" s="23">
        <f>VLOOKUP($A16,'Exports, FOB'!$B:$AE,S$1,FALSE)+VLOOKUP($A16,'Imports, CIF'!$B:$AE,S$1,FALSE)</f>
        <v>13853.739151</v>
      </c>
      <c r="Z16" s="23">
        <f>VLOOKUP($A16,'Exports, FOB'!$B:$AE,T$1,FALSE)+VLOOKUP($A16,'Imports, CIF'!$B:$AE,T$1,FALSE)</f>
        <v>12202.052379000001</v>
      </c>
      <c r="AA16" s="23">
        <f>VLOOKUP($A16,'Exports, FOB'!$B:$AE,U$1,FALSE)+VLOOKUP($A16,'Imports, CIF'!$B:$AE,U$1,FALSE)</f>
        <v>13212.735788</v>
      </c>
      <c r="AB16" s="23">
        <f>VLOOKUP($A16,'Exports, FOB'!$B:$AE,V$1,FALSE)+VLOOKUP($A16,'Imports, CIF'!$B:$AE,V$1,FALSE)</f>
        <v>13585.042809999999</v>
      </c>
      <c r="AC16" s="23">
        <f>VLOOKUP($A16,'Exports, FOB'!$B:$AE,W$1,FALSE)+VLOOKUP($A16,'Imports, CIF'!$B:$AE,W$1,FALSE)</f>
        <v>14774.339733999999</v>
      </c>
      <c r="AD16" s="23">
        <f>VLOOKUP($A16,'Exports, FOB'!$B:$AE,X$1,FALSE)+VLOOKUP($A16,'Imports, CIF'!$B:$AE,X$1,FALSE)</f>
        <v>16567.465585000002</v>
      </c>
    </row>
    <row r="17" spans="1:30" x14ac:dyDescent="0.25">
      <c r="A17" s="24" t="s">
        <v>58</v>
      </c>
      <c r="B17" s="19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f>VLOOKUP($A17,'Exports, FOB'!$B:$AE,B$1,FALSE)</f>
        <v>614.38953222458815</v>
      </c>
      <c r="I17" s="23">
        <f>VLOOKUP($A17,'Exports, FOB'!$B:$AE,C$1,FALSE)+VLOOKUP($A17,'Imports, CIF'!$B:$AE,C$1,FALSE)</f>
        <v>1116.3492649639238</v>
      </c>
      <c r="J17" s="23">
        <f>VLOOKUP($A17,'Exports, FOB'!$B:$AE,D$1,FALSE)+VLOOKUP($A17,'Imports, CIF'!$B:$AE,D$1,FALSE)</f>
        <v>1220.1630497400001</v>
      </c>
      <c r="K17" s="23">
        <f>VLOOKUP($A17,'Exports, FOB'!$B:$AE,E$1,FALSE)+VLOOKUP($A17,'Imports, CIF'!$B:$AE,E$1,FALSE)</f>
        <v>1690.8396499999999</v>
      </c>
      <c r="L17" s="23">
        <f>VLOOKUP($A17,'Exports, FOB'!$B:$AE,F$1,FALSE)+VLOOKUP($A17,'Imports, CIF'!$B:$AE,F$1,FALSE)</f>
        <v>1376.511027</v>
      </c>
      <c r="M17" s="23">
        <f>VLOOKUP($A17,'Exports, FOB'!$B:$AE,G$1,FALSE)+VLOOKUP($A17,'Imports, CIF'!$B:$AE,G$1,FALSE)</f>
        <v>1494.350111</v>
      </c>
      <c r="N17" s="23">
        <f>VLOOKUP($A17,'Exports, FOB'!$B:$AE,H$1,FALSE)+VLOOKUP($A17,'Imports, CIF'!$B:$AE,H$1,FALSE)</f>
        <v>1881.934771</v>
      </c>
      <c r="O17" s="23">
        <f>VLOOKUP($A17,'Exports, FOB'!$B:$AE,I$1,FALSE)+VLOOKUP($A17,'Imports, CIF'!$B:$AE,I$1,FALSE)</f>
        <v>2528.7577240000001</v>
      </c>
      <c r="P17" s="23">
        <f>VLOOKUP($A17,'Exports, FOB'!$B:$AE,J$1,FALSE)+VLOOKUP($A17,'Imports, CIF'!$B:$AE,J$1,FALSE)</f>
        <v>2959.392926</v>
      </c>
      <c r="Q17" s="23">
        <f>VLOOKUP($A17,'Exports, FOB'!$B:$AE,K$1,FALSE)+VLOOKUP($A17,'Imports, CIF'!$B:$AE,K$1,FALSE)</f>
        <v>3357.7751229999999</v>
      </c>
      <c r="R17" s="23">
        <f>VLOOKUP($A17,'Exports, FOB'!$B:$AE,L$1,FALSE)+VLOOKUP($A17,'Imports, CIF'!$B:$AE,L$1,FALSE)</f>
        <v>4667.5634970000001</v>
      </c>
      <c r="S17" s="23">
        <f>VLOOKUP($A17,'Exports, FOB'!$B:$AE,M$1,FALSE)+VLOOKUP($A17,'Imports, CIF'!$B:$AE,M$1,FALSE)</f>
        <v>5357.2975980000001</v>
      </c>
      <c r="T17" s="23">
        <f>VLOOKUP($A17,'Exports, FOB'!$B:$AE,N$1,FALSE)+VLOOKUP($A17,'Imports, CIF'!$B:$AE,N$1,FALSE)</f>
        <v>3693.6719600000001</v>
      </c>
      <c r="U17" s="23">
        <f>VLOOKUP($A17,'Exports, FOB'!$B:$AE,O$1,FALSE)+VLOOKUP($A17,'Imports, CIF'!$B:$AE,O$1,FALSE)</f>
        <v>3717.7579740000001</v>
      </c>
      <c r="V17" s="23">
        <f>VLOOKUP($A17,'Exports, FOB'!$B:$AE,P$1,FALSE)+VLOOKUP($A17,'Imports, CIF'!$B:$AE,P$1,FALSE)</f>
        <v>4231.703031</v>
      </c>
      <c r="W17" s="23">
        <f>VLOOKUP($A17,'Exports, FOB'!$B:$AE,Q$1,FALSE)+VLOOKUP($A17,'Imports, CIF'!$B:$AE,Q$1,FALSE)</f>
        <v>4098.1576189999996</v>
      </c>
      <c r="X17" s="23">
        <f>VLOOKUP($A17,'Exports, FOB'!$B:$AE,R$1,FALSE)+VLOOKUP($A17,'Imports, CIF'!$B:$AE,R$1,FALSE)</f>
        <v>4521.2702589999999</v>
      </c>
      <c r="Y17" s="23">
        <f>VLOOKUP($A17,'Exports, FOB'!$B:$AE,S$1,FALSE)+VLOOKUP($A17,'Imports, CIF'!$B:$AE,S$1,FALSE)</f>
        <v>4982.579788</v>
      </c>
      <c r="Z17" s="23">
        <f>VLOOKUP($A17,'Exports, FOB'!$B:$AE,T$1,FALSE)+VLOOKUP($A17,'Imports, CIF'!$B:$AE,T$1,FALSE)</f>
        <v>3793.3322320000002</v>
      </c>
      <c r="AA17" s="23">
        <f>VLOOKUP($A17,'Exports, FOB'!$B:$AE,U$1,FALSE)+VLOOKUP($A17,'Imports, CIF'!$B:$AE,U$1,FALSE)</f>
        <v>4058.333576</v>
      </c>
      <c r="AB17" s="23">
        <f>VLOOKUP($A17,'Exports, FOB'!$B:$AE,V$1,FALSE)+VLOOKUP($A17,'Imports, CIF'!$B:$AE,V$1,FALSE)</f>
        <v>4810.2356330000002</v>
      </c>
      <c r="AC17" s="23">
        <f>VLOOKUP($A17,'Exports, FOB'!$B:$AE,W$1,FALSE)+VLOOKUP($A17,'Imports, CIF'!$B:$AE,W$1,FALSE)</f>
        <v>4838.5618789999999</v>
      </c>
      <c r="AD17" s="23">
        <f>VLOOKUP($A17,'Exports, FOB'!$B:$AE,X$1,FALSE)+VLOOKUP($A17,'Imports, CIF'!$B:$AE,X$1,FALSE)</f>
        <v>4481.1554550000001</v>
      </c>
    </row>
    <row r="18" spans="1:30" x14ac:dyDescent="0.25">
      <c r="A18" s="24" t="s">
        <v>84</v>
      </c>
      <c r="B18" s="19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f>VLOOKUP($A18,'Exports, FOB'!$B:$AE,B$1,FALSE)</f>
        <v>388.838511537344</v>
      </c>
      <c r="I18" s="23">
        <f>VLOOKUP($A18,'Exports, FOB'!$B:$AE,C$1,FALSE)+VLOOKUP($A18,'Imports, CIF'!$B:$AE,C$1,FALSE)</f>
        <v>861.27000647874661</v>
      </c>
      <c r="J18" s="23">
        <f>VLOOKUP($A18,'Exports, FOB'!$B:$AE,D$1,FALSE)+VLOOKUP($A18,'Imports, CIF'!$B:$AE,D$1,FALSE)</f>
        <v>871.57088219000002</v>
      </c>
      <c r="K18" s="23">
        <f>VLOOKUP($A18,'Exports, FOB'!$B:$AE,E$1,FALSE)+VLOOKUP($A18,'Imports, CIF'!$B:$AE,E$1,FALSE)</f>
        <v>976.14390899999989</v>
      </c>
      <c r="L18" s="23">
        <f>VLOOKUP($A18,'Exports, FOB'!$B:$AE,F$1,FALSE)+VLOOKUP($A18,'Imports, CIF'!$B:$AE,F$1,FALSE)</f>
        <v>876.88076999999998</v>
      </c>
      <c r="M18" s="23">
        <f>VLOOKUP($A18,'Exports, FOB'!$B:$AE,G$1,FALSE)+VLOOKUP($A18,'Imports, CIF'!$B:$AE,G$1,FALSE)</f>
        <v>819.65365100000008</v>
      </c>
      <c r="N18" s="23">
        <f>VLOOKUP($A18,'Exports, FOB'!$B:$AE,H$1,FALSE)+VLOOKUP($A18,'Imports, CIF'!$B:$AE,H$1,FALSE)</f>
        <v>891.65696000000003</v>
      </c>
      <c r="O18" s="23">
        <f>VLOOKUP($A18,'Exports, FOB'!$B:$AE,I$1,FALSE)+VLOOKUP($A18,'Imports, CIF'!$B:$AE,I$1,FALSE)</f>
        <v>919.52605300000005</v>
      </c>
      <c r="P18" s="23">
        <f>VLOOKUP($A18,'Exports, FOB'!$B:$AE,J$1,FALSE)+VLOOKUP($A18,'Imports, CIF'!$B:$AE,J$1,FALSE)</f>
        <v>935.37491199999999</v>
      </c>
      <c r="Q18" s="23">
        <f>VLOOKUP($A18,'Exports, FOB'!$B:$AE,K$1,FALSE)+VLOOKUP($A18,'Imports, CIF'!$B:$AE,K$1,FALSE)</f>
        <v>1058.3256259999998</v>
      </c>
      <c r="R18" s="23">
        <f>VLOOKUP($A18,'Exports, FOB'!$B:$AE,L$1,FALSE)+VLOOKUP($A18,'Imports, CIF'!$B:$AE,L$1,FALSE)</f>
        <v>1296.359017</v>
      </c>
      <c r="S18" s="23">
        <f>VLOOKUP($A18,'Exports, FOB'!$B:$AE,M$1,FALSE)+VLOOKUP($A18,'Imports, CIF'!$B:$AE,M$1,FALSE)</f>
        <v>1446.35484</v>
      </c>
      <c r="T18" s="23">
        <f>VLOOKUP($A18,'Exports, FOB'!$B:$AE,N$1,FALSE)+VLOOKUP($A18,'Imports, CIF'!$B:$AE,N$1,FALSE)</f>
        <v>1124.76451</v>
      </c>
      <c r="U18" s="23">
        <f>VLOOKUP($A18,'Exports, FOB'!$B:$AE,O$1,FALSE)+VLOOKUP($A18,'Imports, CIF'!$B:$AE,O$1,FALSE)</f>
        <v>1327.7402649999999</v>
      </c>
      <c r="V18" s="23">
        <f>VLOOKUP($A18,'Exports, FOB'!$B:$AE,P$1,FALSE)+VLOOKUP($A18,'Imports, CIF'!$B:$AE,P$1,FALSE)</f>
        <v>1434.410928</v>
      </c>
      <c r="W18" s="23">
        <f>VLOOKUP($A18,'Exports, FOB'!$B:$AE,Q$1,FALSE)+VLOOKUP($A18,'Imports, CIF'!$B:$AE,Q$1,FALSE)</f>
        <v>1421.1127299999998</v>
      </c>
      <c r="X18" s="23">
        <f>VLOOKUP($A18,'Exports, FOB'!$B:$AE,R$1,FALSE)+VLOOKUP($A18,'Imports, CIF'!$B:$AE,R$1,FALSE)</f>
        <v>1697.7173250000001</v>
      </c>
      <c r="Y18" s="23">
        <f>VLOOKUP($A18,'Exports, FOB'!$B:$AE,S$1,FALSE)+VLOOKUP($A18,'Imports, CIF'!$B:$AE,S$1,FALSE)</f>
        <v>1817.5403610000001</v>
      </c>
      <c r="Z18" s="23">
        <f>VLOOKUP($A18,'Exports, FOB'!$B:$AE,T$1,FALSE)+VLOOKUP($A18,'Imports, CIF'!$B:$AE,T$1,FALSE)</f>
        <v>1636.579851</v>
      </c>
      <c r="AA18" s="23">
        <f>VLOOKUP($A18,'Exports, FOB'!$B:$AE,U$1,FALSE)+VLOOKUP($A18,'Imports, CIF'!$B:$AE,U$1,FALSE)</f>
        <v>1683.3604230000001</v>
      </c>
      <c r="AB18" s="23">
        <f>VLOOKUP($A18,'Exports, FOB'!$B:$AE,V$1,FALSE)+VLOOKUP($A18,'Imports, CIF'!$B:$AE,V$1,FALSE)</f>
        <v>1847.2986780000001</v>
      </c>
      <c r="AC18" s="23">
        <f>VLOOKUP($A18,'Exports, FOB'!$B:$AE,W$1,FALSE)+VLOOKUP($A18,'Imports, CIF'!$B:$AE,W$1,FALSE)</f>
        <v>1831.9272120000001</v>
      </c>
      <c r="AD18" s="23">
        <f>VLOOKUP($A18,'Exports, FOB'!$B:$AE,X$1,FALSE)+VLOOKUP($A18,'Imports, CIF'!$B:$AE,X$1,FALSE)</f>
        <v>1978.598716</v>
      </c>
    </row>
    <row r="19" spans="1:30" x14ac:dyDescent="0.25">
      <c r="A19" s="24" t="s">
        <v>234</v>
      </c>
      <c r="B19" s="19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f>VLOOKUP($A19,'Exports, FOB'!$B:$AE,B$1,FALSE)</f>
        <v>355.989357942943</v>
      </c>
      <c r="I19" s="23">
        <f>VLOOKUP($A19,'Exports, FOB'!$B:$AE,C$1,FALSE)+VLOOKUP($A19,'Imports, CIF'!$B:$AE,C$1,FALSE)</f>
        <v>634.77555014475593</v>
      </c>
      <c r="J19" s="23">
        <f>VLOOKUP($A19,'Exports, FOB'!$B:$AE,D$1,FALSE)+VLOOKUP($A19,'Imports, CIF'!$B:$AE,D$1,FALSE)</f>
        <v>559.51414490000002</v>
      </c>
      <c r="K19" s="23">
        <f>VLOOKUP($A19,'Exports, FOB'!$B:$AE,E$1,FALSE)+VLOOKUP($A19,'Imports, CIF'!$B:$AE,E$1,FALSE)</f>
        <v>978.92041399999994</v>
      </c>
      <c r="L19" s="23">
        <f>VLOOKUP($A19,'Exports, FOB'!$B:$AE,F$1,FALSE)+VLOOKUP($A19,'Imports, CIF'!$B:$AE,F$1,FALSE)</f>
        <v>1287.2613710000001</v>
      </c>
      <c r="M19" s="23">
        <f>VLOOKUP($A19,'Exports, FOB'!$B:$AE,G$1,FALSE)+VLOOKUP($A19,'Imports, CIF'!$B:$AE,G$1,FALSE)</f>
        <v>1336.0612259999998</v>
      </c>
      <c r="N19" s="23">
        <f>VLOOKUP($A19,'Exports, FOB'!$B:$AE,H$1,FALSE)+VLOOKUP($A19,'Imports, CIF'!$B:$AE,H$1,FALSE)</f>
        <v>1276.198384</v>
      </c>
      <c r="O19" s="23">
        <f>VLOOKUP($A19,'Exports, FOB'!$B:$AE,I$1,FALSE)+VLOOKUP($A19,'Imports, CIF'!$B:$AE,I$1,FALSE)</f>
        <v>1494.3477419999999</v>
      </c>
      <c r="P19" s="23">
        <f>VLOOKUP($A19,'Exports, FOB'!$B:$AE,J$1,FALSE)+VLOOKUP($A19,'Imports, CIF'!$B:$AE,J$1,FALSE)</f>
        <v>1730.155444</v>
      </c>
      <c r="Q19" s="23">
        <f>VLOOKUP($A19,'Exports, FOB'!$B:$AE,K$1,FALSE)+VLOOKUP($A19,'Imports, CIF'!$B:$AE,K$1,FALSE)</f>
        <v>1912.1567289999998</v>
      </c>
      <c r="R19" s="23">
        <f>VLOOKUP($A19,'Exports, FOB'!$B:$AE,L$1,FALSE)+VLOOKUP($A19,'Imports, CIF'!$B:$AE,L$1,FALSE)</f>
        <v>2459.3652899999997</v>
      </c>
      <c r="S19" s="23">
        <f>VLOOKUP($A19,'Exports, FOB'!$B:$AE,M$1,FALSE)+VLOOKUP($A19,'Imports, CIF'!$B:$AE,M$1,FALSE)</f>
        <v>2968.5429340000001</v>
      </c>
      <c r="T19" s="23">
        <f>VLOOKUP($A19,'Exports, FOB'!$B:$AE,N$1,FALSE)+VLOOKUP($A19,'Imports, CIF'!$B:$AE,N$1,FALSE)</f>
        <v>2288.8159759999999</v>
      </c>
      <c r="U19" s="23">
        <f>VLOOKUP($A19,'Exports, FOB'!$B:$AE,O$1,FALSE)+VLOOKUP($A19,'Imports, CIF'!$B:$AE,O$1,FALSE)</f>
        <v>2614.1346249999997</v>
      </c>
      <c r="V19" s="23">
        <f>VLOOKUP($A19,'Exports, FOB'!$B:$AE,P$1,FALSE)+VLOOKUP($A19,'Imports, CIF'!$B:$AE,P$1,FALSE)</f>
        <v>3330.3335699999998</v>
      </c>
      <c r="W19" s="23">
        <f>VLOOKUP($A19,'Exports, FOB'!$B:$AE,Q$1,FALSE)+VLOOKUP($A19,'Imports, CIF'!$B:$AE,Q$1,FALSE)</f>
        <v>3419.6289019999999</v>
      </c>
      <c r="X19" s="23">
        <f>VLOOKUP($A19,'Exports, FOB'!$B:$AE,R$1,FALSE)+VLOOKUP($A19,'Imports, CIF'!$B:$AE,R$1,FALSE)</f>
        <v>3289.1413600000001</v>
      </c>
      <c r="Y19" s="23">
        <f>VLOOKUP($A19,'Exports, FOB'!$B:$AE,S$1,FALSE)+VLOOKUP($A19,'Imports, CIF'!$B:$AE,S$1,FALSE)</f>
        <v>3819.1118450000004</v>
      </c>
      <c r="Z19" s="23">
        <f>VLOOKUP($A19,'Exports, FOB'!$B:$AE,T$1,FALSE)+VLOOKUP($A19,'Imports, CIF'!$B:$AE,T$1,FALSE)</f>
        <v>4524.2155170000005</v>
      </c>
      <c r="AA19" s="23">
        <f>VLOOKUP($A19,'Exports, FOB'!$B:$AE,U$1,FALSE)+VLOOKUP($A19,'Imports, CIF'!$B:$AE,U$1,FALSE)</f>
        <v>4839.1378930000001</v>
      </c>
      <c r="AB19" s="23">
        <f>VLOOKUP($A19,'Exports, FOB'!$B:$AE,V$1,FALSE)+VLOOKUP($A19,'Imports, CIF'!$B:$AE,V$1,FALSE)</f>
        <v>5542.7800899999993</v>
      </c>
      <c r="AC19" s="23">
        <f>VLOOKUP($A19,'Exports, FOB'!$B:$AE,W$1,FALSE)+VLOOKUP($A19,'Imports, CIF'!$B:$AE,W$1,FALSE)</f>
        <v>6765.0449549999994</v>
      </c>
      <c r="AD19" s="23">
        <f>VLOOKUP($A19,'Exports, FOB'!$B:$AE,X$1,FALSE)+VLOOKUP($A19,'Imports, CIF'!$B:$AE,X$1,FALSE)</f>
        <v>5878.0890470000004</v>
      </c>
    </row>
    <row r="20" spans="1:30" x14ac:dyDescent="0.25">
      <c r="A20" s="24" t="s">
        <v>44</v>
      </c>
      <c r="B20" s="19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f>VLOOKUP($A20,'Exports, FOB'!$B:$AE,B$1,FALSE)</f>
        <v>22074.483737251201</v>
      </c>
      <c r="I20" s="23">
        <f>VLOOKUP($A20,'Exports, FOB'!$B:$AE,C$1,FALSE)+VLOOKUP($A20,'Imports, CIF'!$B:$AE,C$1,FALSE)</f>
        <v>50033.999631273415</v>
      </c>
      <c r="J20" s="23">
        <f>VLOOKUP($A20,'Exports, FOB'!$B:$AE,D$1,FALSE)+VLOOKUP($A20,'Imports, CIF'!$B:$AE,D$1,FALSE)</f>
        <v>47842.565253000001</v>
      </c>
      <c r="K20" s="23">
        <f>VLOOKUP($A20,'Exports, FOB'!$B:$AE,E$1,FALSE)+VLOOKUP($A20,'Imports, CIF'!$B:$AE,E$1,FALSE)</f>
        <v>54650.733079999998</v>
      </c>
      <c r="L20" s="23">
        <f>VLOOKUP($A20,'Exports, FOB'!$B:$AE,F$1,FALSE)+VLOOKUP($A20,'Imports, CIF'!$B:$AE,F$1,FALSE)</f>
        <v>53784.195964999999</v>
      </c>
      <c r="M20" s="23">
        <f>VLOOKUP($A20,'Exports, FOB'!$B:$AE,G$1,FALSE)+VLOOKUP($A20,'Imports, CIF'!$B:$AE,G$1,FALSE)</f>
        <v>56495.668193999998</v>
      </c>
      <c r="N20" s="23">
        <f>VLOOKUP($A20,'Exports, FOB'!$B:$AE,H$1,FALSE)+VLOOKUP($A20,'Imports, CIF'!$B:$AE,H$1,FALSE)</f>
        <v>67904.568396999995</v>
      </c>
      <c r="O20" s="23">
        <f>VLOOKUP($A20,'Exports, FOB'!$B:$AE,I$1,FALSE)+VLOOKUP($A20,'Imports, CIF'!$B:$AE,I$1,FALSE)</f>
        <v>83225.152627000003</v>
      </c>
      <c r="P20" s="23">
        <f>VLOOKUP($A20,'Exports, FOB'!$B:$AE,J$1,FALSE)+VLOOKUP($A20,'Imports, CIF'!$B:$AE,J$1,FALSE)</f>
        <v>95673.826526999997</v>
      </c>
      <c r="Q20" s="23">
        <f>VLOOKUP($A20,'Exports, FOB'!$B:$AE,K$1,FALSE)+VLOOKUP($A20,'Imports, CIF'!$B:$AE,K$1,FALSE)</f>
        <v>107631.860065</v>
      </c>
      <c r="R20" s="23">
        <f>VLOOKUP($A20,'Exports, FOB'!$B:$AE,L$1,FALSE)+VLOOKUP($A20,'Imports, CIF'!$B:$AE,L$1,FALSE)</f>
        <v>123419.03096999999</v>
      </c>
      <c r="S20" s="23">
        <f>VLOOKUP($A20,'Exports, FOB'!$B:$AE,M$1,FALSE)+VLOOKUP($A20,'Imports, CIF'!$B:$AE,M$1,FALSE)</f>
        <v>148278.401163</v>
      </c>
      <c r="T20" s="23">
        <f>VLOOKUP($A20,'Exports, FOB'!$B:$AE,N$1,FALSE)+VLOOKUP($A20,'Imports, CIF'!$B:$AE,N$1,FALSE)</f>
        <v>107633.06002999999</v>
      </c>
      <c r="U20" s="23">
        <f>VLOOKUP($A20,'Exports, FOB'!$B:$AE,O$1,FALSE)+VLOOKUP($A20,'Imports, CIF'!$B:$AE,O$1,FALSE)</f>
        <v>121310.01059399999</v>
      </c>
      <c r="V20" s="23">
        <f>VLOOKUP($A20,'Exports, FOB'!$B:$AE,P$1,FALSE)+VLOOKUP($A20,'Imports, CIF'!$B:$AE,P$1,FALSE)</f>
        <v>148864.28688</v>
      </c>
      <c r="W20" s="23">
        <f>VLOOKUP($A20,'Exports, FOB'!$B:$AE,Q$1,FALSE)+VLOOKUP($A20,'Imports, CIF'!$B:$AE,Q$1,FALSE)</f>
        <v>146304.00090300001</v>
      </c>
      <c r="X20" s="23">
        <f>VLOOKUP($A20,'Exports, FOB'!$B:$AE,R$1,FALSE)+VLOOKUP($A20,'Imports, CIF'!$B:$AE,R$1,FALSE)</f>
        <v>150339.529656</v>
      </c>
      <c r="Y20" s="23">
        <f>VLOOKUP($A20,'Exports, FOB'!$B:$AE,S$1,FALSE)+VLOOKUP($A20,'Imports, CIF'!$B:$AE,S$1,FALSE)</f>
        <v>146474.99566499999</v>
      </c>
      <c r="Z20" s="23">
        <f>VLOOKUP($A20,'Exports, FOB'!$B:$AE,T$1,FALSE)+VLOOKUP($A20,'Imports, CIF'!$B:$AE,T$1,FALSE)</f>
        <v>108256.272043</v>
      </c>
      <c r="AA20" s="23">
        <f>VLOOKUP($A20,'Exports, FOB'!$B:$AE,U$1,FALSE)+VLOOKUP($A20,'Imports, CIF'!$B:$AE,U$1,FALSE)</f>
        <v>107820.21386600001</v>
      </c>
      <c r="AB20" s="23">
        <f>VLOOKUP($A20,'Exports, FOB'!$B:$AE,V$1,FALSE)+VLOOKUP($A20,'Imports, CIF'!$B:$AE,V$1,FALSE)</f>
        <v>122685.79893300001</v>
      </c>
      <c r="AC20" s="23">
        <f>VLOOKUP($A20,'Exports, FOB'!$B:$AE,W$1,FALSE)+VLOOKUP($A20,'Imports, CIF'!$B:$AE,W$1,FALSE)</f>
        <v>139218.621548</v>
      </c>
      <c r="AD20" s="23">
        <f>VLOOKUP($A20,'Exports, FOB'!$B:$AE,X$1,FALSE)+VLOOKUP($A20,'Imports, CIF'!$B:$AE,X$1,FALSE)</f>
        <v>128049.83380299999</v>
      </c>
    </row>
    <row r="21" spans="1:30" x14ac:dyDescent="0.25">
      <c r="A21" s="24" t="s">
        <v>59</v>
      </c>
      <c r="B21" s="19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f>VLOOKUP($A21,'Exports, FOB'!$B:$AE,B$1,FALSE)</f>
        <v>120.167685071487</v>
      </c>
      <c r="I21" s="23">
        <f>VLOOKUP($A21,'Exports, FOB'!$B:$AE,C$1,FALSE)+VLOOKUP($A21,'Imports, CIF'!$B:$AE,C$1,FALSE)</f>
        <v>426.81208033076143</v>
      </c>
      <c r="J21" s="23">
        <f>VLOOKUP($A21,'Exports, FOB'!$B:$AE,D$1,FALSE)+VLOOKUP($A21,'Imports, CIF'!$B:$AE,D$1,FALSE)</f>
        <v>400.86959935500005</v>
      </c>
      <c r="K21" s="23">
        <f>VLOOKUP($A21,'Exports, FOB'!$B:$AE,E$1,FALSE)+VLOOKUP($A21,'Imports, CIF'!$B:$AE,E$1,FALSE)</f>
        <v>370.96435400000001</v>
      </c>
      <c r="L21" s="23">
        <f>VLOOKUP($A21,'Exports, FOB'!$B:$AE,F$1,FALSE)+VLOOKUP($A21,'Imports, CIF'!$B:$AE,F$1,FALSE)</f>
        <v>427.62868500000002</v>
      </c>
      <c r="M21" s="23">
        <f>VLOOKUP($A21,'Exports, FOB'!$B:$AE,G$1,FALSE)+VLOOKUP($A21,'Imports, CIF'!$B:$AE,G$1,FALSE)</f>
        <v>500.88151099999999</v>
      </c>
      <c r="N21" s="23">
        <f>VLOOKUP($A21,'Exports, FOB'!$B:$AE,H$1,FALSE)+VLOOKUP($A21,'Imports, CIF'!$B:$AE,H$1,FALSE)</f>
        <v>635.98234000000002</v>
      </c>
      <c r="O21" s="23">
        <f>VLOOKUP($A21,'Exports, FOB'!$B:$AE,I$1,FALSE)+VLOOKUP($A21,'Imports, CIF'!$B:$AE,I$1,FALSE)</f>
        <v>708.87275399999999</v>
      </c>
      <c r="P21" s="23">
        <f>VLOOKUP($A21,'Exports, FOB'!$B:$AE,J$1,FALSE)+VLOOKUP($A21,'Imports, CIF'!$B:$AE,J$1,FALSE)</f>
        <v>720.65503899999999</v>
      </c>
      <c r="Q21" s="23">
        <f>VLOOKUP($A21,'Exports, FOB'!$B:$AE,K$1,FALSE)+VLOOKUP($A21,'Imports, CIF'!$B:$AE,K$1,FALSE)</f>
        <v>686.80343700000003</v>
      </c>
      <c r="R21" s="23">
        <f>VLOOKUP($A21,'Exports, FOB'!$B:$AE,L$1,FALSE)+VLOOKUP($A21,'Imports, CIF'!$B:$AE,L$1,FALSE)</f>
        <v>710.20469400000002</v>
      </c>
      <c r="S21" s="23">
        <f>VLOOKUP($A21,'Exports, FOB'!$B:$AE,M$1,FALSE)+VLOOKUP($A21,'Imports, CIF'!$B:$AE,M$1,FALSE)</f>
        <v>841.402691</v>
      </c>
      <c r="T21" s="23">
        <f>VLOOKUP($A21,'Exports, FOB'!$B:$AE,N$1,FALSE)+VLOOKUP($A21,'Imports, CIF'!$B:$AE,N$1,FALSE)</f>
        <v>612.555339</v>
      </c>
      <c r="U21" s="23">
        <f>VLOOKUP($A21,'Exports, FOB'!$B:$AE,O$1,FALSE)+VLOOKUP($A21,'Imports, CIF'!$B:$AE,O$1,FALSE)</f>
        <v>645.19845499999997</v>
      </c>
      <c r="V21" s="23">
        <f>VLOOKUP($A21,'Exports, FOB'!$B:$AE,P$1,FALSE)+VLOOKUP($A21,'Imports, CIF'!$B:$AE,P$1,FALSE)</f>
        <v>722.39184</v>
      </c>
      <c r="W21" s="23">
        <f>VLOOKUP($A21,'Exports, FOB'!$B:$AE,Q$1,FALSE)+VLOOKUP($A21,'Imports, CIF'!$B:$AE,Q$1,FALSE)</f>
        <v>565.81016099999999</v>
      </c>
      <c r="X21" s="23">
        <f>VLOOKUP($A21,'Exports, FOB'!$B:$AE,R$1,FALSE)+VLOOKUP($A21,'Imports, CIF'!$B:$AE,R$1,FALSE)</f>
        <v>637.81173999999999</v>
      </c>
      <c r="Y21" s="23">
        <f>VLOOKUP($A21,'Exports, FOB'!$B:$AE,S$1,FALSE)+VLOOKUP($A21,'Imports, CIF'!$B:$AE,S$1,FALSE)</f>
        <v>655.33499599999993</v>
      </c>
      <c r="Z21" s="23">
        <f>VLOOKUP($A21,'Exports, FOB'!$B:$AE,T$1,FALSE)+VLOOKUP($A21,'Imports, CIF'!$B:$AE,T$1,FALSE)</f>
        <v>557.14121</v>
      </c>
      <c r="AA21" s="23">
        <f>VLOOKUP($A21,'Exports, FOB'!$B:$AE,U$1,FALSE)+VLOOKUP($A21,'Imports, CIF'!$B:$AE,U$1,FALSE)</f>
        <v>571.93187699999999</v>
      </c>
      <c r="AB21" s="23">
        <f>VLOOKUP($A21,'Exports, FOB'!$B:$AE,V$1,FALSE)+VLOOKUP($A21,'Imports, CIF'!$B:$AE,V$1,FALSE)</f>
        <v>652.41803200000004</v>
      </c>
      <c r="AC21" s="23">
        <f>VLOOKUP($A21,'Exports, FOB'!$B:$AE,W$1,FALSE)+VLOOKUP($A21,'Imports, CIF'!$B:$AE,W$1,FALSE)</f>
        <v>759.74124899999993</v>
      </c>
      <c r="AD21" s="23">
        <f>VLOOKUP($A21,'Exports, FOB'!$B:$AE,X$1,FALSE)+VLOOKUP($A21,'Imports, CIF'!$B:$AE,X$1,FALSE)</f>
        <v>680.94128499999999</v>
      </c>
    </row>
    <row r="22" spans="1:30" x14ac:dyDescent="0.25">
      <c r="A22" s="24" t="s">
        <v>60</v>
      </c>
      <c r="B22" s="19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f>VLOOKUP($A22,'Exports, FOB'!$B:$AE,B$1,FALSE)</f>
        <v>679.8432139587801</v>
      </c>
      <c r="I22" s="23">
        <f>VLOOKUP($A22,'Exports, FOB'!$B:$AE,C$1,FALSE)+VLOOKUP($A22,'Imports, CIF'!$B:$AE,C$1,FALSE)</f>
        <v>1801.2183713324443</v>
      </c>
      <c r="J22" s="23">
        <f>VLOOKUP($A22,'Exports, FOB'!$B:$AE,D$1,FALSE)+VLOOKUP($A22,'Imports, CIF'!$B:$AE,D$1,FALSE)</f>
        <v>1758.9772667500001</v>
      </c>
      <c r="K22" s="23">
        <f>VLOOKUP($A22,'Exports, FOB'!$B:$AE,E$1,FALSE)+VLOOKUP($A22,'Imports, CIF'!$B:$AE,E$1,FALSE)</f>
        <v>2457.734786</v>
      </c>
      <c r="L22" s="23">
        <f>VLOOKUP($A22,'Exports, FOB'!$B:$AE,F$1,FALSE)+VLOOKUP($A22,'Imports, CIF'!$B:$AE,F$1,FALSE)</f>
        <v>2618.9789019999998</v>
      </c>
      <c r="M22" s="23">
        <f>VLOOKUP($A22,'Exports, FOB'!$B:$AE,G$1,FALSE)+VLOOKUP($A22,'Imports, CIF'!$B:$AE,G$1,FALSE)</f>
        <v>2331.8391540000002</v>
      </c>
      <c r="N22" s="23">
        <f>VLOOKUP($A22,'Exports, FOB'!$B:$AE,H$1,FALSE)+VLOOKUP($A22,'Imports, CIF'!$B:$AE,H$1,FALSE)</f>
        <v>3067.9237980000003</v>
      </c>
      <c r="O22" s="23">
        <f>VLOOKUP($A22,'Exports, FOB'!$B:$AE,I$1,FALSE)+VLOOKUP($A22,'Imports, CIF'!$B:$AE,I$1,FALSE)</f>
        <v>3853.8971879999999</v>
      </c>
      <c r="P22" s="23">
        <f>VLOOKUP($A22,'Exports, FOB'!$B:$AE,J$1,FALSE)+VLOOKUP($A22,'Imports, CIF'!$B:$AE,J$1,FALSE)</f>
        <v>6379.6355409999996</v>
      </c>
      <c r="Q22" s="23">
        <f>VLOOKUP($A22,'Exports, FOB'!$B:$AE,K$1,FALSE)+VLOOKUP($A22,'Imports, CIF'!$B:$AE,K$1,FALSE)</f>
        <v>6700.2709059999997</v>
      </c>
      <c r="R22" s="23">
        <f>VLOOKUP($A22,'Exports, FOB'!$B:$AE,L$1,FALSE)+VLOOKUP($A22,'Imports, CIF'!$B:$AE,L$1,FALSE)</f>
        <v>6016.0360110000001</v>
      </c>
      <c r="S22" s="23">
        <f>VLOOKUP($A22,'Exports, FOB'!$B:$AE,M$1,FALSE)+VLOOKUP($A22,'Imports, CIF'!$B:$AE,M$1,FALSE)</f>
        <v>8718.8030560000007</v>
      </c>
      <c r="T22" s="23">
        <f>VLOOKUP($A22,'Exports, FOB'!$B:$AE,N$1,FALSE)+VLOOKUP($A22,'Imports, CIF'!$B:$AE,N$1,FALSE)</f>
        <v>6152.4617920000001</v>
      </c>
      <c r="U22" s="23">
        <f>VLOOKUP($A22,'Exports, FOB'!$B:$AE,O$1,FALSE)+VLOOKUP($A22,'Imports, CIF'!$B:$AE,O$1,FALSE)</f>
        <v>6665.3476769999997</v>
      </c>
      <c r="V22" s="23">
        <f>VLOOKUP($A22,'Exports, FOB'!$B:$AE,P$1,FALSE)+VLOOKUP($A22,'Imports, CIF'!$B:$AE,P$1,FALSE)</f>
        <v>8972.1417860000001</v>
      </c>
      <c r="W22" s="23">
        <f>VLOOKUP($A22,'Exports, FOB'!$B:$AE,Q$1,FALSE)+VLOOKUP($A22,'Imports, CIF'!$B:$AE,Q$1,FALSE)</f>
        <v>8919.6102030000002</v>
      </c>
      <c r="X22" s="23">
        <f>VLOOKUP($A22,'Exports, FOB'!$B:$AE,R$1,FALSE)+VLOOKUP($A22,'Imports, CIF'!$B:$AE,R$1,FALSE)</f>
        <v>10731.240167</v>
      </c>
      <c r="Y22" s="23">
        <f>VLOOKUP($A22,'Exports, FOB'!$B:$AE,S$1,FALSE)+VLOOKUP($A22,'Imports, CIF'!$B:$AE,S$1,FALSE)</f>
        <v>8685.4451980000013</v>
      </c>
      <c r="Z22" s="23">
        <f>VLOOKUP($A22,'Exports, FOB'!$B:$AE,T$1,FALSE)+VLOOKUP($A22,'Imports, CIF'!$B:$AE,T$1,FALSE)</f>
        <v>6780.8579540000001</v>
      </c>
      <c r="AA22" s="23">
        <f>VLOOKUP($A22,'Exports, FOB'!$B:$AE,U$1,FALSE)+VLOOKUP($A22,'Imports, CIF'!$B:$AE,U$1,FALSE)</f>
        <v>5600.1893840000002</v>
      </c>
      <c r="AB22" s="23">
        <f>VLOOKUP($A22,'Exports, FOB'!$B:$AE,V$1,FALSE)+VLOOKUP($A22,'Imports, CIF'!$B:$AE,V$1,FALSE)</f>
        <v>6783.0755329999993</v>
      </c>
      <c r="AC22" s="23">
        <f>VLOOKUP($A22,'Exports, FOB'!$B:$AE,W$1,FALSE)+VLOOKUP($A22,'Imports, CIF'!$B:$AE,W$1,FALSE)</f>
        <v>8307.1341160000011</v>
      </c>
      <c r="AD22" s="23">
        <f>VLOOKUP($A22,'Exports, FOB'!$B:$AE,X$1,FALSE)+VLOOKUP($A22,'Imports, CIF'!$B:$AE,X$1,FALSE)</f>
        <v>5581.7125649999998</v>
      </c>
    </row>
    <row r="23" spans="1:30" x14ac:dyDescent="0.25">
      <c r="A23" s="24" t="s">
        <v>240</v>
      </c>
      <c r="B23" s="19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f>VLOOKUP($A23,'Exports, FOB'!$B:$AE,B$1,FALSE)</f>
        <v>60.512476714234197</v>
      </c>
      <c r="I23" s="23">
        <f>VLOOKUP($A23,'Exports, FOB'!$B:$AE,C$1,FALSE)+VLOOKUP($A23,'Imports, CIF'!$B:$AE,C$1,FALSE)</f>
        <v>147.84323606560918</v>
      </c>
      <c r="J23" s="23">
        <f>VLOOKUP($A23,'Exports, FOB'!$B:$AE,D$1,FALSE)+VLOOKUP($A23,'Imports, CIF'!$B:$AE,D$1,FALSE)</f>
        <v>159.21129968</v>
      </c>
      <c r="K23" s="23">
        <f>VLOOKUP($A23,'Exports, FOB'!$B:$AE,E$1,FALSE)+VLOOKUP($A23,'Imports, CIF'!$B:$AE,E$1,FALSE)</f>
        <v>129.940708</v>
      </c>
      <c r="L23" s="23">
        <f>VLOOKUP($A23,'Exports, FOB'!$B:$AE,F$1,FALSE)+VLOOKUP($A23,'Imports, CIF'!$B:$AE,F$1,FALSE)</f>
        <v>140.104207</v>
      </c>
      <c r="M23" s="23">
        <f>VLOOKUP($A23,'Exports, FOB'!$B:$AE,G$1,FALSE)+VLOOKUP($A23,'Imports, CIF'!$B:$AE,G$1,FALSE)</f>
        <v>124.513003</v>
      </c>
      <c r="N23" s="23">
        <f>VLOOKUP($A23,'Exports, FOB'!$B:$AE,H$1,FALSE)+VLOOKUP($A23,'Imports, CIF'!$B:$AE,H$1,FALSE)</f>
        <v>143.184652</v>
      </c>
      <c r="O23" s="23">
        <f>VLOOKUP($A23,'Exports, FOB'!$B:$AE,I$1,FALSE)+VLOOKUP($A23,'Imports, CIF'!$B:$AE,I$1,FALSE)</f>
        <v>213.88034500000001</v>
      </c>
      <c r="P23" s="23">
        <f>VLOOKUP($A23,'Exports, FOB'!$B:$AE,J$1,FALSE)+VLOOKUP($A23,'Imports, CIF'!$B:$AE,J$1,FALSE)</f>
        <v>256.93429200000003</v>
      </c>
      <c r="Q23" s="23">
        <f>VLOOKUP($A23,'Exports, FOB'!$B:$AE,K$1,FALSE)+VLOOKUP($A23,'Imports, CIF'!$B:$AE,K$1,FALSE)</f>
        <v>478.172507</v>
      </c>
      <c r="R23" s="23">
        <f>VLOOKUP($A23,'Exports, FOB'!$B:$AE,L$1,FALSE)+VLOOKUP($A23,'Imports, CIF'!$B:$AE,L$1,FALSE)</f>
        <v>691.16035699999998</v>
      </c>
      <c r="S23" s="23">
        <f>VLOOKUP($A23,'Exports, FOB'!$B:$AE,M$1,FALSE)+VLOOKUP($A23,'Imports, CIF'!$B:$AE,M$1,FALSE)</f>
        <v>587.04043300000001</v>
      </c>
      <c r="T23" s="23">
        <f>VLOOKUP($A23,'Exports, FOB'!$B:$AE,N$1,FALSE)+VLOOKUP($A23,'Imports, CIF'!$B:$AE,N$1,FALSE)</f>
        <v>509.18077600000004</v>
      </c>
      <c r="U23" s="23">
        <f>VLOOKUP($A23,'Exports, FOB'!$B:$AE,O$1,FALSE)+VLOOKUP($A23,'Imports, CIF'!$B:$AE,O$1,FALSE)</f>
        <v>761.68965199999991</v>
      </c>
      <c r="V23" s="23">
        <f>VLOOKUP($A23,'Exports, FOB'!$B:$AE,P$1,FALSE)+VLOOKUP($A23,'Imports, CIF'!$B:$AE,P$1,FALSE)</f>
        <v>1017.0727999999999</v>
      </c>
      <c r="W23" s="23">
        <f>VLOOKUP($A23,'Exports, FOB'!$B:$AE,Q$1,FALSE)+VLOOKUP($A23,'Imports, CIF'!$B:$AE,Q$1,FALSE)</f>
        <v>882.02324299999998</v>
      </c>
      <c r="X23" s="23">
        <f>VLOOKUP($A23,'Exports, FOB'!$B:$AE,R$1,FALSE)+VLOOKUP($A23,'Imports, CIF'!$B:$AE,R$1,FALSE)</f>
        <v>937.98772399999996</v>
      </c>
      <c r="Y23" s="23">
        <f>VLOOKUP($A23,'Exports, FOB'!$B:$AE,S$1,FALSE)+VLOOKUP($A23,'Imports, CIF'!$B:$AE,S$1,FALSE)</f>
        <v>882.39504799999997</v>
      </c>
      <c r="Z23" s="23">
        <f>VLOOKUP($A23,'Exports, FOB'!$B:$AE,T$1,FALSE)+VLOOKUP($A23,'Imports, CIF'!$B:$AE,T$1,FALSE)</f>
        <v>745.40951700000005</v>
      </c>
      <c r="AA23" s="23">
        <f>VLOOKUP($A23,'Exports, FOB'!$B:$AE,U$1,FALSE)+VLOOKUP($A23,'Imports, CIF'!$B:$AE,U$1,FALSE)</f>
        <v>841.43658900000003</v>
      </c>
      <c r="AB23" s="23">
        <f>VLOOKUP($A23,'Exports, FOB'!$B:$AE,V$1,FALSE)+VLOOKUP($A23,'Imports, CIF'!$B:$AE,V$1,FALSE)</f>
        <v>897.94378200000006</v>
      </c>
      <c r="AC23" s="23">
        <f>VLOOKUP($A23,'Exports, FOB'!$B:$AE,W$1,FALSE)+VLOOKUP($A23,'Imports, CIF'!$B:$AE,W$1,FALSE)</f>
        <v>849.19716800000003</v>
      </c>
      <c r="AD23" s="23">
        <f>VLOOKUP($A23,'Exports, FOB'!$B:$AE,X$1,FALSE)+VLOOKUP($A23,'Imports, CIF'!$B:$AE,X$1,FALSE)</f>
        <v>754.60728100000006</v>
      </c>
    </row>
    <row r="24" spans="1:30" x14ac:dyDescent="0.25">
      <c r="A24" s="24" t="s">
        <v>95</v>
      </c>
      <c r="B24" s="19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f>VLOOKUP($A24,'Exports, FOB'!$B:$AE,B$1,FALSE)</f>
        <v>184.64483774646197</v>
      </c>
      <c r="I24" s="23">
        <f>VLOOKUP($A24,'Exports, FOB'!$B:$AE,C$1,FALSE)+VLOOKUP($A24,'Imports, CIF'!$B:$AE,C$1,FALSE)</f>
        <v>271.59610460010401</v>
      </c>
      <c r="J24" s="23">
        <f>VLOOKUP($A24,'Exports, FOB'!$B:$AE,D$1,FALSE)+VLOOKUP($A24,'Imports, CIF'!$B:$AE,D$1,FALSE)</f>
        <v>206.45685199900001</v>
      </c>
      <c r="K24" s="23">
        <f>VLOOKUP($A24,'Exports, FOB'!$B:$AE,E$1,FALSE)+VLOOKUP($A24,'Imports, CIF'!$B:$AE,E$1,FALSE)</f>
        <v>275.97886599999998</v>
      </c>
      <c r="L24" s="23">
        <f>VLOOKUP($A24,'Exports, FOB'!$B:$AE,F$1,FALSE)+VLOOKUP($A24,'Imports, CIF'!$B:$AE,F$1,FALSE)</f>
        <v>334.97025199999996</v>
      </c>
      <c r="M24" s="23">
        <f>VLOOKUP($A24,'Exports, FOB'!$B:$AE,G$1,FALSE)+VLOOKUP($A24,'Imports, CIF'!$B:$AE,G$1,FALSE)</f>
        <v>391.73632399999997</v>
      </c>
      <c r="N24" s="23">
        <f>VLOOKUP($A24,'Exports, FOB'!$B:$AE,H$1,FALSE)+VLOOKUP($A24,'Imports, CIF'!$B:$AE,H$1,FALSE)</f>
        <v>411.15943700000003</v>
      </c>
      <c r="O24" s="23">
        <f>VLOOKUP($A24,'Exports, FOB'!$B:$AE,I$1,FALSE)+VLOOKUP($A24,'Imports, CIF'!$B:$AE,I$1,FALSE)</f>
        <v>467.90554000000003</v>
      </c>
      <c r="P24" s="23">
        <f>VLOOKUP($A24,'Exports, FOB'!$B:$AE,J$1,FALSE)+VLOOKUP($A24,'Imports, CIF'!$B:$AE,J$1,FALSE)</f>
        <v>550.05110500000001</v>
      </c>
      <c r="Q24" s="23">
        <f>VLOOKUP($A24,'Exports, FOB'!$B:$AE,K$1,FALSE)+VLOOKUP($A24,'Imports, CIF'!$B:$AE,K$1,FALSE)</f>
        <v>744.45338300000003</v>
      </c>
      <c r="R24" s="23">
        <f>VLOOKUP($A24,'Exports, FOB'!$B:$AE,L$1,FALSE)+VLOOKUP($A24,'Imports, CIF'!$B:$AE,L$1,FALSE)</f>
        <v>668.19361200000003</v>
      </c>
      <c r="S24" s="23">
        <f>VLOOKUP($A24,'Exports, FOB'!$B:$AE,M$1,FALSE)+VLOOKUP($A24,'Imports, CIF'!$B:$AE,M$1,FALSE)</f>
        <v>729.74546399999997</v>
      </c>
      <c r="T24" s="23">
        <f>VLOOKUP($A24,'Exports, FOB'!$B:$AE,N$1,FALSE)+VLOOKUP($A24,'Imports, CIF'!$B:$AE,N$1,FALSE)</f>
        <v>511.46562800000004</v>
      </c>
      <c r="U24" s="23">
        <f>VLOOKUP($A24,'Exports, FOB'!$B:$AE,O$1,FALSE)+VLOOKUP($A24,'Imports, CIF'!$B:$AE,O$1,FALSE)</f>
        <v>536.92150500000002</v>
      </c>
      <c r="V24" s="23">
        <f>VLOOKUP($A24,'Exports, FOB'!$B:$AE,P$1,FALSE)+VLOOKUP($A24,'Imports, CIF'!$B:$AE,P$1,FALSE)</f>
        <v>705.73403499999995</v>
      </c>
      <c r="W24" s="23">
        <f>VLOOKUP($A24,'Exports, FOB'!$B:$AE,Q$1,FALSE)+VLOOKUP($A24,'Imports, CIF'!$B:$AE,Q$1,FALSE)</f>
        <v>556.01596700000005</v>
      </c>
      <c r="X24" s="23">
        <f>VLOOKUP($A24,'Exports, FOB'!$B:$AE,R$1,FALSE)+VLOOKUP($A24,'Imports, CIF'!$B:$AE,R$1,FALSE)</f>
        <v>531.86859700000002</v>
      </c>
      <c r="Y24" s="23">
        <f>VLOOKUP($A24,'Exports, FOB'!$B:$AE,S$1,FALSE)+VLOOKUP($A24,'Imports, CIF'!$B:$AE,S$1,FALSE)</f>
        <v>565.62663299999997</v>
      </c>
      <c r="Z24" s="23">
        <f>VLOOKUP($A24,'Exports, FOB'!$B:$AE,T$1,FALSE)+VLOOKUP($A24,'Imports, CIF'!$B:$AE,T$1,FALSE)</f>
        <v>639.88417600000002</v>
      </c>
      <c r="AA24" s="23">
        <f>VLOOKUP($A24,'Exports, FOB'!$B:$AE,U$1,FALSE)+VLOOKUP($A24,'Imports, CIF'!$B:$AE,U$1,FALSE)</f>
        <v>719.81748500000003</v>
      </c>
      <c r="AB24" s="23">
        <f>VLOOKUP($A24,'Exports, FOB'!$B:$AE,V$1,FALSE)+VLOOKUP($A24,'Imports, CIF'!$B:$AE,V$1,FALSE)</f>
        <v>785.04771800000003</v>
      </c>
      <c r="AC24" s="23">
        <f>VLOOKUP($A24,'Exports, FOB'!$B:$AE,W$1,FALSE)+VLOOKUP($A24,'Imports, CIF'!$B:$AE,W$1,FALSE)</f>
        <v>697.76348399999995</v>
      </c>
      <c r="AD24" s="23">
        <f>VLOOKUP($A24,'Exports, FOB'!$B:$AE,X$1,FALSE)+VLOOKUP($A24,'Imports, CIF'!$B:$AE,X$1,FALSE)</f>
        <v>803.55757400000005</v>
      </c>
    </row>
    <row r="25" spans="1:30" x14ac:dyDescent="0.25">
      <c r="A25" s="24" t="s">
        <v>149</v>
      </c>
      <c r="B25" s="19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f>VLOOKUP($A25,'Exports, FOB'!$B:$AE,B$1,FALSE)</f>
        <v>631.63671640722839</v>
      </c>
      <c r="I25" s="23">
        <f>VLOOKUP($A25,'Exports, FOB'!$B:$AE,C$1,FALSE)+VLOOKUP($A25,'Imports, CIF'!$B:$AE,C$1,FALSE)</f>
        <v>591.82438288137303</v>
      </c>
      <c r="J25" s="23">
        <f>VLOOKUP($A25,'Exports, FOB'!$B:$AE,D$1,FALSE)+VLOOKUP($A25,'Imports, CIF'!$B:$AE,D$1,FALSE)</f>
        <v>658.05960354600018</v>
      </c>
      <c r="K25" s="23">
        <f>VLOOKUP($A25,'Exports, FOB'!$B:$AE,E$1,FALSE)+VLOOKUP($A25,'Imports, CIF'!$B:$AE,E$1,FALSE)</f>
        <v>713.92583100000002</v>
      </c>
      <c r="L25" s="23">
        <f>VLOOKUP($A25,'Exports, FOB'!$B:$AE,F$1,FALSE)+VLOOKUP($A25,'Imports, CIF'!$B:$AE,F$1,FALSE)</f>
        <v>874.57750899999996</v>
      </c>
      <c r="M25" s="23">
        <f>VLOOKUP($A25,'Exports, FOB'!$B:$AE,G$1,FALSE)+VLOOKUP($A25,'Imports, CIF'!$B:$AE,G$1,FALSE)</f>
        <v>936.09118899999999</v>
      </c>
      <c r="N25" s="23">
        <f>VLOOKUP($A25,'Exports, FOB'!$B:$AE,H$1,FALSE)+VLOOKUP($A25,'Imports, CIF'!$B:$AE,H$1,FALSE)</f>
        <v>1080.422734</v>
      </c>
      <c r="O25" s="23">
        <f>VLOOKUP($A25,'Exports, FOB'!$B:$AE,I$1,FALSE)+VLOOKUP($A25,'Imports, CIF'!$B:$AE,I$1,FALSE)</f>
        <v>1426.7097469999999</v>
      </c>
      <c r="P25" s="23">
        <f>VLOOKUP($A25,'Exports, FOB'!$B:$AE,J$1,FALSE)+VLOOKUP($A25,'Imports, CIF'!$B:$AE,J$1,FALSE)</f>
        <v>1709.7604430000001</v>
      </c>
      <c r="Q25" s="23">
        <f>VLOOKUP($A25,'Exports, FOB'!$B:$AE,K$1,FALSE)+VLOOKUP($A25,'Imports, CIF'!$B:$AE,K$1,FALSE)</f>
        <v>2362.4027980000001</v>
      </c>
      <c r="R25" s="23">
        <f>VLOOKUP($A25,'Exports, FOB'!$B:$AE,L$1,FALSE)+VLOOKUP($A25,'Imports, CIF'!$B:$AE,L$1,FALSE)</f>
        <v>2706.8775820000001</v>
      </c>
      <c r="S25" s="23">
        <f>VLOOKUP($A25,'Exports, FOB'!$B:$AE,M$1,FALSE)+VLOOKUP($A25,'Imports, CIF'!$B:$AE,M$1,FALSE)</f>
        <v>3235.8349929999999</v>
      </c>
      <c r="T25" s="23">
        <f>VLOOKUP($A25,'Exports, FOB'!$B:$AE,N$1,FALSE)+VLOOKUP($A25,'Imports, CIF'!$B:$AE,N$1,FALSE)</f>
        <v>2429.8947990000001</v>
      </c>
      <c r="U25" s="23">
        <f>VLOOKUP($A25,'Exports, FOB'!$B:$AE,O$1,FALSE)+VLOOKUP($A25,'Imports, CIF'!$B:$AE,O$1,FALSE)</f>
        <v>2938.2135909999997</v>
      </c>
      <c r="V25" s="23">
        <f>VLOOKUP($A25,'Exports, FOB'!$B:$AE,P$1,FALSE)+VLOOKUP($A25,'Imports, CIF'!$B:$AE,P$1,FALSE)</f>
        <v>3877.6556</v>
      </c>
      <c r="W25" s="23">
        <f>VLOOKUP($A25,'Exports, FOB'!$B:$AE,Q$1,FALSE)+VLOOKUP($A25,'Imports, CIF'!$B:$AE,Q$1,FALSE)</f>
        <v>3746.4389080000001</v>
      </c>
      <c r="X25" s="23">
        <f>VLOOKUP($A25,'Exports, FOB'!$B:$AE,R$1,FALSE)+VLOOKUP($A25,'Imports, CIF'!$B:$AE,R$1,FALSE)</f>
        <v>4401.1948259999999</v>
      </c>
      <c r="Y25" s="23">
        <f>VLOOKUP($A25,'Exports, FOB'!$B:$AE,S$1,FALSE)+VLOOKUP($A25,'Imports, CIF'!$B:$AE,S$1,FALSE)</f>
        <v>4253.2422430000006</v>
      </c>
      <c r="Z25" s="23">
        <f>VLOOKUP($A25,'Exports, FOB'!$B:$AE,T$1,FALSE)+VLOOKUP($A25,'Imports, CIF'!$B:$AE,T$1,FALSE)</f>
        <v>4006.2184870000001</v>
      </c>
      <c r="AA25" s="23">
        <f>VLOOKUP($A25,'Exports, FOB'!$B:$AE,U$1,FALSE)+VLOOKUP($A25,'Imports, CIF'!$B:$AE,U$1,FALSE)</f>
        <v>4466.6398329999993</v>
      </c>
      <c r="AB25" s="23">
        <f>VLOOKUP($A25,'Exports, FOB'!$B:$AE,V$1,FALSE)+VLOOKUP($A25,'Imports, CIF'!$B:$AE,V$1,FALSE)</f>
        <v>5142.8425590000006</v>
      </c>
      <c r="AC25" s="23">
        <f>VLOOKUP($A25,'Exports, FOB'!$B:$AE,W$1,FALSE)+VLOOKUP($A25,'Imports, CIF'!$B:$AE,W$1,FALSE)</f>
        <v>6629.1346819999999</v>
      </c>
      <c r="AD25" s="23">
        <f>VLOOKUP($A25,'Exports, FOB'!$B:$AE,X$1,FALSE)+VLOOKUP($A25,'Imports, CIF'!$B:$AE,X$1,FALSE)</f>
        <v>6414.7964369999991</v>
      </c>
    </row>
    <row r="26" spans="1:30" x14ac:dyDescent="0.25">
      <c r="A26" s="24" t="s">
        <v>62</v>
      </c>
      <c r="B26" s="19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f>VLOOKUP($A26,'Exports, FOB'!$B:$AE,B$1,FALSE)</f>
        <v>665.51148267281883</v>
      </c>
      <c r="I26" s="23">
        <f>VLOOKUP($A26,'Exports, FOB'!$B:$AE,C$1,FALSE)+VLOOKUP($A26,'Imports, CIF'!$B:$AE,C$1,FALSE)</f>
        <v>715.79038551556187</v>
      </c>
      <c r="J26" s="23">
        <f>VLOOKUP($A26,'Exports, FOB'!$B:$AE,D$1,FALSE)+VLOOKUP($A26,'Imports, CIF'!$B:$AE,D$1,FALSE)</f>
        <v>926.52262788000007</v>
      </c>
      <c r="K26" s="23">
        <f>VLOOKUP($A26,'Exports, FOB'!$B:$AE,E$1,FALSE)+VLOOKUP($A26,'Imports, CIF'!$B:$AE,E$1,FALSE)</f>
        <v>1005.0826689999999</v>
      </c>
      <c r="L26" s="23">
        <f>VLOOKUP($A26,'Exports, FOB'!$B:$AE,F$1,FALSE)+VLOOKUP($A26,'Imports, CIF'!$B:$AE,F$1,FALSE)</f>
        <v>1003.0578390000001</v>
      </c>
      <c r="M26" s="23">
        <f>VLOOKUP($A26,'Exports, FOB'!$B:$AE,G$1,FALSE)+VLOOKUP($A26,'Imports, CIF'!$B:$AE,G$1,FALSE)</f>
        <v>1038.4317530000001</v>
      </c>
      <c r="N26" s="23">
        <f>VLOOKUP($A26,'Exports, FOB'!$B:$AE,H$1,FALSE)+VLOOKUP($A26,'Imports, CIF'!$B:$AE,H$1,FALSE)</f>
        <v>932.30971999999997</v>
      </c>
      <c r="O26" s="23">
        <f>VLOOKUP($A26,'Exports, FOB'!$B:$AE,I$1,FALSE)+VLOOKUP($A26,'Imports, CIF'!$B:$AE,I$1,FALSE)</f>
        <v>1120.465974</v>
      </c>
      <c r="P26" s="23">
        <f>VLOOKUP($A26,'Exports, FOB'!$B:$AE,J$1,FALSE)+VLOOKUP($A26,'Imports, CIF'!$B:$AE,J$1,FALSE)</f>
        <v>1356.5993349999999</v>
      </c>
      <c r="Q26" s="23">
        <f>VLOOKUP($A26,'Exports, FOB'!$B:$AE,K$1,FALSE)+VLOOKUP($A26,'Imports, CIF'!$B:$AE,K$1,FALSE)</f>
        <v>1704.6751909999998</v>
      </c>
      <c r="R26" s="23">
        <f>VLOOKUP($A26,'Exports, FOB'!$B:$AE,L$1,FALSE)+VLOOKUP($A26,'Imports, CIF'!$B:$AE,L$1,FALSE)</f>
        <v>2229.3323869999999</v>
      </c>
      <c r="S26" s="23">
        <f>VLOOKUP($A26,'Exports, FOB'!$B:$AE,M$1,FALSE)+VLOOKUP($A26,'Imports, CIF'!$B:$AE,M$1,FALSE)</f>
        <v>2810.9263140000003</v>
      </c>
      <c r="T26" s="23">
        <f>VLOOKUP($A26,'Exports, FOB'!$B:$AE,N$1,FALSE)+VLOOKUP($A26,'Imports, CIF'!$B:$AE,N$1,FALSE)</f>
        <v>3690.9775559999998</v>
      </c>
      <c r="U26" s="23">
        <f>VLOOKUP($A26,'Exports, FOB'!$B:$AE,O$1,FALSE)+VLOOKUP($A26,'Imports, CIF'!$B:$AE,O$1,FALSE)</f>
        <v>4851.1075300000002</v>
      </c>
      <c r="V26" s="23">
        <f>VLOOKUP($A26,'Exports, FOB'!$B:$AE,P$1,FALSE)+VLOOKUP($A26,'Imports, CIF'!$B:$AE,P$1,FALSE)</f>
        <v>5461.5767500000002</v>
      </c>
      <c r="W26" s="23">
        <f>VLOOKUP($A26,'Exports, FOB'!$B:$AE,Q$1,FALSE)+VLOOKUP($A26,'Imports, CIF'!$B:$AE,Q$1,FALSE)</f>
        <v>6873.0562970000001</v>
      </c>
      <c r="X26" s="23">
        <f>VLOOKUP($A26,'Exports, FOB'!$B:$AE,R$1,FALSE)+VLOOKUP($A26,'Imports, CIF'!$B:$AE,R$1,FALSE)</f>
        <v>6793.7053349999996</v>
      </c>
      <c r="Y26" s="23">
        <f>VLOOKUP($A26,'Exports, FOB'!$B:$AE,S$1,FALSE)+VLOOKUP($A26,'Imports, CIF'!$B:$AE,S$1,FALSE)</f>
        <v>7559.9328160000005</v>
      </c>
      <c r="Z26" s="23">
        <f>VLOOKUP($A26,'Exports, FOB'!$B:$AE,T$1,FALSE)+VLOOKUP($A26,'Imports, CIF'!$B:$AE,T$1,FALSE)</f>
        <v>7628.0775459999995</v>
      </c>
      <c r="AA26" s="23">
        <f>VLOOKUP($A26,'Exports, FOB'!$B:$AE,U$1,FALSE)+VLOOKUP($A26,'Imports, CIF'!$B:$AE,U$1,FALSE)</f>
        <v>7947.5739530000001</v>
      </c>
      <c r="AB26" s="23">
        <f>VLOOKUP($A26,'Exports, FOB'!$B:$AE,V$1,FALSE)+VLOOKUP($A26,'Imports, CIF'!$B:$AE,V$1,FALSE)</f>
        <v>6496.0207929999997</v>
      </c>
      <c r="AC26" s="23">
        <f>VLOOKUP($A26,'Exports, FOB'!$B:$AE,W$1,FALSE)+VLOOKUP($A26,'Imports, CIF'!$B:$AE,W$1,FALSE)</f>
        <v>7149.9256620000006</v>
      </c>
      <c r="AD26" s="23">
        <f>VLOOKUP($A26,'Exports, FOB'!$B:$AE,X$1,FALSE)+VLOOKUP($A26,'Imports, CIF'!$B:$AE,X$1,FALSE)</f>
        <v>5190.5669950000001</v>
      </c>
    </row>
    <row r="27" spans="1:30" x14ac:dyDescent="0.25">
      <c r="A27" s="24" t="s">
        <v>199</v>
      </c>
      <c r="B27" s="19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f>VLOOKUP($A27,'Exports, FOB'!$B:$AE,B$1,FALSE)</f>
        <v>578.70775550144447</v>
      </c>
      <c r="I27" s="23">
        <f>VLOOKUP($A27,'Exports, FOB'!$B:$AE,C$1,FALSE)+VLOOKUP($A27,'Imports, CIF'!$B:$AE,C$1,FALSE)</f>
        <v>1606.5508145727206</v>
      </c>
      <c r="J27" s="23">
        <f>VLOOKUP($A27,'Exports, FOB'!$B:$AE,D$1,FALSE)+VLOOKUP($A27,'Imports, CIF'!$B:$AE,D$1,FALSE)</f>
        <v>1558.5093809299999</v>
      </c>
      <c r="K27" s="23">
        <f>VLOOKUP($A27,'Exports, FOB'!$B:$AE,E$1,FALSE)+VLOOKUP($A27,'Imports, CIF'!$B:$AE,E$1,FALSE)</f>
        <v>1818.0924140000002</v>
      </c>
      <c r="L27" s="23">
        <f>VLOOKUP($A27,'Exports, FOB'!$B:$AE,F$1,FALSE)+VLOOKUP($A27,'Imports, CIF'!$B:$AE,F$1,FALSE)</f>
        <v>1610.427676</v>
      </c>
      <c r="M27" s="23">
        <f>VLOOKUP($A27,'Exports, FOB'!$B:$AE,G$1,FALSE)+VLOOKUP($A27,'Imports, CIF'!$B:$AE,G$1,FALSE)</f>
        <v>1644.123036</v>
      </c>
      <c r="N27" s="23">
        <f>VLOOKUP($A27,'Exports, FOB'!$B:$AE,H$1,FALSE)+VLOOKUP($A27,'Imports, CIF'!$B:$AE,H$1,FALSE)</f>
        <v>1923.6086639999999</v>
      </c>
      <c r="O27" s="23">
        <f>VLOOKUP($A27,'Exports, FOB'!$B:$AE,I$1,FALSE)+VLOOKUP($A27,'Imports, CIF'!$B:$AE,I$1,FALSE)</f>
        <v>2640.6086960000002</v>
      </c>
      <c r="P27" s="23">
        <f>VLOOKUP($A27,'Exports, FOB'!$B:$AE,J$1,FALSE)+VLOOKUP($A27,'Imports, CIF'!$B:$AE,J$1,FALSE)</f>
        <v>2859.7385809999996</v>
      </c>
      <c r="Q27" s="23">
        <f>VLOOKUP($A27,'Exports, FOB'!$B:$AE,K$1,FALSE)+VLOOKUP($A27,'Imports, CIF'!$B:$AE,K$1,FALSE)</f>
        <v>3193.084687</v>
      </c>
      <c r="R27" s="23">
        <f>VLOOKUP($A27,'Exports, FOB'!$B:$AE,L$1,FALSE)+VLOOKUP($A27,'Imports, CIF'!$B:$AE,L$1,FALSE)</f>
        <v>4244.2613179999998</v>
      </c>
      <c r="S27" s="23">
        <f>VLOOKUP($A27,'Exports, FOB'!$B:$AE,M$1,FALSE)+VLOOKUP($A27,'Imports, CIF'!$B:$AE,M$1,FALSE)</f>
        <v>4885.2194629999995</v>
      </c>
      <c r="T27" s="23">
        <f>VLOOKUP($A27,'Exports, FOB'!$B:$AE,N$1,FALSE)+VLOOKUP($A27,'Imports, CIF'!$B:$AE,N$1,FALSE)</f>
        <v>3223.5678370000001</v>
      </c>
      <c r="U27" s="23">
        <f>VLOOKUP($A27,'Exports, FOB'!$B:$AE,O$1,FALSE)+VLOOKUP($A27,'Imports, CIF'!$B:$AE,O$1,FALSE)</f>
        <v>3795.7782669999997</v>
      </c>
      <c r="V27" s="23">
        <f>VLOOKUP($A27,'Exports, FOB'!$B:$AE,P$1,FALSE)+VLOOKUP($A27,'Imports, CIF'!$B:$AE,P$1,FALSE)</f>
        <v>4844.9759520000007</v>
      </c>
      <c r="W27" s="23">
        <f>VLOOKUP($A27,'Exports, FOB'!$B:$AE,Q$1,FALSE)+VLOOKUP($A27,'Imports, CIF'!$B:$AE,Q$1,FALSE)</f>
        <v>4680.5094220000001</v>
      </c>
      <c r="X27" s="23">
        <f>VLOOKUP($A27,'Exports, FOB'!$B:$AE,R$1,FALSE)+VLOOKUP($A27,'Imports, CIF'!$B:$AE,R$1,FALSE)</f>
        <v>4137.4862949999997</v>
      </c>
      <c r="Y27" s="23">
        <f>VLOOKUP($A27,'Exports, FOB'!$B:$AE,S$1,FALSE)+VLOOKUP($A27,'Imports, CIF'!$B:$AE,S$1,FALSE)</f>
        <v>4445.4504820000002</v>
      </c>
      <c r="Z27" s="23">
        <f>VLOOKUP($A27,'Exports, FOB'!$B:$AE,T$1,FALSE)+VLOOKUP($A27,'Imports, CIF'!$B:$AE,T$1,FALSE)</f>
        <v>4350.734254</v>
      </c>
      <c r="AA27" s="23">
        <f>VLOOKUP($A27,'Exports, FOB'!$B:$AE,U$1,FALSE)+VLOOKUP($A27,'Imports, CIF'!$B:$AE,U$1,FALSE)</f>
        <v>4576.2065910000001</v>
      </c>
      <c r="AB27" s="23">
        <f>VLOOKUP($A27,'Exports, FOB'!$B:$AE,V$1,FALSE)+VLOOKUP($A27,'Imports, CIF'!$B:$AE,V$1,FALSE)</f>
        <v>4800.6776289999998</v>
      </c>
      <c r="AC27" s="23">
        <f>VLOOKUP($A27,'Exports, FOB'!$B:$AE,W$1,FALSE)+VLOOKUP($A27,'Imports, CIF'!$B:$AE,W$1,FALSE)</f>
        <v>5188.06304</v>
      </c>
      <c r="AD27" s="23">
        <f>VLOOKUP($A27,'Exports, FOB'!$B:$AE,X$1,FALSE)+VLOOKUP($A27,'Imports, CIF'!$B:$AE,X$1,FALSE)</f>
        <v>4913.5074919999997</v>
      </c>
    </row>
    <row r="28" spans="1:30" x14ac:dyDescent="0.25">
      <c r="A28" s="24" t="s">
        <v>48</v>
      </c>
      <c r="B28" s="19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f>VLOOKUP($A28,'Exports, FOB'!$B:$AE,B$1,FALSE)</f>
        <v>5319.0243262799795</v>
      </c>
      <c r="I28" s="23">
        <f>VLOOKUP($A28,'Exports, FOB'!$B:$AE,C$1,FALSE)+VLOOKUP($A28,'Imports, CIF'!$B:$AE,C$1,FALSE)</f>
        <v>9339.8752996516814</v>
      </c>
      <c r="J28" s="23">
        <f>VLOOKUP($A28,'Exports, FOB'!$B:$AE,D$1,FALSE)+VLOOKUP($A28,'Imports, CIF'!$B:$AE,D$1,FALSE)</f>
        <v>10387.764538382999</v>
      </c>
      <c r="K28" s="23">
        <f>VLOOKUP($A28,'Exports, FOB'!$B:$AE,E$1,FALSE)+VLOOKUP($A28,'Imports, CIF'!$B:$AE,E$1,FALSE)</f>
        <v>10003.888364</v>
      </c>
      <c r="L28" s="23">
        <f>VLOOKUP($A28,'Exports, FOB'!$B:$AE,F$1,FALSE)+VLOOKUP($A28,'Imports, CIF'!$B:$AE,F$1,FALSE)</f>
        <v>10833.893368000001</v>
      </c>
      <c r="M28" s="23">
        <f>VLOOKUP($A28,'Exports, FOB'!$B:$AE,G$1,FALSE)+VLOOKUP($A28,'Imports, CIF'!$B:$AE,G$1,FALSE)</f>
        <v>11498.144007999999</v>
      </c>
      <c r="N28" s="23">
        <f>VLOOKUP($A28,'Exports, FOB'!$B:$AE,H$1,FALSE)+VLOOKUP($A28,'Imports, CIF'!$B:$AE,H$1,FALSE)</f>
        <v>14734.994003</v>
      </c>
      <c r="O28" s="23">
        <f>VLOOKUP($A28,'Exports, FOB'!$B:$AE,I$1,FALSE)+VLOOKUP($A28,'Imports, CIF'!$B:$AE,I$1,FALSE)</f>
        <v>17456.835415000001</v>
      </c>
      <c r="P28" s="23">
        <f>VLOOKUP($A28,'Exports, FOB'!$B:$AE,J$1,FALSE)+VLOOKUP($A28,'Imports, CIF'!$B:$AE,J$1,FALSE)</f>
        <v>18337.746456000001</v>
      </c>
      <c r="Q28" s="23">
        <f>VLOOKUP($A28,'Exports, FOB'!$B:$AE,K$1,FALSE)+VLOOKUP($A28,'Imports, CIF'!$B:$AE,K$1,FALSE)</f>
        <v>19882.634309000001</v>
      </c>
      <c r="R28" s="23">
        <f>VLOOKUP($A28,'Exports, FOB'!$B:$AE,L$1,FALSE)+VLOOKUP($A28,'Imports, CIF'!$B:$AE,L$1,FALSE)</f>
        <v>23161.906375999999</v>
      </c>
      <c r="S28" s="23">
        <f>VLOOKUP($A28,'Exports, FOB'!$B:$AE,M$1,FALSE)+VLOOKUP($A28,'Imports, CIF'!$B:$AE,M$1,FALSE)</f>
        <v>24596.304651999999</v>
      </c>
      <c r="T28" s="23">
        <f>VLOOKUP($A28,'Exports, FOB'!$B:$AE,N$1,FALSE)+VLOOKUP($A28,'Imports, CIF'!$B:$AE,N$1,FALSE)</f>
        <v>19261.648341</v>
      </c>
      <c r="U28" s="23">
        <f>VLOOKUP($A28,'Exports, FOB'!$B:$AE,O$1,FALSE)+VLOOKUP($A28,'Imports, CIF'!$B:$AE,O$1,FALSE)</f>
        <v>20296.160539</v>
      </c>
      <c r="V28" s="23">
        <f>VLOOKUP($A28,'Exports, FOB'!$B:$AE,P$1,FALSE)+VLOOKUP($A28,'Imports, CIF'!$B:$AE,P$1,FALSE)</f>
        <v>21606.886790999997</v>
      </c>
      <c r="W28" s="23">
        <f>VLOOKUP($A28,'Exports, FOB'!$B:$AE,Q$1,FALSE)+VLOOKUP($A28,'Imports, CIF'!$B:$AE,Q$1,FALSE)</f>
        <v>18745.071051999999</v>
      </c>
      <c r="X28" s="23">
        <f>VLOOKUP($A28,'Exports, FOB'!$B:$AE,R$1,FALSE)+VLOOKUP($A28,'Imports, CIF'!$B:$AE,R$1,FALSE)</f>
        <v>19968.475943999998</v>
      </c>
      <c r="Y28" s="23">
        <f>VLOOKUP($A28,'Exports, FOB'!$B:$AE,S$1,FALSE)+VLOOKUP($A28,'Imports, CIF'!$B:$AE,S$1,FALSE)</f>
        <v>19654.364099999999</v>
      </c>
      <c r="Z28" s="23">
        <f>VLOOKUP($A28,'Exports, FOB'!$B:$AE,T$1,FALSE)+VLOOKUP($A28,'Imports, CIF'!$B:$AE,T$1,FALSE)</f>
        <v>17093.545278999998</v>
      </c>
      <c r="AA28" s="23">
        <f>VLOOKUP($A28,'Exports, FOB'!$B:$AE,U$1,FALSE)+VLOOKUP($A28,'Imports, CIF'!$B:$AE,U$1,FALSE)</f>
        <v>19516.966506999997</v>
      </c>
      <c r="AB28" s="23">
        <f>VLOOKUP($A28,'Exports, FOB'!$B:$AE,V$1,FALSE)+VLOOKUP($A28,'Imports, CIF'!$B:$AE,V$1,FALSE)</f>
        <v>21373.626296000002</v>
      </c>
      <c r="AC28" s="23">
        <f>VLOOKUP($A28,'Exports, FOB'!$B:$AE,W$1,FALSE)+VLOOKUP($A28,'Imports, CIF'!$B:$AE,W$1,FALSE)</f>
        <v>23328.725466</v>
      </c>
      <c r="AD28" s="23">
        <f>VLOOKUP($A28,'Exports, FOB'!$B:$AE,X$1,FALSE)+VLOOKUP($A28,'Imports, CIF'!$B:$AE,X$1,FALSE)</f>
        <v>22624.365437</v>
      </c>
    </row>
    <row r="29" spans="1:30" x14ac:dyDescent="0.25">
      <c r="A29" s="24" t="s">
        <v>63</v>
      </c>
      <c r="B29" s="19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f>VLOOKUP($A29,'Exports, FOB'!$B:$AE,B$1,FALSE)</f>
        <v>2461.3986566848203</v>
      </c>
      <c r="I29" s="23">
        <f>VLOOKUP($A29,'Exports, FOB'!$B:$AE,C$1,FALSE)+VLOOKUP($A29,'Imports, CIF'!$B:$AE,C$1,FALSE)</f>
        <v>7529.4379893926307</v>
      </c>
      <c r="J29" s="23">
        <f>VLOOKUP($A29,'Exports, FOB'!$B:$AE,D$1,FALSE)+VLOOKUP($A29,'Imports, CIF'!$B:$AE,D$1,FALSE)</f>
        <v>6832.6974310999994</v>
      </c>
      <c r="K29" s="23">
        <f>VLOOKUP($A29,'Exports, FOB'!$B:$AE,E$1,FALSE)+VLOOKUP($A29,'Imports, CIF'!$B:$AE,E$1,FALSE)</f>
        <v>6988.4122189999998</v>
      </c>
      <c r="L29" s="23">
        <f>VLOOKUP($A29,'Exports, FOB'!$B:$AE,F$1,FALSE)+VLOOKUP($A29,'Imports, CIF'!$B:$AE,F$1,FALSE)</f>
        <v>6829.3261920000004</v>
      </c>
      <c r="M29" s="23">
        <f>VLOOKUP($A29,'Exports, FOB'!$B:$AE,G$1,FALSE)+VLOOKUP($A29,'Imports, CIF'!$B:$AE,G$1,FALSE)</f>
        <v>7276.746881</v>
      </c>
      <c r="N29" s="23">
        <f>VLOOKUP($A29,'Exports, FOB'!$B:$AE,H$1,FALSE)+VLOOKUP($A29,'Imports, CIF'!$B:$AE,H$1,FALSE)</f>
        <v>8574.4930999999997</v>
      </c>
      <c r="O29" s="23">
        <f>VLOOKUP($A29,'Exports, FOB'!$B:$AE,I$1,FALSE)+VLOOKUP($A29,'Imports, CIF'!$B:$AE,I$1,FALSE)</f>
        <v>10276.969675</v>
      </c>
      <c r="P29" s="23">
        <f>VLOOKUP($A29,'Exports, FOB'!$B:$AE,J$1,FALSE)+VLOOKUP($A29,'Imports, CIF'!$B:$AE,J$1,FALSE)</f>
        <v>10975.865604999999</v>
      </c>
      <c r="Q29" s="23">
        <f>VLOOKUP($A29,'Exports, FOB'!$B:$AE,K$1,FALSE)+VLOOKUP($A29,'Imports, CIF'!$B:$AE,K$1,FALSE)</f>
        <v>12549.939892999999</v>
      </c>
      <c r="R29" s="23">
        <f>VLOOKUP($A29,'Exports, FOB'!$B:$AE,L$1,FALSE)+VLOOKUP($A29,'Imports, CIF'!$B:$AE,L$1,FALSE)</f>
        <v>15217.306789</v>
      </c>
      <c r="S29" s="23">
        <f>VLOOKUP($A29,'Exports, FOB'!$B:$AE,M$1,FALSE)+VLOOKUP($A29,'Imports, CIF'!$B:$AE,M$1,FALSE)</f>
        <v>16032.227459000002</v>
      </c>
      <c r="T29" s="23">
        <f>VLOOKUP($A29,'Exports, FOB'!$B:$AE,N$1,FALSE)+VLOOKUP($A29,'Imports, CIF'!$B:$AE,N$1,FALSE)</f>
        <v>10722.671029000001</v>
      </c>
      <c r="U29" s="23">
        <f>VLOOKUP($A29,'Exports, FOB'!$B:$AE,O$1,FALSE)+VLOOKUP($A29,'Imports, CIF'!$B:$AE,O$1,FALSE)</f>
        <v>13166.052204</v>
      </c>
      <c r="V29" s="23">
        <f>VLOOKUP($A29,'Exports, FOB'!$B:$AE,P$1,FALSE)+VLOOKUP($A29,'Imports, CIF'!$B:$AE,P$1,FALSE)</f>
        <v>15720.711286000002</v>
      </c>
      <c r="W29" s="23">
        <f>VLOOKUP($A29,'Exports, FOB'!$B:$AE,Q$1,FALSE)+VLOOKUP($A29,'Imports, CIF'!$B:$AE,Q$1,FALSE)</f>
        <v>14992.632846</v>
      </c>
      <c r="X29" s="23">
        <f>VLOOKUP($A29,'Exports, FOB'!$B:$AE,R$1,FALSE)+VLOOKUP($A29,'Imports, CIF'!$B:$AE,R$1,FALSE)</f>
        <v>15713.085431</v>
      </c>
      <c r="Y29" s="23">
        <f>VLOOKUP($A29,'Exports, FOB'!$B:$AE,S$1,FALSE)+VLOOKUP($A29,'Imports, CIF'!$B:$AE,S$1,FALSE)</f>
        <v>15277.417173999998</v>
      </c>
      <c r="Z29" s="23">
        <f>VLOOKUP($A29,'Exports, FOB'!$B:$AE,T$1,FALSE)+VLOOKUP($A29,'Imports, CIF'!$B:$AE,T$1,FALSE)</f>
        <v>13194.066008</v>
      </c>
      <c r="AA29" s="23">
        <f>VLOOKUP($A29,'Exports, FOB'!$B:$AE,U$1,FALSE)+VLOOKUP($A29,'Imports, CIF'!$B:$AE,U$1,FALSE)</f>
        <v>14309.799922</v>
      </c>
      <c r="AB29" s="23">
        <f>VLOOKUP($A29,'Exports, FOB'!$B:$AE,V$1,FALSE)+VLOOKUP($A29,'Imports, CIF'!$B:$AE,V$1,FALSE)</f>
        <v>15764.556137</v>
      </c>
      <c r="AC29" s="23">
        <f>VLOOKUP($A29,'Exports, FOB'!$B:$AE,W$1,FALSE)+VLOOKUP($A29,'Imports, CIF'!$B:$AE,W$1,FALSE)</f>
        <v>16191.443600999999</v>
      </c>
      <c r="AD29" s="23">
        <f>VLOOKUP($A29,'Exports, FOB'!$B:$AE,X$1,FALSE)+VLOOKUP($A29,'Imports, CIF'!$B:$AE,X$1,FALSE)</f>
        <v>15241.944735000001</v>
      </c>
    </row>
    <row r="30" spans="1:30" x14ac:dyDescent="0.25">
      <c r="A30" s="24" t="s">
        <v>64</v>
      </c>
      <c r="B30" s="19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f>VLOOKUP($A30,'Exports, FOB'!$B:$AE,B$1,FALSE)</f>
        <v>2844.4612050191117</v>
      </c>
      <c r="I30" s="23">
        <f>VLOOKUP($A30,'Exports, FOB'!$B:$AE,C$1,FALSE)+VLOOKUP($A30,'Imports, CIF'!$B:$AE,C$1,FALSE)</f>
        <v>4424.3184717618196</v>
      </c>
      <c r="J30" s="23">
        <f>VLOOKUP($A30,'Exports, FOB'!$B:$AE,D$1,FALSE)+VLOOKUP($A30,'Imports, CIF'!$B:$AE,D$1,FALSE)</f>
        <v>4041.4092522290002</v>
      </c>
      <c r="K30" s="23">
        <f>VLOOKUP($A30,'Exports, FOB'!$B:$AE,E$1,FALSE)+VLOOKUP($A30,'Imports, CIF'!$B:$AE,E$1,FALSE)</f>
        <v>4417.4262749999998</v>
      </c>
      <c r="L30" s="23">
        <f>VLOOKUP($A30,'Exports, FOB'!$B:$AE,F$1,FALSE)+VLOOKUP($A30,'Imports, CIF'!$B:$AE,F$1,FALSE)</f>
        <v>4341.6789440000002</v>
      </c>
      <c r="M30" s="23">
        <f>VLOOKUP($A30,'Exports, FOB'!$B:$AE,G$1,FALSE)+VLOOKUP($A30,'Imports, CIF'!$B:$AE,G$1,FALSE)</f>
        <v>4269.6956979999995</v>
      </c>
      <c r="N30" s="23">
        <f>VLOOKUP($A30,'Exports, FOB'!$B:$AE,H$1,FALSE)+VLOOKUP($A30,'Imports, CIF'!$B:$AE,H$1,FALSE)</f>
        <v>4776.3289559999994</v>
      </c>
      <c r="O30" s="23">
        <f>VLOOKUP($A30,'Exports, FOB'!$B:$AE,I$1,FALSE)+VLOOKUP($A30,'Imports, CIF'!$B:$AE,I$1,FALSE)</f>
        <v>5518.2350379999998</v>
      </c>
      <c r="P30" s="23">
        <f>VLOOKUP($A30,'Exports, FOB'!$B:$AE,J$1,FALSE)+VLOOKUP($A30,'Imports, CIF'!$B:$AE,J$1,FALSE)</f>
        <v>6332.7124059999996</v>
      </c>
      <c r="Q30" s="23">
        <f>VLOOKUP($A30,'Exports, FOB'!$B:$AE,K$1,FALSE)+VLOOKUP($A30,'Imports, CIF'!$B:$AE,K$1,FALSE)</f>
        <v>7749.3282529999997</v>
      </c>
      <c r="R30" s="23">
        <f>VLOOKUP($A30,'Exports, FOB'!$B:$AE,L$1,FALSE)+VLOOKUP($A30,'Imports, CIF'!$B:$AE,L$1,FALSE)</f>
        <v>11042.756115</v>
      </c>
      <c r="S30" s="23">
        <f>VLOOKUP($A30,'Exports, FOB'!$B:$AE,M$1,FALSE)+VLOOKUP($A30,'Imports, CIF'!$B:$AE,M$1,FALSE)</f>
        <v>10921.094528</v>
      </c>
      <c r="T30" s="23">
        <f>VLOOKUP($A30,'Exports, FOB'!$B:$AE,N$1,FALSE)+VLOOKUP($A30,'Imports, CIF'!$B:$AE,N$1,FALSE)</f>
        <v>8001.8426129999998</v>
      </c>
      <c r="U30" s="23">
        <f>VLOOKUP($A30,'Exports, FOB'!$B:$AE,O$1,FALSE)+VLOOKUP($A30,'Imports, CIF'!$B:$AE,O$1,FALSE)</f>
        <v>9087.5402780000004</v>
      </c>
      <c r="V30" s="23">
        <f>VLOOKUP($A30,'Exports, FOB'!$B:$AE,P$1,FALSE)+VLOOKUP($A30,'Imports, CIF'!$B:$AE,P$1,FALSE)</f>
        <v>12767.73466</v>
      </c>
      <c r="W30" s="23">
        <f>VLOOKUP($A30,'Exports, FOB'!$B:$AE,Q$1,FALSE)+VLOOKUP($A30,'Imports, CIF'!$B:$AE,Q$1,FALSE)</f>
        <v>12131.167393</v>
      </c>
      <c r="X30" s="23">
        <f>VLOOKUP($A30,'Exports, FOB'!$B:$AE,R$1,FALSE)+VLOOKUP($A30,'Imports, CIF'!$B:$AE,R$1,FALSE)</f>
        <v>11826.296312999999</v>
      </c>
      <c r="Y30" s="23">
        <f>VLOOKUP($A30,'Exports, FOB'!$B:$AE,S$1,FALSE)+VLOOKUP($A30,'Imports, CIF'!$B:$AE,S$1,FALSE)</f>
        <v>12196.95534</v>
      </c>
      <c r="Z30" s="23">
        <f>VLOOKUP($A30,'Exports, FOB'!$B:$AE,T$1,FALSE)+VLOOKUP($A30,'Imports, CIF'!$B:$AE,T$1,FALSE)</f>
        <v>10149.909748</v>
      </c>
      <c r="AA30" s="23">
        <f>VLOOKUP($A30,'Exports, FOB'!$B:$AE,U$1,FALSE)+VLOOKUP($A30,'Imports, CIF'!$B:$AE,U$1,FALSE)</f>
        <v>10879.84872</v>
      </c>
      <c r="AB30" s="23">
        <f>VLOOKUP($A30,'Exports, FOB'!$B:$AE,V$1,FALSE)+VLOOKUP($A30,'Imports, CIF'!$B:$AE,V$1,FALSE)</f>
        <v>12359.525616999999</v>
      </c>
      <c r="AC30" s="23">
        <f>VLOOKUP($A30,'Exports, FOB'!$B:$AE,W$1,FALSE)+VLOOKUP($A30,'Imports, CIF'!$B:$AE,W$1,FALSE)</f>
        <v>12934.775347999999</v>
      </c>
      <c r="AD30" s="23">
        <f>VLOOKUP($A30,'Exports, FOB'!$B:$AE,X$1,FALSE)+VLOOKUP($A30,'Imports, CIF'!$B:$AE,X$1,FALSE)</f>
        <v>16223.665308</v>
      </c>
    </row>
    <row r="31" spans="1:30" x14ac:dyDescent="0.25">
      <c r="A31" s="24" t="s">
        <v>99</v>
      </c>
      <c r="B31" s="19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f>VLOOKUP($A31,'Exports, FOB'!$B:$AE,B$1,FALSE)</f>
        <v>580.94268333985292</v>
      </c>
      <c r="I31" s="23">
        <f>VLOOKUP($A31,'Exports, FOB'!$B:$AE,C$1,FALSE)+VLOOKUP($A31,'Imports, CIF'!$B:$AE,C$1,FALSE)</f>
        <v>1194.0717001759847</v>
      </c>
      <c r="J31" s="23">
        <f>VLOOKUP($A31,'Exports, FOB'!$B:$AE,D$1,FALSE)+VLOOKUP($A31,'Imports, CIF'!$B:$AE,D$1,FALSE)</f>
        <v>1295.3702538800001</v>
      </c>
      <c r="K31" s="23">
        <f>VLOOKUP($A31,'Exports, FOB'!$B:$AE,E$1,FALSE)+VLOOKUP($A31,'Imports, CIF'!$B:$AE,E$1,FALSE)</f>
        <v>1648.6132990000001</v>
      </c>
      <c r="L31" s="23">
        <f>VLOOKUP($A31,'Exports, FOB'!$B:$AE,F$1,FALSE)+VLOOKUP($A31,'Imports, CIF'!$B:$AE,F$1,FALSE)</f>
        <v>1981.195219</v>
      </c>
      <c r="M31" s="23">
        <f>VLOOKUP($A31,'Exports, FOB'!$B:$AE,G$1,FALSE)+VLOOKUP($A31,'Imports, CIF'!$B:$AE,G$1,FALSE)</f>
        <v>1826.135037</v>
      </c>
      <c r="N31" s="23">
        <f>VLOOKUP($A31,'Exports, FOB'!$B:$AE,H$1,FALSE)+VLOOKUP($A31,'Imports, CIF'!$B:$AE,H$1,FALSE)</f>
        <v>2067.0273690000004</v>
      </c>
      <c r="O31" s="23">
        <f>VLOOKUP($A31,'Exports, FOB'!$B:$AE,I$1,FALSE)+VLOOKUP($A31,'Imports, CIF'!$B:$AE,I$1,FALSE)</f>
        <v>1958.8422150000001</v>
      </c>
      <c r="P31" s="23">
        <f>VLOOKUP($A31,'Exports, FOB'!$B:$AE,J$1,FALSE)+VLOOKUP($A31,'Imports, CIF'!$B:$AE,J$1,FALSE)</f>
        <v>2052.0983999999999</v>
      </c>
      <c r="Q31" s="23">
        <f>VLOOKUP($A31,'Exports, FOB'!$B:$AE,K$1,FALSE)+VLOOKUP($A31,'Imports, CIF'!$B:$AE,K$1,FALSE)</f>
        <v>2270.7553969999999</v>
      </c>
      <c r="R31" s="23">
        <f>VLOOKUP($A31,'Exports, FOB'!$B:$AE,L$1,FALSE)+VLOOKUP($A31,'Imports, CIF'!$B:$AE,L$1,FALSE)</f>
        <v>2754.0399160000002</v>
      </c>
      <c r="S31" s="23">
        <f>VLOOKUP($A31,'Exports, FOB'!$B:$AE,M$1,FALSE)+VLOOKUP($A31,'Imports, CIF'!$B:$AE,M$1,FALSE)</f>
        <v>2780.4159030000001</v>
      </c>
      <c r="T31" s="23">
        <f>VLOOKUP($A31,'Exports, FOB'!$B:$AE,N$1,FALSE)+VLOOKUP($A31,'Imports, CIF'!$B:$AE,N$1,FALSE)</f>
        <v>2135.744533</v>
      </c>
      <c r="U31" s="23">
        <f>VLOOKUP($A31,'Exports, FOB'!$B:$AE,O$1,FALSE)+VLOOKUP($A31,'Imports, CIF'!$B:$AE,O$1,FALSE)</f>
        <v>2467.2699050000001</v>
      </c>
      <c r="V31" s="23">
        <f>VLOOKUP($A31,'Exports, FOB'!$B:$AE,P$1,FALSE)+VLOOKUP($A31,'Imports, CIF'!$B:$AE,P$1,FALSE)</f>
        <v>3014.5561379999999</v>
      </c>
      <c r="W31" s="23">
        <f>VLOOKUP($A31,'Exports, FOB'!$B:$AE,Q$1,FALSE)+VLOOKUP($A31,'Imports, CIF'!$B:$AE,Q$1,FALSE)</f>
        <v>2904.3421250000001</v>
      </c>
      <c r="X31" s="23">
        <f>VLOOKUP($A31,'Exports, FOB'!$B:$AE,R$1,FALSE)+VLOOKUP($A31,'Imports, CIF'!$B:$AE,R$1,FALSE)</f>
        <v>3086.2964809999999</v>
      </c>
      <c r="Y31" s="23">
        <f>VLOOKUP($A31,'Exports, FOB'!$B:$AE,S$1,FALSE)+VLOOKUP($A31,'Imports, CIF'!$B:$AE,S$1,FALSE)</f>
        <v>2911.6515069999996</v>
      </c>
      <c r="Z31" s="23">
        <f>VLOOKUP($A31,'Exports, FOB'!$B:$AE,T$1,FALSE)+VLOOKUP($A31,'Imports, CIF'!$B:$AE,T$1,FALSE)</f>
        <v>2669.1998619999999</v>
      </c>
      <c r="AA31" s="23">
        <f>VLOOKUP($A31,'Exports, FOB'!$B:$AE,U$1,FALSE)+VLOOKUP($A31,'Imports, CIF'!$B:$AE,U$1,FALSE)</f>
        <v>2682.940454</v>
      </c>
      <c r="AB31" s="23">
        <f>VLOOKUP($A31,'Exports, FOB'!$B:$AE,V$1,FALSE)+VLOOKUP($A31,'Imports, CIF'!$B:$AE,V$1,FALSE)</f>
        <v>2995.9040169999998</v>
      </c>
      <c r="AC31" s="23">
        <f>VLOOKUP($A31,'Exports, FOB'!$B:$AE,W$1,FALSE)+VLOOKUP($A31,'Imports, CIF'!$B:$AE,W$1,FALSE)</f>
        <v>2880.2112040000002</v>
      </c>
      <c r="AD31" s="23">
        <f>VLOOKUP($A31,'Exports, FOB'!$B:$AE,X$1,FALSE)+VLOOKUP($A31,'Imports, CIF'!$B:$AE,X$1,FALSE)</f>
        <v>2688.030788</v>
      </c>
    </row>
    <row r="32" spans="1:30" x14ac:dyDescent="0.25">
      <c r="A32" s="24" t="s">
        <v>123</v>
      </c>
      <c r="B32" s="19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f>VLOOKUP($A32,'Exports, FOB'!$B:$AE,B$1,FALSE)</f>
        <v>1393.8318029951702</v>
      </c>
      <c r="I32" s="23">
        <f>VLOOKUP($A32,'Exports, FOB'!$B:$AE,C$1,FALSE)+VLOOKUP($A32,'Imports, CIF'!$B:$AE,C$1,FALSE)</f>
        <v>2089.9251031195499</v>
      </c>
      <c r="J32" s="23">
        <f>VLOOKUP($A32,'Exports, FOB'!$B:$AE,D$1,FALSE)+VLOOKUP($A32,'Imports, CIF'!$B:$AE,D$1,FALSE)</f>
        <v>1925.9997136800002</v>
      </c>
      <c r="K32" s="23">
        <f>VLOOKUP($A32,'Exports, FOB'!$B:$AE,E$1,FALSE)+VLOOKUP($A32,'Imports, CIF'!$B:$AE,E$1,FALSE)</f>
        <v>2596.5030710000001</v>
      </c>
      <c r="L32" s="23">
        <f>VLOOKUP($A32,'Exports, FOB'!$B:$AE,F$1,FALSE)+VLOOKUP($A32,'Imports, CIF'!$B:$AE,F$1,FALSE)</f>
        <v>2028.136094</v>
      </c>
      <c r="M32" s="23">
        <f>VLOOKUP($A32,'Exports, FOB'!$B:$AE,G$1,FALSE)+VLOOKUP($A32,'Imports, CIF'!$B:$AE,G$1,FALSE)</f>
        <v>2515.0399729999999</v>
      </c>
      <c r="N32" s="23">
        <f>VLOOKUP($A32,'Exports, FOB'!$B:$AE,H$1,FALSE)+VLOOKUP($A32,'Imports, CIF'!$B:$AE,H$1,FALSE)</f>
        <v>3567.0643839999998</v>
      </c>
      <c r="O32" s="23">
        <f>VLOOKUP($A32,'Exports, FOB'!$B:$AE,I$1,FALSE)+VLOOKUP($A32,'Imports, CIF'!$B:$AE,I$1,FALSE)</f>
        <v>5302.1704460000001</v>
      </c>
      <c r="P32" s="23">
        <f>VLOOKUP($A32,'Exports, FOB'!$B:$AE,J$1,FALSE)+VLOOKUP($A32,'Imports, CIF'!$B:$AE,J$1,FALSE)</f>
        <v>5574.6799780000001</v>
      </c>
      <c r="Q32" s="23">
        <f>VLOOKUP($A32,'Exports, FOB'!$B:$AE,K$1,FALSE)+VLOOKUP($A32,'Imports, CIF'!$B:$AE,K$1,FALSE)</f>
        <v>6273.3555370000004</v>
      </c>
      <c r="R32" s="23">
        <f>VLOOKUP($A32,'Exports, FOB'!$B:$AE,L$1,FALSE)+VLOOKUP($A32,'Imports, CIF'!$B:$AE,L$1,FALSE)</f>
        <v>7725.6742059999997</v>
      </c>
      <c r="S32" s="23">
        <f>VLOOKUP($A32,'Exports, FOB'!$B:$AE,M$1,FALSE)+VLOOKUP($A32,'Imports, CIF'!$B:$AE,M$1,FALSE)</f>
        <v>9081.1684080000014</v>
      </c>
      <c r="T32" s="23">
        <f>VLOOKUP($A32,'Exports, FOB'!$B:$AE,N$1,FALSE)+VLOOKUP($A32,'Imports, CIF'!$B:$AE,N$1,FALSE)</f>
        <v>7105.1344279999994</v>
      </c>
      <c r="U32" s="23">
        <f>VLOOKUP($A32,'Exports, FOB'!$B:$AE,O$1,FALSE)+VLOOKUP($A32,'Imports, CIF'!$B:$AE,O$1,FALSE)</f>
        <v>9113.5146289999993</v>
      </c>
      <c r="V32" s="23">
        <f>VLOOKUP($A32,'Exports, FOB'!$B:$AE,P$1,FALSE)+VLOOKUP($A32,'Imports, CIF'!$B:$AE,P$1,FALSE)</f>
        <v>10978.990781</v>
      </c>
      <c r="W32" s="23">
        <f>VLOOKUP($A32,'Exports, FOB'!$B:$AE,Q$1,FALSE)+VLOOKUP($A32,'Imports, CIF'!$B:$AE,Q$1,FALSE)</f>
        <v>9864.7153550000003</v>
      </c>
      <c r="X32" s="23">
        <f>VLOOKUP($A32,'Exports, FOB'!$B:$AE,R$1,FALSE)+VLOOKUP($A32,'Imports, CIF'!$B:$AE,R$1,FALSE)</f>
        <v>10420.030714</v>
      </c>
      <c r="Y32" s="23">
        <f>VLOOKUP($A32,'Exports, FOB'!$B:$AE,S$1,FALSE)+VLOOKUP($A32,'Imports, CIF'!$B:$AE,S$1,FALSE)</f>
        <v>10987.875156</v>
      </c>
      <c r="Z32" s="23">
        <f>VLOOKUP($A32,'Exports, FOB'!$B:$AE,T$1,FALSE)+VLOOKUP($A32,'Imports, CIF'!$B:$AE,T$1,FALSE)</f>
        <v>8954.7807940000002</v>
      </c>
      <c r="AA32" s="23">
        <f>VLOOKUP($A32,'Exports, FOB'!$B:$AE,U$1,FALSE)+VLOOKUP($A32,'Imports, CIF'!$B:$AE,U$1,FALSE)</f>
        <v>9374.4322639999991</v>
      </c>
      <c r="AB32" s="23">
        <f>VLOOKUP($A32,'Exports, FOB'!$B:$AE,V$1,FALSE)+VLOOKUP($A32,'Imports, CIF'!$B:$AE,V$1,FALSE)</f>
        <v>11081.924548000001</v>
      </c>
      <c r="AC32" s="23">
        <f>VLOOKUP($A32,'Exports, FOB'!$B:$AE,W$1,FALSE)+VLOOKUP($A32,'Imports, CIF'!$B:$AE,W$1,FALSE)</f>
        <v>11565.421419999999</v>
      </c>
      <c r="AD32" s="23">
        <f>VLOOKUP($A32,'Exports, FOB'!$B:$AE,X$1,FALSE)+VLOOKUP($A32,'Imports, CIF'!$B:$AE,X$1,FALSE)</f>
        <v>10532.357508000001</v>
      </c>
    </row>
    <row r="33" spans="1:32" x14ac:dyDescent="0.25">
      <c r="A33" s="24" t="s">
        <v>66</v>
      </c>
      <c r="B33" s="19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f>VLOOKUP($A33,'Exports, FOB'!$B:$AE,B$1,FALSE)</f>
        <v>16979.198697737302</v>
      </c>
      <c r="I33" s="23">
        <f>VLOOKUP($A33,'Exports, FOB'!$B:$AE,C$1,FALSE)+VLOOKUP($A33,'Imports, CIF'!$B:$AE,C$1,FALSE)</f>
        <v>32074.343592547601</v>
      </c>
      <c r="J33" s="23">
        <f>VLOOKUP($A33,'Exports, FOB'!$B:$AE,D$1,FALSE)+VLOOKUP($A33,'Imports, CIF'!$B:$AE,D$1,FALSE)</f>
        <v>31233.824139200002</v>
      </c>
      <c r="K33" s="23">
        <f>VLOOKUP($A33,'Exports, FOB'!$B:$AE,E$1,FALSE)+VLOOKUP($A33,'Imports, CIF'!$B:$AE,E$1,FALSE)</f>
        <v>33909.325121000002</v>
      </c>
      <c r="L33" s="23">
        <f>VLOOKUP($A33,'Exports, FOB'!$B:$AE,F$1,FALSE)+VLOOKUP($A33,'Imports, CIF'!$B:$AE,F$1,FALSE)</f>
        <v>33035.094730999997</v>
      </c>
      <c r="M33" s="23">
        <f>VLOOKUP($A33,'Exports, FOB'!$B:$AE,G$1,FALSE)+VLOOKUP($A33,'Imports, CIF'!$B:$AE,G$1,FALSE)</f>
        <v>35486.336242999998</v>
      </c>
      <c r="N33" s="23">
        <f>VLOOKUP($A33,'Exports, FOB'!$B:$AE,H$1,FALSE)+VLOOKUP($A33,'Imports, CIF'!$B:$AE,H$1,FALSE)</f>
        <v>40932.340249000001</v>
      </c>
      <c r="O33" s="23">
        <f>VLOOKUP($A33,'Exports, FOB'!$B:$AE,I$1,FALSE)+VLOOKUP($A33,'Imports, CIF'!$B:$AE,I$1,FALSE)</f>
        <v>46208.940134000004</v>
      </c>
      <c r="P33" s="23">
        <f>VLOOKUP($A33,'Exports, FOB'!$B:$AE,J$1,FALSE)+VLOOKUP($A33,'Imports, CIF'!$B:$AE,J$1,FALSE)</f>
        <v>48962.983080999998</v>
      </c>
      <c r="Q33" s="23">
        <f>VLOOKUP($A33,'Exports, FOB'!$B:$AE,K$1,FALSE)+VLOOKUP($A33,'Imports, CIF'!$B:$AE,K$1,FALSE)</f>
        <v>51960.559387000001</v>
      </c>
      <c r="R33" s="23">
        <f>VLOOKUP($A33,'Exports, FOB'!$B:$AE,L$1,FALSE)+VLOOKUP($A33,'Imports, CIF'!$B:$AE,L$1,FALSE)</f>
        <v>58266.216622</v>
      </c>
      <c r="S33" s="23">
        <f>VLOOKUP($A33,'Exports, FOB'!$B:$AE,M$1,FALSE)+VLOOKUP($A33,'Imports, CIF'!$B:$AE,M$1,FALSE)</f>
        <v>60677.515294999997</v>
      </c>
      <c r="T33" s="23">
        <f>VLOOKUP($A33,'Exports, FOB'!$B:$AE,N$1,FALSE)+VLOOKUP($A33,'Imports, CIF'!$B:$AE,N$1,FALSE)</f>
        <v>45321.473811000003</v>
      </c>
      <c r="U33" s="23">
        <f>VLOOKUP($A33,'Exports, FOB'!$B:$AE,O$1,FALSE)+VLOOKUP($A33,'Imports, CIF'!$B:$AE,O$1,FALSE)</f>
        <v>50396.411499000002</v>
      </c>
      <c r="V33" s="23">
        <f>VLOOKUP($A33,'Exports, FOB'!$B:$AE,P$1,FALSE)+VLOOKUP($A33,'Imports, CIF'!$B:$AE,P$1,FALSE)</f>
        <v>60777.314394000001</v>
      </c>
      <c r="W33" s="23">
        <f>VLOOKUP($A33,'Exports, FOB'!$B:$AE,Q$1,FALSE)+VLOOKUP($A33,'Imports, CIF'!$B:$AE,Q$1,FALSE)</f>
        <v>55373.661172</v>
      </c>
      <c r="X33" s="23">
        <f>VLOOKUP($A33,'Exports, FOB'!$B:$AE,R$1,FALSE)+VLOOKUP($A33,'Imports, CIF'!$B:$AE,R$1,FALSE)</f>
        <v>59063.478985000002</v>
      </c>
      <c r="Y33" s="23">
        <f>VLOOKUP($A33,'Exports, FOB'!$B:$AE,S$1,FALSE)+VLOOKUP($A33,'Imports, CIF'!$B:$AE,S$1,FALSE)</f>
        <v>61242.965315000001</v>
      </c>
      <c r="Z33" s="23">
        <f>VLOOKUP($A33,'Exports, FOB'!$B:$AE,T$1,FALSE)+VLOOKUP($A33,'Imports, CIF'!$B:$AE,T$1,FALSE)</f>
        <v>54046.795773999998</v>
      </c>
      <c r="AA33" s="23">
        <f>VLOOKUP($A33,'Exports, FOB'!$B:$AE,U$1,FALSE)+VLOOKUP($A33,'Imports, CIF'!$B:$AE,U$1,FALSE)</f>
        <v>53470.90582</v>
      </c>
      <c r="AB33" s="23">
        <f>VLOOKUP($A33,'Exports, FOB'!$B:$AE,V$1,FALSE)+VLOOKUP($A33,'Imports, CIF'!$B:$AE,V$1,FALSE)</f>
        <v>55500.740073000001</v>
      </c>
      <c r="AC33" s="23">
        <f>VLOOKUP($A33,'Exports, FOB'!$B:$AE,W$1,FALSE)+VLOOKUP($A33,'Imports, CIF'!$B:$AE,W$1,FALSE)</f>
        <v>58118.134156</v>
      </c>
      <c r="AD33" s="23">
        <f>VLOOKUP($A33,'Exports, FOB'!$B:$AE,X$1,FALSE)+VLOOKUP($A33,'Imports, CIF'!$B:$AE,X$1,FALSE)</f>
        <v>52931.823365000004</v>
      </c>
    </row>
    <row r="34" spans="1:32" x14ac:dyDescent="0.25">
      <c r="A34" s="24" t="s">
        <v>67</v>
      </c>
      <c r="B34" s="19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f>VLOOKUP($A34,'Exports, FOB'!$B:$AE,B$1,FALSE)</f>
        <v>8370.1359849660894</v>
      </c>
      <c r="I34" s="23">
        <f>VLOOKUP($A34,'Exports, FOB'!$B:$AE,C$1,FALSE)+VLOOKUP($A34,'Imports, CIF'!$B:$AE,C$1,FALSE)</f>
        <v>21758.985588390584</v>
      </c>
      <c r="J34" s="23">
        <f>VLOOKUP($A34,'Exports, FOB'!$B:$AE,D$1,FALSE)+VLOOKUP($A34,'Imports, CIF'!$B:$AE,D$1,FALSE)</f>
        <v>21298.688243977002</v>
      </c>
      <c r="K34" s="23">
        <f>VLOOKUP($A34,'Exports, FOB'!$B:$AE,E$1,FALSE)+VLOOKUP($A34,'Imports, CIF'!$B:$AE,E$1,FALSE)</f>
        <v>24205.566928</v>
      </c>
      <c r="L34" s="23">
        <f>VLOOKUP($A34,'Exports, FOB'!$B:$AE,F$1,FALSE)+VLOOKUP($A34,'Imports, CIF'!$B:$AE,F$1,FALSE)</f>
        <v>23092.806438</v>
      </c>
      <c r="M34" s="23">
        <f>VLOOKUP($A34,'Exports, FOB'!$B:$AE,G$1,FALSE)+VLOOKUP($A34,'Imports, CIF'!$B:$AE,G$1,FALSE)</f>
        <v>29871.984582999998</v>
      </c>
      <c r="N34" s="23">
        <f>VLOOKUP($A34,'Exports, FOB'!$B:$AE,H$1,FALSE)+VLOOKUP($A34,'Imports, CIF'!$B:$AE,H$1,FALSE)</f>
        <v>31162.737813</v>
      </c>
      <c r="O34" s="23">
        <f>VLOOKUP($A34,'Exports, FOB'!$B:$AE,I$1,FALSE)+VLOOKUP($A34,'Imports, CIF'!$B:$AE,I$1,FALSE)</f>
        <v>36372.051919000005</v>
      </c>
      <c r="P34" s="23">
        <f>VLOOKUP($A34,'Exports, FOB'!$B:$AE,J$1,FALSE)+VLOOKUP($A34,'Imports, CIF'!$B:$AE,J$1,FALSE)</f>
        <v>38451.520143000002</v>
      </c>
      <c r="Q34" s="23">
        <f>VLOOKUP($A34,'Exports, FOB'!$B:$AE,K$1,FALSE)+VLOOKUP($A34,'Imports, CIF'!$B:$AE,K$1,FALSE)</f>
        <v>42050.074783999997</v>
      </c>
      <c r="R34" s="23">
        <f>VLOOKUP($A34,'Exports, FOB'!$B:$AE,L$1,FALSE)+VLOOKUP($A34,'Imports, CIF'!$B:$AE,L$1,FALSE)</f>
        <v>47816.330950999996</v>
      </c>
      <c r="S34" s="23">
        <f>VLOOKUP($A34,'Exports, FOB'!$B:$AE,M$1,FALSE)+VLOOKUP($A34,'Imports, CIF'!$B:$AE,M$1,FALSE)</f>
        <v>49046.565538000003</v>
      </c>
      <c r="T34" s="23">
        <f>VLOOKUP($A34,'Exports, FOB'!$B:$AE,N$1,FALSE)+VLOOKUP($A34,'Imports, CIF'!$B:$AE,N$1,FALSE)</f>
        <v>41095.263510000004</v>
      </c>
      <c r="U34" s="23">
        <f>VLOOKUP($A34,'Exports, FOB'!$B:$AE,O$1,FALSE)+VLOOKUP($A34,'Imports, CIF'!$B:$AE,O$1,FALSE)</f>
        <v>46123.178346000001</v>
      </c>
      <c r="V34" s="23">
        <f>VLOOKUP($A34,'Exports, FOB'!$B:$AE,P$1,FALSE)+VLOOKUP($A34,'Imports, CIF'!$B:$AE,P$1,FALSE)</f>
        <v>51032.296402</v>
      </c>
      <c r="W34" s="23">
        <f>VLOOKUP($A34,'Exports, FOB'!$B:$AE,Q$1,FALSE)+VLOOKUP($A34,'Imports, CIF'!$B:$AE,Q$1,FALSE)</f>
        <v>54408.657749000005</v>
      </c>
      <c r="X34" s="23">
        <f>VLOOKUP($A34,'Exports, FOB'!$B:$AE,R$1,FALSE)+VLOOKUP($A34,'Imports, CIF'!$B:$AE,R$1,FALSE)</f>
        <v>55417.487787000005</v>
      </c>
      <c r="Y34" s="23">
        <f>VLOOKUP($A34,'Exports, FOB'!$B:$AE,S$1,FALSE)+VLOOKUP($A34,'Imports, CIF'!$B:$AE,S$1,FALSE)</f>
        <v>58837.663087000001</v>
      </c>
      <c r="Z34" s="23">
        <f>VLOOKUP($A34,'Exports, FOB'!$B:$AE,T$1,FALSE)+VLOOKUP($A34,'Imports, CIF'!$B:$AE,T$1,FALSE)</f>
        <v>56452.906094000005</v>
      </c>
      <c r="AA34" s="23">
        <f>VLOOKUP($A34,'Exports, FOB'!$B:$AE,U$1,FALSE)+VLOOKUP($A34,'Imports, CIF'!$B:$AE,U$1,FALSE)</f>
        <v>53323.163765000005</v>
      </c>
      <c r="AB34" s="23">
        <f>VLOOKUP($A34,'Exports, FOB'!$B:$AE,V$1,FALSE)+VLOOKUP($A34,'Imports, CIF'!$B:$AE,V$1,FALSE)</f>
        <v>49681.530589000002</v>
      </c>
      <c r="AC34" s="23">
        <f>VLOOKUP($A34,'Exports, FOB'!$B:$AE,W$1,FALSE)+VLOOKUP($A34,'Imports, CIF'!$B:$AE,W$1,FALSE)</f>
        <v>55147.843808999998</v>
      </c>
      <c r="AD34" s="23">
        <f>VLOOKUP($A34,'Exports, FOB'!$B:$AE,X$1,FALSE)+VLOOKUP($A34,'Imports, CIF'!$B:$AE,X$1,FALSE)</f>
        <v>60152.528769999997</v>
      </c>
    </row>
    <row r="36" spans="1:32" x14ac:dyDescent="0.25">
      <c r="A36" s="18" t="s">
        <v>528</v>
      </c>
      <c r="B36" s="25">
        <f t="shared" ref="B36:AD36" si="1">SUM(B3:B34)</f>
        <v>0</v>
      </c>
      <c r="C36" s="25">
        <f t="shared" si="1"/>
        <v>0</v>
      </c>
      <c r="D36" s="25">
        <f t="shared" si="1"/>
        <v>0</v>
      </c>
      <c r="E36" s="25">
        <f t="shared" si="1"/>
        <v>0</v>
      </c>
      <c r="F36" s="25">
        <f t="shared" si="1"/>
        <v>0</v>
      </c>
      <c r="G36" s="25">
        <f t="shared" si="1"/>
        <v>0</v>
      </c>
      <c r="H36" s="25">
        <f>SUM(H3:H34)</f>
        <v>146927.75719903785</v>
      </c>
      <c r="I36" s="25">
        <f t="shared" si="1"/>
        <v>295725.29616426036</v>
      </c>
      <c r="J36" s="25">
        <f t="shared" si="1"/>
        <v>287312.27854533307</v>
      </c>
      <c r="K36" s="25">
        <f t="shared" si="1"/>
        <v>313141.19639200001</v>
      </c>
      <c r="L36" s="25">
        <f t="shared" si="1"/>
        <v>315600.48511599994</v>
      </c>
      <c r="M36" s="25">
        <f t="shared" si="1"/>
        <v>347263.84167600004</v>
      </c>
      <c r="N36" s="25">
        <f t="shared" si="1"/>
        <v>416750.88334000006</v>
      </c>
      <c r="O36" s="25">
        <f t="shared" si="1"/>
        <v>497997.95076700009</v>
      </c>
      <c r="P36" s="25">
        <f t="shared" si="1"/>
        <v>543801.42295100004</v>
      </c>
      <c r="Q36" s="25">
        <f t="shared" si="1"/>
        <v>600653.58029099996</v>
      </c>
      <c r="R36" s="25">
        <f t="shared" si="1"/>
        <v>705378.55574500002</v>
      </c>
      <c r="S36" s="25">
        <f t="shared" si="1"/>
        <v>785050.40012000012</v>
      </c>
      <c r="T36" s="25">
        <f t="shared" si="1"/>
        <v>602157.38311900001</v>
      </c>
      <c r="U36" s="25">
        <f t="shared" si="1"/>
        <v>660419.8637799999</v>
      </c>
      <c r="V36" s="25">
        <f t="shared" si="1"/>
        <v>775267.75312100002</v>
      </c>
      <c r="W36" s="25">
        <f t="shared" si="1"/>
        <v>727181.25802500022</v>
      </c>
      <c r="X36" s="25">
        <f t="shared" si="1"/>
        <v>752836.92548500001</v>
      </c>
      <c r="Y36" s="25">
        <f t="shared" si="1"/>
        <v>752281.55744600005</v>
      </c>
      <c r="Z36" s="25">
        <f t="shared" si="1"/>
        <v>629269.57684400002</v>
      </c>
      <c r="AA36" s="25">
        <f t="shared" si="1"/>
        <v>635935.69592100009</v>
      </c>
      <c r="AB36" s="25">
        <f t="shared" si="1"/>
        <v>683662.20182599989</v>
      </c>
      <c r="AC36" s="25">
        <f t="shared" si="1"/>
        <v>747184.26101600006</v>
      </c>
      <c r="AD36" s="25">
        <f t="shared" si="1"/>
        <v>716742.630107</v>
      </c>
    </row>
    <row r="38" spans="1:32" ht="13" x14ac:dyDescent="0.25">
      <c r="B38" s="21" t="s">
        <v>522</v>
      </c>
      <c r="C38" s="21" t="s">
        <v>523</v>
      </c>
      <c r="D38" s="21" t="s">
        <v>524</v>
      </c>
      <c r="E38" s="21" t="s">
        <v>525</v>
      </c>
      <c r="F38" s="21" t="s">
        <v>526</v>
      </c>
      <c r="G38" s="21" t="s">
        <v>527</v>
      </c>
      <c r="H38" s="21" t="s">
        <v>3</v>
      </c>
      <c r="I38" s="21" t="s">
        <v>4</v>
      </c>
      <c r="J38" s="21" t="s">
        <v>5</v>
      </c>
      <c r="K38" s="21" t="s">
        <v>6</v>
      </c>
      <c r="L38" s="21" t="s">
        <v>7</v>
      </c>
      <c r="M38" s="21" t="s">
        <v>8</v>
      </c>
      <c r="N38" s="21" t="s">
        <v>9</v>
      </c>
      <c r="O38" s="21" t="s">
        <v>10</v>
      </c>
      <c r="P38" s="21" t="s">
        <v>11</v>
      </c>
      <c r="Q38" s="21" t="s">
        <v>12</v>
      </c>
      <c r="R38" s="21" t="s">
        <v>13</v>
      </c>
      <c r="S38" s="21" t="s">
        <v>14</v>
      </c>
      <c r="T38" s="21" t="s">
        <v>15</v>
      </c>
      <c r="U38" s="21" t="s">
        <v>16</v>
      </c>
      <c r="V38" s="21" t="s">
        <v>17</v>
      </c>
      <c r="W38" s="21" t="s">
        <v>18</v>
      </c>
      <c r="X38" s="21" t="s">
        <v>19</v>
      </c>
      <c r="Y38" s="21" t="s">
        <v>20</v>
      </c>
      <c r="Z38" s="21" t="s">
        <v>21</v>
      </c>
      <c r="AA38" s="21" t="s">
        <v>22</v>
      </c>
      <c r="AB38" s="21" t="s">
        <v>23</v>
      </c>
      <c r="AC38" s="21" t="s">
        <v>24</v>
      </c>
      <c r="AD38" s="22" t="s">
        <v>25</v>
      </c>
      <c r="AF38" s="19" t="s">
        <v>529</v>
      </c>
    </row>
    <row r="39" spans="1:32" x14ac:dyDescent="0.25">
      <c r="A39" s="20" t="s">
        <v>30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f>H3/H$36</f>
        <v>2.2334542077667137E-3</v>
      </c>
      <c r="I39" s="18">
        <f t="shared" ref="H39:AD47" si="2">I3/I$36</f>
        <v>2.2216786019036744E-3</v>
      </c>
      <c r="J39" s="18">
        <f t="shared" si="2"/>
        <v>2.1490408731786145E-3</v>
      </c>
      <c r="K39" s="18">
        <f t="shared" si="2"/>
        <v>2.0047482612736097E-3</v>
      </c>
      <c r="L39" s="18">
        <f t="shared" si="2"/>
        <v>1.7163511545329321E-3</v>
      </c>
      <c r="M39" s="18">
        <f t="shared" si="2"/>
        <v>1.2254702762778634E-3</v>
      </c>
      <c r="N39" s="18">
        <f t="shared" si="2"/>
        <v>1.1817328521370181E-3</v>
      </c>
      <c r="O39" s="18">
        <f t="shared" si="2"/>
        <v>1.1061277142839644E-3</v>
      </c>
      <c r="P39" s="18">
        <f t="shared" si="2"/>
        <v>1.1148962551622999E-3</v>
      </c>
      <c r="Q39" s="18">
        <f t="shared" si="2"/>
        <v>1.2729271281952206E-3</v>
      </c>
      <c r="R39" s="18">
        <f t="shared" si="2"/>
        <v>1.5195678296002664E-3</v>
      </c>
      <c r="S39" s="18">
        <f t="shared" si="2"/>
        <v>1.5083199483994932E-3</v>
      </c>
      <c r="T39" s="18">
        <f t="shared" si="2"/>
        <v>1.1848709938660675E-3</v>
      </c>
      <c r="U39" s="18">
        <f t="shared" si="2"/>
        <v>1.2520451524084535E-3</v>
      </c>
      <c r="V39" s="18">
        <f t="shared" si="2"/>
        <v>1.2980534930658151E-3</v>
      </c>
      <c r="W39" s="18">
        <f t="shared" si="2"/>
        <v>1.4870724362959623E-3</v>
      </c>
      <c r="X39" s="18">
        <f t="shared" si="2"/>
        <v>2.2611218836049462E-3</v>
      </c>
      <c r="Y39" s="18">
        <f t="shared" si="2"/>
        <v>1.1697061948287414E-3</v>
      </c>
      <c r="Z39" s="18">
        <f t="shared" si="2"/>
        <v>1.5521503675715365E-3</v>
      </c>
      <c r="AA39" s="18">
        <f t="shared" si="2"/>
        <v>1.4907664235249507E-3</v>
      </c>
      <c r="AB39" s="18">
        <f t="shared" si="2"/>
        <v>1.6301171851001944E-3</v>
      </c>
      <c r="AC39" s="18">
        <f t="shared" si="2"/>
        <v>1.7007937764534726E-3</v>
      </c>
      <c r="AD39" s="18">
        <f t="shared" si="2"/>
        <v>1.2286826902824671E-3</v>
      </c>
      <c r="AF39" s="19">
        <f>AVERAGE(H39:AD39)</f>
        <v>1.5438998130310557E-3</v>
      </c>
    </row>
    <row r="40" spans="1:32" x14ac:dyDescent="0.25">
      <c r="A40" s="24" t="s">
        <v>26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f t="shared" si="2"/>
        <v>4.3711652520934327E-3</v>
      </c>
      <c r="I40" s="18">
        <f t="shared" si="2"/>
        <v>4.4921612327082795E-3</v>
      </c>
      <c r="J40" s="18">
        <f t="shared" si="2"/>
        <v>4.8099518776116281E-3</v>
      </c>
      <c r="K40" s="18">
        <f t="shared" si="2"/>
        <v>4.2952914356124703E-3</v>
      </c>
      <c r="L40" s="18">
        <f t="shared" si="2"/>
        <v>4.1144494645587249E-3</v>
      </c>
      <c r="M40" s="18">
        <f t="shared" si="2"/>
        <v>4.9204096883608533E-3</v>
      </c>
      <c r="N40" s="18">
        <f t="shared" si="2"/>
        <v>4.3608671814555095E-3</v>
      </c>
      <c r="O40" s="18">
        <f t="shared" si="2"/>
        <v>4.3917930176851014E-3</v>
      </c>
      <c r="P40" s="18">
        <f t="shared" si="2"/>
        <v>4.7699501702733269E-3</v>
      </c>
      <c r="Q40" s="18">
        <f t="shared" si="2"/>
        <v>5.0180155049433951E-3</v>
      </c>
      <c r="R40" s="18">
        <f t="shared" si="2"/>
        <v>4.9655809883540365E-3</v>
      </c>
      <c r="S40" s="18">
        <f t="shared" si="2"/>
        <v>4.4924955626554682E-3</v>
      </c>
      <c r="T40" s="18">
        <f t="shared" si="2"/>
        <v>4.5171955609194176E-3</v>
      </c>
      <c r="U40" s="18">
        <f t="shared" si="2"/>
        <v>5.2860724721673974E-3</v>
      </c>
      <c r="V40" s="18">
        <f t="shared" si="2"/>
        <v>5.5603754595055302E-3</v>
      </c>
      <c r="W40" s="18">
        <f t="shared" si="2"/>
        <v>6.2086148923337393E-3</v>
      </c>
      <c r="X40" s="18">
        <f t="shared" si="2"/>
        <v>5.5338660245923439E-3</v>
      </c>
      <c r="Y40" s="18">
        <f t="shared" si="2"/>
        <v>4.8127459302495113E-3</v>
      </c>
      <c r="Z40" s="18">
        <f t="shared" si="2"/>
        <v>4.9538505208441067E-3</v>
      </c>
      <c r="AA40" s="18">
        <f t="shared" si="2"/>
        <v>4.2589062925262391E-3</v>
      </c>
      <c r="AB40" s="18">
        <f t="shared" si="2"/>
        <v>4.597988956540339E-3</v>
      </c>
      <c r="AC40" s="18">
        <f t="shared" si="2"/>
        <v>4.3320056977628005E-3</v>
      </c>
      <c r="AD40" s="18">
        <f t="shared" si="2"/>
        <v>3.861661678456048E-3</v>
      </c>
      <c r="AF40" s="19">
        <f t="shared" ref="AF40:AF70" si="3">AVERAGE(H40:AD40)</f>
        <v>4.7358876027047683E-3</v>
      </c>
    </row>
    <row r="41" spans="1:32" x14ac:dyDescent="0.25">
      <c r="A41" s="24" t="s">
        <v>1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f t="shared" si="2"/>
        <v>1.2413849993136175E-2</v>
      </c>
      <c r="I41" s="18">
        <f t="shared" si="2"/>
        <v>1.0176418348001356E-2</v>
      </c>
      <c r="J41" s="18">
        <f t="shared" si="2"/>
        <v>1.0620684285090628E-2</v>
      </c>
      <c r="K41" s="18">
        <f t="shared" si="2"/>
        <v>9.6691969433803735E-3</v>
      </c>
      <c r="L41" s="18">
        <f t="shared" si="2"/>
        <v>1.0464284856172332E-2</v>
      </c>
      <c r="M41" s="18">
        <f t="shared" si="2"/>
        <v>9.4605733759785607E-3</v>
      </c>
      <c r="N41" s="18">
        <f t="shared" si="2"/>
        <v>9.5643243370119729E-3</v>
      </c>
      <c r="O41" s="18">
        <f t="shared" si="2"/>
        <v>9.8682653340862944E-3</v>
      </c>
      <c r="P41" s="18">
        <f t="shared" si="2"/>
        <v>9.4793615673647996E-3</v>
      </c>
      <c r="Q41" s="18">
        <f t="shared" si="2"/>
        <v>9.8892929284167697E-3</v>
      </c>
      <c r="R41" s="18">
        <f t="shared" si="2"/>
        <v>9.4203061333242143E-3</v>
      </c>
      <c r="S41" s="18">
        <f t="shared" si="2"/>
        <v>9.5424706781308596E-3</v>
      </c>
      <c r="T41" s="18">
        <f t="shared" si="2"/>
        <v>9.7478600189146985E-3</v>
      </c>
      <c r="U41" s="18">
        <f t="shared" si="2"/>
        <v>9.7262662198479531E-3</v>
      </c>
      <c r="V41" s="18">
        <f t="shared" si="2"/>
        <v>9.4406168430659406E-3</v>
      </c>
      <c r="W41" s="18">
        <f t="shared" si="2"/>
        <v>9.2987647513978269E-3</v>
      </c>
      <c r="X41" s="18">
        <f t="shared" si="2"/>
        <v>9.639787910674949E-3</v>
      </c>
      <c r="Y41" s="18">
        <f t="shared" si="2"/>
        <v>1.0118029544471949E-2</v>
      </c>
      <c r="Z41" s="18">
        <f t="shared" si="2"/>
        <v>9.599529612246813E-3</v>
      </c>
      <c r="AA41" s="18">
        <f t="shared" si="2"/>
        <v>9.4369829253074678E-3</v>
      </c>
      <c r="AB41" s="18">
        <f t="shared" si="2"/>
        <v>9.6331945768096984E-3</v>
      </c>
      <c r="AC41" s="18">
        <f t="shared" si="2"/>
        <v>9.7018954161894062E-3</v>
      </c>
      <c r="AD41" s="18">
        <f t="shared" si="2"/>
        <v>1.1431053492348959E-2</v>
      </c>
      <c r="AF41" s="19">
        <f t="shared" si="3"/>
        <v>9.9279569604943472E-3</v>
      </c>
    </row>
    <row r="42" spans="1:32" x14ac:dyDescent="0.25">
      <c r="A42" s="24" t="s">
        <v>217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f t="shared" si="2"/>
        <v>5.5101996472336932E-3</v>
      </c>
      <c r="I42" s="18">
        <f t="shared" si="2"/>
        <v>7.5140785709386006E-3</v>
      </c>
      <c r="J42" s="18">
        <f t="shared" si="2"/>
        <v>6.6523173966212164E-3</v>
      </c>
      <c r="K42" s="18">
        <f t="shared" si="2"/>
        <v>7.3129027173203425E-3</v>
      </c>
      <c r="L42" s="18">
        <f t="shared" si="2"/>
        <v>7.2542796699393659E-3</v>
      </c>
      <c r="M42" s="18">
        <f t="shared" si="2"/>
        <v>6.9012447291762757E-3</v>
      </c>
      <c r="N42" s="18">
        <f t="shared" si="2"/>
        <v>6.6934427196504087E-3</v>
      </c>
      <c r="O42" s="18">
        <f t="shared" si="2"/>
        <v>6.4836220511089683E-3</v>
      </c>
      <c r="P42" s="18">
        <f t="shared" si="2"/>
        <v>6.3563546565259012E-3</v>
      </c>
      <c r="Q42" s="18">
        <f t="shared" si="2"/>
        <v>7.5768348401338784E-3</v>
      </c>
      <c r="R42" s="18">
        <f t="shared" si="2"/>
        <v>8.7500574021295661E-3</v>
      </c>
      <c r="S42" s="18">
        <f t="shared" si="2"/>
        <v>8.8983685186736997E-3</v>
      </c>
      <c r="T42" s="18">
        <f t="shared" si="2"/>
        <v>7.7181390103150853E-3</v>
      </c>
      <c r="U42" s="18">
        <f t="shared" si="2"/>
        <v>8.9571499850746063E-3</v>
      </c>
      <c r="V42" s="18">
        <f t="shared" si="2"/>
        <v>9.4078076272851967E-3</v>
      </c>
      <c r="W42" s="18">
        <f t="shared" si="2"/>
        <v>9.2161976894206375E-3</v>
      </c>
      <c r="X42" s="18">
        <f t="shared" si="2"/>
        <v>1.0048552113894323E-2</v>
      </c>
      <c r="Y42" s="18">
        <f t="shared" si="2"/>
        <v>1.020092813660509E-2</v>
      </c>
      <c r="Z42" s="18">
        <f t="shared" si="2"/>
        <v>9.2200178866081155E-3</v>
      </c>
      <c r="AA42" s="18">
        <f t="shared" si="2"/>
        <v>9.1843298079709642E-3</v>
      </c>
      <c r="AB42" s="18">
        <f t="shared" si="2"/>
        <v>1.0251214306248443E-2</v>
      </c>
      <c r="AC42" s="18">
        <f t="shared" si="2"/>
        <v>8.9645964997870416E-3</v>
      </c>
      <c r="AD42" s="18">
        <f t="shared" si="2"/>
        <v>8.4048329874011861E-3</v>
      </c>
      <c r="AF42" s="19">
        <f t="shared" si="3"/>
        <v>8.1511943030462015E-3</v>
      </c>
    </row>
    <row r="43" spans="1:32" x14ac:dyDescent="0.25">
      <c r="A43" s="24" t="s">
        <v>50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f t="shared" si="2"/>
        <v>4.0332524334603381E-3</v>
      </c>
      <c r="I43" s="18">
        <f t="shared" si="2"/>
        <v>5.9491990024947644E-3</v>
      </c>
      <c r="J43" s="18">
        <f t="shared" si="2"/>
        <v>7.001029007476344E-3</v>
      </c>
      <c r="K43" s="18">
        <f t="shared" si="2"/>
        <v>6.9330834109806215E-3</v>
      </c>
      <c r="L43" s="18">
        <f t="shared" si="2"/>
        <v>6.7242208966186807E-3</v>
      </c>
      <c r="M43" s="18">
        <f t="shared" si="2"/>
        <v>7.1069152235626095E-3</v>
      </c>
      <c r="N43" s="18">
        <f t="shared" si="2"/>
        <v>6.8472853161823354E-3</v>
      </c>
      <c r="O43" s="18">
        <f t="shared" si="2"/>
        <v>6.3156812977962495E-3</v>
      </c>
      <c r="P43" s="18">
        <f t="shared" si="2"/>
        <v>6.7341125040233131E-3</v>
      </c>
      <c r="Q43" s="18">
        <f t="shared" si="2"/>
        <v>7.2440794241032808E-3</v>
      </c>
      <c r="R43" s="18">
        <f t="shared" si="2"/>
        <v>7.6969995327767441E-3</v>
      </c>
      <c r="S43" s="18">
        <f t="shared" si="2"/>
        <v>7.7368080687196415E-3</v>
      </c>
      <c r="T43" s="18">
        <f t="shared" si="2"/>
        <v>7.8204899815524833E-3</v>
      </c>
      <c r="U43" s="18">
        <f t="shared" si="2"/>
        <v>7.3614259452673188E-3</v>
      </c>
      <c r="V43" s="18">
        <f t="shared" si="2"/>
        <v>6.7617459708553471E-3</v>
      </c>
      <c r="W43" s="18">
        <f t="shared" si="2"/>
        <v>6.6046309994899277E-3</v>
      </c>
      <c r="X43" s="18">
        <f t="shared" si="2"/>
        <v>8.7230044870200054E-3</v>
      </c>
      <c r="Y43" s="18">
        <f t="shared" si="2"/>
        <v>8.1340094894446976E-3</v>
      </c>
      <c r="Z43" s="18">
        <f t="shared" si="2"/>
        <v>7.9559004156991367E-3</v>
      </c>
      <c r="AA43" s="18">
        <f t="shared" si="2"/>
        <v>7.9132738062641303E-3</v>
      </c>
      <c r="AB43" s="18">
        <f t="shared" si="2"/>
        <v>8.7629063095764747E-3</v>
      </c>
      <c r="AC43" s="18">
        <f t="shared" si="2"/>
        <v>9.4776709460805374E-3</v>
      </c>
      <c r="AD43" s="18">
        <f t="shared" si="2"/>
        <v>1.0729799490023234E-2</v>
      </c>
      <c r="AF43" s="19">
        <f t="shared" si="3"/>
        <v>7.4159793025855734E-3</v>
      </c>
    </row>
    <row r="44" spans="1:32" x14ac:dyDescent="0.25">
      <c r="A44" s="24" t="s">
        <v>218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f t="shared" si="2"/>
        <v>1.083473791005771E-3</v>
      </c>
      <c r="I44" s="18">
        <f t="shared" si="2"/>
        <v>1.1321598990792694E-3</v>
      </c>
      <c r="J44" s="18">
        <f t="shared" si="2"/>
        <v>1.0293156549393274E-3</v>
      </c>
      <c r="K44" s="18">
        <f t="shared" si="2"/>
        <v>8.5868285967521279E-4</v>
      </c>
      <c r="L44" s="18">
        <f t="shared" si="2"/>
        <v>8.2866533587194877E-4</v>
      </c>
      <c r="M44" s="18">
        <f t="shared" si="2"/>
        <v>7.2751553049889652E-4</v>
      </c>
      <c r="N44" s="18">
        <f t="shared" si="2"/>
        <v>7.5736652186648241E-4</v>
      </c>
      <c r="O44" s="18">
        <f t="shared" si="2"/>
        <v>8.1815422206552382E-4</v>
      </c>
      <c r="P44" s="18">
        <f t="shared" si="2"/>
        <v>9.6787799513982885E-4</v>
      </c>
      <c r="Q44" s="18">
        <f t="shared" si="2"/>
        <v>9.6746583399780531E-4</v>
      </c>
      <c r="R44" s="18">
        <f t="shared" si="2"/>
        <v>1.1246808561710708E-3</v>
      </c>
      <c r="S44" s="18">
        <f t="shared" si="2"/>
        <v>1.1853845789490123E-3</v>
      </c>
      <c r="T44" s="18">
        <f t="shared" si="2"/>
        <v>1.7189500635840333E-3</v>
      </c>
      <c r="U44" s="18">
        <f t="shared" si="2"/>
        <v>2.1956986252658415E-3</v>
      </c>
      <c r="V44" s="18">
        <f t="shared" si="2"/>
        <v>2.4399674659301403E-3</v>
      </c>
      <c r="W44" s="18">
        <f t="shared" si="2"/>
        <v>2.4602097747388509E-3</v>
      </c>
      <c r="X44" s="18">
        <f t="shared" si="2"/>
        <v>2.2211744501277357E-3</v>
      </c>
      <c r="Y44" s="18">
        <f t="shared" si="2"/>
        <v>2.0850233844960254E-3</v>
      </c>
      <c r="Z44" s="18">
        <f t="shared" si="2"/>
        <v>2.0086263225042988E-3</v>
      </c>
      <c r="AA44" s="18">
        <f t="shared" si="2"/>
        <v>1.6469932521764156E-3</v>
      </c>
      <c r="AB44" s="18">
        <f t="shared" si="2"/>
        <v>1.602415229442245E-3</v>
      </c>
      <c r="AC44" s="18">
        <f t="shared" si="2"/>
        <v>1.6182695863478681E-3</v>
      </c>
      <c r="AD44" s="18">
        <f t="shared" si="2"/>
        <v>1.3942873494922595E-3</v>
      </c>
      <c r="AF44" s="19">
        <f t="shared" si="3"/>
        <v>1.4292329818854726E-3</v>
      </c>
    </row>
    <row r="45" spans="1:32" x14ac:dyDescent="0.25">
      <c r="A45" s="24" t="s">
        <v>76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f t="shared" si="2"/>
        <v>5.692086597220476E-3</v>
      </c>
      <c r="I45" s="18">
        <f t="shared" si="2"/>
        <v>1.149964755161609E-2</v>
      </c>
      <c r="J45" s="18">
        <f t="shared" si="2"/>
        <v>1.4320568496660349E-2</v>
      </c>
      <c r="K45" s="18">
        <f t="shared" si="2"/>
        <v>1.5653276402073635E-2</v>
      </c>
      <c r="L45" s="18">
        <f t="shared" si="2"/>
        <v>1.703082333357132E-2</v>
      </c>
      <c r="M45" s="18">
        <f t="shared" si="2"/>
        <v>1.8456945799672546E-2</v>
      </c>
      <c r="N45" s="18">
        <f t="shared" si="2"/>
        <v>2.1087059328031222E-2</v>
      </c>
      <c r="O45" s="18">
        <f t="shared" si="2"/>
        <v>2.2770167725660879E-2</v>
      </c>
      <c r="P45" s="18">
        <f t="shared" si="2"/>
        <v>2.5720205039368366E-2</v>
      </c>
      <c r="Q45" s="18">
        <f t="shared" si="2"/>
        <v>2.7725763232663667E-2</v>
      </c>
      <c r="R45" s="18">
        <f t="shared" si="2"/>
        <v>3.1018200626883874E-2</v>
      </c>
      <c r="S45" s="18">
        <f t="shared" si="2"/>
        <v>3.1416047878238228E-2</v>
      </c>
      <c r="T45" s="18">
        <f t="shared" si="2"/>
        <v>3.4621506839317522E-2</v>
      </c>
      <c r="U45" s="18">
        <f t="shared" si="2"/>
        <v>3.6187825269533874E-2</v>
      </c>
      <c r="V45" s="18">
        <f t="shared" si="2"/>
        <v>3.9611401300225398E-2</v>
      </c>
      <c r="W45" s="18">
        <f t="shared" si="2"/>
        <v>3.7469771382726218E-2</v>
      </c>
      <c r="X45" s="18">
        <f t="shared" si="2"/>
        <v>3.5699953571864881E-2</v>
      </c>
      <c r="Y45" s="18">
        <f t="shared" si="2"/>
        <v>3.7379735387197105E-2</v>
      </c>
      <c r="Z45" s="18">
        <f t="shared" si="2"/>
        <v>3.8212780876201793E-2</v>
      </c>
      <c r="AA45" s="18">
        <f t="shared" si="2"/>
        <v>3.7783789108112774E-2</v>
      </c>
      <c r="AB45" s="18">
        <f t="shared" si="2"/>
        <v>3.8375484028408138E-2</v>
      </c>
      <c r="AC45" s="18">
        <f t="shared" si="2"/>
        <v>3.5147863638468196E-2</v>
      </c>
      <c r="AD45" s="18">
        <f t="shared" si="2"/>
        <v>3.7368823214828921E-2</v>
      </c>
      <c r="AF45" s="19">
        <f t="shared" si="3"/>
        <v>2.827172724471937E-2</v>
      </c>
    </row>
    <row r="46" spans="1:32" x14ac:dyDescent="0.25">
      <c r="A46" s="24" t="s">
        <v>34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f t="shared" si="2"/>
        <v>6.8267178637906713E-3</v>
      </c>
      <c r="I46" s="18">
        <f t="shared" si="2"/>
        <v>7.5130635097694588E-3</v>
      </c>
      <c r="J46" s="18">
        <f t="shared" si="2"/>
        <v>7.5866133177321738E-3</v>
      </c>
      <c r="K46" s="18">
        <f t="shared" si="2"/>
        <v>6.991497625433267E-3</v>
      </c>
      <c r="L46" s="18">
        <f t="shared" si="2"/>
        <v>6.9386048446507366E-3</v>
      </c>
      <c r="M46" s="18">
        <f t="shared" si="2"/>
        <v>6.6624806223235982E-3</v>
      </c>
      <c r="N46" s="18">
        <f t="shared" si="2"/>
        <v>7.1206371543044407E-3</v>
      </c>
      <c r="O46" s="18">
        <f t="shared" si="2"/>
        <v>6.9597806992214477E-3</v>
      </c>
      <c r="P46" s="18">
        <f t="shared" si="2"/>
        <v>6.7232198274873537E-3</v>
      </c>
      <c r="Q46" s="18">
        <f t="shared" si="2"/>
        <v>7.203038583244465E-3</v>
      </c>
      <c r="R46" s="18">
        <f t="shared" si="2"/>
        <v>7.3085278762906915E-3</v>
      </c>
      <c r="S46" s="18">
        <f t="shared" si="2"/>
        <v>7.6823246674074938E-3</v>
      </c>
      <c r="T46" s="18">
        <f t="shared" si="2"/>
        <v>7.0691892706707315E-3</v>
      </c>
      <c r="U46" s="18">
        <f t="shared" si="2"/>
        <v>7.3877687249959976E-3</v>
      </c>
      <c r="V46" s="18">
        <f t="shared" si="2"/>
        <v>6.7892300122258569E-3</v>
      </c>
      <c r="W46" s="18">
        <f t="shared" si="2"/>
        <v>6.7911744747280308E-3</v>
      </c>
      <c r="X46" s="18">
        <f t="shared" si="2"/>
        <v>6.9636524571674374E-3</v>
      </c>
      <c r="Y46" s="18">
        <f t="shared" si="2"/>
        <v>6.8494786413395119E-3</v>
      </c>
      <c r="Z46" s="18">
        <f t="shared" si="2"/>
        <v>7.2758829704793401E-3</v>
      </c>
      <c r="AA46" s="18">
        <f t="shared" si="2"/>
        <v>7.3217611196626691E-3</v>
      </c>
      <c r="AB46" s="18">
        <f t="shared" si="2"/>
        <v>7.6604017408189408E-3</v>
      </c>
      <c r="AC46" s="18">
        <f t="shared" si="2"/>
        <v>7.8783973607735643E-3</v>
      </c>
      <c r="AD46" s="18">
        <f t="shared" si="2"/>
        <v>8.0667259866165075E-3</v>
      </c>
      <c r="AF46" s="19">
        <f t="shared" si="3"/>
        <v>7.1987030152667122E-3</v>
      </c>
    </row>
    <row r="47" spans="1:32" x14ac:dyDescent="0.25">
      <c r="A47" s="24" t="s">
        <v>35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 t="shared" si="2"/>
        <v>0.20264887605236226</v>
      </c>
      <c r="I47" s="18">
        <f t="shared" si="2"/>
        <v>0.18229141195417806</v>
      </c>
      <c r="J47" s="18">
        <f t="shared" si="2"/>
        <v>0.17783910278285586</v>
      </c>
      <c r="K47" s="18">
        <f t="shared" si="2"/>
        <v>0.17710641258001161</v>
      </c>
      <c r="L47" s="18">
        <f t="shared" si="2"/>
        <v>0.18117466846093014</v>
      </c>
      <c r="M47" s="18">
        <f t="shared" si="2"/>
        <v>0.17345072161356215</v>
      </c>
      <c r="N47" s="18">
        <f t="shared" si="2"/>
        <v>0.17961756668654741</v>
      </c>
      <c r="O47" s="18">
        <f t="shared" si="2"/>
        <v>0.17587793378487121</v>
      </c>
      <c r="P47" s="18">
        <f t="shared" si="2"/>
        <v>0.17302024935760046</v>
      </c>
      <c r="Q47" s="18">
        <f t="shared" si="2"/>
        <v>0.1674264745101143</v>
      </c>
      <c r="R47" s="18">
        <f t="shared" si="2"/>
        <v>0.16657225015850344</v>
      </c>
      <c r="S47" s="18">
        <f t="shared" si="2"/>
        <v>0.17035019900067302</v>
      </c>
      <c r="T47" s="18">
        <f t="shared" si="2"/>
        <v>0.17798413427211918</v>
      </c>
      <c r="U47" s="18">
        <f t="shared" si="2"/>
        <v>0.16793626433523809</v>
      </c>
      <c r="V47" s="18">
        <f t="shared" si="2"/>
        <v>0.16443624690540071</v>
      </c>
      <c r="W47" s="18">
        <f t="shared" si="2"/>
        <v>0.1585613599464302</v>
      </c>
      <c r="X47" s="18">
        <f t="shared" si="2"/>
        <v>0.16100151631366152</v>
      </c>
      <c r="Y47" s="18">
        <f t="shared" ref="Y47:AD47" si="4">Y11/Y$36</f>
        <v>0.15830700563006767</v>
      </c>
      <c r="Z47" s="18">
        <f t="shared" si="4"/>
        <v>0.15415874323135881</v>
      </c>
      <c r="AA47" s="18">
        <f t="shared" si="4"/>
        <v>0.15247632393172914</v>
      </c>
      <c r="AB47" s="18">
        <f t="shared" si="4"/>
        <v>0.15098829117405554</v>
      </c>
      <c r="AC47" s="18">
        <f t="shared" si="4"/>
        <v>0.14813541885704928</v>
      </c>
      <c r="AD47" s="18">
        <f t="shared" si="4"/>
        <v>0.14786590003329139</v>
      </c>
      <c r="AF47" s="19">
        <f t="shared" si="3"/>
        <v>0.16822726398141788</v>
      </c>
    </row>
    <row r="48" spans="1:32" x14ac:dyDescent="0.25">
      <c r="A48" s="24" t="s">
        <v>36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f t="shared" ref="H48:AD56" si="5">H12/H$36</f>
        <v>0.21893328716926366</v>
      </c>
      <c r="I48" s="18">
        <f t="shared" si="5"/>
        <v>0.21190948013081395</v>
      </c>
      <c r="J48" s="18">
        <f t="shared" si="5"/>
        <v>0.20639397392354578</v>
      </c>
      <c r="K48" s="18">
        <f t="shared" si="5"/>
        <v>0.19438679256305955</v>
      </c>
      <c r="L48" s="18">
        <f t="shared" si="5"/>
        <v>0.20144921857972398</v>
      </c>
      <c r="M48" s="18">
        <f t="shared" si="5"/>
        <v>0.21466030392692001</v>
      </c>
      <c r="N48" s="18">
        <f t="shared" si="5"/>
        <v>0.22287348300884824</v>
      </c>
      <c r="O48" s="18">
        <f t="shared" si="5"/>
        <v>0.22660080212016367</v>
      </c>
      <c r="P48" s="18">
        <f t="shared" si="5"/>
        <v>0.21995684103198435</v>
      </c>
      <c r="Q48" s="18">
        <f t="shared" si="5"/>
        <v>0.22116469010913259</v>
      </c>
      <c r="R48" s="18">
        <f t="shared" si="5"/>
        <v>0.22227068504997058</v>
      </c>
      <c r="S48" s="18">
        <f t="shared" si="5"/>
        <v>0.22123522371232693</v>
      </c>
      <c r="T48" s="18">
        <f t="shared" si="5"/>
        <v>0.21778355604930574</v>
      </c>
      <c r="U48" s="18">
        <f t="shared" si="5"/>
        <v>0.20966638794669362</v>
      </c>
      <c r="V48" s="18">
        <f t="shared" si="5"/>
        <v>0.20000654416203895</v>
      </c>
      <c r="W48" s="18">
        <f t="shared" si="5"/>
        <v>0.19212751887810173</v>
      </c>
      <c r="X48" s="18">
        <f t="shared" si="5"/>
        <v>0.18623069377432319</v>
      </c>
      <c r="Y48" s="18">
        <f t="shared" si="5"/>
        <v>0.18380901343301331</v>
      </c>
      <c r="Z48" s="18">
        <f t="shared" si="5"/>
        <v>0.18185531751421286</v>
      </c>
      <c r="AA48" s="18">
        <f t="shared" si="5"/>
        <v>0.18482526892247478</v>
      </c>
      <c r="AB48" s="18">
        <f t="shared" si="5"/>
        <v>0.188422790243398</v>
      </c>
      <c r="AC48" s="18">
        <f t="shared" si="5"/>
        <v>0.19195274239713778</v>
      </c>
      <c r="AD48" s="18">
        <f t="shared" si="5"/>
        <v>0.1918288649406473</v>
      </c>
      <c r="AF48" s="19">
        <f t="shared" si="3"/>
        <v>0.20479754259074351</v>
      </c>
    </row>
    <row r="49" spans="1:32" x14ac:dyDescent="0.25">
      <c r="A49" s="24" t="s">
        <v>80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f t="shared" si="5"/>
        <v>1.9628263078282897E-2</v>
      </c>
      <c r="I49" s="18">
        <f t="shared" si="5"/>
        <v>1.3573183182175442E-2</v>
      </c>
      <c r="J49" s="18">
        <f t="shared" si="5"/>
        <v>1.623998242662571E-2</v>
      </c>
      <c r="K49" s="18">
        <f t="shared" si="5"/>
        <v>1.5409967681030675E-2</v>
      </c>
      <c r="L49" s="18">
        <f t="shared" si="5"/>
        <v>1.3337991408513817E-2</v>
      </c>
      <c r="M49" s="18">
        <f t="shared" si="5"/>
        <v>1.5907566806664688E-2</v>
      </c>
      <c r="N49" s="18">
        <f t="shared" si="5"/>
        <v>1.5232524471510094E-2</v>
      </c>
      <c r="O49" s="18">
        <f t="shared" si="5"/>
        <v>1.6243233281465191E-2</v>
      </c>
      <c r="P49" s="18">
        <f t="shared" si="5"/>
        <v>1.7421630698553101E-2</v>
      </c>
      <c r="Q49" s="18">
        <f t="shared" si="5"/>
        <v>1.6014339715314487E-2</v>
      </c>
      <c r="R49" s="18">
        <f t="shared" si="5"/>
        <v>1.6914711466382105E-2</v>
      </c>
      <c r="S49" s="18">
        <f t="shared" si="5"/>
        <v>1.6547957682735075E-2</v>
      </c>
      <c r="T49" s="18">
        <f t="shared" si="5"/>
        <v>1.6709138310127825E-2</v>
      </c>
      <c r="U49" s="18">
        <f t="shared" si="5"/>
        <v>2.0986365239942271E-2</v>
      </c>
      <c r="V49" s="18">
        <f t="shared" si="5"/>
        <v>2.402079582832008E-2</v>
      </c>
      <c r="W49" s="18">
        <f t="shared" si="5"/>
        <v>2.1580267224737094E-2</v>
      </c>
      <c r="X49" s="18">
        <f t="shared" si="5"/>
        <v>2.125429667479669E-2</v>
      </c>
      <c r="Y49" s="18">
        <f t="shared" si="5"/>
        <v>2.2438382612100224E-2</v>
      </c>
      <c r="Z49" s="18">
        <f t="shared" si="5"/>
        <v>2.1124640229183436E-2</v>
      </c>
      <c r="AA49" s="18">
        <f t="shared" si="5"/>
        <v>2.1818900538213677E-2</v>
      </c>
      <c r="AB49" s="18">
        <f t="shared" si="5"/>
        <v>2.1104740861002329E-2</v>
      </c>
      <c r="AC49" s="18">
        <f t="shared" si="5"/>
        <v>2.0382068186623494E-2</v>
      </c>
      <c r="AD49" s="18">
        <f t="shared" si="5"/>
        <v>1.7638953300590801E-2</v>
      </c>
      <c r="AF49" s="19">
        <f t="shared" si="3"/>
        <v>1.8327386995864833E-2</v>
      </c>
    </row>
    <row r="50" spans="1:32" x14ac:dyDescent="0.25">
      <c r="A50" s="24" t="s">
        <v>81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f t="shared" si="5"/>
        <v>2.1551719134246718E-3</v>
      </c>
      <c r="I50" s="18">
        <f t="shared" si="5"/>
        <v>3.6593449756092415E-3</v>
      </c>
      <c r="J50" s="18">
        <f t="shared" si="5"/>
        <v>4.0306245704263537E-3</v>
      </c>
      <c r="K50" s="18">
        <f t="shared" si="5"/>
        <v>4.0267760024187416E-3</v>
      </c>
      <c r="L50" s="18">
        <f t="shared" si="5"/>
        <v>3.3533493987216523E-3</v>
      </c>
      <c r="M50" s="18">
        <f t="shared" si="5"/>
        <v>3.4048108760576308E-3</v>
      </c>
      <c r="N50" s="18">
        <f t="shared" si="5"/>
        <v>3.0109434104697006E-3</v>
      </c>
      <c r="O50" s="18">
        <f t="shared" si="5"/>
        <v>2.7527769037776562E-3</v>
      </c>
      <c r="P50" s="18">
        <f t="shared" si="5"/>
        <v>2.6702626321204806E-3</v>
      </c>
      <c r="Q50" s="18">
        <f t="shared" si="5"/>
        <v>2.5925352767323427E-3</v>
      </c>
      <c r="R50" s="18">
        <f t="shared" si="5"/>
        <v>2.6312816173433215E-3</v>
      </c>
      <c r="S50" s="18">
        <f t="shared" si="5"/>
        <v>2.6756961166810641E-3</v>
      </c>
      <c r="T50" s="18">
        <f t="shared" si="5"/>
        <v>2.7934767274414968E-3</v>
      </c>
      <c r="U50" s="18">
        <f t="shared" si="5"/>
        <v>2.8195759109091653E-3</v>
      </c>
      <c r="V50" s="18">
        <f t="shared" si="5"/>
        <v>2.4581020845098529E-3</v>
      </c>
      <c r="W50" s="18">
        <f t="shared" si="5"/>
        <v>2.8724266665962239E-3</v>
      </c>
      <c r="X50" s="18">
        <f t="shared" si="5"/>
        <v>2.7606905475061083E-3</v>
      </c>
      <c r="Y50" s="18">
        <f t="shared" si="5"/>
        <v>2.8002984549454621E-3</v>
      </c>
      <c r="Z50" s="18">
        <f t="shared" si="5"/>
        <v>3.0559532555897401E-3</v>
      </c>
      <c r="AA50" s="18">
        <f t="shared" si="5"/>
        <v>3.1821784104589588E-3</v>
      </c>
      <c r="AB50" s="18">
        <f t="shared" si="5"/>
        <v>3.204240990871013E-3</v>
      </c>
      <c r="AC50" s="18">
        <f t="shared" si="5"/>
        <v>2.8575108355424522E-3</v>
      </c>
      <c r="AD50" s="18">
        <f t="shared" si="5"/>
        <v>3.1175561688948535E-3</v>
      </c>
      <c r="AF50" s="19">
        <f t="shared" si="3"/>
        <v>2.9950253803064423E-3</v>
      </c>
    </row>
    <row r="51" spans="1:32" x14ac:dyDescent="0.25">
      <c r="A51" s="24" t="s">
        <v>39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f t="shared" si="5"/>
        <v>6.300316988677189E-2</v>
      </c>
      <c r="I51" s="18">
        <f t="shared" si="5"/>
        <v>5.6499197938533953E-2</v>
      </c>
      <c r="J51" s="18">
        <f t="shared" si="5"/>
        <v>5.5921637311076147E-2</v>
      </c>
      <c r="K51" s="18">
        <f t="shared" si="5"/>
        <v>5.5370338670785516E-2</v>
      </c>
      <c r="L51" s="18">
        <f t="shared" si="5"/>
        <v>5.9017083855729881E-2</v>
      </c>
      <c r="M51" s="18">
        <f t="shared" si="5"/>
        <v>5.266925951958118E-2</v>
      </c>
      <c r="N51" s="18">
        <f t="shared" si="5"/>
        <v>5.1263180417953705E-2</v>
      </c>
      <c r="O51" s="18">
        <f t="shared" si="5"/>
        <v>5.0359815630514178E-2</v>
      </c>
      <c r="P51" s="18">
        <f t="shared" si="5"/>
        <v>5.1051965080094214E-2</v>
      </c>
      <c r="Q51" s="18">
        <f t="shared" si="5"/>
        <v>5.1031008669173296E-2</v>
      </c>
      <c r="R51" s="18">
        <f t="shared" si="5"/>
        <v>5.3458110191872368E-2</v>
      </c>
      <c r="S51" s="18">
        <f t="shared" si="5"/>
        <v>4.704193058223391E-2</v>
      </c>
      <c r="T51" s="18">
        <f t="shared" si="5"/>
        <v>4.8252915521020692E-2</v>
      </c>
      <c r="U51" s="18">
        <f t="shared" si="5"/>
        <v>4.6110874334852531E-2</v>
      </c>
      <c r="V51" s="18">
        <f t="shared" si="5"/>
        <v>4.4558122722032606E-2</v>
      </c>
      <c r="W51" s="18">
        <f t="shared" si="5"/>
        <v>4.4493279781266937E-2</v>
      </c>
      <c r="X51" s="18">
        <f t="shared" si="5"/>
        <v>4.6063416191573295E-2</v>
      </c>
      <c r="Y51" s="18">
        <f t="shared" si="5"/>
        <v>4.7956284083954352E-2</v>
      </c>
      <c r="Z51" s="18">
        <f t="shared" si="5"/>
        <v>5.4184182477095555E-2</v>
      </c>
      <c r="AA51" s="18">
        <f t="shared" si="5"/>
        <v>5.5629107722543529E-2</v>
      </c>
      <c r="AB51" s="18">
        <f t="shared" si="5"/>
        <v>5.2368026006668199E-2</v>
      </c>
      <c r="AC51" s="18">
        <f t="shared" si="5"/>
        <v>5.3054253529239058E-2</v>
      </c>
      <c r="AD51" s="18">
        <f t="shared" si="5"/>
        <v>5.243325669688384E-2</v>
      </c>
      <c r="AF51" s="19">
        <f t="shared" si="3"/>
        <v>5.1816974644410915E-2</v>
      </c>
    </row>
    <row r="52" spans="1:32" x14ac:dyDescent="0.25">
      <c r="A52" s="24" t="s">
        <v>57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f t="shared" si="5"/>
        <v>1.3811684411977051E-2</v>
      </c>
      <c r="I52" s="18">
        <f t="shared" si="5"/>
        <v>1.9589599833197212E-2</v>
      </c>
      <c r="J52" s="18">
        <f t="shared" si="5"/>
        <v>2.1874068466267726E-2</v>
      </c>
      <c r="K52" s="18">
        <f t="shared" si="5"/>
        <v>2.4674386283329006E-2</v>
      </c>
      <c r="L52" s="18">
        <f t="shared" si="5"/>
        <v>2.2475286190998308E-2</v>
      </c>
      <c r="M52" s="18">
        <f t="shared" si="5"/>
        <v>2.4111556589332856E-2</v>
      </c>
      <c r="N52" s="18">
        <f t="shared" si="5"/>
        <v>2.4166331491092354E-2</v>
      </c>
      <c r="O52" s="18">
        <f t="shared" si="5"/>
        <v>2.4280999850253344E-2</v>
      </c>
      <c r="P52" s="18">
        <f t="shared" si="5"/>
        <v>2.1973560525377116E-2</v>
      </c>
      <c r="Q52" s="18">
        <f t="shared" si="5"/>
        <v>2.109012737568762E-2</v>
      </c>
      <c r="R52" s="18">
        <f t="shared" si="5"/>
        <v>1.9649019205526429E-2</v>
      </c>
      <c r="S52" s="18">
        <f t="shared" si="5"/>
        <v>2.0040660247539671E-2</v>
      </c>
      <c r="T52" s="18">
        <f t="shared" si="5"/>
        <v>2.1140374327162068E-2</v>
      </c>
      <c r="U52" s="18">
        <f t="shared" si="5"/>
        <v>2.0151401161418291E-2</v>
      </c>
      <c r="V52" s="18">
        <f t="shared" si="5"/>
        <v>1.967981373219678E-2</v>
      </c>
      <c r="W52" s="18">
        <f t="shared" si="5"/>
        <v>1.9674104618505096E-2</v>
      </c>
      <c r="X52" s="18">
        <f t="shared" si="5"/>
        <v>1.8739247117709409E-2</v>
      </c>
      <c r="Y52" s="18">
        <f t="shared" si="5"/>
        <v>1.8415630442986691E-2</v>
      </c>
      <c r="Z52" s="18">
        <f t="shared" si="5"/>
        <v>1.9390818860491276E-2</v>
      </c>
      <c r="AA52" s="18">
        <f t="shared" si="5"/>
        <v>2.077684249012713E-2</v>
      </c>
      <c r="AB52" s="18">
        <f t="shared" si="5"/>
        <v>1.9870987124512046E-2</v>
      </c>
      <c r="AC52" s="18">
        <f t="shared" si="5"/>
        <v>1.9773355121145444E-2</v>
      </c>
      <c r="AD52" s="18">
        <f t="shared" si="5"/>
        <v>2.3114943759556625E-2</v>
      </c>
      <c r="AF52" s="19">
        <f t="shared" si="3"/>
        <v>2.0802817357669107E-2</v>
      </c>
    </row>
    <row r="53" spans="1:32" x14ac:dyDescent="0.25">
      <c r="A53" s="24" t="s">
        <v>58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f t="shared" si="5"/>
        <v>4.1815756528039583E-3</v>
      </c>
      <c r="I53" s="18">
        <f t="shared" si="5"/>
        <v>3.7749535783501206E-3</v>
      </c>
      <c r="J53" s="18">
        <f t="shared" si="5"/>
        <v>4.2468183257524054E-3</v>
      </c>
      <c r="K53" s="18">
        <f t="shared" si="5"/>
        <v>5.3996078110506848E-3</v>
      </c>
      <c r="L53" s="18">
        <f t="shared" si="5"/>
        <v>4.361561822359237E-3</v>
      </c>
      <c r="M53" s="18">
        <f t="shared" si="5"/>
        <v>4.3032125192989162E-3</v>
      </c>
      <c r="N53" s="18">
        <f t="shared" si="5"/>
        <v>4.5157307308324318E-3</v>
      </c>
      <c r="O53" s="18">
        <f t="shared" si="5"/>
        <v>5.0778476499858897E-3</v>
      </c>
      <c r="P53" s="18">
        <f t="shared" si="5"/>
        <v>5.4420470434603111E-3</v>
      </c>
      <c r="Q53" s="18">
        <f t="shared" si="5"/>
        <v>5.5902024614142001E-3</v>
      </c>
      <c r="R53" s="18">
        <f t="shared" si="5"/>
        <v>6.6171043321132115E-3</v>
      </c>
      <c r="S53" s="18">
        <f t="shared" si="5"/>
        <v>6.8241447901702893E-3</v>
      </c>
      <c r="T53" s="18">
        <f t="shared" si="5"/>
        <v>6.1340640562569443E-3</v>
      </c>
      <c r="U53" s="18">
        <f t="shared" si="5"/>
        <v>5.6293854529464388E-3</v>
      </c>
      <c r="V53" s="18">
        <f t="shared" si="5"/>
        <v>5.4583761725731633E-3</v>
      </c>
      <c r="W53" s="18">
        <f t="shared" si="5"/>
        <v>5.6356755262511266E-3</v>
      </c>
      <c r="X53" s="18">
        <f t="shared" si="5"/>
        <v>6.005643594178464E-3</v>
      </c>
      <c r="Y53" s="18">
        <f t="shared" si="5"/>
        <v>6.6232911583209422E-3</v>
      </c>
      <c r="Z53" s="18">
        <f t="shared" si="5"/>
        <v>6.0281513227206148E-3</v>
      </c>
      <c r="AA53" s="18">
        <f t="shared" si="5"/>
        <v>6.3816728672896382E-3</v>
      </c>
      <c r="AB53" s="18">
        <f t="shared" si="5"/>
        <v>7.0359830046948565E-3</v>
      </c>
      <c r="AC53" s="18">
        <f t="shared" si="5"/>
        <v>6.4757277842291006E-3</v>
      </c>
      <c r="AD53" s="18">
        <f t="shared" si="5"/>
        <v>6.252112357724591E-3</v>
      </c>
      <c r="AF53" s="19">
        <f t="shared" si="3"/>
        <v>5.564995218033806E-3</v>
      </c>
    </row>
    <row r="54" spans="1:32" x14ac:dyDescent="0.25">
      <c r="A54" s="24" t="s">
        <v>84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f t="shared" si="5"/>
        <v>2.6464605391791165E-3</v>
      </c>
      <c r="I54" s="18">
        <f t="shared" si="5"/>
        <v>2.9123988297583949E-3</v>
      </c>
      <c r="J54" s="18">
        <f t="shared" si="5"/>
        <v>3.0335316214217443E-3</v>
      </c>
      <c r="K54" s="18">
        <f t="shared" si="5"/>
        <v>3.1172644169693733E-3</v>
      </c>
      <c r="L54" s="18">
        <f t="shared" si="5"/>
        <v>2.7784519078850583E-3</v>
      </c>
      <c r="M54" s="18">
        <f t="shared" si="5"/>
        <v>2.3603195974683236E-3</v>
      </c>
      <c r="N54" s="18">
        <f t="shared" si="5"/>
        <v>2.1395442592800815E-3</v>
      </c>
      <c r="O54" s="18">
        <f t="shared" si="5"/>
        <v>1.8464454554155819E-3</v>
      </c>
      <c r="P54" s="18">
        <f t="shared" si="5"/>
        <v>1.7200670548526372E-3</v>
      </c>
      <c r="Q54" s="18">
        <f t="shared" si="5"/>
        <v>1.7619567429986358E-3</v>
      </c>
      <c r="R54" s="18">
        <f t="shared" si="5"/>
        <v>1.8378202830830657E-3</v>
      </c>
      <c r="S54" s="18">
        <f t="shared" si="5"/>
        <v>1.842371954436193E-3</v>
      </c>
      <c r="T54" s="18">
        <f t="shared" si="5"/>
        <v>1.8678912548975937E-3</v>
      </c>
      <c r="U54" s="18">
        <f t="shared" si="5"/>
        <v>2.0104487127332966E-3</v>
      </c>
      <c r="V54" s="18">
        <f t="shared" si="5"/>
        <v>1.8502135839205014E-3</v>
      </c>
      <c r="W54" s="18">
        <f t="shared" si="5"/>
        <v>1.9542757934379305E-3</v>
      </c>
      <c r="X54" s="18">
        <f t="shared" si="5"/>
        <v>2.2550930587076079E-3</v>
      </c>
      <c r="Y54" s="18">
        <f t="shared" si="5"/>
        <v>2.4160373772428496E-3</v>
      </c>
      <c r="Z54" s="18">
        <f t="shared" si="5"/>
        <v>2.6007611224556602E-3</v>
      </c>
      <c r="AA54" s="18">
        <f t="shared" si="5"/>
        <v>2.6470607544085991E-3</v>
      </c>
      <c r="AB54" s="18">
        <f t="shared" si="5"/>
        <v>2.7020634943193179E-3</v>
      </c>
      <c r="AC54" s="18">
        <f t="shared" si="5"/>
        <v>2.4517743581870918E-3</v>
      </c>
      <c r="AD54" s="18">
        <f t="shared" si="5"/>
        <v>2.7605428125638655E-3</v>
      </c>
      <c r="AF54" s="19">
        <f t="shared" si="3"/>
        <v>2.3266432602444577E-3</v>
      </c>
    </row>
    <row r="55" spans="1:32" x14ac:dyDescent="0.25">
      <c r="A55" s="24" t="s">
        <v>234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f t="shared" si="5"/>
        <v>2.4228870346172694E-3</v>
      </c>
      <c r="I55" s="18">
        <f t="shared" si="5"/>
        <v>2.1465040643400706E-3</v>
      </c>
      <c r="J55" s="18">
        <f t="shared" si="5"/>
        <v>1.9474077047205557E-3</v>
      </c>
      <c r="K55" s="18">
        <f t="shared" si="5"/>
        <v>3.1261310401795761E-3</v>
      </c>
      <c r="L55" s="18">
        <f t="shared" si="5"/>
        <v>4.0787686702283207E-3</v>
      </c>
      <c r="M55" s="18">
        <f t="shared" si="5"/>
        <v>3.8473951666023313E-3</v>
      </c>
      <c r="N55" s="18">
        <f t="shared" si="5"/>
        <v>3.06225717813016E-3</v>
      </c>
      <c r="O55" s="18">
        <f t="shared" si="5"/>
        <v>3.0007106248097098E-3</v>
      </c>
      <c r="P55" s="18">
        <f t="shared" si="5"/>
        <v>3.1815941830588002E-3</v>
      </c>
      <c r="Q55" s="18">
        <f t="shared" si="5"/>
        <v>3.1834601369954592E-3</v>
      </c>
      <c r="R55" s="18">
        <f t="shared" si="5"/>
        <v>3.4865892505088853E-3</v>
      </c>
      <c r="S55" s="18">
        <f t="shared" si="5"/>
        <v>3.7813405783198618E-3</v>
      </c>
      <c r="T55" s="18">
        <f t="shared" si="5"/>
        <v>3.8010261771508958E-3</v>
      </c>
      <c r="U55" s="18">
        <f t="shared" si="5"/>
        <v>3.9582919417923872E-3</v>
      </c>
      <c r="V55" s="18">
        <f t="shared" si="5"/>
        <v>4.2957204870098832E-3</v>
      </c>
      <c r="W55" s="18">
        <f t="shared" si="5"/>
        <v>4.7025811848996173E-3</v>
      </c>
      <c r="X55" s="18">
        <f t="shared" si="5"/>
        <v>4.3689957926559423E-3</v>
      </c>
      <c r="Y55" s="18">
        <f t="shared" si="5"/>
        <v>5.0767053999913351E-3</v>
      </c>
      <c r="Z55" s="18">
        <f t="shared" si="5"/>
        <v>7.1896301418073842E-3</v>
      </c>
      <c r="AA55" s="18">
        <f t="shared" si="5"/>
        <v>7.6094767506196858E-3</v>
      </c>
      <c r="AB55" s="18">
        <f t="shared" si="5"/>
        <v>8.107483601105539E-3</v>
      </c>
      <c r="AC55" s="18">
        <f t="shared" si="5"/>
        <v>9.0540517352454431E-3</v>
      </c>
      <c r="AD55" s="18">
        <f t="shared" si="5"/>
        <v>8.2011154354283081E-3</v>
      </c>
      <c r="AF55" s="19">
        <f t="shared" si="3"/>
        <v>4.5056575774007571E-3</v>
      </c>
    </row>
    <row r="56" spans="1:32" x14ac:dyDescent="0.25">
      <c r="A56" s="24" t="s">
        <v>44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f t="shared" si="5"/>
        <v>0.15024039131930447</v>
      </c>
      <c r="I56" s="18">
        <f t="shared" si="5"/>
        <v>0.16919080065265055</v>
      </c>
      <c r="J56" s="18">
        <f t="shared" si="5"/>
        <v>0.1665176493508308</v>
      </c>
      <c r="K56" s="18">
        <f t="shared" si="5"/>
        <v>0.17452425202970256</v>
      </c>
      <c r="L56" s="18">
        <f t="shared" si="5"/>
        <v>0.17041860992460595</v>
      </c>
      <c r="M56" s="18">
        <f t="shared" si="5"/>
        <v>0.16268802395704332</v>
      </c>
      <c r="N56" s="18">
        <f t="shared" si="5"/>
        <v>0.16293803111534391</v>
      </c>
      <c r="O56" s="18">
        <f t="shared" si="5"/>
        <v>0.16711946805969655</v>
      </c>
      <c r="P56" s="18">
        <f t="shared" si="5"/>
        <v>0.17593522651672211</v>
      </c>
      <c r="Q56" s="18">
        <f t="shared" si="5"/>
        <v>0.1791912403366602</v>
      </c>
      <c r="R56" s="18">
        <f t="shared" si="5"/>
        <v>0.17496850445027839</v>
      </c>
      <c r="S56" s="18">
        <f t="shared" si="5"/>
        <v>0.18887755632037723</v>
      </c>
      <c r="T56" s="18">
        <f t="shared" si="5"/>
        <v>0.17874572835508895</v>
      </c>
      <c r="U56" s="18">
        <f t="shared" si="5"/>
        <v>0.18368619305250178</v>
      </c>
      <c r="V56" s="18">
        <f t="shared" si="5"/>
        <v>0.19201661139743806</v>
      </c>
      <c r="W56" s="18">
        <f t="shared" si="5"/>
        <v>0.20119330536702326</v>
      </c>
      <c r="X56" s="18">
        <f t="shared" si="5"/>
        <v>0.19969733758628641</v>
      </c>
      <c r="Y56" s="18">
        <f t="shared" ref="Y56:AD56" si="6">Y20/Y$36</f>
        <v>0.19470767854828636</v>
      </c>
      <c r="Z56" s="18">
        <f t="shared" si="6"/>
        <v>0.17203480992350187</v>
      </c>
      <c r="AA56" s="18">
        <f t="shared" si="6"/>
        <v>0.16954578042650731</v>
      </c>
      <c r="AB56" s="18">
        <f t="shared" si="6"/>
        <v>0.17945382764370671</v>
      </c>
      <c r="AC56" s="18">
        <f t="shared" si="6"/>
        <v>0.18632434971086576</v>
      </c>
      <c r="AD56" s="18">
        <f t="shared" si="6"/>
        <v>0.1786552500496362</v>
      </c>
      <c r="AF56" s="19">
        <f t="shared" si="3"/>
        <v>0.17733350548235038</v>
      </c>
    </row>
    <row r="57" spans="1:32" x14ac:dyDescent="0.25">
      <c r="A57" s="24" t="s">
        <v>59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f t="shared" ref="H57:AD65" si="7">H21/H$36</f>
        <v>8.1786918525340369E-4</v>
      </c>
      <c r="I57" s="18">
        <f t="shared" si="7"/>
        <v>1.4432721375776019E-3</v>
      </c>
      <c r="J57" s="18">
        <f t="shared" si="7"/>
        <v>1.395240055122634E-3</v>
      </c>
      <c r="K57" s="18">
        <f t="shared" si="7"/>
        <v>1.1846552235037615E-3</v>
      </c>
      <c r="L57" s="18">
        <f t="shared" si="7"/>
        <v>1.3549684020378605E-3</v>
      </c>
      <c r="M57" s="18">
        <f t="shared" si="7"/>
        <v>1.4423658638993185E-3</v>
      </c>
      <c r="N57" s="18">
        <f t="shared" si="7"/>
        <v>1.5260491709171572E-3</v>
      </c>
      <c r="O57" s="18">
        <f t="shared" si="7"/>
        <v>1.4234451224311615E-3</v>
      </c>
      <c r="P57" s="18">
        <f t="shared" si="7"/>
        <v>1.325217273410731E-3</v>
      </c>
      <c r="Q57" s="18">
        <f t="shared" si="7"/>
        <v>1.1434268595673113E-3</v>
      </c>
      <c r="R57" s="18">
        <f t="shared" si="7"/>
        <v>1.0068419123542857E-3</v>
      </c>
      <c r="S57" s="18">
        <f t="shared" si="7"/>
        <v>1.0717817491353245E-3</v>
      </c>
      <c r="T57" s="18">
        <f t="shared" si="7"/>
        <v>1.0172678375662218E-3</v>
      </c>
      <c r="U57" s="18">
        <f t="shared" si="7"/>
        <v>9.769519216262239E-4</v>
      </c>
      <c r="V57" s="18">
        <f t="shared" si="7"/>
        <v>9.3179657878437853E-4</v>
      </c>
      <c r="W57" s="18">
        <f t="shared" si="7"/>
        <v>7.7808683152357546E-4</v>
      </c>
      <c r="X57" s="18">
        <f t="shared" si="7"/>
        <v>8.4721102061924313E-4</v>
      </c>
      <c r="Y57" s="18">
        <f t="shared" si="7"/>
        <v>8.7112995063293294E-4</v>
      </c>
      <c r="Z57" s="18">
        <f t="shared" si="7"/>
        <v>8.8537763543925288E-4</v>
      </c>
      <c r="AA57" s="18">
        <f t="shared" si="7"/>
        <v>8.9935488866007759E-4</v>
      </c>
      <c r="AB57" s="18">
        <f t="shared" si="7"/>
        <v>9.5429881929621162E-4</v>
      </c>
      <c r="AC57" s="18">
        <f t="shared" si="7"/>
        <v>1.0168057447662577E-3</v>
      </c>
      <c r="AD57" s="18">
        <f t="shared" si="7"/>
        <v>9.5004992921705336E-4</v>
      </c>
      <c r="AF57" s="19">
        <f t="shared" si="3"/>
        <v>1.0984114831887816E-3</v>
      </c>
    </row>
    <row r="58" spans="1:32" x14ac:dyDescent="0.25">
      <c r="A58" s="24" t="s">
        <v>60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f t="shared" si="7"/>
        <v>4.6270577249594878E-3</v>
      </c>
      <c r="I58" s="18">
        <f t="shared" si="7"/>
        <v>6.0908498349493889E-3</v>
      </c>
      <c r="J58" s="18">
        <f t="shared" si="7"/>
        <v>6.1221792387562823E-3</v>
      </c>
      <c r="K58" s="18">
        <f t="shared" si="7"/>
        <v>7.8486472374696119E-3</v>
      </c>
      <c r="L58" s="18">
        <f t="shared" si="7"/>
        <v>8.298399481348662E-3</v>
      </c>
      <c r="M58" s="18">
        <f t="shared" si="7"/>
        <v>6.7148918895380558E-3</v>
      </c>
      <c r="N58" s="18">
        <f t="shared" si="7"/>
        <v>7.3615292027997452E-3</v>
      </c>
      <c r="O58" s="18">
        <f t="shared" si="7"/>
        <v>7.7387812180037168E-3</v>
      </c>
      <c r="P58" s="18">
        <f t="shared" si="7"/>
        <v>1.1731553599805209E-2</v>
      </c>
      <c r="Q58" s="18">
        <f t="shared" si="7"/>
        <v>1.1154967065631915E-2</v>
      </c>
      <c r="R58" s="18">
        <f t="shared" si="7"/>
        <v>8.5288047985043157E-3</v>
      </c>
      <c r="S58" s="18">
        <f t="shared" si="7"/>
        <v>1.1106042433284887E-2</v>
      </c>
      <c r="T58" s="18">
        <f t="shared" si="7"/>
        <v>1.0217365035253804E-2</v>
      </c>
      <c r="U58" s="18">
        <f t="shared" si="7"/>
        <v>1.009259115685892E-2</v>
      </c>
      <c r="V58" s="18">
        <f t="shared" si="7"/>
        <v>1.1572958826006622E-2</v>
      </c>
      <c r="W58" s="18">
        <f t="shared" si="7"/>
        <v>1.2266006727435963E-2</v>
      </c>
      <c r="X58" s="18">
        <f t="shared" si="7"/>
        <v>1.4254401987637116E-2</v>
      </c>
      <c r="Y58" s="18">
        <f t="shared" si="7"/>
        <v>1.1545471389046323E-2</v>
      </c>
      <c r="Z58" s="18">
        <f t="shared" si="7"/>
        <v>1.0775760029601778E-2</v>
      </c>
      <c r="AA58" s="18">
        <f t="shared" si="7"/>
        <v>8.8062195909438153E-3</v>
      </c>
      <c r="AB58" s="18">
        <f t="shared" si="7"/>
        <v>9.9216769844566784E-3</v>
      </c>
      <c r="AC58" s="18">
        <f t="shared" si="7"/>
        <v>1.1117919032052675E-2</v>
      </c>
      <c r="AD58" s="18">
        <f t="shared" si="7"/>
        <v>7.7876106855353719E-3</v>
      </c>
      <c r="AF58" s="19">
        <f t="shared" si="3"/>
        <v>9.3774645726034944E-3</v>
      </c>
    </row>
    <row r="59" spans="1:32" x14ac:dyDescent="0.25">
      <c r="A59" s="24" t="s">
        <v>240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 t="shared" si="7"/>
        <v>4.118519050982319E-4</v>
      </c>
      <c r="I59" s="18">
        <f t="shared" si="7"/>
        <v>4.9993435794376474E-4</v>
      </c>
      <c r="J59" s="18">
        <f t="shared" si="7"/>
        <v>5.5414025633046212E-4</v>
      </c>
      <c r="K59" s="18">
        <f t="shared" si="7"/>
        <v>4.1495884124213454E-4</v>
      </c>
      <c r="L59" s="18">
        <f t="shared" si="7"/>
        <v>4.4392899760120543E-4</v>
      </c>
      <c r="M59" s="18">
        <f t="shared" si="7"/>
        <v>3.5855447085726715E-4</v>
      </c>
      <c r="N59" s="18">
        <f t="shared" si="7"/>
        <v>3.4357372167387806E-4</v>
      </c>
      <c r="O59" s="18">
        <f t="shared" si="7"/>
        <v>4.2948037169749097E-4</v>
      </c>
      <c r="P59" s="18">
        <f t="shared" si="7"/>
        <v>4.7247815315693177E-4</v>
      </c>
      <c r="Q59" s="18">
        <f t="shared" si="7"/>
        <v>7.9608700037771978E-4</v>
      </c>
      <c r="R59" s="18">
        <f t="shared" si="7"/>
        <v>9.7984316558931504E-4</v>
      </c>
      <c r="S59" s="18">
        <f t="shared" si="7"/>
        <v>7.4777419756778297E-4</v>
      </c>
      <c r="T59" s="18">
        <f t="shared" si="7"/>
        <v>8.455941756664874E-4</v>
      </c>
      <c r="U59" s="18">
        <f t="shared" si="7"/>
        <v>1.1533415237397148E-3</v>
      </c>
      <c r="V59" s="18">
        <f t="shared" si="7"/>
        <v>1.3118987548567109E-3</v>
      </c>
      <c r="W59" s="18">
        <f t="shared" si="7"/>
        <v>1.2129345101598815E-3</v>
      </c>
      <c r="X59" s="18">
        <f t="shared" si="7"/>
        <v>1.2459374563697446E-3</v>
      </c>
      <c r="Y59" s="18">
        <f t="shared" si="7"/>
        <v>1.1729585010640644E-3</v>
      </c>
      <c r="Z59" s="18">
        <f t="shared" si="7"/>
        <v>1.1845630941487448E-3</v>
      </c>
      <c r="AA59" s="18">
        <f t="shared" si="7"/>
        <v>1.3231472842256185E-3</v>
      </c>
      <c r="AB59" s="18">
        <f t="shared" si="7"/>
        <v>1.313431954555442E-3</v>
      </c>
      <c r="AC59" s="18">
        <f t="shared" si="7"/>
        <v>1.1365297856318409E-3</v>
      </c>
      <c r="AD59" s="18">
        <f t="shared" si="7"/>
        <v>1.0528287969802318E-3</v>
      </c>
      <c r="AF59" s="19">
        <f t="shared" si="3"/>
        <v>8.4372918593628979E-4</v>
      </c>
    </row>
    <row r="60" spans="1:32" x14ac:dyDescent="0.25">
      <c r="A60" s="24" t="s">
        <v>95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f t="shared" si="7"/>
        <v>1.2567049362655835E-3</v>
      </c>
      <c r="I60" s="18">
        <f t="shared" si="7"/>
        <v>9.184067380196187E-4</v>
      </c>
      <c r="J60" s="18">
        <f t="shared" si="7"/>
        <v>7.1857998218626277E-4</v>
      </c>
      <c r="K60" s="18">
        <f t="shared" si="7"/>
        <v>8.8132404544600683E-4</v>
      </c>
      <c r="L60" s="18">
        <f t="shared" si="7"/>
        <v>1.0613743254446538E-3</v>
      </c>
      <c r="M60" s="18">
        <f t="shared" si="7"/>
        <v>1.1280653986587325E-3</v>
      </c>
      <c r="N60" s="18">
        <f t="shared" si="7"/>
        <v>9.8658324057962856E-4</v>
      </c>
      <c r="O60" s="18">
        <f t="shared" si="7"/>
        <v>9.3957322370372663E-4</v>
      </c>
      <c r="P60" s="18">
        <f t="shared" si="7"/>
        <v>1.0114925812718279E-3</v>
      </c>
      <c r="Q60" s="18">
        <f t="shared" si="7"/>
        <v>1.2394055532630524E-3</v>
      </c>
      <c r="R60" s="18">
        <f t="shared" si="7"/>
        <v>9.4728370540592014E-4</v>
      </c>
      <c r="S60" s="18">
        <f t="shared" si="7"/>
        <v>9.2955237509394759E-4</v>
      </c>
      <c r="T60" s="18">
        <f t="shared" si="7"/>
        <v>8.4938861888690447E-4</v>
      </c>
      <c r="U60" s="18">
        <f t="shared" si="7"/>
        <v>8.1300023583006612E-4</v>
      </c>
      <c r="V60" s="18">
        <f t="shared" si="7"/>
        <v>9.1031006018104353E-4</v>
      </c>
      <c r="W60" s="18">
        <f t="shared" si="7"/>
        <v>7.6461812081092496E-4</v>
      </c>
      <c r="X60" s="18">
        <f t="shared" si="7"/>
        <v>7.064857992417872E-4</v>
      </c>
      <c r="Y60" s="18">
        <f t="shared" si="7"/>
        <v>7.5188156269616053E-4</v>
      </c>
      <c r="Z60" s="18">
        <f t="shared" si="7"/>
        <v>1.0168681270263148E-3</v>
      </c>
      <c r="AA60" s="18">
        <f t="shared" si="7"/>
        <v>1.1319029417864606E-3</v>
      </c>
      <c r="AB60" s="18">
        <f t="shared" si="7"/>
        <v>1.1482976766935609E-3</v>
      </c>
      <c r="AC60" s="18">
        <f t="shared" si="7"/>
        <v>9.3385730991067835E-4</v>
      </c>
      <c r="AD60" s="18">
        <f t="shared" si="7"/>
        <v>1.1211242923837804E-3</v>
      </c>
      <c r="AF60" s="19">
        <f t="shared" si="3"/>
        <v>9.6374264568637586E-4</v>
      </c>
    </row>
    <row r="61" spans="1:32" x14ac:dyDescent="0.25">
      <c r="A61" s="24" t="s">
        <v>149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f t="shared" si="7"/>
        <v>4.2989611251710077E-3</v>
      </c>
      <c r="I61" s="18">
        <f t="shared" si="7"/>
        <v>2.0012639789618969E-3</v>
      </c>
      <c r="J61" s="18">
        <f t="shared" si="7"/>
        <v>2.2903984712305619E-3</v>
      </c>
      <c r="K61" s="18">
        <f t="shared" si="7"/>
        <v>2.2798847268447079E-3</v>
      </c>
      <c r="L61" s="18">
        <f t="shared" si="7"/>
        <v>2.7711538804464962E-3</v>
      </c>
      <c r="M61" s="18">
        <f t="shared" si="7"/>
        <v>2.6956195165098143E-3</v>
      </c>
      <c r="N61" s="18">
        <f t="shared" si="7"/>
        <v>2.5924905673650441E-3</v>
      </c>
      <c r="O61" s="18">
        <f t="shared" si="7"/>
        <v>2.864890798852944E-3</v>
      </c>
      <c r="P61" s="18">
        <f t="shared" si="7"/>
        <v>3.1440896820787842E-3</v>
      </c>
      <c r="Q61" s="18">
        <f t="shared" si="7"/>
        <v>3.9330537193426563E-3</v>
      </c>
      <c r="R61" s="18">
        <f t="shared" si="7"/>
        <v>3.8374821008572849E-3</v>
      </c>
      <c r="S61" s="18">
        <f t="shared" si="7"/>
        <v>4.1218181565226657E-3</v>
      </c>
      <c r="T61" s="18">
        <f t="shared" si="7"/>
        <v>4.0353151304296101E-3</v>
      </c>
      <c r="U61" s="18">
        <f t="shared" si="7"/>
        <v>4.4490085052601965E-3</v>
      </c>
      <c r="V61" s="18">
        <f t="shared" si="7"/>
        <v>5.0016985543248748E-3</v>
      </c>
      <c r="W61" s="18">
        <f t="shared" si="7"/>
        <v>5.1520014668353827E-3</v>
      </c>
      <c r="X61" s="18">
        <f t="shared" si="7"/>
        <v>5.8461463259983151E-3</v>
      </c>
      <c r="Y61" s="18">
        <f t="shared" si="7"/>
        <v>5.6537903939048841E-3</v>
      </c>
      <c r="Z61" s="18">
        <f t="shared" si="7"/>
        <v>6.366458246865425E-3</v>
      </c>
      <c r="AA61" s="18">
        <f t="shared" si="7"/>
        <v>7.0237287537871958E-3</v>
      </c>
      <c r="AB61" s="18">
        <f t="shared" si="7"/>
        <v>7.5224907055910558E-3</v>
      </c>
      <c r="AC61" s="18">
        <f t="shared" si="7"/>
        <v>8.8721551401335589E-3</v>
      </c>
      <c r="AD61" s="18">
        <f t="shared" si="7"/>
        <v>8.9499300970033776E-3</v>
      </c>
      <c r="AF61" s="19">
        <f t="shared" si="3"/>
        <v>4.5958186975790316E-3</v>
      </c>
    </row>
    <row r="62" spans="1:32" x14ac:dyDescent="0.25">
      <c r="A62" s="24" t="s">
        <v>62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f t="shared" si="7"/>
        <v>4.5295150171745556E-3</v>
      </c>
      <c r="I62" s="18">
        <f t="shared" si="7"/>
        <v>2.4204570755353193E-3</v>
      </c>
      <c r="J62" s="18">
        <f t="shared" si="7"/>
        <v>3.2247930111828139E-3</v>
      </c>
      <c r="K62" s="18">
        <f t="shared" si="7"/>
        <v>3.2096788304462045E-3</v>
      </c>
      <c r="L62" s="18">
        <f t="shared" si="7"/>
        <v>3.1782518922026468E-3</v>
      </c>
      <c r="M62" s="18">
        <f t="shared" si="7"/>
        <v>2.9903250162418731E-3</v>
      </c>
      <c r="N62" s="18">
        <f t="shared" si="7"/>
        <v>2.2370911670975126E-3</v>
      </c>
      <c r="O62" s="18">
        <f t="shared" si="7"/>
        <v>2.2499409330385698E-3</v>
      </c>
      <c r="P62" s="18">
        <f t="shared" si="7"/>
        <v>2.4946594064396885E-3</v>
      </c>
      <c r="Q62" s="18">
        <f t="shared" si="7"/>
        <v>2.8380338466876898E-3</v>
      </c>
      <c r="R62" s="18">
        <f t="shared" si="7"/>
        <v>3.1604765538207282E-3</v>
      </c>
      <c r="S62" s="18">
        <f t="shared" si="7"/>
        <v>3.5805679655348645E-3</v>
      </c>
      <c r="T62" s="18">
        <f t="shared" si="7"/>
        <v>6.1295894719114964E-3</v>
      </c>
      <c r="U62" s="18">
        <f t="shared" si="7"/>
        <v>7.3454900375558791E-3</v>
      </c>
      <c r="V62" s="18">
        <f t="shared" si="7"/>
        <v>7.044761926461275E-3</v>
      </c>
      <c r="W62" s="18">
        <f t="shared" si="7"/>
        <v>9.4516411433196029E-3</v>
      </c>
      <c r="X62" s="18">
        <f t="shared" si="7"/>
        <v>9.0241393654054529E-3</v>
      </c>
      <c r="Y62" s="18">
        <f t="shared" si="7"/>
        <v>1.004933956066398E-2</v>
      </c>
      <c r="Z62" s="18">
        <f t="shared" si="7"/>
        <v>1.2122113998037838E-2</v>
      </c>
      <c r="AA62" s="18">
        <f t="shared" si="7"/>
        <v>1.2497449040802543E-2</v>
      </c>
      <c r="AB62" s="18">
        <f t="shared" si="7"/>
        <v>9.5017989522452988E-3</v>
      </c>
      <c r="AC62" s="18">
        <f t="shared" si="7"/>
        <v>9.5691598914004611E-3</v>
      </c>
      <c r="AD62" s="18">
        <f t="shared" si="7"/>
        <v>7.2418840138267181E-3</v>
      </c>
      <c r="AF62" s="19">
        <f t="shared" si="3"/>
        <v>5.9170068746536089E-3</v>
      </c>
    </row>
    <row r="63" spans="1:32" x14ac:dyDescent="0.25">
      <c r="A63" s="24" t="s">
        <v>199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f t="shared" si="7"/>
        <v>3.9387231285201579E-3</v>
      </c>
      <c r="I63" s="18">
        <f t="shared" si="7"/>
        <v>5.4325782589811434E-3</v>
      </c>
      <c r="J63" s="18">
        <f t="shared" si="7"/>
        <v>5.4244440537688093E-3</v>
      </c>
      <c r="K63" s="18">
        <f t="shared" si="7"/>
        <v>5.8059828439949333E-3</v>
      </c>
      <c r="L63" s="18">
        <f t="shared" si="7"/>
        <v>5.1027414466998751E-3</v>
      </c>
      <c r="M63" s="18">
        <f t="shared" si="7"/>
        <v>4.7345068466240724E-3</v>
      </c>
      <c r="N63" s="18">
        <f t="shared" si="7"/>
        <v>4.6157278626105568E-3</v>
      </c>
      <c r="O63" s="18">
        <f t="shared" si="7"/>
        <v>5.3024489195849529E-3</v>
      </c>
      <c r="P63" s="18">
        <f t="shared" si="7"/>
        <v>5.2587920154406808E-3</v>
      </c>
      <c r="Q63" s="18">
        <f t="shared" si="7"/>
        <v>5.3160170716922044E-3</v>
      </c>
      <c r="R63" s="18">
        <f t="shared" si="7"/>
        <v>6.0169979416475686E-3</v>
      </c>
      <c r="S63" s="18">
        <f t="shared" si="7"/>
        <v>6.2228099778730917E-3</v>
      </c>
      <c r="T63" s="18">
        <f t="shared" si="7"/>
        <v>5.35336429872014E-3</v>
      </c>
      <c r="U63" s="18">
        <f t="shared" si="7"/>
        <v>5.7475228641282287E-3</v>
      </c>
      <c r="V63" s="18">
        <f t="shared" si="7"/>
        <v>6.2494227736102168E-3</v>
      </c>
      <c r="W63" s="18">
        <f t="shared" si="7"/>
        <v>6.4365099764976145E-3</v>
      </c>
      <c r="X63" s="18">
        <f t="shared" si="7"/>
        <v>5.4958599331913849E-3</v>
      </c>
      <c r="Y63" s="18">
        <f t="shared" si="7"/>
        <v>5.909290794117469E-3</v>
      </c>
      <c r="Z63" s="18">
        <f t="shared" si="7"/>
        <v>6.9139434259962241E-3</v>
      </c>
      <c r="AA63" s="18">
        <f t="shared" si="7"/>
        <v>7.1960209504712018E-3</v>
      </c>
      <c r="AB63" s="18">
        <f t="shared" si="7"/>
        <v>7.0220024102222185E-3</v>
      </c>
      <c r="AC63" s="18">
        <f t="shared" si="7"/>
        <v>6.9434854435309144E-3</v>
      </c>
      <c r="AD63" s="18">
        <f t="shared" si="7"/>
        <v>6.8553303314280037E-3</v>
      </c>
      <c r="AF63" s="19">
        <f t="shared" si="3"/>
        <v>5.795414068232683E-3</v>
      </c>
    </row>
    <row r="64" spans="1:32" x14ac:dyDescent="0.25">
      <c r="A64" s="24" t="s">
        <v>48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f t="shared" si="7"/>
        <v>3.620163015947004E-2</v>
      </c>
      <c r="I64" s="18">
        <f t="shared" si="7"/>
        <v>3.1582943430256492E-2</v>
      </c>
      <c r="J64" s="18">
        <f t="shared" si="7"/>
        <v>3.615496208855544E-2</v>
      </c>
      <c r="K64" s="18">
        <f t="shared" si="7"/>
        <v>3.1946893220260987E-2</v>
      </c>
      <c r="L64" s="18">
        <f t="shared" si="7"/>
        <v>3.4327872987958079E-2</v>
      </c>
      <c r="M64" s="18">
        <f t="shared" si="7"/>
        <v>3.3110685962887722E-2</v>
      </c>
      <c r="N64" s="18">
        <f t="shared" si="7"/>
        <v>3.5356839282278549E-2</v>
      </c>
      <c r="O64" s="18">
        <f t="shared" si="7"/>
        <v>3.5054030620233594E-2</v>
      </c>
      <c r="P64" s="18">
        <f t="shared" si="7"/>
        <v>3.3721402118604513E-2</v>
      </c>
      <c r="Q64" s="18">
        <f t="shared" si="7"/>
        <v>3.3101666187301204E-2</v>
      </c>
      <c r="R64" s="18">
        <f t="shared" si="7"/>
        <v>3.2836136266627888E-2</v>
      </c>
      <c r="S64" s="18">
        <f t="shared" si="7"/>
        <v>3.1330860602376984E-2</v>
      </c>
      <c r="T64" s="18">
        <f t="shared" si="7"/>
        <v>3.1987730917173628E-2</v>
      </c>
      <c r="U64" s="18">
        <f t="shared" si="7"/>
        <v>3.0732207875808364E-2</v>
      </c>
      <c r="V64" s="18">
        <f t="shared" si="7"/>
        <v>2.7870225098383137E-2</v>
      </c>
      <c r="W64" s="18">
        <f t="shared" si="7"/>
        <v>2.5777714765244337E-2</v>
      </c>
      <c r="X64" s="18">
        <f t="shared" si="7"/>
        <v>2.652430462431915E-2</v>
      </c>
      <c r="Y64" s="18">
        <f t="shared" si="7"/>
        <v>2.6126340471148424E-2</v>
      </c>
      <c r="Z64" s="18">
        <f t="shared" si="7"/>
        <v>2.716410566792362E-2</v>
      </c>
      <c r="AA64" s="18">
        <f t="shared" si="7"/>
        <v>3.0690157247320989E-2</v>
      </c>
      <c r="AB64" s="18">
        <f t="shared" si="7"/>
        <v>3.1263431324582494E-2</v>
      </c>
      <c r="AC64" s="18">
        <f t="shared" si="7"/>
        <v>3.1222185320496792E-2</v>
      </c>
      <c r="AD64" s="18">
        <f t="shared" si="7"/>
        <v>3.1565536200382681E-2</v>
      </c>
      <c r="AF64" s="19">
        <f t="shared" si="3"/>
        <v>3.1549994019112834E-2</v>
      </c>
    </row>
    <row r="65" spans="1:32" x14ac:dyDescent="0.25">
      <c r="A65" s="24" t="s">
        <v>63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f t="shared" si="7"/>
        <v>1.6752441496472655E-2</v>
      </c>
      <c r="I65" s="18">
        <f t="shared" si="7"/>
        <v>2.5460919600230652E-2</v>
      </c>
      <c r="J65" s="18">
        <f t="shared" si="7"/>
        <v>2.378143205606827E-2</v>
      </c>
      <c r="K65" s="18">
        <f t="shared" si="7"/>
        <v>2.2317128182175319E-2</v>
      </c>
      <c r="L65" s="18">
        <f t="shared" si="7"/>
        <v>2.1639149855837075E-2</v>
      </c>
      <c r="M65" s="18">
        <f t="shared" si="7"/>
        <v>2.0954519324212464E-2</v>
      </c>
      <c r="N65" s="18">
        <f t="shared" si="7"/>
        <v>2.0574624896486725E-2</v>
      </c>
      <c r="O65" s="18">
        <f t="shared" si="7"/>
        <v>2.0636570209117827E-2</v>
      </c>
      <c r="P65" s="18">
        <f t="shared" si="7"/>
        <v>2.0183591181939579E-2</v>
      </c>
      <c r="Q65" s="18">
        <f t="shared" si="7"/>
        <v>2.0893806854393345E-2</v>
      </c>
      <c r="R65" s="18">
        <f t="shared" si="7"/>
        <v>2.1573248385652905E-2</v>
      </c>
      <c r="S65" s="18">
        <f t="shared" si="7"/>
        <v>2.0421908525298973E-2</v>
      </c>
      <c r="T65" s="18">
        <f t="shared" si="7"/>
        <v>1.7807090520853011E-2</v>
      </c>
      <c r="U65" s="18">
        <f t="shared" si="7"/>
        <v>1.993588158999696E-2</v>
      </c>
      <c r="V65" s="18">
        <f t="shared" si="7"/>
        <v>2.0277783027493456E-2</v>
      </c>
      <c r="W65" s="18">
        <f t="shared" si="7"/>
        <v>2.0617463226045574E-2</v>
      </c>
      <c r="X65" s="18">
        <f t="shared" si="7"/>
        <v>2.0871831467189472E-2</v>
      </c>
      <c r="Y65" s="18">
        <f t="shared" ref="Y65:AD65" si="8">Y29/Y$36</f>
        <v>2.0308110736978469E-2</v>
      </c>
      <c r="Z65" s="18">
        <f t="shared" si="8"/>
        <v>2.0967271410406822E-2</v>
      </c>
      <c r="AA65" s="18">
        <f t="shared" si="8"/>
        <v>2.2501960518627111E-2</v>
      </c>
      <c r="AB65" s="18">
        <f t="shared" si="8"/>
        <v>2.3058984531972509E-2</v>
      </c>
      <c r="AC65" s="18">
        <f t="shared" si="8"/>
        <v>2.1669947355399767E-2</v>
      </c>
      <c r="AD65" s="18">
        <f t="shared" si="8"/>
        <v>2.1265575807489761E-2</v>
      </c>
      <c r="AF65" s="19">
        <f t="shared" si="3"/>
        <v>2.1063966989579946E-2</v>
      </c>
    </row>
    <row r="66" spans="1:32" x14ac:dyDescent="0.25">
      <c r="A66" s="24" t="s">
        <v>64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f t="shared" ref="H66:AD70" si="9">H30/H$36</f>
        <v>1.9359590449378607E-2</v>
      </c>
      <c r="I66" s="18">
        <f t="shared" si="9"/>
        <v>1.4960906385581353E-2</v>
      </c>
      <c r="J66" s="18">
        <f t="shared" si="9"/>
        <v>1.4066260142764256E-2</v>
      </c>
      <c r="K66" s="18">
        <f t="shared" si="9"/>
        <v>1.4106819306745339E-2</v>
      </c>
      <c r="L66" s="18">
        <f t="shared" si="9"/>
        <v>1.3756882985791998E-2</v>
      </c>
      <c r="M66" s="18">
        <f t="shared" si="9"/>
        <v>1.2295249852081231E-2</v>
      </c>
      <c r="N66" s="18">
        <f t="shared" si="9"/>
        <v>1.1460873022561303E-2</v>
      </c>
      <c r="O66" s="18">
        <f t="shared" si="9"/>
        <v>1.1080838845824557E-2</v>
      </c>
      <c r="P66" s="18">
        <f t="shared" si="9"/>
        <v>1.1645266339383259E-2</v>
      </c>
      <c r="Q66" s="18">
        <f t="shared" si="9"/>
        <v>1.2901493485222655E-2</v>
      </c>
      <c r="R66" s="18">
        <f t="shared" si="9"/>
        <v>1.5655077723956277E-2</v>
      </c>
      <c r="S66" s="18">
        <f t="shared" si="9"/>
        <v>1.391132916603907E-2</v>
      </c>
      <c r="T66" s="18">
        <f t="shared" si="9"/>
        <v>1.3288623269140674E-2</v>
      </c>
      <c r="U66" s="18">
        <f t="shared" si="9"/>
        <v>1.3760246740590553E-2</v>
      </c>
      <c r="V66" s="18">
        <f t="shared" si="9"/>
        <v>1.6468806562121092E-2</v>
      </c>
      <c r="W66" s="18">
        <f t="shared" si="9"/>
        <v>1.6682453321126348E-2</v>
      </c>
      <c r="X66" s="18">
        <f t="shared" si="9"/>
        <v>1.570897482928477E-2</v>
      </c>
      <c r="Y66" s="18">
        <f t="shared" si="9"/>
        <v>1.621328506498116E-2</v>
      </c>
      <c r="Z66" s="18">
        <f t="shared" si="9"/>
        <v>1.6129668621364526E-2</v>
      </c>
      <c r="AA66" s="18">
        <f t="shared" si="9"/>
        <v>1.7108410158110644E-2</v>
      </c>
      <c r="AB66" s="18">
        <f t="shared" si="9"/>
        <v>1.8078410045178489E-2</v>
      </c>
      <c r="AC66" s="18">
        <f t="shared" si="9"/>
        <v>1.7311359490377456E-2</v>
      </c>
      <c r="AD66" s="18">
        <f t="shared" si="9"/>
        <v>2.2635273285723252E-2</v>
      </c>
      <c r="AF66" s="19">
        <f t="shared" si="3"/>
        <v>1.5155917351883862E-2</v>
      </c>
    </row>
    <row r="67" spans="1:32" x14ac:dyDescent="0.25">
      <c r="A67" s="24" t="s">
        <v>99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f t="shared" si="9"/>
        <v>3.9539341946999871E-3</v>
      </c>
      <c r="I67" s="18">
        <f t="shared" si="9"/>
        <v>4.0377732837326794E-3</v>
      </c>
      <c r="J67" s="18">
        <f t="shared" si="9"/>
        <v>4.5085795164706557E-3</v>
      </c>
      <c r="K67" s="18">
        <f t="shared" si="9"/>
        <v>5.264760172073348E-3</v>
      </c>
      <c r="L67" s="18">
        <f t="shared" si="9"/>
        <v>6.2775417416478475E-3</v>
      </c>
      <c r="M67" s="18">
        <f t="shared" si="9"/>
        <v>5.2586385849632995E-3</v>
      </c>
      <c r="N67" s="18">
        <f t="shared" si="9"/>
        <v>4.9598631979710685E-3</v>
      </c>
      <c r="O67" s="18">
        <f t="shared" si="9"/>
        <v>3.9334342881994907E-3</v>
      </c>
      <c r="P67" s="18">
        <f t="shared" si="9"/>
        <v>3.7736171944237574E-3</v>
      </c>
      <c r="Q67" s="18">
        <f t="shared" si="9"/>
        <v>3.7804742558928592E-3</v>
      </c>
      <c r="R67" s="18">
        <f t="shared" si="9"/>
        <v>3.904343126920359E-3</v>
      </c>
      <c r="S67" s="18">
        <f t="shared" si="9"/>
        <v>3.5417036951703933E-3</v>
      </c>
      <c r="T67" s="18">
        <f t="shared" si="9"/>
        <v>3.5468211349289863E-3</v>
      </c>
      <c r="U67" s="18">
        <f t="shared" si="9"/>
        <v>3.7359111079401162E-3</v>
      </c>
      <c r="V67" s="18">
        <f t="shared" si="9"/>
        <v>3.8884064581098379E-3</v>
      </c>
      <c r="W67" s="18">
        <f t="shared" si="9"/>
        <v>3.993972744688299E-3</v>
      </c>
      <c r="X67" s="18">
        <f t="shared" si="9"/>
        <v>4.0995551314273217E-3</v>
      </c>
      <c r="Y67" s="18">
        <f t="shared" si="9"/>
        <v>3.8704278712947213E-3</v>
      </c>
      <c r="Z67" s="18">
        <f t="shared" si="9"/>
        <v>4.2417430624676648E-3</v>
      </c>
      <c r="AA67" s="18">
        <f t="shared" si="9"/>
        <v>4.2188863924589185E-3</v>
      </c>
      <c r="AB67" s="18">
        <f t="shared" si="9"/>
        <v>4.3821407838523342E-3</v>
      </c>
      <c r="AC67" s="18">
        <f t="shared" si="9"/>
        <v>3.8547535785665109E-3</v>
      </c>
      <c r="AD67" s="18">
        <f t="shared" si="9"/>
        <v>3.7503431149319435E-3</v>
      </c>
      <c r="AF67" s="19">
        <f t="shared" si="3"/>
        <v>4.2077228101231479E-3</v>
      </c>
    </row>
    <row r="68" spans="1:32" x14ac:dyDescent="0.25">
      <c r="A68" s="24" t="s">
        <v>123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f t="shared" si="9"/>
        <v>9.486511123333867E-3</v>
      </c>
      <c r="I68" s="18">
        <f t="shared" si="9"/>
        <v>7.0671164429528636E-3</v>
      </c>
      <c r="J68" s="18">
        <f t="shared" si="9"/>
        <v>6.703506454480015E-3</v>
      </c>
      <c r="K68" s="18">
        <f t="shared" si="9"/>
        <v>8.2917964832375998E-3</v>
      </c>
      <c r="L68" s="18">
        <f t="shared" si="9"/>
        <v>6.4262768583975786E-3</v>
      </c>
      <c r="M68" s="18">
        <f t="shared" si="9"/>
        <v>7.2424470133765108E-3</v>
      </c>
      <c r="N68" s="18">
        <f t="shared" si="9"/>
        <v>8.5592245310008447E-3</v>
      </c>
      <c r="O68" s="18">
        <f t="shared" si="9"/>
        <v>1.064697241792616E-2</v>
      </c>
      <c r="P68" s="18">
        <f t="shared" si="9"/>
        <v>1.0251315540419824E-2</v>
      </c>
      <c r="Q68" s="18">
        <f t="shared" si="9"/>
        <v>1.0444215672469203E-2</v>
      </c>
      <c r="R68" s="18">
        <f t="shared" si="9"/>
        <v>1.0952522079212304E-2</v>
      </c>
      <c r="S68" s="18">
        <f t="shared" si="9"/>
        <v>1.156762471124387E-2</v>
      </c>
      <c r="T68" s="18">
        <f t="shared" si="9"/>
        <v>1.1799464105542426E-2</v>
      </c>
      <c r="U68" s="18">
        <f t="shared" si="9"/>
        <v>1.3799576797762564E-2</v>
      </c>
      <c r="V68" s="18">
        <f t="shared" si="9"/>
        <v>1.4161547074287318E-2</v>
      </c>
      <c r="W68" s="18">
        <f t="shared" si="9"/>
        <v>1.3565689772852829E-2</v>
      </c>
      <c r="X68" s="18">
        <f t="shared" si="9"/>
        <v>1.3841019696645598E-2</v>
      </c>
      <c r="Y68" s="18">
        <f t="shared" si="9"/>
        <v>1.4606067432124609E-2</v>
      </c>
      <c r="Z68" s="18">
        <f t="shared" si="9"/>
        <v>1.423043656251627E-2</v>
      </c>
      <c r="AA68" s="18">
        <f t="shared" si="9"/>
        <v>1.4741163806543972E-2</v>
      </c>
      <c r="AB68" s="18">
        <f t="shared" si="9"/>
        <v>1.6209649324478059E-2</v>
      </c>
      <c r="AC68" s="18">
        <f t="shared" si="9"/>
        <v>1.547867376686129E-2</v>
      </c>
      <c r="AD68" s="18">
        <f t="shared" si="9"/>
        <v>1.4694755223960463E-2</v>
      </c>
      <c r="AF68" s="19">
        <f t="shared" si="3"/>
        <v>1.151163360398374E-2</v>
      </c>
    </row>
    <row r="69" spans="1:32" x14ac:dyDescent="0.25">
      <c r="A69" s="24" t="s">
        <v>66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f t="shared" si="9"/>
        <v>0.11556154549297434</v>
      </c>
      <c r="I69" s="18">
        <f t="shared" si="9"/>
        <v>0.10845992550712312</v>
      </c>
      <c r="J69" s="18">
        <f t="shared" si="9"/>
        <v>0.10871037011483596</v>
      </c>
      <c r="K69" s="18">
        <f t="shared" si="9"/>
        <v>0.10828765270012969</v>
      </c>
      <c r="L69" s="18">
        <f t="shared" si="9"/>
        <v>0.10467377678097625</v>
      </c>
      <c r="M69" s="18">
        <f t="shared" si="9"/>
        <v>0.1021883996667555</v>
      </c>
      <c r="N69" s="18">
        <f t="shared" si="9"/>
        <v>9.8217764821402806E-2</v>
      </c>
      <c r="O69" s="18">
        <f t="shared" si="9"/>
        <v>9.278941823521665E-2</v>
      </c>
      <c r="P69" s="18">
        <f t="shared" si="9"/>
        <v>9.0038350424492861E-2</v>
      </c>
      <c r="Q69" s="18">
        <f t="shared" si="9"/>
        <v>8.6506700520833577E-2</v>
      </c>
      <c r="R69" s="18">
        <f t="shared" si="9"/>
        <v>8.2602761520671614E-2</v>
      </c>
      <c r="S69" s="18">
        <f t="shared" si="9"/>
        <v>7.7291235423515528E-2</v>
      </c>
      <c r="T69" s="18">
        <f t="shared" si="9"/>
        <v>7.5265163363517948E-2</v>
      </c>
      <c r="U69" s="18">
        <f t="shared" si="9"/>
        <v>7.6309654301658217E-2</v>
      </c>
      <c r="V69" s="18">
        <f t="shared" si="9"/>
        <v>7.8395256541147762E-2</v>
      </c>
      <c r="W69" s="18">
        <f t="shared" si="9"/>
        <v>7.6148361307321083E-2</v>
      </c>
      <c r="X69" s="18">
        <f t="shared" si="9"/>
        <v>7.8454545713136412E-2</v>
      </c>
      <c r="Y69" s="18">
        <f t="shared" si="9"/>
        <v>8.1409632748302638E-2</v>
      </c>
      <c r="Z69" s="18">
        <f t="shared" si="9"/>
        <v>8.588814359191331E-2</v>
      </c>
      <c r="AA69" s="18">
        <f t="shared" si="9"/>
        <v>8.4082252597191043E-2</v>
      </c>
      <c r="AB69" s="18">
        <f t="shared" si="9"/>
        <v>8.1181524917952969E-2</v>
      </c>
      <c r="AC69" s="18">
        <f t="shared" si="9"/>
        <v>7.7782867209987269E-2</v>
      </c>
      <c r="AD69" s="18">
        <f t="shared" si="9"/>
        <v>7.3850530359967567E-2</v>
      </c>
      <c r="AF69" s="19">
        <f t="shared" si="3"/>
        <v>8.8873731907001027E-2</v>
      </c>
    </row>
    <row r="70" spans="1:32" x14ac:dyDescent="0.25">
      <c r="A70" s="24" t="s">
        <v>67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f t="shared" si="9"/>
        <v>5.6967697217533655E-2</v>
      </c>
      <c r="I70" s="18">
        <f t="shared" si="9"/>
        <v>7.3578371112035593E-2</v>
      </c>
      <c r="J70" s="18">
        <f t="shared" si="9"/>
        <v>7.4130797165413959E-2</v>
      </c>
      <c r="K70" s="18">
        <f t="shared" si="9"/>
        <v>7.7299209452143469E-2</v>
      </c>
      <c r="L70" s="18">
        <f t="shared" si="9"/>
        <v>7.3171010587997562E-2</v>
      </c>
      <c r="M70" s="18">
        <f t="shared" si="9"/>
        <v>8.6021004775011387E-2</v>
      </c>
      <c r="N70" s="18">
        <f t="shared" si="9"/>
        <v>7.4775457134607537E-2</v>
      </c>
      <c r="O70" s="18">
        <f t="shared" si="9"/>
        <v>7.3036549373307585E-2</v>
      </c>
      <c r="P70" s="18">
        <f t="shared" si="9"/>
        <v>7.0708752349963461E-2</v>
      </c>
      <c r="Q70" s="18">
        <f t="shared" si="9"/>
        <v>7.0007199097403036E-2</v>
      </c>
      <c r="R70" s="18">
        <f t="shared" si="9"/>
        <v>6.7788183467666949E-2</v>
      </c>
      <c r="S70" s="18">
        <f t="shared" si="9"/>
        <v>6.247569013467532E-2</v>
      </c>
      <c r="T70" s="18">
        <f t="shared" si="9"/>
        <v>6.8246715330697261E-2</v>
      </c>
      <c r="U70" s="18">
        <f t="shared" si="9"/>
        <v>6.983917485765484E-2</v>
      </c>
      <c r="V70" s="18">
        <f t="shared" si="9"/>
        <v>6.5825382516632447E-2</v>
      </c>
      <c r="W70" s="18">
        <f t="shared" si="9"/>
        <v>7.4821314697757865E-2</v>
      </c>
      <c r="X70" s="18">
        <f t="shared" si="9"/>
        <v>7.3611543099188992E-2</v>
      </c>
      <c r="Y70" s="18">
        <f t="shared" si="9"/>
        <v>7.8212289673502272E-2</v>
      </c>
      <c r="Z70" s="18">
        <f t="shared" si="9"/>
        <v>8.9711799475719833E-2</v>
      </c>
      <c r="AA70" s="18">
        <f t="shared" si="9"/>
        <v>8.3849930279152218E-2</v>
      </c>
      <c r="AB70" s="18">
        <f t="shared" si="9"/>
        <v>7.2669705091644859E-2</v>
      </c>
      <c r="AC70" s="18">
        <f t="shared" si="9"/>
        <v>7.3807555493756671E-2</v>
      </c>
      <c r="AD70" s="18">
        <f t="shared" si="9"/>
        <v>8.3924865416502487E-2</v>
      </c>
      <c r="AF70" s="19">
        <f t="shared" si="3"/>
        <v>7.367305207825954E-2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2"/>
  <sheetViews>
    <sheetView showGridLines="0" showRowColHeaders="0" topLeftCell="A176" zoomScale="65" workbookViewId="0">
      <selection activeCell="B192" sqref="B192"/>
    </sheetView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25" width="10.54296875" customWidth="1"/>
  </cols>
  <sheetData>
    <row r="1" spans="1:2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5">
      <c r="A2" s="1"/>
      <c r="B2" s="26" t="s">
        <v>0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.75" customHeight="1" x14ac:dyDescent="0.2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customHeight="1" x14ac:dyDescent="0.25">
      <c r="A4" s="1"/>
      <c r="B4" s="27" t="s">
        <v>1</v>
      </c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2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5" t="s">
        <v>25</v>
      </c>
    </row>
    <row r="8" spans="1:25" ht="13.5" customHeight="1" x14ac:dyDescent="0.25">
      <c r="A8" s="1"/>
      <c r="B8" s="6" t="s">
        <v>26</v>
      </c>
      <c r="C8" s="7">
        <v>642.24550683645498</v>
      </c>
      <c r="D8" s="8">
        <v>632.790658128019</v>
      </c>
      <c r="E8" s="8">
        <v>666.34941852999998</v>
      </c>
      <c r="F8" s="8">
        <v>764.73791000000006</v>
      </c>
      <c r="G8" s="8">
        <v>797.91742299999999</v>
      </c>
      <c r="H8" s="8">
        <v>1122.114288</v>
      </c>
      <c r="I8" s="8">
        <v>1248.107217</v>
      </c>
      <c r="J8" s="8">
        <v>1409.5813209999999</v>
      </c>
      <c r="K8" s="8">
        <v>1503.607861</v>
      </c>
      <c r="L8" s="8">
        <v>1443.20427</v>
      </c>
      <c r="M8" s="8">
        <v>1724.124313</v>
      </c>
      <c r="N8" s="8">
        <v>1883.1661730000001</v>
      </c>
      <c r="O8" s="8">
        <v>1752.2939409999999</v>
      </c>
      <c r="P8" s="8">
        <v>2175.6309689999998</v>
      </c>
      <c r="Q8" s="8">
        <v>2400.8831009999999</v>
      </c>
      <c r="R8" s="8">
        <v>2356.2076769999999</v>
      </c>
      <c r="S8" s="8">
        <v>2417.6918209999999</v>
      </c>
      <c r="T8" s="8">
        <v>2197.1459530000002</v>
      </c>
      <c r="U8" s="8">
        <v>1928.678304</v>
      </c>
      <c r="V8" s="8">
        <v>2008.8299</v>
      </c>
      <c r="W8" s="8">
        <v>2112.8759949999999</v>
      </c>
      <c r="X8" s="8">
        <v>2210.7711359999998</v>
      </c>
      <c r="Y8" s="8">
        <v>1976.451037</v>
      </c>
    </row>
    <row r="9" spans="1:25" ht="13.5" customHeight="1" x14ac:dyDescent="0.25">
      <c r="A9" s="1"/>
      <c r="B9" s="9" t="s">
        <v>27</v>
      </c>
      <c r="C9" s="10">
        <v>171958.29246822128</v>
      </c>
      <c r="D9" s="11">
        <v>178468.85779472016</v>
      </c>
      <c r="E9" s="11">
        <v>174570.35733356018</v>
      </c>
      <c r="F9" s="11">
        <v>186815.28129300001</v>
      </c>
      <c r="G9" s="11">
        <v>189257.87260999999</v>
      </c>
      <c r="H9" s="11">
        <v>214674.197067</v>
      </c>
      <c r="I9" s="11">
        <v>253917.67121500001</v>
      </c>
      <c r="J9" s="11">
        <v>305015.02956699999</v>
      </c>
      <c r="K9" s="11">
        <v>332018.27628799999</v>
      </c>
      <c r="L9" s="11">
        <v>363330.700595</v>
      </c>
      <c r="M9" s="11">
        <v>426858.979826</v>
      </c>
      <c r="N9" s="11">
        <v>467808.42355299997</v>
      </c>
      <c r="O9" s="11">
        <v>367890.54973799997</v>
      </c>
      <c r="P9" s="11">
        <v>402563.33333599998</v>
      </c>
      <c r="Q9" s="11">
        <v>469351.33643800003</v>
      </c>
      <c r="R9" s="11">
        <v>440295.613854</v>
      </c>
      <c r="S9" s="11">
        <v>461969.10611200001</v>
      </c>
      <c r="T9" s="11">
        <v>466164.21530699998</v>
      </c>
      <c r="U9" s="11">
        <v>392734.74399400002</v>
      </c>
      <c r="V9" s="11">
        <v>395350.256077</v>
      </c>
      <c r="W9" s="11">
        <v>425867.92872800003</v>
      </c>
      <c r="X9" s="11">
        <v>463195.812607</v>
      </c>
      <c r="Y9" s="11">
        <v>443479.850156</v>
      </c>
    </row>
    <row r="10" spans="1:25" ht="13.5" customHeight="1" x14ac:dyDescent="0.25">
      <c r="A10" s="1"/>
      <c r="B10" s="12" t="s">
        <v>28</v>
      </c>
      <c r="C10" s="13">
        <v>152038.03275941929</v>
      </c>
      <c r="D10" s="14">
        <v>159029.59609473558</v>
      </c>
      <c r="E10" s="14">
        <v>155893.04068258405</v>
      </c>
      <c r="F10" s="14">
        <v>166840.54556299999</v>
      </c>
      <c r="G10" s="14">
        <v>169128.85944299999</v>
      </c>
      <c r="H10" s="14">
        <v>191173.676263</v>
      </c>
      <c r="I10" s="14">
        <v>226113.81628</v>
      </c>
      <c r="J10" s="14">
        <v>270549.880733</v>
      </c>
      <c r="K10" s="14">
        <v>292838.19149200001</v>
      </c>
      <c r="L10" s="14">
        <v>318187.771863</v>
      </c>
      <c r="M10" s="14">
        <v>370675.74360699998</v>
      </c>
      <c r="N10" s="14">
        <v>401355.27461800002</v>
      </c>
      <c r="O10" s="14">
        <v>313577.54556200001</v>
      </c>
      <c r="P10" s="14">
        <v>337271.04424700001</v>
      </c>
      <c r="Q10" s="14">
        <v>386448.590218</v>
      </c>
      <c r="R10" s="14">
        <v>357929.00897999998</v>
      </c>
      <c r="S10" s="14">
        <v>370347.55854699999</v>
      </c>
      <c r="T10" s="14">
        <v>374257.91508000001</v>
      </c>
      <c r="U10" s="14">
        <v>320459.28695199999</v>
      </c>
      <c r="V10" s="14">
        <v>322621.03055299999</v>
      </c>
      <c r="W10" s="14">
        <v>343688.626154</v>
      </c>
      <c r="X10" s="14">
        <v>377028.77159399999</v>
      </c>
      <c r="Y10" s="14">
        <v>364432.69916800002</v>
      </c>
    </row>
    <row r="11" spans="1:25" ht="13.5" customHeight="1" x14ac:dyDescent="0.25">
      <c r="A11" s="1"/>
      <c r="B11" s="15" t="s">
        <v>29</v>
      </c>
      <c r="C11" s="10">
        <v>108559.19223583759</v>
      </c>
      <c r="D11" s="11">
        <v>114931.94807735551</v>
      </c>
      <c r="E11" s="11">
        <v>111096.47932200402</v>
      </c>
      <c r="F11" s="11">
        <v>117737.66168799999</v>
      </c>
      <c r="G11" s="11">
        <v>121290.479295</v>
      </c>
      <c r="H11" s="11">
        <v>133248.689334</v>
      </c>
      <c r="I11" s="11">
        <v>163007.97649</v>
      </c>
      <c r="J11" s="11">
        <v>196459.01488500001</v>
      </c>
      <c r="K11" s="11">
        <v>213764.731199</v>
      </c>
      <c r="L11" s="11">
        <v>232982.30381499999</v>
      </c>
      <c r="M11" s="11">
        <v>271936.37563199998</v>
      </c>
      <c r="N11" s="11">
        <v>302266.42701300001</v>
      </c>
      <c r="O11" s="11">
        <v>233843.55507500001</v>
      </c>
      <c r="P11" s="11">
        <v>246869.22305599999</v>
      </c>
      <c r="Q11" s="11">
        <v>283514.77636100003</v>
      </c>
      <c r="R11" s="11">
        <v>257138.16861600001</v>
      </c>
      <c r="S11" s="11">
        <v>267926.39002799999</v>
      </c>
      <c r="T11" s="11">
        <v>266790.45807200001</v>
      </c>
      <c r="U11" s="11">
        <v>225033.79771499999</v>
      </c>
      <c r="V11" s="11">
        <v>225324.80828999999</v>
      </c>
      <c r="W11" s="11">
        <v>245991.74287099999</v>
      </c>
      <c r="X11" s="11">
        <v>273445.71654599998</v>
      </c>
      <c r="Y11" s="11">
        <v>259832.56276100001</v>
      </c>
    </row>
    <row r="12" spans="1:25" ht="13.5" customHeight="1" x14ac:dyDescent="0.25">
      <c r="A12" s="1"/>
      <c r="B12" s="16" t="s">
        <v>30</v>
      </c>
      <c r="C12" s="13">
        <v>1823.9391376967897</v>
      </c>
      <c r="D12" s="14">
        <v>2018.38471269866</v>
      </c>
      <c r="E12" s="14">
        <v>1968.2403479000002</v>
      </c>
      <c r="F12" s="14">
        <v>1931.467793</v>
      </c>
      <c r="G12" s="14">
        <v>2067.6591199999998</v>
      </c>
      <c r="H12" s="14">
        <v>2260.078352</v>
      </c>
      <c r="I12" s="14">
        <v>2684.7953029999999</v>
      </c>
      <c r="J12" s="14">
        <v>3339.014224</v>
      </c>
      <c r="K12" s="14">
        <v>3202.2130160000002</v>
      </c>
      <c r="L12" s="14">
        <v>3717.9403080000002</v>
      </c>
      <c r="M12" s="14">
        <v>4371.7643959999996</v>
      </c>
      <c r="N12" s="14">
        <v>4728.9435460000004</v>
      </c>
      <c r="O12" s="14">
        <v>3719.413137</v>
      </c>
      <c r="P12" s="14">
        <v>3983.9684080000002</v>
      </c>
      <c r="Q12" s="14">
        <v>4535.5593779999999</v>
      </c>
      <c r="R12" s="14">
        <v>4210.638825</v>
      </c>
      <c r="S12" s="14">
        <v>4559.0265410000002</v>
      </c>
      <c r="T12" s="14">
        <v>4825.302858</v>
      </c>
      <c r="U12" s="14">
        <v>3969.3736789999998</v>
      </c>
      <c r="V12" s="14">
        <v>3969.0231819999999</v>
      </c>
      <c r="W12" s="14">
        <v>4368.5786799999996</v>
      </c>
      <c r="X12" s="14">
        <v>4547.7739970000002</v>
      </c>
      <c r="Y12" s="14">
        <v>4570.5297200000005</v>
      </c>
    </row>
    <row r="13" spans="1:25" ht="13.5" customHeight="1" x14ac:dyDescent="0.25">
      <c r="A13" s="1"/>
      <c r="B13" s="16" t="s">
        <v>31</v>
      </c>
      <c r="C13" s="10">
        <v>127.407995763212</v>
      </c>
      <c r="D13" s="11">
        <v>146.81385463215614</v>
      </c>
      <c r="E13" s="11">
        <v>129.10177288200001</v>
      </c>
      <c r="F13" s="11">
        <v>135.59275</v>
      </c>
      <c r="G13" s="11">
        <v>170.246163</v>
      </c>
      <c r="H13" s="11">
        <v>209.58444700000001</v>
      </c>
      <c r="I13" s="11">
        <v>244.96221600000001</v>
      </c>
      <c r="J13" s="11">
        <v>264.56997699999999</v>
      </c>
      <c r="K13" s="11">
        <v>283.37034599999998</v>
      </c>
      <c r="L13" s="11">
        <v>316.69249200000002</v>
      </c>
      <c r="M13" s="11">
        <v>326.15424400000001</v>
      </c>
      <c r="N13" s="11">
        <v>366.831793</v>
      </c>
      <c r="O13" s="11">
        <v>242.724853</v>
      </c>
      <c r="P13" s="11">
        <v>262.22799199999997</v>
      </c>
      <c r="Q13" s="11">
        <v>300.617818</v>
      </c>
      <c r="R13" s="11">
        <v>295.73589600000003</v>
      </c>
      <c r="S13" s="11">
        <v>265.23994699999997</v>
      </c>
      <c r="T13" s="11">
        <v>354.21594099999999</v>
      </c>
      <c r="U13" s="11">
        <v>354.96356100000003</v>
      </c>
      <c r="V13" s="11">
        <v>415.48250899999999</v>
      </c>
      <c r="W13" s="11">
        <v>525.33418500000005</v>
      </c>
      <c r="X13" s="11">
        <v>466.37063499999999</v>
      </c>
      <c r="Y13" s="11">
        <v>524.16425800000002</v>
      </c>
    </row>
    <row r="14" spans="1:25" ht="13.5" customHeight="1" x14ac:dyDescent="0.25">
      <c r="A14" s="1"/>
      <c r="B14" s="16" t="s">
        <v>32</v>
      </c>
      <c r="C14" s="13">
        <v>78.036325988485814</v>
      </c>
      <c r="D14" s="14">
        <v>71.232892788563348</v>
      </c>
      <c r="E14" s="14">
        <v>76.581702074000006</v>
      </c>
      <c r="F14" s="14">
        <v>105.159853</v>
      </c>
      <c r="G14" s="14">
        <v>90.726628000000005</v>
      </c>
      <c r="H14" s="14">
        <v>89.288019000000006</v>
      </c>
      <c r="I14" s="14">
        <v>95.263683999999998</v>
      </c>
      <c r="J14" s="14">
        <v>155.021659</v>
      </c>
      <c r="K14" s="14">
        <v>134.140083</v>
      </c>
      <c r="L14" s="14">
        <v>220.96107699999999</v>
      </c>
      <c r="M14" s="14">
        <v>256.591161</v>
      </c>
      <c r="N14" s="14">
        <v>298.48697900000002</v>
      </c>
      <c r="O14" s="14">
        <v>275.913431</v>
      </c>
      <c r="P14" s="14">
        <v>282.19686300000001</v>
      </c>
      <c r="Q14" s="14">
        <v>329.13151800000003</v>
      </c>
      <c r="R14" s="14">
        <v>281.45951600000001</v>
      </c>
      <c r="S14" s="14">
        <v>270.67883999999998</v>
      </c>
      <c r="T14" s="14">
        <v>272.67676299999999</v>
      </c>
      <c r="U14" s="14">
        <v>214.42181099999999</v>
      </c>
      <c r="V14" s="14">
        <v>212.68133399999999</v>
      </c>
      <c r="W14" s="14">
        <v>247.682694</v>
      </c>
      <c r="X14" s="14">
        <v>291.92275000000001</v>
      </c>
      <c r="Y14" s="14">
        <v>329.03556099999997</v>
      </c>
    </row>
    <row r="15" spans="1:25" ht="13.5" customHeight="1" x14ac:dyDescent="0.25">
      <c r="A15" s="1"/>
      <c r="B15" s="16" t="s">
        <v>33</v>
      </c>
      <c r="C15" s="10">
        <v>64.47960797767918</v>
      </c>
      <c r="D15" s="11">
        <v>68.649353008711586</v>
      </c>
      <c r="E15" s="11">
        <v>58.183529929000002</v>
      </c>
      <c r="F15" s="11">
        <v>64.793814999999995</v>
      </c>
      <c r="G15" s="11">
        <v>74.981222000000002</v>
      </c>
      <c r="H15" s="11">
        <v>95.618423000000007</v>
      </c>
      <c r="I15" s="11">
        <v>124.606787</v>
      </c>
      <c r="J15" s="11">
        <v>156.82491400000001</v>
      </c>
      <c r="K15" s="11">
        <v>201.91196400000001</v>
      </c>
      <c r="L15" s="11">
        <v>258.94106099999999</v>
      </c>
      <c r="M15" s="11">
        <v>325.45505300000002</v>
      </c>
      <c r="N15" s="11">
        <v>378.302798</v>
      </c>
      <c r="O15" s="11">
        <v>266.586252</v>
      </c>
      <c r="P15" s="11">
        <v>250.56663</v>
      </c>
      <c r="Q15" s="11">
        <v>374.00590099999999</v>
      </c>
      <c r="R15" s="11">
        <v>430.50265400000001</v>
      </c>
      <c r="S15" s="11">
        <v>422.89264500000002</v>
      </c>
      <c r="T15" s="11">
        <v>382.64396699999998</v>
      </c>
      <c r="U15" s="11">
        <v>314.14987200000002</v>
      </c>
      <c r="V15" s="11">
        <v>369.591114</v>
      </c>
      <c r="W15" s="11">
        <v>402.848344</v>
      </c>
      <c r="X15" s="11">
        <v>427.95470799999998</v>
      </c>
      <c r="Y15" s="11">
        <v>439.76779900000002</v>
      </c>
    </row>
    <row r="16" spans="1:25" ht="13.5" customHeight="1" x14ac:dyDescent="0.25">
      <c r="A16" s="1"/>
      <c r="B16" s="16" t="s">
        <v>34</v>
      </c>
      <c r="C16" s="13">
        <v>1003.03434475737</v>
      </c>
      <c r="D16" s="14">
        <v>1045.1193271488005</v>
      </c>
      <c r="E16" s="14">
        <v>1051.8897268999999</v>
      </c>
      <c r="F16" s="14">
        <v>1035.953158</v>
      </c>
      <c r="G16" s="14">
        <v>1057.353494</v>
      </c>
      <c r="H16" s="14">
        <v>1115.3287270000001</v>
      </c>
      <c r="I16" s="14">
        <v>1404.1119920000001</v>
      </c>
      <c r="J16" s="14">
        <v>1761.1316959999999</v>
      </c>
      <c r="K16" s="14">
        <v>1898.7039480000001</v>
      </c>
      <c r="L16" s="14">
        <v>2352.0933369999998</v>
      </c>
      <c r="M16" s="14">
        <v>2813.46378</v>
      </c>
      <c r="N16" s="14">
        <v>3419.175565</v>
      </c>
      <c r="O16" s="14">
        <v>2267.4745950000001</v>
      </c>
      <c r="P16" s="14">
        <v>2669.7520290000002</v>
      </c>
      <c r="Q16" s="14">
        <v>2954.9125119999999</v>
      </c>
      <c r="R16" s="14">
        <v>2619.649296</v>
      </c>
      <c r="S16" s="14">
        <v>2592.750955</v>
      </c>
      <c r="T16" s="14">
        <v>2475.544433</v>
      </c>
      <c r="U16" s="14">
        <v>2138.679498</v>
      </c>
      <c r="V16" s="14">
        <v>2201.8057669999998</v>
      </c>
      <c r="W16" s="14">
        <v>2367.5410649999999</v>
      </c>
      <c r="X16" s="14">
        <v>2641.4116020000001</v>
      </c>
      <c r="Y16" s="14">
        <v>2584.9024669999999</v>
      </c>
    </row>
    <row r="17" spans="1:25" ht="13.5" customHeight="1" x14ac:dyDescent="0.25">
      <c r="A17" s="1"/>
      <c r="B17" s="16" t="s">
        <v>35</v>
      </c>
      <c r="C17" s="10">
        <v>29774.744857279398</v>
      </c>
      <c r="D17" s="11">
        <v>31602.715765809899</v>
      </c>
      <c r="E17" s="11">
        <v>30365.040326999999</v>
      </c>
      <c r="F17" s="11">
        <v>33027.841092000002</v>
      </c>
      <c r="G17" s="11">
        <v>33100.998683999998</v>
      </c>
      <c r="H17" s="11">
        <v>35276.218975000003</v>
      </c>
      <c r="I17" s="11">
        <v>44121.743444</v>
      </c>
      <c r="J17" s="11">
        <v>52533.827810000003</v>
      </c>
      <c r="K17" s="11">
        <v>57794.002677999997</v>
      </c>
      <c r="L17" s="11">
        <v>61614.027968000002</v>
      </c>
      <c r="M17" s="11">
        <v>71826.002848999997</v>
      </c>
      <c r="N17" s="11">
        <v>82538.457087000003</v>
      </c>
      <c r="O17" s="11">
        <v>66179.333217000007</v>
      </c>
      <c r="P17" s="11">
        <v>67735.506915999998</v>
      </c>
      <c r="Q17" s="11">
        <v>78180.523516000001</v>
      </c>
      <c r="R17" s="11">
        <v>69304.053371999995</v>
      </c>
      <c r="S17" s="11">
        <v>73384.844450999997</v>
      </c>
      <c r="T17" s="11">
        <v>73912.693035999997</v>
      </c>
      <c r="U17" s="11">
        <v>61337.697652000003</v>
      </c>
      <c r="V17" s="11">
        <v>61096.090181</v>
      </c>
      <c r="W17" s="11">
        <v>64217.952899000004</v>
      </c>
      <c r="X17" s="11">
        <v>67746.884974000001</v>
      </c>
      <c r="Y17" s="11">
        <v>63382.658640000001</v>
      </c>
    </row>
    <row r="18" spans="1:25" ht="13.5" customHeight="1" x14ac:dyDescent="0.25">
      <c r="A18" s="1"/>
      <c r="B18" s="16" t="s">
        <v>36</v>
      </c>
      <c r="C18" s="13">
        <v>32167.376859992801</v>
      </c>
      <c r="D18" s="14">
        <v>33409.416729514</v>
      </c>
      <c r="E18" s="14">
        <v>31300.705539999999</v>
      </c>
      <c r="F18" s="14">
        <v>31801.786980000001</v>
      </c>
      <c r="G18" s="14">
        <v>34515.728475000004</v>
      </c>
      <c r="H18" s="14">
        <v>40285.753269000001</v>
      </c>
      <c r="I18" s="14">
        <v>49786.625355999997</v>
      </c>
      <c r="J18" s="14">
        <v>60534.017545000002</v>
      </c>
      <c r="K18" s="14">
        <v>64724.977680000004</v>
      </c>
      <c r="L18" s="14">
        <v>72023.778458000001</v>
      </c>
      <c r="M18" s="14">
        <v>83936.052844000005</v>
      </c>
      <c r="N18" s="14">
        <v>93506.414264999999</v>
      </c>
      <c r="O18" s="14">
        <v>71616.415752999994</v>
      </c>
      <c r="P18" s="14">
        <v>75662.207972000004</v>
      </c>
      <c r="Q18" s="14">
        <v>86220.018752999997</v>
      </c>
      <c r="R18" s="14">
        <v>77825.896626999995</v>
      </c>
      <c r="S18" s="14">
        <v>79236.023014999999</v>
      </c>
      <c r="T18" s="14">
        <v>78832.052100999994</v>
      </c>
      <c r="U18" s="14">
        <v>66328.073592999994</v>
      </c>
      <c r="V18" s="14">
        <v>65985.634986999998</v>
      </c>
      <c r="W18" s="14">
        <v>72070.917965000001</v>
      </c>
      <c r="X18" s="14">
        <v>84012.946786</v>
      </c>
      <c r="Y18" s="14">
        <v>80281.064519000007</v>
      </c>
    </row>
    <row r="19" spans="1:25" ht="13.5" customHeight="1" x14ac:dyDescent="0.25">
      <c r="A19" s="1"/>
      <c r="B19" s="16" t="s">
        <v>37</v>
      </c>
      <c r="C19" s="10">
        <v>966.48774033228608</v>
      </c>
      <c r="D19" s="11">
        <v>1045.2331212499801</v>
      </c>
      <c r="E19" s="11">
        <v>1147.7451887300001</v>
      </c>
      <c r="F19" s="11">
        <v>1206.2745620000001</v>
      </c>
      <c r="G19" s="11">
        <v>1263.8336529999999</v>
      </c>
      <c r="H19" s="11">
        <v>1339.264936</v>
      </c>
      <c r="I19" s="11">
        <v>1632.5489950000001</v>
      </c>
      <c r="J19" s="11">
        <v>2042.6952839999999</v>
      </c>
      <c r="K19" s="11">
        <v>2060.065693</v>
      </c>
      <c r="L19" s="11">
        <v>2325.4529309999998</v>
      </c>
      <c r="M19" s="11">
        <v>2985.6376449999998</v>
      </c>
      <c r="N19" s="11">
        <v>3357.9325349999999</v>
      </c>
      <c r="O19" s="11">
        <v>2716.6045180000001</v>
      </c>
      <c r="P19" s="11">
        <v>2242.6359010000001</v>
      </c>
      <c r="Q19" s="11">
        <v>2231.531919</v>
      </c>
      <c r="R19" s="11">
        <v>1678.3849499999999</v>
      </c>
      <c r="S19" s="11">
        <v>1664.268568</v>
      </c>
      <c r="T19" s="11">
        <v>1818.9166970000001</v>
      </c>
      <c r="U19" s="11">
        <v>1615.706899</v>
      </c>
      <c r="V19" s="11">
        <v>1763.7985160000001</v>
      </c>
      <c r="W19" s="11">
        <v>1899.3302430000001</v>
      </c>
      <c r="X19" s="11">
        <v>1998.3327529999999</v>
      </c>
      <c r="Y19" s="11">
        <v>1906.9994429999999</v>
      </c>
    </row>
    <row r="20" spans="1:25" ht="13.5" customHeight="1" x14ac:dyDescent="0.25">
      <c r="A20" s="1"/>
      <c r="B20" s="16" t="s">
        <v>38</v>
      </c>
      <c r="C20" s="13">
        <v>758.13935470035551</v>
      </c>
      <c r="D20" s="14">
        <v>978.81334559652259</v>
      </c>
      <c r="E20" s="14">
        <v>1026.6406260700001</v>
      </c>
      <c r="F20" s="14">
        <v>1500.7694690000001</v>
      </c>
      <c r="G20" s="14">
        <v>1488.94993</v>
      </c>
      <c r="H20" s="14">
        <v>1685.1737619999999</v>
      </c>
      <c r="I20" s="14">
        <v>1697.836166</v>
      </c>
      <c r="J20" s="14">
        <v>2298.8695779999998</v>
      </c>
      <c r="K20" s="14">
        <v>3636.4463369999999</v>
      </c>
      <c r="L20" s="14">
        <v>2957.7798809999999</v>
      </c>
      <c r="M20" s="14">
        <v>3018.726369</v>
      </c>
      <c r="N20" s="14">
        <v>2900.5673849999998</v>
      </c>
      <c r="O20" s="14">
        <v>1994.7694180000001</v>
      </c>
      <c r="P20" s="14">
        <v>2272.786501</v>
      </c>
      <c r="Q20" s="14">
        <v>2434.7580130000001</v>
      </c>
      <c r="R20" s="14">
        <v>1893.937866</v>
      </c>
      <c r="S20" s="14">
        <v>2159.9114939999999</v>
      </c>
      <c r="T20" s="14">
        <v>2216.8981950000002</v>
      </c>
      <c r="U20" s="14">
        <v>1953.1793459999999</v>
      </c>
      <c r="V20" s="14">
        <v>2200.5878339999999</v>
      </c>
      <c r="W20" s="14">
        <v>2269.813091</v>
      </c>
      <c r="X20" s="14">
        <v>2731.7947800000002</v>
      </c>
      <c r="Y20" s="14">
        <v>2751.6410179999998</v>
      </c>
    </row>
    <row r="21" spans="1:25" ht="13.5" customHeight="1" x14ac:dyDescent="0.25">
      <c r="A21" s="1"/>
      <c r="B21" s="16" t="s">
        <v>39</v>
      </c>
      <c r="C21" s="10">
        <v>9256.9144478933522</v>
      </c>
      <c r="D21" s="11">
        <v>10294.228657400401</v>
      </c>
      <c r="E21" s="11">
        <v>9955.0539738099997</v>
      </c>
      <c r="F21" s="11">
        <v>10425.511193</v>
      </c>
      <c r="G21" s="11">
        <v>10989.055675</v>
      </c>
      <c r="H21" s="11">
        <v>11683.536805</v>
      </c>
      <c r="I21" s="11">
        <v>13651.216558</v>
      </c>
      <c r="J21" s="11">
        <v>16049.125365</v>
      </c>
      <c r="K21" s="11">
        <v>17648.087775</v>
      </c>
      <c r="L21" s="11">
        <v>18872.508044999999</v>
      </c>
      <c r="M21" s="11">
        <v>22248.740028</v>
      </c>
      <c r="N21" s="11">
        <v>22162.425457000001</v>
      </c>
      <c r="O21" s="11">
        <v>17525.339872</v>
      </c>
      <c r="P21" s="11">
        <v>18635.621244000002</v>
      </c>
      <c r="Q21" s="11">
        <v>21118.785425999999</v>
      </c>
      <c r="R21" s="11">
        <v>19190.330870999998</v>
      </c>
      <c r="S21" s="11">
        <v>20605.490268000001</v>
      </c>
      <c r="T21" s="11">
        <v>20464.327611000001</v>
      </c>
      <c r="U21" s="11">
        <v>19684.029266000001</v>
      </c>
      <c r="V21" s="11">
        <v>20619.281354999999</v>
      </c>
      <c r="W21" s="11">
        <v>21093.456768</v>
      </c>
      <c r="X21" s="11">
        <v>24023.007479</v>
      </c>
      <c r="Y21" s="11">
        <v>22209.029241</v>
      </c>
    </row>
    <row r="22" spans="1:25" ht="13.5" customHeight="1" x14ac:dyDescent="0.25">
      <c r="A22" s="1"/>
      <c r="B22" s="16" t="s">
        <v>40</v>
      </c>
      <c r="C22" s="13">
        <v>94.264390690491382</v>
      </c>
      <c r="D22" s="14">
        <v>81.514053657409661</v>
      </c>
      <c r="E22" s="14">
        <v>76.434721941999996</v>
      </c>
      <c r="F22" s="14">
        <v>66.848574999999997</v>
      </c>
      <c r="G22" s="14">
        <v>85.315704999999994</v>
      </c>
      <c r="H22" s="14">
        <v>95.974436999999995</v>
      </c>
      <c r="I22" s="14">
        <v>102.31632399999999</v>
      </c>
      <c r="J22" s="14">
        <v>117.773382</v>
      </c>
      <c r="K22" s="14">
        <v>160.98809399999999</v>
      </c>
      <c r="L22" s="14">
        <v>207.746938</v>
      </c>
      <c r="M22" s="14">
        <v>312.75034499999998</v>
      </c>
      <c r="N22" s="14">
        <v>298.20810799999998</v>
      </c>
      <c r="O22" s="14">
        <v>177.00142399999999</v>
      </c>
      <c r="P22" s="14">
        <v>213.034279</v>
      </c>
      <c r="Q22" s="14">
        <v>297.87516699999998</v>
      </c>
      <c r="R22" s="14">
        <v>333.97651200000001</v>
      </c>
      <c r="S22" s="14">
        <v>378.56547</v>
      </c>
      <c r="T22" s="14">
        <v>371.28506599999997</v>
      </c>
      <c r="U22" s="14">
        <v>407.09127899999999</v>
      </c>
      <c r="V22" s="14">
        <v>392.128173</v>
      </c>
      <c r="W22" s="14">
        <v>379.06458500000002</v>
      </c>
      <c r="X22" s="14">
        <v>399.91694200000001</v>
      </c>
      <c r="Y22" s="14">
        <v>398.285933</v>
      </c>
    </row>
    <row r="23" spans="1:25" ht="13.5" customHeight="1" x14ac:dyDescent="0.25">
      <c r="A23" s="1"/>
      <c r="B23" s="16" t="s">
        <v>41</v>
      </c>
      <c r="C23" s="10">
        <v>102.328859673244</v>
      </c>
      <c r="D23" s="11">
        <v>116.19047135839901</v>
      </c>
      <c r="E23" s="11">
        <v>106.80862600200001</v>
      </c>
      <c r="F23" s="11">
        <v>114.11136399999999</v>
      </c>
      <c r="G23" s="11">
        <v>148.23079100000001</v>
      </c>
      <c r="H23" s="11">
        <v>171.26191600000001</v>
      </c>
      <c r="I23" s="11">
        <v>207.64117400000001</v>
      </c>
      <c r="J23" s="11">
        <v>237.64246199999999</v>
      </c>
      <c r="K23" s="11">
        <v>305.80834199999998</v>
      </c>
      <c r="L23" s="11">
        <v>432.43960700000002</v>
      </c>
      <c r="M23" s="11">
        <v>673.48521600000004</v>
      </c>
      <c r="N23" s="11">
        <v>779.786158</v>
      </c>
      <c r="O23" s="11">
        <v>535.72560799999997</v>
      </c>
      <c r="P23" s="11">
        <v>793.77038400000004</v>
      </c>
      <c r="Q23" s="11">
        <v>1107.4859289999999</v>
      </c>
      <c r="R23" s="11">
        <v>1036.5228480000001</v>
      </c>
      <c r="S23" s="11">
        <v>1176.1107669999999</v>
      </c>
      <c r="T23" s="11">
        <v>1042.7131119999999</v>
      </c>
      <c r="U23" s="11">
        <v>863.16833299999996</v>
      </c>
      <c r="V23" s="11">
        <v>852.38273000000004</v>
      </c>
      <c r="W23" s="11">
        <v>999.71683800000005</v>
      </c>
      <c r="X23" s="11">
        <v>1094.031246</v>
      </c>
      <c r="Y23" s="11">
        <v>901.70961399999999</v>
      </c>
    </row>
    <row r="24" spans="1:25" ht="13.5" customHeight="1" x14ac:dyDescent="0.25">
      <c r="A24" s="1"/>
      <c r="B24" s="16" t="s">
        <v>42</v>
      </c>
      <c r="C24" s="13">
        <v>3306.3420045428702</v>
      </c>
      <c r="D24" s="14">
        <v>3187.3823099386723</v>
      </c>
      <c r="E24" s="14">
        <v>3246.0672436</v>
      </c>
      <c r="F24" s="14">
        <v>3824.4951609999998</v>
      </c>
      <c r="G24" s="14">
        <v>3740.3271570000002</v>
      </c>
      <c r="H24" s="14">
        <v>3892.3252010000001</v>
      </c>
      <c r="I24" s="14">
        <v>4768.9180800000004</v>
      </c>
      <c r="J24" s="14">
        <v>6025.9570949999998</v>
      </c>
      <c r="K24" s="14">
        <v>6670.7300329999998</v>
      </c>
      <c r="L24" s="14">
        <v>6858.8596299999999</v>
      </c>
      <c r="M24" s="14">
        <v>7404.1154560000004</v>
      </c>
      <c r="N24" s="14">
        <v>8941.4350329999997</v>
      </c>
      <c r="O24" s="14">
        <v>6389.174919</v>
      </c>
      <c r="P24" s="14">
        <v>7142.0853639999996</v>
      </c>
      <c r="Q24" s="14">
        <v>8555.2284419999996</v>
      </c>
      <c r="R24" s="14">
        <v>7744.4415099999997</v>
      </c>
      <c r="S24" s="14">
        <v>7956.703469</v>
      </c>
      <c r="T24" s="14">
        <v>7414.5415350000003</v>
      </c>
      <c r="U24" s="14">
        <v>6065.2574160000004</v>
      </c>
      <c r="V24" s="14">
        <v>5869.9913130000004</v>
      </c>
      <c r="W24" s="14">
        <v>6688.3070530000005</v>
      </c>
      <c r="X24" s="14">
        <v>7742.5062310000003</v>
      </c>
      <c r="Y24" s="14">
        <v>7676.0660180000004</v>
      </c>
    </row>
    <row r="25" spans="1:25" ht="13.5" customHeight="1" x14ac:dyDescent="0.25">
      <c r="A25" s="1"/>
      <c r="B25" s="16" t="s">
        <v>43</v>
      </c>
      <c r="C25" s="10">
        <v>51.702238236326231</v>
      </c>
      <c r="D25" s="11">
        <v>51.919470203964131</v>
      </c>
      <c r="E25" s="11">
        <v>64.200372113</v>
      </c>
      <c r="F25" s="11">
        <v>60.978414999999998</v>
      </c>
      <c r="G25" s="11">
        <v>61.131236999999999</v>
      </c>
      <c r="H25" s="11">
        <v>63.776331999999996</v>
      </c>
      <c r="I25" s="11">
        <v>81.946505000000002</v>
      </c>
      <c r="J25" s="11">
        <v>93.088149999999999</v>
      </c>
      <c r="K25" s="11">
        <v>95.371605000000002</v>
      </c>
      <c r="L25" s="11">
        <v>95.268883000000002</v>
      </c>
      <c r="M25" s="11">
        <v>120.84582899999999</v>
      </c>
      <c r="N25" s="11">
        <v>140.37130199999999</v>
      </c>
      <c r="O25" s="11">
        <v>100.650491</v>
      </c>
      <c r="P25" s="11">
        <v>136.03048899999999</v>
      </c>
      <c r="Q25" s="11">
        <v>157.417348</v>
      </c>
      <c r="R25" s="11">
        <v>140.34184500000001</v>
      </c>
      <c r="S25" s="11">
        <v>187.26500899999999</v>
      </c>
      <c r="T25" s="11">
        <v>158.76969800000001</v>
      </c>
      <c r="U25" s="11">
        <v>145.53139999999999</v>
      </c>
      <c r="V25" s="11">
        <v>138.341104</v>
      </c>
      <c r="W25" s="11">
        <v>223.391717</v>
      </c>
      <c r="X25" s="11">
        <v>186.52430699999999</v>
      </c>
      <c r="Y25" s="11">
        <v>149.91113200000001</v>
      </c>
    </row>
    <row r="26" spans="1:25" ht="13.5" customHeight="1" x14ac:dyDescent="0.25">
      <c r="A26" s="1"/>
      <c r="B26" s="16" t="s">
        <v>44</v>
      </c>
      <c r="C26" s="13">
        <v>22074.483737251201</v>
      </c>
      <c r="D26" s="14">
        <v>22578.169775691509</v>
      </c>
      <c r="E26" s="14">
        <v>21576.113829000002</v>
      </c>
      <c r="F26" s="14">
        <v>23732.441225999999</v>
      </c>
      <c r="G26" s="14">
        <v>23194.642459999999</v>
      </c>
      <c r="H26" s="14">
        <v>25197.619006000001</v>
      </c>
      <c r="I26" s="14">
        <v>29932.57677</v>
      </c>
      <c r="J26" s="14">
        <v>35994.512015</v>
      </c>
      <c r="K26" s="14">
        <v>39086.334693999997</v>
      </c>
      <c r="L26" s="14">
        <v>43777.769336999998</v>
      </c>
      <c r="M26" s="14">
        <v>51191.126805</v>
      </c>
      <c r="N26" s="14">
        <v>57880.565433000003</v>
      </c>
      <c r="O26" s="14">
        <v>44023.183366999998</v>
      </c>
      <c r="P26" s="14">
        <v>48478.429199999999</v>
      </c>
      <c r="Q26" s="14">
        <v>57935.229317999998</v>
      </c>
      <c r="R26" s="14">
        <v>55765.253110999998</v>
      </c>
      <c r="S26" s="14">
        <v>57707.709310999999</v>
      </c>
      <c r="T26" s="14">
        <v>56392.713554000002</v>
      </c>
      <c r="U26" s="14">
        <v>45497.179937000001</v>
      </c>
      <c r="V26" s="14">
        <v>44721.554315000001</v>
      </c>
      <c r="W26" s="14">
        <v>52036.094963000003</v>
      </c>
      <c r="X26" s="14">
        <v>57272.484101000002</v>
      </c>
      <c r="Y26" s="14">
        <v>54342.623474</v>
      </c>
    </row>
    <row r="27" spans="1:25" ht="13.5" customHeight="1" x14ac:dyDescent="0.25">
      <c r="A27" s="1"/>
      <c r="B27" s="16" t="s">
        <v>45</v>
      </c>
      <c r="C27" s="10">
        <v>1270.5344905279201</v>
      </c>
      <c r="D27" s="11">
        <v>1564.8867804250401</v>
      </c>
      <c r="E27" s="11">
        <v>1514.3650775000001</v>
      </c>
      <c r="F27" s="11">
        <v>1530.4197389999999</v>
      </c>
      <c r="G27" s="11">
        <v>1448.6237779999999</v>
      </c>
      <c r="H27" s="11">
        <v>1424.060725</v>
      </c>
      <c r="I27" s="11">
        <v>1617.921458</v>
      </c>
      <c r="J27" s="11">
        <v>1948.0569190000001</v>
      </c>
      <c r="K27" s="11">
        <v>2194.8139970000002</v>
      </c>
      <c r="L27" s="11">
        <v>2178.0383919999999</v>
      </c>
      <c r="M27" s="11">
        <v>2670.9880290000001</v>
      </c>
      <c r="N27" s="11">
        <v>2929.8878930000001</v>
      </c>
      <c r="O27" s="11">
        <v>2357.5666930000002</v>
      </c>
      <c r="P27" s="11">
        <v>2370.0722569999998</v>
      </c>
      <c r="Q27" s="11">
        <v>2355.0095110000002</v>
      </c>
      <c r="R27" s="11">
        <v>2096.871138</v>
      </c>
      <c r="S27" s="11">
        <v>2176.295537</v>
      </c>
      <c r="T27" s="11">
        <v>2264.4624920000001</v>
      </c>
      <c r="U27" s="11">
        <v>2098.1322559999999</v>
      </c>
      <c r="V27" s="11">
        <v>2176.54126</v>
      </c>
      <c r="W27" s="11">
        <v>2366.5360500000002</v>
      </c>
      <c r="X27" s="11">
        <v>2672.3213249999999</v>
      </c>
      <c r="Y27" s="11">
        <v>2732.6689000000001</v>
      </c>
    </row>
    <row r="28" spans="1:25" ht="13.5" customHeight="1" x14ac:dyDescent="0.25">
      <c r="A28" s="1"/>
      <c r="B28" s="16" t="s">
        <v>46</v>
      </c>
      <c r="C28" s="13">
        <v>160.58053101470901</v>
      </c>
      <c r="D28" s="14">
        <v>199.38943011990401</v>
      </c>
      <c r="E28" s="14">
        <v>188.27185388999999</v>
      </c>
      <c r="F28" s="14">
        <v>223.85055399999999</v>
      </c>
      <c r="G28" s="14">
        <v>265.67135500000001</v>
      </c>
      <c r="H28" s="14">
        <v>327.68717500000002</v>
      </c>
      <c r="I28" s="14">
        <v>443.87021099999998</v>
      </c>
      <c r="J28" s="14">
        <v>619.47860500000002</v>
      </c>
      <c r="K28" s="14">
        <v>673.55357100000003</v>
      </c>
      <c r="L28" s="14">
        <v>832.70233599999995</v>
      </c>
      <c r="M28" s="14">
        <v>1132.7041039999999</v>
      </c>
      <c r="N28" s="14">
        <v>1271.802306</v>
      </c>
      <c r="O28" s="14">
        <v>805.46932400000003</v>
      </c>
      <c r="P28" s="14">
        <v>1009.621178</v>
      </c>
      <c r="Q28" s="14">
        <v>1175.344977</v>
      </c>
      <c r="R28" s="14">
        <v>1178.488975</v>
      </c>
      <c r="S28" s="14">
        <v>1230.4798490000001</v>
      </c>
      <c r="T28" s="14">
        <v>1257.050246</v>
      </c>
      <c r="U28" s="14">
        <v>1240.9255029999999</v>
      </c>
      <c r="V28" s="14">
        <v>1204.3673590000001</v>
      </c>
      <c r="W28" s="14">
        <v>1231.606628</v>
      </c>
      <c r="X28" s="14">
        <v>1304.192853</v>
      </c>
      <c r="Y28" s="14">
        <v>1304.9184339999999</v>
      </c>
    </row>
    <row r="29" spans="1:25" ht="13.5" customHeight="1" x14ac:dyDescent="0.25">
      <c r="A29" s="1"/>
      <c r="B29" s="16" t="s">
        <v>47</v>
      </c>
      <c r="C29" s="10">
        <v>159.370985239097</v>
      </c>
      <c r="D29" s="11">
        <v>161.72429346940899</v>
      </c>
      <c r="E29" s="11">
        <v>164.33973517000001</v>
      </c>
      <c r="F29" s="11">
        <v>169.7441</v>
      </c>
      <c r="G29" s="11">
        <v>179.86920900000001</v>
      </c>
      <c r="H29" s="11">
        <v>206.21775299999999</v>
      </c>
      <c r="I29" s="11">
        <v>289.50116700000001</v>
      </c>
      <c r="J29" s="11">
        <v>349.84424100000001</v>
      </c>
      <c r="K29" s="11">
        <v>447.66238099999998</v>
      </c>
      <c r="L29" s="11">
        <v>516.05747099999996</v>
      </c>
      <c r="M29" s="11">
        <v>684.45842000000005</v>
      </c>
      <c r="N29" s="11">
        <v>782.41946199999995</v>
      </c>
      <c r="O29" s="11">
        <v>558.30510400000003</v>
      </c>
      <c r="P29" s="11">
        <v>593.83839999999998</v>
      </c>
      <c r="Q29" s="11">
        <v>687.95192399999996</v>
      </c>
      <c r="R29" s="11">
        <v>616.53146500000003</v>
      </c>
      <c r="S29" s="11">
        <v>677.18745699999999</v>
      </c>
      <c r="T29" s="11">
        <v>671.97649799999999</v>
      </c>
      <c r="U29" s="11">
        <v>571.31213200000002</v>
      </c>
      <c r="V29" s="11">
        <v>632.63425199999995</v>
      </c>
      <c r="W29" s="11">
        <v>720.72498499999995</v>
      </c>
      <c r="X29" s="11">
        <v>761.67922699999997</v>
      </c>
      <c r="Y29" s="11">
        <v>748.11554899999999</v>
      </c>
    </row>
    <row r="30" spans="1:25" ht="13.5" customHeight="1" x14ac:dyDescent="0.25">
      <c r="A30" s="1"/>
      <c r="B30" s="16" t="s">
        <v>48</v>
      </c>
      <c r="C30" s="13">
        <v>5319.0243262799795</v>
      </c>
      <c r="D30" s="14">
        <v>6310.1637326435111</v>
      </c>
      <c r="E30" s="14">
        <v>7080.6951274919993</v>
      </c>
      <c r="F30" s="14">
        <v>6779.621889</v>
      </c>
      <c r="G30" s="14">
        <v>7347.1345590000001</v>
      </c>
      <c r="H30" s="14">
        <v>7829.9210739999999</v>
      </c>
      <c r="I30" s="14">
        <v>10119.5743</v>
      </c>
      <c r="J30" s="14">
        <v>11937.563964000001</v>
      </c>
      <c r="K30" s="14">
        <v>12545.548962000001</v>
      </c>
      <c r="L30" s="14">
        <v>13423.245663</v>
      </c>
      <c r="M30" s="14">
        <v>15637.313059</v>
      </c>
      <c r="N30" s="14">
        <v>15584.413908</v>
      </c>
      <c r="O30" s="14">
        <v>12091.903098999999</v>
      </c>
      <c r="P30" s="14">
        <v>12134.871048999999</v>
      </c>
      <c r="Q30" s="14">
        <v>12563.388991</v>
      </c>
      <c r="R30" s="14">
        <v>10495.151339</v>
      </c>
      <c r="S30" s="14">
        <v>11274.946435</v>
      </c>
      <c r="T30" s="14">
        <v>11661.674268999999</v>
      </c>
      <c r="U30" s="14">
        <v>10234.924282</v>
      </c>
      <c r="V30" s="14">
        <v>10502.891004999999</v>
      </c>
      <c r="W30" s="14">
        <v>11882.844118000001</v>
      </c>
      <c r="X30" s="14">
        <v>13123.65985</v>
      </c>
      <c r="Y30" s="14">
        <v>12598.471041000001</v>
      </c>
    </row>
    <row r="31" spans="1:25" ht="13.5" customHeight="1" x14ac:dyDescent="0.25">
      <c r="A31" s="1"/>
      <c r="B31" s="15" t="s">
        <v>49</v>
      </c>
      <c r="C31" s="10">
        <v>642.24550683645498</v>
      </c>
      <c r="D31" s="11">
        <v>632.790658128019</v>
      </c>
      <c r="E31" s="11">
        <v>666.34941852999998</v>
      </c>
      <c r="F31" s="11">
        <v>764.73791000000006</v>
      </c>
      <c r="G31" s="11">
        <v>797.91742299999999</v>
      </c>
      <c r="H31" s="11">
        <v>1122.114288</v>
      </c>
      <c r="I31" s="11">
        <v>1248.107217</v>
      </c>
      <c r="J31" s="11">
        <v>1409.5813209999999</v>
      </c>
      <c r="K31" s="11">
        <v>1503.607861</v>
      </c>
      <c r="L31" s="11">
        <v>1443.20427</v>
      </c>
      <c r="M31" s="11">
        <v>1724.124313</v>
      </c>
      <c r="N31" s="11">
        <v>1883.1661730000001</v>
      </c>
      <c r="O31" s="11">
        <v>1752.2939409999999</v>
      </c>
      <c r="P31" s="11">
        <v>2175.6309689999998</v>
      </c>
      <c r="Q31" s="11">
        <v>2400.8831009999999</v>
      </c>
      <c r="R31" s="11">
        <v>2356.2076769999999</v>
      </c>
      <c r="S31" s="11">
        <v>2417.6918209999999</v>
      </c>
      <c r="T31" s="11">
        <v>2197.1459530000002</v>
      </c>
      <c r="U31" s="11">
        <v>1928.678304</v>
      </c>
      <c r="V31" s="11">
        <v>2008.8299</v>
      </c>
      <c r="W31" s="11">
        <v>2112.8759949999999</v>
      </c>
      <c r="X31" s="11">
        <v>2210.7711359999998</v>
      </c>
      <c r="Y31" s="11">
        <v>1976.451037</v>
      </c>
    </row>
    <row r="32" spans="1:25" ht="13.5" customHeight="1" x14ac:dyDescent="0.25">
      <c r="A32" s="1"/>
      <c r="B32" s="15" t="s">
        <v>50</v>
      </c>
      <c r="C32" s="13">
        <v>592.59673426588915</v>
      </c>
      <c r="D32" s="14">
        <v>690.41923848958641</v>
      </c>
      <c r="E32" s="14">
        <v>761.33054658000003</v>
      </c>
      <c r="F32" s="14">
        <v>775.70238199999994</v>
      </c>
      <c r="G32" s="14">
        <v>798.64064800000006</v>
      </c>
      <c r="H32" s="14">
        <v>1433.3189400000001</v>
      </c>
      <c r="I32" s="14">
        <v>1645.746429</v>
      </c>
      <c r="J32" s="14">
        <v>1837.3128610000001</v>
      </c>
      <c r="K32" s="14">
        <v>2322.2064879999998</v>
      </c>
      <c r="L32" s="14">
        <v>2722.8821630000002</v>
      </c>
      <c r="M32" s="14">
        <v>2948.8729239999998</v>
      </c>
      <c r="N32" s="14">
        <v>3090.587481</v>
      </c>
      <c r="O32" s="14">
        <v>2783.2199390000001</v>
      </c>
      <c r="P32" s="14">
        <v>2698.0679709999999</v>
      </c>
      <c r="Q32" s="14">
        <v>2592.8148059999999</v>
      </c>
      <c r="R32" s="14">
        <v>2562.3607480000001</v>
      </c>
      <c r="S32" s="14">
        <v>3154.7409980000002</v>
      </c>
      <c r="T32" s="14">
        <v>2514.155741</v>
      </c>
      <c r="U32" s="14">
        <v>2131.8801269999999</v>
      </c>
      <c r="V32" s="14">
        <v>2220.5781440000001</v>
      </c>
      <c r="W32" s="14">
        <v>2982.3448349999999</v>
      </c>
      <c r="X32" s="14">
        <v>3745.912652</v>
      </c>
      <c r="Y32" s="14">
        <v>4166.2826489999998</v>
      </c>
    </row>
    <row r="33" spans="1:25" ht="13.5" customHeight="1" x14ac:dyDescent="0.25">
      <c r="A33" s="1"/>
      <c r="B33" s="15" t="s">
        <v>51</v>
      </c>
      <c r="C33" s="10">
        <v>1425.98309219824</v>
      </c>
      <c r="D33" s="11">
        <v>1063.8305589634799</v>
      </c>
      <c r="E33" s="11">
        <v>1209.6131871</v>
      </c>
      <c r="F33" s="11">
        <v>1507.9012769999999</v>
      </c>
      <c r="G33" s="11">
        <v>1363.954943</v>
      </c>
      <c r="H33" s="11">
        <v>1661.3232399999999</v>
      </c>
      <c r="I33" s="11">
        <v>1777.947361</v>
      </c>
      <c r="J33" s="11">
        <v>2052.2864</v>
      </c>
      <c r="K33" s="11">
        <v>2203.9861559999999</v>
      </c>
      <c r="L33" s="11">
        <v>2470.5741560000001</v>
      </c>
      <c r="M33" s="11">
        <v>2833.887095</v>
      </c>
      <c r="N33" s="11">
        <v>2542.0745059999999</v>
      </c>
      <c r="O33" s="11">
        <v>2527.0833419999999</v>
      </c>
      <c r="P33" s="11">
        <v>3263.0448740000002</v>
      </c>
      <c r="Q33" s="11">
        <v>3481.8500789999998</v>
      </c>
      <c r="R33" s="11">
        <v>3029.7700199999999</v>
      </c>
      <c r="S33" s="11">
        <v>3153.5383630000001</v>
      </c>
      <c r="T33" s="11">
        <v>3281.89696</v>
      </c>
      <c r="U33" s="11">
        <v>2565.2818320000001</v>
      </c>
      <c r="V33" s="11">
        <v>2415.3807310000002</v>
      </c>
      <c r="W33" s="11">
        <v>2380.0221339999998</v>
      </c>
      <c r="X33" s="11">
        <v>2488.576971</v>
      </c>
      <c r="Y33" s="11">
        <v>2174.4812980000002</v>
      </c>
    </row>
    <row r="34" spans="1:25" ht="13.5" customHeight="1" x14ac:dyDescent="0.25">
      <c r="A34" s="1"/>
      <c r="B34" s="15" t="s">
        <v>52</v>
      </c>
      <c r="C34" s="13">
        <v>1.4431870551886099</v>
      </c>
      <c r="D34" s="14">
        <v>2.6560553680895502</v>
      </c>
      <c r="E34" s="14">
        <v>2.5007743040000001</v>
      </c>
      <c r="F34" s="14">
        <v>0.77088299999999998</v>
      </c>
      <c r="G34" s="14">
        <v>1.733239</v>
      </c>
      <c r="H34" s="14">
        <v>1.190124</v>
      </c>
      <c r="I34" s="14">
        <v>0.51418699999999995</v>
      </c>
      <c r="J34" s="14">
        <v>1.191263</v>
      </c>
      <c r="K34" s="14">
        <v>1.2334849999999999</v>
      </c>
      <c r="L34" s="14">
        <v>1.0574779999999999</v>
      </c>
      <c r="M34" s="14">
        <v>19.925594</v>
      </c>
      <c r="N34" s="14">
        <v>32.256875000000001</v>
      </c>
      <c r="O34" s="14">
        <v>2.8509280000000001</v>
      </c>
      <c r="P34" s="14">
        <v>9.7309520000000003</v>
      </c>
      <c r="Q34" s="14">
        <v>7.6104250000000002</v>
      </c>
      <c r="R34" s="14">
        <v>4.6386560000000001</v>
      </c>
      <c r="S34" s="14">
        <v>5.2095710000000004</v>
      </c>
      <c r="T34" s="14">
        <v>4.5143630000000003</v>
      </c>
      <c r="U34" s="14">
        <v>4.6057600000000001</v>
      </c>
      <c r="V34" s="14">
        <v>3.780462</v>
      </c>
      <c r="W34" s="14">
        <v>6.3569240000000002</v>
      </c>
      <c r="X34" s="14">
        <v>5.3967840000000002</v>
      </c>
      <c r="Y34" s="14">
        <v>4.9742660000000001</v>
      </c>
    </row>
    <row r="35" spans="1:25" ht="13.5" customHeight="1" x14ac:dyDescent="0.25">
      <c r="A35" s="1"/>
      <c r="B35" s="15" t="s">
        <v>53</v>
      </c>
      <c r="C35" s="10">
        <v>631.77808855194928</v>
      </c>
      <c r="D35" s="11">
        <v>616.77158585844427</v>
      </c>
      <c r="E35" s="11">
        <v>626.97175103999996</v>
      </c>
      <c r="F35" s="11">
        <v>792.90822200000002</v>
      </c>
      <c r="G35" s="11">
        <v>960.97984399999996</v>
      </c>
      <c r="H35" s="11">
        <v>1168.3218549999999</v>
      </c>
      <c r="I35" s="11">
        <v>1433.9664760000001</v>
      </c>
      <c r="J35" s="11">
        <v>1745.7248729999999</v>
      </c>
      <c r="K35" s="11">
        <v>2128.7924210000001</v>
      </c>
      <c r="L35" s="11">
        <v>2652.0128370000002</v>
      </c>
      <c r="M35" s="11">
        <v>3617.3405849999999</v>
      </c>
      <c r="N35" s="11">
        <v>4421.497284</v>
      </c>
      <c r="O35" s="11">
        <v>3315.3864389999999</v>
      </c>
      <c r="P35" s="11">
        <v>3423.3588850000001</v>
      </c>
      <c r="Q35" s="11">
        <v>3955.6764290000001</v>
      </c>
      <c r="R35" s="11">
        <v>3464.4114140000001</v>
      </c>
      <c r="S35" s="11">
        <v>3593.9993380000001</v>
      </c>
      <c r="T35" s="11">
        <v>3884.9282290000001</v>
      </c>
      <c r="U35" s="11">
        <v>3357.3722069999999</v>
      </c>
      <c r="V35" s="11">
        <v>3442.8235920000002</v>
      </c>
      <c r="W35" s="11">
        <v>3765.992956</v>
      </c>
      <c r="X35" s="11">
        <v>4116.1138039999996</v>
      </c>
      <c r="Y35" s="11">
        <v>4221.3363479999998</v>
      </c>
    </row>
    <row r="36" spans="1:25" ht="13.5" customHeight="1" x14ac:dyDescent="0.25">
      <c r="A36" s="1"/>
      <c r="B36" s="15" t="s">
        <v>54</v>
      </c>
      <c r="C36" s="13">
        <v>1545.3502094713299</v>
      </c>
      <c r="D36" s="14">
        <v>1650.77120231815</v>
      </c>
      <c r="E36" s="14">
        <v>1576.6417488</v>
      </c>
      <c r="F36" s="14">
        <v>1525.278415</v>
      </c>
      <c r="G36" s="14">
        <v>1551.4700310000001</v>
      </c>
      <c r="H36" s="14">
        <v>1627.306656</v>
      </c>
      <c r="I36" s="14">
        <v>2044.1477769999999</v>
      </c>
      <c r="J36" s="14">
        <v>2450.2373510000002</v>
      </c>
      <c r="K36" s="14">
        <v>2667.10041</v>
      </c>
      <c r="L36" s="14">
        <v>2976.329733</v>
      </c>
      <c r="M36" s="14">
        <v>3640.5780060000002</v>
      </c>
      <c r="N36" s="14">
        <v>4100.4123870000003</v>
      </c>
      <c r="O36" s="14">
        <v>2995.2695589999998</v>
      </c>
      <c r="P36" s="14">
        <v>3000.9622210000002</v>
      </c>
      <c r="Q36" s="14">
        <v>3413.9652390000001</v>
      </c>
      <c r="R36" s="14">
        <v>3136.5358460000002</v>
      </c>
      <c r="S36" s="14">
        <v>3271.4557209999998</v>
      </c>
      <c r="T36" s="14">
        <v>3371.6237850000002</v>
      </c>
      <c r="U36" s="14">
        <v>2891.7334639999999</v>
      </c>
      <c r="V36" s="14">
        <v>3069.926778</v>
      </c>
      <c r="W36" s="14">
        <v>3234.7432140000001</v>
      </c>
      <c r="X36" s="14">
        <v>3391.3780980000001</v>
      </c>
      <c r="Y36" s="14">
        <v>3326.6903830000001</v>
      </c>
    </row>
    <row r="37" spans="1:25" ht="13.5" customHeight="1" x14ac:dyDescent="0.25">
      <c r="A37" s="1"/>
      <c r="B37" s="15" t="s">
        <v>55</v>
      </c>
      <c r="C37" s="10">
        <v>36.586123636106819</v>
      </c>
      <c r="D37" s="11">
        <v>42.5309183358887</v>
      </c>
      <c r="E37" s="11">
        <v>51.232538557000005</v>
      </c>
      <c r="F37" s="11">
        <v>62.734833000000002</v>
      </c>
      <c r="G37" s="11">
        <v>44.426434</v>
      </c>
      <c r="H37" s="11">
        <v>36.811152</v>
      </c>
      <c r="I37" s="11">
        <v>56.658656000000001</v>
      </c>
      <c r="J37" s="11">
        <v>61.261943000000002</v>
      </c>
      <c r="K37" s="11">
        <v>82.485258999999999</v>
      </c>
      <c r="L37" s="11">
        <v>105.657443</v>
      </c>
      <c r="M37" s="11">
        <v>150.57989599999999</v>
      </c>
      <c r="N37" s="11">
        <v>111.084372</v>
      </c>
      <c r="O37" s="11">
        <v>77.035719</v>
      </c>
      <c r="P37" s="11">
        <v>94.536900000000003</v>
      </c>
      <c r="Q37" s="11">
        <v>94.609286999999995</v>
      </c>
      <c r="R37" s="11">
        <v>74.004756</v>
      </c>
      <c r="S37" s="11">
        <v>80.003950000000003</v>
      </c>
      <c r="T37" s="11">
        <v>99.037723999999997</v>
      </c>
      <c r="U37" s="11">
        <v>93.658475999999993</v>
      </c>
      <c r="V37" s="11">
        <v>110.280525</v>
      </c>
      <c r="W37" s="11">
        <v>124.771432</v>
      </c>
      <c r="X37" s="11">
        <v>138.894452</v>
      </c>
      <c r="Y37" s="11">
        <v>93.640538000000006</v>
      </c>
    </row>
    <row r="38" spans="1:25" ht="13.5" customHeight="1" x14ac:dyDescent="0.25">
      <c r="A38" s="1"/>
      <c r="B38" s="15" t="s">
        <v>56</v>
      </c>
      <c r="C38" s="13">
        <v>3183.9582142020899</v>
      </c>
      <c r="D38" s="14">
        <v>2632.0444689425885</v>
      </c>
      <c r="E38" s="14">
        <v>3178.5639870999998</v>
      </c>
      <c r="F38" s="14">
        <v>3506.4702259999999</v>
      </c>
      <c r="G38" s="14">
        <v>2747.4771799999999</v>
      </c>
      <c r="H38" s="14">
        <v>2902.5010569999999</v>
      </c>
      <c r="I38" s="14">
        <v>2659.0957079999998</v>
      </c>
      <c r="J38" s="14">
        <v>3598.8286899999998</v>
      </c>
      <c r="K38" s="14">
        <v>3778.9264250000001</v>
      </c>
      <c r="L38" s="14">
        <v>3303.9993559999998</v>
      </c>
      <c r="M38" s="14">
        <v>4012.2973069999998</v>
      </c>
      <c r="N38" s="14">
        <v>3343.0790689999999</v>
      </c>
      <c r="O38" s="14">
        <v>1997.598669</v>
      </c>
      <c r="P38" s="14">
        <v>2891.4218500000002</v>
      </c>
      <c r="Q38" s="14">
        <v>3243.4848350000002</v>
      </c>
      <c r="R38" s="14">
        <v>2788.3901799999999</v>
      </c>
      <c r="S38" s="14">
        <v>2789.1093289999999</v>
      </c>
      <c r="T38" s="14">
        <v>2973.8510249999999</v>
      </c>
      <c r="U38" s="14">
        <v>2256.9748330000002</v>
      </c>
      <c r="V38" s="14">
        <v>2634.1415310000002</v>
      </c>
      <c r="W38" s="14">
        <v>2658.0506289999998</v>
      </c>
      <c r="X38" s="14">
        <v>2312.241117</v>
      </c>
      <c r="Y38" s="14">
        <v>2318.7284049999998</v>
      </c>
    </row>
    <row r="39" spans="1:25" ht="13.5" customHeight="1" x14ac:dyDescent="0.25">
      <c r="A39" s="1"/>
      <c r="B39" s="15" t="s">
        <v>57</v>
      </c>
      <c r="C39" s="10">
        <v>2029.3198137927</v>
      </c>
      <c r="D39" s="11">
        <v>1712.8303981723609</v>
      </c>
      <c r="E39" s="11">
        <v>2162.4177925999998</v>
      </c>
      <c r="F39" s="11">
        <v>2233.540301</v>
      </c>
      <c r="G39" s="11">
        <v>1972.2476160000001</v>
      </c>
      <c r="H39" s="11">
        <v>2109.0434530000002</v>
      </c>
      <c r="I39" s="11">
        <v>2496.6994770000001</v>
      </c>
      <c r="J39" s="11">
        <v>3365.1469029999998</v>
      </c>
      <c r="K39" s="11">
        <v>3404.8442</v>
      </c>
      <c r="L39" s="11">
        <v>3206.2828589999999</v>
      </c>
      <c r="M39" s="11">
        <v>3353.110216</v>
      </c>
      <c r="N39" s="11">
        <v>3083.6101659999999</v>
      </c>
      <c r="O39" s="11">
        <v>3105.1300110000002</v>
      </c>
      <c r="P39" s="11">
        <v>4069.3642260000001</v>
      </c>
      <c r="Q39" s="11">
        <v>4710.2454959999995</v>
      </c>
      <c r="R39" s="11">
        <v>4890.1245200000003</v>
      </c>
      <c r="S39" s="11">
        <v>4623.092866</v>
      </c>
      <c r="T39" s="11">
        <v>4082.2273449999998</v>
      </c>
      <c r="U39" s="11">
        <v>3676.6593079999998</v>
      </c>
      <c r="V39" s="11">
        <v>3939.877939</v>
      </c>
      <c r="W39" s="11">
        <v>3657.353404</v>
      </c>
      <c r="X39" s="11">
        <v>3774.4597920000001</v>
      </c>
      <c r="Y39" s="11">
        <v>4001.683994</v>
      </c>
    </row>
    <row r="40" spans="1:25" ht="13.5" customHeight="1" x14ac:dyDescent="0.25">
      <c r="A40" s="1"/>
      <c r="B40" s="15" t="s">
        <v>58</v>
      </c>
      <c r="C40" s="13">
        <v>614.38953222458815</v>
      </c>
      <c r="D40" s="14">
        <v>351.82971816401704</v>
      </c>
      <c r="E40" s="14">
        <v>456.65973904000003</v>
      </c>
      <c r="F40" s="14">
        <v>692.19728399999997</v>
      </c>
      <c r="G40" s="14">
        <v>616.49719200000004</v>
      </c>
      <c r="H40" s="14">
        <v>717.20466399999998</v>
      </c>
      <c r="I40" s="14">
        <v>706.708259</v>
      </c>
      <c r="J40" s="14">
        <v>999.70617000000004</v>
      </c>
      <c r="K40" s="14">
        <v>1133.7325060000001</v>
      </c>
      <c r="L40" s="14">
        <v>1084.5688270000001</v>
      </c>
      <c r="M40" s="14">
        <v>1389.645078</v>
      </c>
      <c r="N40" s="14">
        <v>1760.699942</v>
      </c>
      <c r="O40" s="14">
        <v>1372.1416380000001</v>
      </c>
      <c r="P40" s="14">
        <v>1528.49407</v>
      </c>
      <c r="Q40" s="14">
        <v>2020.1170629999999</v>
      </c>
      <c r="R40" s="14">
        <v>2162.7466030000001</v>
      </c>
      <c r="S40" s="14">
        <v>1794.588759</v>
      </c>
      <c r="T40" s="14">
        <v>2117.213976</v>
      </c>
      <c r="U40" s="14">
        <v>1616.21234</v>
      </c>
      <c r="V40" s="14">
        <v>1598.806605</v>
      </c>
      <c r="W40" s="14">
        <v>1752.696598</v>
      </c>
      <c r="X40" s="14">
        <v>2010.9439319999999</v>
      </c>
      <c r="Y40" s="14">
        <v>1792.9055599999999</v>
      </c>
    </row>
    <row r="41" spans="1:25" ht="13.5" customHeight="1" x14ac:dyDescent="0.25">
      <c r="A41" s="1"/>
      <c r="B41" s="15" t="s">
        <v>59</v>
      </c>
      <c r="C41" s="10">
        <v>120.167685071487</v>
      </c>
      <c r="D41" s="11">
        <v>94.147143320803437</v>
      </c>
      <c r="E41" s="11">
        <v>107.14660342000001</v>
      </c>
      <c r="F41" s="11">
        <v>112.499393</v>
      </c>
      <c r="G41" s="11">
        <v>137.540063</v>
      </c>
      <c r="H41" s="11">
        <v>171.52276499999999</v>
      </c>
      <c r="I41" s="11">
        <v>199.18071800000001</v>
      </c>
      <c r="J41" s="11">
        <v>210.45716899999999</v>
      </c>
      <c r="K41" s="11">
        <v>202.99597800000001</v>
      </c>
      <c r="L41" s="11">
        <v>186.46010000000001</v>
      </c>
      <c r="M41" s="11">
        <v>211.772548</v>
      </c>
      <c r="N41" s="11">
        <v>231.13731200000001</v>
      </c>
      <c r="O41" s="11">
        <v>172.31822299999999</v>
      </c>
      <c r="P41" s="11">
        <v>241.61066500000001</v>
      </c>
      <c r="Q41" s="11">
        <v>270.55721499999999</v>
      </c>
      <c r="R41" s="11">
        <v>247.65834799999999</v>
      </c>
      <c r="S41" s="11">
        <v>277.81104199999999</v>
      </c>
      <c r="T41" s="11">
        <v>254.34137899999999</v>
      </c>
      <c r="U41" s="11">
        <v>225.915176</v>
      </c>
      <c r="V41" s="11">
        <v>247.025206</v>
      </c>
      <c r="W41" s="11">
        <v>279.423047</v>
      </c>
      <c r="X41" s="11">
        <v>313.80590999999998</v>
      </c>
      <c r="Y41" s="11">
        <v>311.07195200000001</v>
      </c>
    </row>
    <row r="42" spans="1:25" ht="13.5" customHeight="1" x14ac:dyDescent="0.25">
      <c r="A42" s="1"/>
      <c r="B42" s="15" t="s">
        <v>60</v>
      </c>
      <c r="C42" s="13">
        <v>679.8432139587801</v>
      </c>
      <c r="D42" s="14">
        <v>756.0414444920043</v>
      </c>
      <c r="E42" s="14">
        <v>754.43563345000007</v>
      </c>
      <c r="F42" s="14">
        <v>669.28194099999996</v>
      </c>
      <c r="G42" s="14">
        <v>658.33022200000005</v>
      </c>
      <c r="H42" s="14">
        <v>759.54912200000001</v>
      </c>
      <c r="I42" s="14">
        <v>884.84684000000004</v>
      </c>
      <c r="J42" s="14">
        <v>1187.6935860000001</v>
      </c>
      <c r="K42" s="14">
        <v>1317.6528559999999</v>
      </c>
      <c r="L42" s="14">
        <v>1597.534799</v>
      </c>
      <c r="M42" s="14">
        <v>1839.3649270000001</v>
      </c>
      <c r="N42" s="14">
        <v>2202.7278150000002</v>
      </c>
      <c r="O42" s="14">
        <v>1861.0578660000001</v>
      </c>
      <c r="P42" s="14">
        <v>2014.039088</v>
      </c>
      <c r="Q42" s="14">
        <v>2627.3777220000002</v>
      </c>
      <c r="R42" s="14">
        <v>2213.3237049999998</v>
      </c>
      <c r="S42" s="14">
        <v>2451.777407</v>
      </c>
      <c r="T42" s="14">
        <v>2308.353196</v>
      </c>
      <c r="U42" s="14">
        <v>1871.446713</v>
      </c>
      <c r="V42" s="14">
        <v>1837.7556609999999</v>
      </c>
      <c r="W42" s="14">
        <v>1830.4159930000001</v>
      </c>
      <c r="X42" s="14">
        <v>1876.212777</v>
      </c>
      <c r="Y42" s="14">
        <v>1916.5432149999999</v>
      </c>
    </row>
    <row r="43" spans="1:25" ht="13.5" customHeight="1" x14ac:dyDescent="0.25">
      <c r="A43" s="1"/>
      <c r="B43" s="15" t="s">
        <v>61</v>
      </c>
      <c r="C43" s="10"/>
      <c r="D43" s="11"/>
      <c r="E43" s="11"/>
      <c r="F43" s="11">
        <v>5.7176989999999996</v>
      </c>
      <c r="G43" s="11">
        <v>10.026878</v>
      </c>
      <c r="H43" s="11">
        <v>6.7014630000000004</v>
      </c>
      <c r="I43" s="11">
        <v>9.6441610000000004</v>
      </c>
      <c r="J43" s="11">
        <v>8.5744889999999998</v>
      </c>
      <c r="K43" s="11">
        <v>9.7875409999999992</v>
      </c>
      <c r="L43" s="11">
        <v>10.847678999999999</v>
      </c>
      <c r="M43" s="11">
        <v>11.32992</v>
      </c>
      <c r="N43" s="11">
        <v>9.8316920000000003</v>
      </c>
      <c r="O43" s="11">
        <v>11.729340000000001</v>
      </c>
      <c r="P43" s="11">
        <v>11.964606</v>
      </c>
      <c r="Q43" s="11">
        <v>10.092204000000001</v>
      </c>
      <c r="R43" s="11">
        <v>10.851996</v>
      </c>
      <c r="S43" s="11">
        <v>8.5014990000000008</v>
      </c>
      <c r="T43" s="11">
        <v>8.6638199999999994</v>
      </c>
      <c r="U43" s="11">
        <v>15.062791000000001</v>
      </c>
      <c r="V43" s="11">
        <v>19.522603</v>
      </c>
      <c r="W43" s="11">
        <v>18.156866999999998</v>
      </c>
      <c r="X43" s="11">
        <v>18.933252</v>
      </c>
      <c r="Y43" s="11">
        <v>18.122914000000002</v>
      </c>
    </row>
    <row r="44" spans="1:25" ht="13.5" customHeight="1" x14ac:dyDescent="0.25">
      <c r="A44" s="1"/>
      <c r="B44" s="15" t="s">
        <v>62</v>
      </c>
      <c r="C44" s="13">
        <v>665.51148267281883</v>
      </c>
      <c r="D44" s="14">
        <v>471.81829764327</v>
      </c>
      <c r="E44" s="14">
        <v>451.61338738000001</v>
      </c>
      <c r="F44" s="14">
        <v>498.48710999999997</v>
      </c>
      <c r="G44" s="14">
        <v>429.772043</v>
      </c>
      <c r="H44" s="14">
        <v>462.578914</v>
      </c>
      <c r="I44" s="14">
        <v>489.96912500000002</v>
      </c>
      <c r="J44" s="14">
        <v>548.44661399999995</v>
      </c>
      <c r="K44" s="14">
        <v>612.93060000000003</v>
      </c>
      <c r="L44" s="14">
        <v>659.42604700000004</v>
      </c>
      <c r="M44" s="14">
        <v>745.37832900000001</v>
      </c>
      <c r="N44" s="14">
        <v>960.04269799999997</v>
      </c>
      <c r="O44" s="14">
        <v>1019.975387</v>
      </c>
      <c r="P44" s="14">
        <v>1017.480244</v>
      </c>
      <c r="Q44" s="14">
        <v>1442.544519</v>
      </c>
      <c r="R44" s="14">
        <v>1630.3717999999999</v>
      </c>
      <c r="S44" s="14">
        <v>1621.8415809999999</v>
      </c>
      <c r="T44" s="14">
        <v>1905.5293059999999</v>
      </c>
      <c r="U44" s="14">
        <v>1451.4298080000001</v>
      </c>
      <c r="V44" s="14">
        <v>1746.452368</v>
      </c>
      <c r="W44" s="14">
        <v>1526.545711</v>
      </c>
      <c r="X44" s="14">
        <v>1499.796701</v>
      </c>
      <c r="Y44" s="14">
        <v>1612.228462</v>
      </c>
    </row>
    <row r="45" spans="1:25" ht="13.5" customHeight="1" x14ac:dyDescent="0.25">
      <c r="A45" s="1"/>
      <c r="B45" s="15" t="s">
        <v>63</v>
      </c>
      <c r="C45" s="10">
        <v>2461.3986566848203</v>
      </c>
      <c r="D45" s="11">
        <v>2953.0261532515015</v>
      </c>
      <c r="E45" s="11">
        <v>2772.3455856</v>
      </c>
      <c r="F45" s="11">
        <v>2943.3278639999999</v>
      </c>
      <c r="G45" s="11">
        <v>2653.22037</v>
      </c>
      <c r="H45" s="11">
        <v>2964.7918810000001</v>
      </c>
      <c r="I45" s="11">
        <v>3561.4532039999999</v>
      </c>
      <c r="J45" s="11">
        <v>4178.3776180000004</v>
      </c>
      <c r="K45" s="11">
        <v>4661.1573479999997</v>
      </c>
      <c r="L45" s="11">
        <v>5328.5024249999997</v>
      </c>
      <c r="M45" s="11">
        <v>6421.0347579999998</v>
      </c>
      <c r="N45" s="11">
        <v>6690.8389020000004</v>
      </c>
      <c r="O45" s="11">
        <v>4959.7690389999998</v>
      </c>
      <c r="P45" s="11">
        <v>5842.2035740000001</v>
      </c>
      <c r="Q45" s="11">
        <v>6746.6017739999998</v>
      </c>
      <c r="R45" s="11">
        <v>6222.2661109999999</v>
      </c>
      <c r="S45" s="11">
        <v>6527.2326220000004</v>
      </c>
      <c r="T45" s="11">
        <v>6672.7085589999997</v>
      </c>
      <c r="U45" s="11">
        <v>6246.4168220000001</v>
      </c>
      <c r="V45" s="11">
        <v>6737.0781999999999</v>
      </c>
      <c r="W45" s="11">
        <v>7492.4840789999998</v>
      </c>
      <c r="X45" s="11">
        <v>7557.6066170000004</v>
      </c>
      <c r="Y45" s="11">
        <v>7461.4945669999997</v>
      </c>
    </row>
    <row r="46" spans="1:25" ht="13.5" customHeight="1" x14ac:dyDescent="0.25">
      <c r="A46" s="1"/>
      <c r="B46" s="15" t="s">
        <v>64</v>
      </c>
      <c r="C46" s="13">
        <v>2844.4612050191117</v>
      </c>
      <c r="D46" s="14">
        <v>2824.88416704665</v>
      </c>
      <c r="E46" s="14">
        <v>2553.2033780620004</v>
      </c>
      <c r="F46" s="14">
        <v>2867.480493</v>
      </c>
      <c r="G46" s="14">
        <v>2778.8131360000002</v>
      </c>
      <c r="H46" s="14">
        <v>2721.3046899999999</v>
      </c>
      <c r="I46" s="14">
        <v>3005.9819459999999</v>
      </c>
      <c r="J46" s="14">
        <v>3323.903585</v>
      </c>
      <c r="K46" s="14">
        <v>3781.2087649999999</v>
      </c>
      <c r="L46" s="14">
        <v>5228.1717710000003</v>
      </c>
      <c r="M46" s="14">
        <v>7663.0301730000001</v>
      </c>
      <c r="N46" s="14">
        <v>6712.6209959999996</v>
      </c>
      <c r="O46" s="14">
        <v>4371.7415529999998</v>
      </c>
      <c r="P46" s="14">
        <v>5230.0952770000004</v>
      </c>
      <c r="Q46" s="14">
        <v>7437.8385619999999</v>
      </c>
      <c r="R46" s="14">
        <v>7045.0441579999997</v>
      </c>
      <c r="S46" s="14">
        <v>6559.9433879999997</v>
      </c>
      <c r="T46" s="14">
        <v>6381.1903480000001</v>
      </c>
      <c r="U46" s="14">
        <v>5319.6702610000002</v>
      </c>
      <c r="V46" s="14">
        <v>5919.9185699999998</v>
      </c>
      <c r="W46" s="14">
        <v>6421.6013739999999</v>
      </c>
      <c r="X46" s="14">
        <v>6098.1656359999997</v>
      </c>
      <c r="Y46" s="14">
        <v>6316.3245509999997</v>
      </c>
    </row>
    <row r="47" spans="1:25" ht="13.5" customHeight="1" x14ac:dyDescent="0.25">
      <c r="A47" s="1"/>
      <c r="B47" s="15" t="s">
        <v>65</v>
      </c>
      <c r="C47" s="10">
        <v>654.47309523674096</v>
      </c>
      <c r="D47" s="11">
        <v>526.66338408981585</v>
      </c>
      <c r="E47" s="11">
        <v>545.30425915000001</v>
      </c>
      <c r="F47" s="11">
        <v>526.57811200000003</v>
      </c>
      <c r="G47" s="11">
        <v>558.37538099999995</v>
      </c>
      <c r="H47" s="11">
        <v>510.47358800000001</v>
      </c>
      <c r="I47" s="11">
        <v>454.09026499999999</v>
      </c>
      <c r="J47" s="11">
        <v>598.57369700000004</v>
      </c>
      <c r="K47" s="11">
        <v>573.09766100000002</v>
      </c>
      <c r="L47" s="11">
        <v>613.04410299999995</v>
      </c>
      <c r="M47" s="11">
        <v>587.87349099999994</v>
      </c>
      <c r="N47" s="11">
        <v>612.18225800000005</v>
      </c>
      <c r="O47" s="11">
        <v>711.96042899999998</v>
      </c>
      <c r="P47" s="11">
        <v>867.25371399999995</v>
      </c>
      <c r="Q47" s="11">
        <v>1173.4059130000001</v>
      </c>
      <c r="R47" s="11">
        <v>1039.7733410000001</v>
      </c>
      <c r="S47" s="11">
        <v>925.13156100000003</v>
      </c>
      <c r="T47" s="11">
        <v>874.09968500000002</v>
      </c>
      <c r="U47" s="11">
        <v>907.861267</v>
      </c>
      <c r="V47" s="11">
        <v>782.57892700000002</v>
      </c>
      <c r="W47" s="11">
        <v>854.40258300000005</v>
      </c>
      <c r="X47" s="11">
        <v>958.90207399999997</v>
      </c>
      <c r="Y47" s="11">
        <v>991.10799199999997</v>
      </c>
    </row>
    <row r="48" spans="1:25" ht="13.5" customHeight="1" x14ac:dyDescent="0.25">
      <c r="A48" s="1"/>
      <c r="B48" s="15" t="s">
        <v>66</v>
      </c>
      <c r="C48" s="13">
        <v>16979.198697737302</v>
      </c>
      <c r="D48" s="14">
        <v>17904.580657603699</v>
      </c>
      <c r="E48" s="14">
        <v>17537.464111000001</v>
      </c>
      <c r="F48" s="14">
        <v>18663.086461999999</v>
      </c>
      <c r="G48" s="14">
        <v>19148.426249</v>
      </c>
      <c r="H48" s="14">
        <v>20731.204706</v>
      </c>
      <c r="I48" s="14">
        <v>23240.885926999999</v>
      </c>
      <c r="J48" s="14">
        <v>26559.972387000002</v>
      </c>
      <c r="K48" s="14">
        <v>27304.183787000002</v>
      </c>
      <c r="L48" s="14">
        <v>28823.207933000002</v>
      </c>
      <c r="M48" s="14">
        <v>32636.742468</v>
      </c>
      <c r="N48" s="14">
        <v>34193.519832999998</v>
      </c>
      <c r="O48" s="14">
        <v>26544.356835999999</v>
      </c>
      <c r="P48" s="14">
        <v>28524.309362</v>
      </c>
      <c r="Q48" s="14">
        <v>33101.220992000002</v>
      </c>
      <c r="R48" s="14">
        <v>31506.611424999999</v>
      </c>
      <c r="S48" s="14">
        <v>35239.581032000002</v>
      </c>
      <c r="T48" s="14">
        <v>39062.983673000002</v>
      </c>
      <c r="U48" s="14">
        <v>34947.376293000001</v>
      </c>
      <c r="V48" s="14">
        <v>35392.322455000001</v>
      </c>
      <c r="W48" s="14">
        <v>35757.112842000002</v>
      </c>
      <c r="X48" s="14">
        <v>36954.893608999999</v>
      </c>
      <c r="Y48" s="14">
        <v>34379.624758999998</v>
      </c>
    </row>
    <row r="49" spans="1:25" ht="13.5" customHeight="1" x14ac:dyDescent="0.25">
      <c r="A49" s="1"/>
      <c r="B49" s="15" t="s">
        <v>67</v>
      </c>
      <c r="C49" s="10">
        <v>8370.1359849660894</v>
      </c>
      <c r="D49" s="11">
        <v>9170.0119671916855</v>
      </c>
      <c r="E49" s="11">
        <v>9382.7669188670006</v>
      </c>
      <c r="F49" s="11">
        <v>10954.067599</v>
      </c>
      <c r="G49" s="11">
        <v>10608.36909</v>
      </c>
      <c r="H49" s="11">
        <v>16817.415799999999</v>
      </c>
      <c r="I49" s="11">
        <v>17189.579699999998</v>
      </c>
      <c r="J49" s="11">
        <v>19953.498628000001</v>
      </c>
      <c r="K49" s="11">
        <v>21383.239294999999</v>
      </c>
      <c r="L49" s="11">
        <v>22791.337231000001</v>
      </c>
      <c r="M49" s="11">
        <v>24932.179897999999</v>
      </c>
      <c r="N49" s="11">
        <v>23106.321992000001</v>
      </c>
      <c r="O49" s="11">
        <v>20152.974255000001</v>
      </c>
      <c r="P49" s="11">
        <v>23498.172333999999</v>
      </c>
      <c r="Q49" s="11">
        <v>24202.631450000001</v>
      </c>
      <c r="R49" s="11">
        <v>26405.630674</v>
      </c>
      <c r="S49" s="11">
        <v>23925.832611000002</v>
      </c>
      <c r="T49" s="11">
        <v>25472.950092999999</v>
      </c>
      <c r="U49" s="11">
        <v>23917.218965</v>
      </c>
      <c r="V49" s="11">
        <v>23169.057647000001</v>
      </c>
      <c r="W49" s="11">
        <v>20841.491133</v>
      </c>
      <c r="X49" s="11">
        <v>24110.018323</v>
      </c>
      <c r="Y49" s="11">
        <v>27516.410210999999</v>
      </c>
    </row>
    <row r="50" spans="1:25" ht="13.5" customHeight="1" x14ac:dyDescent="0.25">
      <c r="A50" s="1"/>
      <c r="B50" s="15" t="s">
        <v>68</v>
      </c>
      <c r="C50" s="13"/>
      <c r="D50" s="14"/>
      <c r="E50" s="14"/>
      <c r="F50" s="14">
        <v>0.115469</v>
      </c>
      <c r="G50" s="14">
        <v>0.162166</v>
      </c>
      <c r="H50" s="14">
        <v>0.30857099999999998</v>
      </c>
      <c r="I50" s="14">
        <v>0.61635700000000004</v>
      </c>
      <c r="J50" s="14">
        <v>9.0300000000000005E-2</v>
      </c>
      <c r="K50" s="14">
        <v>0.29125099999999998</v>
      </c>
      <c r="L50" s="14">
        <v>0.366838</v>
      </c>
      <c r="M50" s="14">
        <v>0.30044900000000002</v>
      </c>
      <c r="N50" s="14">
        <v>1.1558520000000001</v>
      </c>
      <c r="O50" s="14">
        <v>9.7374000000000002E-2</v>
      </c>
      <c r="P50" s="14">
        <v>7.9408999999999993E-2</v>
      </c>
      <c r="Q50" s="14">
        <v>0.286746</v>
      </c>
      <c r="R50" s="14">
        <v>0.11838600000000001</v>
      </c>
      <c r="S50" s="14">
        <v>8.5059999999999997E-2</v>
      </c>
      <c r="T50" s="14">
        <v>4.1848000000000003E-2</v>
      </c>
      <c r="U50" s="14">
        <v>3.449E-2</v>
      </c>
      <c r="V50" s="14">
        <v>8.4418999999999994E-2</v>
      </c>
      <c r="W50" s="14">
        <v>4.1533E-2</v>
      </c>
      <c r="X50" s="14">
        <v>3.1411000000000001E-2</v>
      </c>
      <c r="Y50" s="14">
        <v>3.3306000000000002E-2</v>
      </c>
    </row>
    <row r="51" spans="1:25" ht="13.5" customHeight="1" x14ac:dyDescent="0.25">
      <c r="A51" s="1"/>
      <c r="B51" s="12" t="s">
        <v>69</v>
      </c>
      <c r="C51" s="10">
        <v>19216.4004790789</v>
      </c>
      <c r="D51" s="11">
        <v>18612.55953673564</v>
      </c>
      <c r="E51" s="11">
        <v>18123.22451733108</v>
      </c>
      <c r="F51" s="11">
        <v>19934.185752000001</v>
      </c>
      <c r="G51" s="11">
        <v>20089.446492999999</v>
      </c>
      <c r="H51" s="11">
        <v>23466.851202999998</v>
      </c>
      <c r="I51" s="11">
        <v>27750.759053999998</v>
      </c>
      <c r="J51" s="11">
        <v>34406.721266</v>
      </c>
      <c r="K51" s="11">
        <v>39102.642606000001</v>
      </c>
      <c r="L51" s="11">
        <v>45051.427801999998</v>
      </c>
      <c r="M51" s="11">
        <v>56112.251274000002</v>
      </c>
      <c r="N51" s="11">
        <v>66379.219626000006</v>
      </c>
      <c r="O51" s="11">
        <v>54264.077421000002</v>
      </c>
      <c r="P51" s="11">
        <v>65229.059949000002</v>
      </c>
      <c r="Q51" s="11">
        <v>82824.937632999994</v>
      </c>
      <c r="R51" s="11">
        <v>82274.976318000001</v>
      </c>
      <c r="S51" s="11">
        <v>91540.732187999994</v>
      </c>
      <c r="T51" s="11">
        <v>91809.530056999996</v>
      </c>
      <c r="U51" s="11">
        <v>72185.243870999999</v>
      </c>
      <c r="V51" s="11">
        <v>72651.665460000004</v>
      </c>
      <c r="W51" s="11">
        <v>82067.587857999999</v>
      </c>
      <c r="X51" s="11">
        <v>86041.964401000005</v>
      </c>
      <c r="Y51" s="11">
        <v>78961.639930000005</v>
      </c>
    </row>
    <row r="52" spans="1:25" ht="13.5" customHeight="1" x14ac:dyDescent="0.25">
      <c r="A52" s="1"/>
      <c r="B52" s="15" t="s">
        <v>70</v>
      </c>
      <c r="C52" s="13">
        <v>5483.3345243617141</v>
      </c>
      <c r="D52" s="14">
        <v>4660.3573664449314</v>
      </c>
      <c r="E52" s="14">
        <v>5556.2197361869994</v>
      </c>
      <c r="F52" s="14">
        <v>6013.7200910000001</v>
      </c>
      <c r="G52" s="14">
        <v>5746.4887950000002</v>
      </c>
      <c r="H52" s="14">
        <v>7418.2442950000004</v>
      </c>
      <c r="I52" s="14">
        <v>8849.68</v>
      </c>
      <c r="J52" s="14">
        <v>10355.420306</v>
      </c>
      <c r="K52" s="14">
        <v>11996.292359999999</v>
      </c>
      <c r="L52" s="14">
        <v>11977.619373</v>
      </c>
      <c r="M52" s="14">
        <v>14777.429533</v>
      </c>
      <c r="N52" s="14">
        <v>16168.064321</v>
      </c>
      <c r="O52" s="14">
        <v>15158.085182999999</v>
      </c>
      <c r="P52" s="14">
        <v>19572.915176999999</v>
      </c>
      <c r="Q52" s="14">
        <v>25513.511953000001</v>
      </c>
      <c r="R52" s="14">
        <v>24056.087661000001</v>
      </c>
      <c r="S52" s="14">
        <v>24283.221485999999</v>
      </c>
      <c r="T52" s="14">
        <v>25370.476658</v>
      </c>
      <c r="U52" s="14">
        <v>19858.876164000001</v>
      </c>
      <c r="V52" s="14">
        <v>20495.212545999999</v>
      </c>
      <c r="W52" s="14">
        <v>22381.408447999998</v>
      </c>
      <c r="X52" s="14">
        <v>23067.704893999999</v>
      </c>
      <c r="Y52" s="14">
        <v>19989.576811999999</v>
      </c>
    </row>
    <row r="53" spans="1:25" ht="13.5" customHeight="1" x14ac:dyDescent="0.25">
      <c r="A53" s="1"/>
      <c r="B53" s="16" t="s">
        <v>71</v>
      </c>
      <c r="C53" s="10"/>
      <c r="D53" s="11"/>
      <c r="E53" s="11"/>
      <c r="F53" s="11"/>
      <c r="G53" s="11"/>
      <c r="H53" s="11">
        <v>3.3867000000000001E-2</v>
      </c>
      <c r="I53" s="11">
        <v>1.4472E-2</v>
      </c>
      <c r="J53" s="11">
        <v>0.14249600000000001</v>
      </c>
      <c r="K53" s="11">
        <v>0.15989999999999999</v>
      </c>
      <c r="L53" s="11">
        <v>6.7269999999999996E-2</v>
      </c>
      <c r="M53" s="11">
        <v>0.282524</v>
      </c>
      <c r="N53" s="11">
        <v>1.283801</v>
      </c>
      <c r="O53" s="11">
        <v>0.59063399999999999</v>
      </c>
      <c r="P53" s="11">
        <v>0.42958000000000002</v>
      </c>
      <c r="Q53" s="11">
        <v>0.96308199999999999</v>
      </c>
      <c r="R53" s="11">
        <v>0.47462199999999999</v>
      </c>
      <c r="S53" s="11">
        <v>0.30881399999999998</v>
      </c>
      <c r="T53" s="11"/>
      <c r="U53" s="11">
        <v>3.3932999999999998E-2</v>
      </c>
      <c r="V53" s="11">
        <v>5.3740000000000003E-2</v>
      </c>
      <c r="W53" s="11">
        <v>1.954E-3</v>
      </c>
      <c r="X53" s="11">
        <v>1.788E-2</v>
      </c>
      <c r="Y53" s="11">
        <v>0.28997699999999998</v>
      </c>
    </row>
    <row r="54" spans="1:25" ht="13.5" customHeight="1" x14ac:dyDescent="0.25">
      <c r="A54" s="1"/>
      <c r="B54" s="16" t="s">
        <v>72</v>
      </c>
      <c r="C54" s="13">
        <v>28.247851504953204</v>
      </c>
      <c r="D54" s="14">
        <v>36.094052515401899</v>
      </c>
      <c r="E54" s="14">
        <v>28.489570318999998</v>
      </c>
      <c r="F54" s="14">
        <v>33.174266000000003</v>
      </c>
      <c r="G54" s="14">
        <v>42.741433999999998</v>
      </c>
      <c r="H54" s="14">
        <v>51.452956999999998</v>
      </c>
      <c r="I54" s="14">
        <v>43.964908000000001</v>
      </c>
      <c r="J54" s="14">
        <v>53.215147000000002</v>
      </c>
      <c r="K54" s="14">
        <v>55.075662000000001</v>
      </c>
      <c r="L54" s="14">
        <v>56.856453000000002</v>
      </c>
      <c r="M54" s="14">
        <v>60.532513999999999</v>
      </c>
      <c r="N54" s="14">
        <v>76.532121000000004</v>
      </c>
      <c r="O54" s="14">
        <v>82.817329999999998</v>
      </c>
      <c r="P54" s="14">
        <v>127.369417</v>
      </c>
      <c r="Q54" s="14">
        <v>164.54502400000001</v>
      </c>
      <c r="R54" s="14">
        <v>172.128274</v>
      </c>
      <c r="S54" s="14">
        <v>117.569959</v>
      </c>
      <c r="T54" s="14">
        <v>147.242389</v>
      </c>
      <c r="U54" s="14">
        <v>182.89239799999999</v>
      </c>
      <c r="V54" s="14">
        <v>212.16059799999999</v>
      </c>
      <c r="W54" s="14">
        <v>269.99003499999998</v>
      </c>
      <c r="X54" s="14">
        <v>273.64334200000002</v>
      </c>
      <c r="Y54" s="14">
        <v>261.74391500000002</v>
      </c>
    </row>
    <row r="55" spans="1:25" ht="13.5" customHeight="1" x14ac:dyDescent="0.25">
      <c r="A55" s="1"/>
      <c r="B55" s="16" t="s">
        <v>73</v>
      </c>
      <c r="C55" s="10">
        <v>3.571772726440333E-2</v>
      </c>
      <c r="D55" s="11">
        <v>3.6689891123073186E-2</v>
      </c>
      <c r="E55" s="11">
        <v>0.210531247</v>
      </c>
      <c r="F55" s="11">
        <v>0.57633599999999996</v>
      </c>
      <c r="G55" s="11">
        <v>0.70545999999999998</v>
      </c>
      <c r="H55" s="11">
        <v>0.61515900000000001</v>
      </c>
      <c r="I55" s="11">
        <v>0.223748</v>
      </c>
      <c r="J55" s="11">
        <v>0.47953099999999999</v>
      </c>
      <c r="K55" s="11">
        <v>0.20450499999999999</v>
      </c>
      <c r="L55" s="11">
        <v>0.27199800000000002</v>
      </c>
      <c r="M55" s="11">
        <v>0.41705100000000001</v>
      </c>
      <c r="N55" s="11">
        <v>0.24637000000000001</v>
      </c>
      <c r="O55" s="11">
        <v>0.336144</v>
      </c>
      <c r="P55" s="11">
        <v>1.327194</v>
      </c>
      <c r="Q55" s="11">
        <v>0.715785</v>
      </c>
      <c r="R55" s="11">
        <v>0.763768</v>
      </c>
      <c r="S55" s="11">
        <v>2.8577460000000001</v>
      </c>
      <c r="T55" s="11">
        <v>1.78654</v>
      </c>
      <c r="U55" s="11">
        <v>1.090436</v>
      </c>
      <c r="V55" s="11">
        <v>1.4739599999999999</v>
      </c>
      <c r="W55" s="11">
        <v>0.22442400000000001</v>
      </c>
      <c r="X55" s="11">
        <v>0.81677999999999995</v>
      </c>
      <c r="Y55" s="11">
        <v>0.34847400000000001</v>
      </c>
    </row>
    <row r="56" spans="1:25" ht="13.5" customHeight="1" x14ac:dyDescent="0.25">
      <c r="A56" s="1"/>
      <c r="B56" s="16" t="s">
        <v>74</v>
      </c>
      <c r="C56" s="13">
        <v>2.29038873239737</v>
      </c>
      <c r="D56" s="14">
        <v>1.7335368997665199</v>
      </c>
      <c r="E56" s="14">
        <v>0.91061089800000006</v>
      </c>
      <c r="F56" s="14">
        <v>1.0704720000000001</v>
      </c>
      <c r="G56" s="14">
        <v>0.856151</v>
      </c>
      <c r="H56" s="14">
        <v>7.1737169999999999</v>
      </c>
      <c r="I56" s="14">
        <v>3.9379360000000001</v>
      </c>
      <c r="J56" s="14">
        <v>5.2203999999999997</v>
      </c>
      <c r="K56" s="14">
        <v>2.9502899999999999</v>
      </c>
      <c r="L56" s="14">
        <v>3.5911550000000001</v>
      </c>
      <c r="M56" s="14">
        <v>14.868226999999999</v>
      </c>
      <c r="N56" s="14">
        <v>16.046797000000002</v>
      </c>
      <c r="O56" s="14">
        <v>6.6446550000000002</v>
      </c>
      <c r="P56" s="14">
        <v>5.9087389999999997</v>
      </c>
      <c r="Q56" s="14">
        <v>16.433622</v>
      </c>
      <c r="R56" s="14">
        <v>15.973520000000001</v>
      </c>
      <c r="S56" s="14">
        <v>12.543753000000001</v>
      </c>
      <c r="T56" s="14">
        <v>9.6400199999999998</v>
      </c>
      <c r="U56" s="14">
        <v>9.6288800000000005</v>
      </c>
      <c r="V56" s="14">
        <v>7.4122469999999998</v>
      </c>
      <c r="W56" s="14">
        <v>3.242769</v>
      </c>
      <c r="X56" s="14">
        <v>16.961431000000001</v>
      </c>
      <c r="Y56" s="14">
        <v>122.945007</v>
      </c>
    </row>
    <row r="57" spans="1:25" ht="13.5" customHeight="1" x14ac:dyDescent="0.25">
      <c r="A57" s="1"/>
      <c r="B57" s="16" t="s">
        <v>75</v>
      </c>
      <c r="C57" s="10">
        <v>2.9274428968568502</v>
      </c>
      <c r="D57" s="11">
        <v>1.0654977728133699</v>
      </c>
      <c r="E57" s="11">
        <v>3.078799251</v>
      </c>
      <c r="F57" s="11">
        <v>4.7884000000000002</v>
      </c>
      <c r="G57" s="11">
        <v>10.13654</v>
      </c>
      <c r="H57" s="11">
        <v>16.940194000000002</v>
      </c>
      <c r="I57" s="11">
        <v>18.399521</v>
      </c>
      <c r="J57" s="11">
        <v>20.50882</v>
      </c>
      <c r="K57" s="11">
        <v>22.708307999999999</v>
      </c>
      <c r="L57" s="11">
        <v>26.006553</v>
      </c>
      <c r="M57" s="11">
        <v>37.339244000000001</v>
      </c>
      <c r="N57" s="11">
        <v>45.853448999999998</v>
      </c>
      <c r="O57" s="11">
        <v>25.201519999999999</v>
      </c>
      <c r="P57" s="11">
        <v>34.003720000000001</v>
      </c>
      <c r="Q57" s="11">
        <v>39.126747999999999</v>
      </c>
      <c r="R57" s="11">
        <v>46.785029999999999</v>
      </c>
      <c r="S57" s="11">
        <v>37.304239000000003</v>
      </c>
      <c r="T57" s="11">
        <v>66.759669000000002</v>
      </c>
      <c r="U57" s="11">
        <v>78.165525000000002</v>
      </c>
      <c r="V57" s="11">
        <v>72.902924999999996</v>
      </c>
      <c r="W57" s="11">
        <v>64.493230999999994</v>
      </c>
      <c r="X57" s="11">
        <v>101.843952</v>
      </c>
      <c r="Y57" s="11">
        <v>97.384998999999993</v>
      </c>
    </row>
    <row r="58" spans="1:25" ht="13.5" customHeight="1" x14ac:dyDescent="0.25">
      <c r="A58" s="1"/>
      <c r="B58" s="16" t="s">
        <v>76</v>
      </c>
      <c r="C58" s="13">
        <v>836.32551751230767</v>
      </c>
      <c r="D58" s="14">
        <v>795.49262899608937</v>
      </c>
      <c r="E58" s="14">
        <v>991.35419903999991</v>
      </c>
      <c r="F58" s="14">
        <v>1226.5255830000001</v>
      </c>
      <c r="G58" s="14">
        <v>1509.4938810000001</v>
      </c>
      <c r="H58" s="14">
        <v>1906.6783190000001</v>
      </c>
      <c r="I58" s="14">
        <v>2574.2430159999999</v>
      </c>
      <c r="J58" s="14">
        <v>2927.950855</v>
      </c>
      <c r="K58" s="14">
        <v>3358.7703270000002</v>
      </c>
      <c r="L58" s="14">
        <v>3680.244025</v>
      </c>
      <c r="M58" s="14">
        <v>4578.8147669999998</v>
      </c>
      <c r="N58" s="14">
        <v>5051.6873580000001</v>
      </c>
      <c r="O58" s="14">
        <v>6110.6791869999997</v>
      </c>
      <c r="P58" s="14">
        <v>7172.1323350000002</v>
      </c>
      <c r="Q58" s="14">
        <v>10192.099667</v>
      </c>
      <c r="R58" s="14">
        <v>9821.6926230000008</v>
      </c>
      <c r="S58" s="14">
        <v>9611.3981459999995</v>
      </c>
      <c r="T58" s="14">
        <v>10041.838546999999</v>
      </c>
      <c r="U58" s="14">
        <v>7515.8656250000004</v>
      </c>
      <c r="V58" s="14">
        <v>7720.5288479999999</v>
      </c>
      <c r="W58" s="14">
        <v>9101.8444189999991</v>
      </c>
      <c r="X58" s="14">
        <v>8197.9476319999994</v>
      </c>
      <c r="Y58" s="14">
        <v>7907.9672200000005</v>
      </c>
    </row>
    <row r="59" spans="1:25" ht="13.5" customHeight="1" x14ac:dyDescent="0.25">
      <c r="A59" s="1"/>
      <c r="B59" s="16" t="s">
        <v>77</v>
      </c>
      <c r="C59" s="10">
        <v>3.3097547531422493</v>
      </c>
      <c r="D59" s="11">
        <v>1.48358148025693</v>
      </c>
      <c r="E59" s="11">
        <v>1.4334458300000001</v>
      </c>
      <c r="F59" s="11">
        <v>1.051965</v>
      </c>
      <c r="G59" s="11">
        <v>0.69993099999999997</v>
      </c>
      <c r="H59" s="11">
        <v>1.7077530000000001</v>
      </c>
      <c r="I59" s="11">
        <v>1.4183870000000001</v>
      </c>
      <c r="J59" s="11">
        <v>1.3885609999999999</v>
      </c>
      <c r="K59" s="11">
        <v>0.99256</v>
      </c>
      <c r="L59" s="11">
        <v>1.00495</v>
      </c>
      <c r="M59" s="11">
        <v>3.1777790000000001</v>
      </c>
      <c r="N59" s="11">
        <v>1.981109</v>
      </c>
      <c r="O59" s="11">
        <v>0.889625</v>
      </c>
      <c r="P59" s="11">
        <v>1.1870430000000001</v>
      </c>
      <c r="Q59" s="11">
        <v>1.710709</v>
      </c>
      <c r="R59" s="11">
        <v>3.3535370000000002</v>
      </c>
      <c r="S59" s="11">
        <v>3.9951340000000002</v>
      </c>
      <c r="T59" s="11">
        <v>3.490148</v>
      </c>
      <c r="U59" s="11">
        <v>2.2758569999999998</v>
      </c>
      <c r="V59" s="11">
        <v>2.5032239999999999</v>
      </c>
      <c r="W59" s="11">
        <v>2.8449420000000001</v>
      </c>
      <c r="X59" s="11">
        <v>4.372852</v>
      </c>
      <c r="Y59" s="11">
        <v>1.759414</v>
      </c>
    </row>
    <row r="60" spans="1:25" ht="13.5" customHeight="1" x14ac:dyDescent="0.25">
      <c r="A60" s="1"/>
      <c r="B60" s="16" t="s">
        <v>78</v>
      </c>
      <c r="C60" s="13">
        <v>13.921642335694798</v>
      </c>
      <c r="D60" s="14">
        <v>12.483402640448199</v>
      </c>
      <c r="E60" s="14">
        <v>10.993158405000001</v>
      </c>
      <c r="F60" s="14">
        <v>10.718613</v>
      </c>
      <c r="G60" s="14">
        <v>12.272112999999999</v>
      </c>
      <c r="H60" s="14">
        <v>17.828420000000001</v>
      </c>
      <c r="I60" s="14">
        <v>21.063700000000001</v>
      </c>
      <c r="J60" s="14">
        <v>24.77206</v>
      </c>
      <c r="K60" s="14">
        <v>22.035150000000002</v>
      </c>
      <c r="L60" s="14">
        <v>24.931647000000002</v>
      </c>
      <c r="M60" s="14">
        <v>29.536881000000001</v>
      </c>
      <c r="N60" s="14">
        <v>30.128685000000001</v>
      </c>
      <c r="O60" s="14">
        <v>23.234994</v>
      </c>
      <c r="P60" s="14">
        <v>26.164643000000002</v>
      </c>
      <c r="Q60" s="14">
        <v>31.880680999999999</v>
      </c>
      <c r="R60" s="14">
        <v>21.888159000000002</v>
      </c>
      <c r="S60" s="14">
        <v>28.819275000000001</v>
      </c>
      <c r="T60" s="14">
        <v>29.823543999999998</v>
      </c>
      <c r="U60" s="14">
        <v>20.976427000000001</v>
      </c>
      <c r="V60" s="14">
        <v>24.878582000000002</v>
      </c>
      <c r="W60" s="14">
        <v>20.479742999999999</v>
      </c>
      <c r="X60" s="14">
        <v>25.078163</v>
      </c>
      <c r="Y60" s="14">
        <v>19.228255000000001</v>
      </c>
    </row>
    <row r="61" spans="1:25" ht="13.5" customHeight="1" x14ac:dyDescent="0.25">
      <c r="A61" s="1"/>
      <c r="B61" s="16" t="s">
        <v>79</v>
      </c>
      <c r="C61" s="10"/>
      <c r="D61" s="11"/>
      <c r="E61" s="11"/>
      <c r="F61" s="11"/>
      <c r="G61" s="11">
        <v>1.41005</v>
      </c>
      <c r="H61" s="11">
        <v>0.71871099999999999</v>
      </c>
      <c r="I61" s="11">
        <v>0.52681599999999995</v>
      </c>
      <c r="J61" s="11">
        <v>0.66381699999999999</v>
      </c>
      <c r="K61" s="11">
        <v>0.38597700000000001</v>
      </c>
      <c r="L61" s="11">
        <v>0.396567</v>
      </c>
      <c r="M61" s="11">
        <v>0.75400400000000001</v>
      </c>
      <c r="N61" s="11">
        <v>0.27624700000000002</v>
      </c>
      <c r="O61" s="11">
        <v>1.1175550000000001</v>
      </c>
      <c r="P61" s="11">
        <v>2.256243</v>
      </c>
      <c r="Q61" s="11">
        <v>2.4247000000000001</v>
      </c>
      <c r="R61" s="11">
        <v>2.172701</v>
      </c>
      <c r="S61" s="11">
        <v>0.55931299999999995</v>
      </c>
      <c r="T61" s="11">
        <v>0.82422399999999996</v>
      </c>
      <c r="U61" s="11">
        <v>1.143872</v>
      </c>
      <c r="V61" s="11">
        <v>0.89434999999999998</v>
      </c>
      <c r="W61" s="11">
        <v>0.73227100000000001</v>
      </c>
      <c r="X61" s="11">
        <v>0.71247799999999994</v>
      </c>
      <c r="Y61" s="11">
        <v>0.68664000000000003</v>
      </c>
    </row>
    <row r="62" spans="1:25" ht="13.5" customHeight="1" x14ac:dyDescent="0.25">
      <c r="A62" s="1"/>
      <c r="B62" s="16" t="s">
        <v>80</v>
      </c>
      <c r="C62" s="13">
        <v>2883.9366718047886</v>
      </c>
      <c r="D62" s="14">
        <v>2663.2353018491303</v>
      </c>
      <c r="E62" s="14">
        <v>3248.1944419000001</v>
      </c>
      <c r="F62" s="14">
        <v>3224.097483</v>
      </c>
      <c r="G62" s="14">
        <v>2699.6526359999998</v>
      </c>
      <c r="H62" s="14">
        <v>3854.9456759999998</v>
      </c>
      <c r="I62" s="14">
        <v>4355.7897919999996</v>
      </c>
      <c r="J62" s="14">
        <v>5304.4809329999998</v>
      </c>
      <c r="K62" s="14">
        <v>6427.9283310000001</v>
      </c>
      <c r="L62" s="14">
        <v>5819.8586880000003</v>
      </c>
      <c r="M62" s="14">
        <v>7393.6826950000004</v>
      </c>
      <c r="N62" s="14">
        <v>7441.0046380000003</v>
      </c>
      <c r="O62" s="14">
        <v>6359.4244330000001</v>
      </c>
      <c r="P62" s="14">
        <v>8970.8619689999996</v>
      </c>
      <c r="Q62" s="14">
        <v>11141.652004</v>
      </c>
      <c r="R62" s="14">
        <v>10238.43196</v>
      </c>
      <c r="S62" s="14">
        <v>10478.276182</v>
      </c>
      <c r="T62" s="14">
        <v>11431.093167000001</v>
      </c>
      <c r="U62" s="14">
        <v>8676.2769759999992</v>
      </c>
      <c r="V62" s="14">
        <v>9010.6875629999995</v>
      </c>
      <c r="W62" s="14">
        <v>8980.2968459999993</v>
      </c>
      <c r="X62" s="14">
        <v>9353.3929310000003</v>
      </c>
      <c r="Y62" s="14">
        <v>7476.576008</v>
      </c>
    </row>
    <row r="63" spans="1:25" ht="13.5" customHeight="1" x14ac:dyDescent="0.25">
      <c r="A63" s="1"/>
      <c r="B63" s="16" t="s">
        <v>81</v>
      </c>
      <c r="C63" s="10">
        <v>316.65457561784604</v>
      </c>
      <c r="D63" s="11">
        <v>149.88676364492301</v>
      </c>
      <c r="E63" s="11">
        <v>196.30871669000001</v>
      </c>
      <c r="F63" s="11">
        <v>253.00505999999999</v>
      </c>
      <c r="G63" s="11">
        <v>202.61527000000001</v>
      </c>
      <c r="H63" s="11">
        <v>210.549058</v>
      </c>
      <c r="I63" s="11">
        <v>230.69800000000001</v>
      </c>
      <c r="J63" s="11">
        <v>281.724782</v>
      </c>
      <c r="K63" s="11">
        <v>342.64520199999998</v>
      </c>
      <c r="L63" s="11">
        <v>349.50663300000002</v>
      </c>
      <c r="M63" s="11">
        <v>373.02751599999999</v>
      </c>
      <c r="N63" s="11">
        <v>473.46167800000001</v>
      </c>
      <c r="O63" s="11">
        <v>435.56775800000003</v>
      </c>
      <c r="P63" s="11">
        <v>584.66361400000005</v>
      </c>
      <c r="Q63" s="11">
        <v>626.98553300000003</v>
      </c>
      <c r="R63" s="11">
        <v>650.51923699999998</v>
      </c>
      <c r="S63" s="11">
        <v>612.82424200000003</v>
      </c>
      <c r="T63" s="11">
        <v>621.66614000000004</v>
      </c>
      <c r="U63" s="11">
        <v>512.79179199999999</v>
      </c>
      <c r="V63" s="11">
        <v>612.627836</v>
      </c>
      <c r="W63" s="11">
        <v>602.480953</v>
      </c>
      <c r="X63" s="11">
        <v>567.26403500000004</v>
      </c>
      <c r="Y63" s="11">
        <v>620.45102799999995</v>
      </c>
    </row>
    <row r="64" spans="1:25" ht="13.5" customHeight="1" x14ac:dyDescent="0.25">
      <c r="A64" s="1"/>
      <c r="B64" s="16" t="s">
        <v>82</v>
      </c>
      <c r="C64" s="13">
        <v>3.8495115873944698E-2</v>
      </c>
      <c r="D64" s="14">
        <v>5.3240461380862296E-2</v>
      </c>
      <c r="E64" s="14">
        <v>0.03</v>
      </c>
      <c r="F64" s="14">
        <v>6.2370000000000004E-3</v>
      </c>
      <c r="G64" s="14">
        <v>3.4420000000000002E-3</v>
      </c>
      <c r="H64" s="14">
        <v>9.4799999999999995E-4</v>
      </c>
      <c r="I64" s="14">
        <v>1.1646999999999999E-2</v>
      </c>
      <c r="J64" s="14">
        <v>8.7659999999999995E-3</v>
      </c>
      <c r="K64" s="14">
        <v>5.3681E-2</v>
      </c>
      <c r="L64" s="14">
        <v>1.5841000000000001E-2</v>
      </c>
      <c r="M64" s="14">
        <v>3.1386999999999998E-2</v>
      </c>
      <c r="N64" s="14">
        <v>2.274E-3</v>
      </c>
      <c r="O64" s="14"/>
      <c r="P64" s="14">
        <v>2.7476E-2</v>
      </c>
      <c r="Q64" s="14"/>
      <c r="R64" s="14">
        <v>9.6625000000000003E-2</v>
      </c>
      <c r="S64" s="14">
        <v>7.1509000000000003E-2</v>
      </c>
      <c r="T64" s="14">
        <v>0.169908</v>
      </c>
      <c r="U64" s="14">
        <v>9.2191999999999996E-2</v>
      </c>
      <c r="V64" s="14">
        <v>0.15992899999999999</v>
      </c>
      <c r="W64" s="14">
        <v>0.13086300000000001</v>
      </c>
      <c r="X64" s="14">
        <v>2.8414999999999999E-2</v>
      </c>
      <c r="Y64" s="14">
        <v>0.28453499999999998</v>
      </c>
    </row>
    <row r="65" spans="1:25" ht="13.5" customHeight="1" x14ac:dyDescent="0.25">
      <c r="A65" s="1"/>
      <c r="B65" s="16" t="s">
        <v>83</v>
      </c>
      <c r="C65" s="10">
        <v>1.0831357845008101</v>
      </c>
      <c r="D65" s="11">
        <v>1.4091769441955699</v>
      </c>
      <c r="E65" s="11">
        <v>0.25520293900000002</v>
      </c>
      <c r="F65" s="11">
        <v>1.3263370000000001</v>
      </c>
      <c r="G65" s="11">
        <v>2.7314639999999999</v>
      </c>
      <c r="H65" s="11">
        <v>2.525128</v>
      </c>
      <c r="I65" s="11">
        <v>3.4479890000000002</v>
      </c>
      <c r="J65" s="11">
        <v>10.534895000000001</v>
      </c>
      <c r="K65" s="11">
        <v>11.241279</v>
      </c>
      <c r="L65" s="11">
        <v>6.4413879999999999</v>
      </c>
      <c r="M65" s="11">
        <v>9.2607949999999999</v>
      </c>
      <c r="N65" s="11">
        <v>13.395752</v>
      </c>
      <c r="O65" s="11">
        <v>27.729275999999999</v>
      </c>
      <c r="P65" s="11">
        <v>18.552289999999999</v>
      </c>
      <c r="Q65" s="11">
        <v>31.109169000000001</v>
      </c>
      <c r="R65" s="11">
        <v>34.076534000000002</v>
      </c>
      <c r="S65" s="11">
        <v>29.135186000000001</v>
      </c>
      <c r="T65" s="11">
        <v>28.635203000000001</v>
      </c>
      <c r="U65" s="11">
        <v>23.255745000000001</v>
      </c>
      <c r="V65" s="11">
        <v>26.447690999999999</v>
      </c>
      <c r="W65" s="11">
        <v>22.054466999999999</v>
      </c>
      <c r="X65" s="11">
        <v>28.876093999999998</v>
      </c>
      <c r="Y65" s="11">
        <v>19.685924</v>
      </c>
    </row>
    <row r="66" spans="1:25" ht="13.5" customHeight="1" x14ac:dyDescent="0.25">
      <c r="A66" s="1"/>
      <c r="B66" s="16" t="s">
        <v>84</v>
      </c>
      <c r="C66" s="13">
        <v>388.838511537344</v>
      </c>
      <c r="D66" s="14">
        <v>249.49393390427107</v>
      </c>
      <c r="E66" s="14">
        <v>265.19689991000001</v>
      </c>
      <c r="F66" s="14">
        <v>318.562342</v>
      </c>
      <c r="G66" s="14">
        <v>256.63856399999997</v>
      </c>
      <c r="H66" s="14">
        <v>266.35794900000002</v>
      </c>
      <c r="I66" s="14">
        <v>304.166853</v>
      </c>
      <c r="J66" s="14">
        <v>338.86689100000001</v>
      </c>
      <c r="K66" s="14">
        <v>328.19499100000002</v>
      </c>
      <c r="L66" s="14">
        <v>350.22897399999999</v>
      </c>
      <c r="M66" s="14">
        <v>482.460148</v>
      </c>
      <c r="N66" s="14">
        <v>547.87373100000002</v>
      </c>
      <c r="O66" s="14">
        <v>473.84051299999999</v>
      </c>
      <c r="P66" s="14">
        <v>585.27064099999996</v>
      </c>
      <c r="Q66" s="14">
        <v>601.20561299999997</v>
      </c>
      <c r="R66" s="14">
        <v>613.82053099999996</v>
      </c>
      <c r="S66" s="14">
        <v>804.52801399999998</v>
      </c>
      <c r="T66" s="14">
        <v>690.99919799999998</v>
      </c>
      <c r="U66" s="14">
        <v>623.097804</v>
      </c>
      <c r="V66" s="14">
        <v>639.00095599999997</v>
      </c>
      <c r="W66" s="14">
        <v>653.09653800000001</v>
      </c>
      <c r="X66" s="14">
        <v>753.760536</v>
      </c>
      <c r="Y66" s="14">
        <v>794.45170800000005</v>
      </c>
    </row>
    <row r="67" spans="1:25" ht="13.5" customHeight="1" x14ac:dyDescent="0.25">
      <c r="A67" s="1"/>
      <c r="B67" s="16" t="s">
        <v>85</v>
      </c>
      <c r="C67" s="10">
        <v>26.481667331036189</v>
      </c>
      <c r="D67" s="11">
        <v>1.9711733430136</v>
      </c>
      <c r="E67" s="11">
        <v>1.6392234530000001</v>
      </c>
      <c r="F67" s="11">
        <v>1.233509</v>
      </c>
      <c r="G67" s="11">
        <v>1.3428629999999999</v>
      </c>
      <c r="H67" s="11">
        <v>1.3190189999999999</v>
      </c>
      <c r="I67" s="11">
        <v>1.0420119999999999</v>
      </c>
      <c r="J67" s="11">
        <v>1.3625290000000001</v>
      </c>
      <c r="K67" s="11">
        <v>1.490901</v>
      </c>
      <c r="L67" s="11">
        <v>2.1449150000000001</v>
      </c>
      <c r="M67" s="11">
        <v>1.6657420000000001</v>
      </c>
      <c r="N67" s="11">
        <v>2.1490490000000002</v>
      </c>
      <c r="O67" s="11">
        <v>2.259506</v>
      </c>
      <c r="P67" s="11">
        <v>2.1960679999999999</v>
      </c>
      <c r="Q67" s="11">
        <v>3.0898859999999999</v>
      </c>
      <c r="R67" s="11">
        <v>2.3238720000000002</v>
      </c>
      <c r="S67" s="11">
        <v>3.4913430000000001</v>
      </c>
      <c r="T67" s="11">
        <v>4.7519669999999996</v>
      </c>
      <c r="U67" s="11">
        <v>3.8195429999999999</v>
      </c>
      <c r="V67" s="11">
        <v>8.3313229999999994</v>
      </c>
      <c r="W67" s="11">
        <v>7.1173320000000002</v>
      </c>
      <c r="X67" s="11">
        <v>9.0222920000000002</v>
      </c>
      <c r="Y67" s="11">
        <v>7.4165830000000001</v>
      </c>
    </row>
    <row r="68" spans="1:25" ht="13.5" customHeight="1" x14ac:dyDescent="0.25">
      <c r="A68" s="1"/>
      <c r="B68" s="16" t="s">
        <v>86</v>
      </c>
      <c r="C68" s="13"/>
      <c r="D68" s="14"/>
      <c r="E68" s="14"/>
      <c r="F68" s="14">
        <v>0.54987699999999995</v>
      </c>
      <c r="G68" s="14">
        <v>5.9720000000000002E-2</v>
      </c>
      <c r="H68" s="14">
        <v>0.13738900000000001</v>
      </c>
      <c r="I68" s="14">
        <v>2.3942000000000001E-2</v>
      </c>
      <c r="J68" s="14">
        <v>0.20547699999999999</v>
      </c>
      <c r="K68" s="14">
        <v>3.2978E-2</v>
      </c>
      <c r="L68" s="14">
        <v>3.3459000000000003E-2</v>
      </c>
      <c r="M68" s="14">
        <v>9.6511E-2</v>
      </c>
      <c r="N68" s="14">
        <v>522.62892499999998</v>
      </c>
      <c r="O68" s="14">
        <v>0.56259700000000001</v>
      </c>
      <c r="P68" s="14">
        <v>0.371616</v>
      </c>
      <c r="Q68" s="14">
        <v>30.329439000000001</v>
      </c>
      <c r="R68" s="14">
        <v>0.22659699999999999</v>
      </c>
      <c r="S68" s="14">
        <v>0.43854300000000002</v>
      </c>
      <c r="T68" s="14">
        <v>1.8287469999999999</v>
      </c>
      <c r="U68" s="14">
        <v>1.1253000000000001E-2</v>
      </c>
      <c r="V68" s="14">
        <v>0.22858200000000001</v>
      </c>
      <c r="W68" s="14">
        <v>0.23231299999999999</v>
      </c>
      <c r="X68" s="14">
        <v>1140.418316</v>
      </c>
      <c r="Y68" s="14">
        <v>204.366851</v>
      </c>
    </row>
    <row r="69" spans="1:25" ht="13.5" customHeight="1" x14ac:dyDescent="0.25">
      <c r="A69" s="1"/>
      <c r="B69" s="16" t="s">
        <v>87</v>
      </c>
      <c r="C69" s="10"/>
      <c r="D69" s="11"/>
      <c r="E69" s="11"/>
      <c r="F69" s="11">
        <v>6.404E-3</v>
      </c>
      <c r="G69" s="11">
        <v>1.5388000000000001E-2</v>
      </c>
      <c r="H69" s="11">
        <v>1.325E-3</v>
      </c>
      <c r="I69" s="11">
        <v>0.18735399999999999</v>
      </c>
      <c r="J69" s="11"/>
      <c r="K69" s="11"/>
      <c r="L69" s="11">
        <v>1.5152000000000001E-2</v>
      </c>
      <c r="M69" s="11"/>
      <c r="N69" s="11"/>
      <c r="O69" s="11">
        <v>9.0887999999999997E-2</v>
      </c>
      <c r="P69" s="11">
        <v>1.7229999999999999E-3</v>
      </c>
      <c r="Q69" s="11"/>
      <c r="R69" s="11">
        <v>4.0879999999999996E-3</v>
      </c>
      <c r="S69" s="11">
        <v>2.2225000000000002E-2</v>
      </c>
      <c r="T69" s="11">
        <v>5.8939999999999999E-3</v>
      </c>
      <c r="U69" s="11"/>
      <c r="V69" s="11"/>
      <c r="W69" s="11"/>
      <c r="X69" s="11"/>
      <c r="Y69" s="11">
        <v>1.8374000000000001E-2</v>
      </c>
    </row>
    <row r="70" spans="1:25" ht="13.5" customHeight="1" x14ac:dyDescent="0.25">
      <c r="A70" s="1"/>
      <c r="B70" s="16" t="s">
        <v>88</v>
      </c>
      <c r="C70" s="13">
        <v>2.517057344316342</v>
      </c>
      <c r="D70" s="14">
        <v>2.1409424873087</v>
      </c>
      <c r="E70" s="14">
        <v>2.3910899929999996</v>
      </c>
      <c r="F70" s="14">
        <v>3.030173</v>
      </c>
      <c r="G70" s="14">
        <v>3.176139</v>
      </c>
      <c r="H70" s="14">
        <v>3.4832649999999998</v>
      </c>
      <c r="I70" s="14">
        <v>6.7948320000000004</v>
      </c>
      <c r="J70" s="14">
        <v>3.7281080000000002</v>
      </c>
      <c r="K70" s="14">
        <v>6.8882659999999998</v>
      </c>
      <c r="L70" s="14">
        <v>2.6360429999999999</v>
      </c>
      <c r="M70" s="14">
        <v>7.0981339999999999</v>
      </c>
      <c r="N70" s="14">
        <v>17.240396</v>
      </c>
      <c r="O70" s="14">
        <v>9.0530609999999996</v>
      </c>
      <c r="P70" s="14">
        <v>10.309215999999999</v>
      </c>
      <c r="Q70" s="14">
        <v>49.588245000000001</v>
      </c>
      <c r="R70" s="14">
        <v>28.983181999999999</v>
      </c>
      <c r="S70" s="14">
        <v>26.166067999999999</v>
      </c>
      <c r="T70" s="14">
        <v>12.875593</v>
      </c>
      <c r="U70" s="14">
        <v>10.325138000000001</v>
      </c>
      <c r="V70" s="14">
        <v>10.55883</v>
      </c>
      <c r="W70" s="14">
        <v>10.660375</v>
      </c>
      <c r="X70" s="14">
        <v>16.938859000000001</v>
      </c>
      <c r="Y70" s="14">
        <v>11.161153000000001</v>
      </c>
    </row>
    <row r="71" spans="1:25" ht="13.5" customHeight="1" x14ac:dyDescent="0.25">
      <c r="A71" s="1"/>
      <c r="B71" s="16" t="s">
        <v>89</v>
      </c>
      <c r="C71" s="10">
        <v>6.8292068090316116</v>
      </c>
      <c r="D71" s="11">
        <v>5.2273909911858327</v>
      </c>
      <c r="E71" s="11">
        <v>8.2937543349999991</v>
      </c>
      <c r="F71" s="11">
        <v>7.4796259999999997</v>
      </c>
      <c r="G71" s="11">
        <v>7.1793290000000001</v>
      </c>
      <c r="H71" s="11">
        <v>6.0586140000000004</v>
      </c>
      <c r="I71" s="11">
        <v>3.2498770000000001</v>
      </c>
      <c r="J71" s="11">
        <v>2.4645350000000001</v>
      </c>
      <c r="K71" s="11">
        <v>5.0451800000000002</v>
      </c>
      <c r="L71" s="11">
        <v>9.5502380000000002</v>
      </c>
      <c r="M71" s="11">
        <v>5.5081049999999996</v>
      </c>
      <c r="N71" s="11">
        <v>9.8465450000000008</v>
      </c>
      <c r="O71" s="11">
        <v>7.3207880000000003</v>
      </c>
      <c r="P71" s="11">
        <v>8.9241170000000007</v>
      </c>
      <c r="Q71" s="11">
        <v>21.755277</v>
      </c>
      <c r="R71" s="11">
        <v>8.5956200000000003</v>
      </c>
      <c r="S71" s="11">
        <v>30.728168</v>
      </c>
      <c r="T71" s="11">
        <v>31.203554</v>
      </c>
      <c r="U71" s="11">
        <v>35.788131999999997</v>
      </c>
      <c r="V71" s="11">
        <v>27.561727000000001</v>
      </c>
      <c r="W71" s="11">
        <v>44.719166000000001</v>
      </c>
      <c r="X71" s="11">
        <v>63.078422000000003</v>
      </c>
      <c r="Y71" s="11">
        <v>47.076146000000001</v>
      </c>
    </row>
    <row r="72" spans="1:25" ht="13.5" customHeight="1" x14ac:dyDescent="0.25">
      <c r="A72" s="1"/>
      <c r="B72" s="16" t="s">
        <v>90</v>
      </c>
      <c r="C72" s="13">
        <v>4.4898177947754799E-3</v>
      </c>
      <c r="D72" s="14"/>
      <c r="E72" s="14">
        <v>9.4519850000000013E-3</v>
      </c>
      <c r="F72" s="14">
        <v>7.6478000000000004E-2</v>
      </c>
      <c r="G72" s="14">
        <v>0.155746</v>
      </c>
      <c r="H72" s="14">
        <v>2.4524000000000001E-2</v>
      </c>
      <c r="I72" s="14">
        <v>4.5281000000000002E-2</v>
      </c>
      <c r="J72" s="14">
        <v>1.4159999999999999E-3</v>
      </c>
      <c r="K72" s="14">
        <v>5.744E-3</v>
      </c>
      <c r="L72" s="14"/>
      <c r="M72" s="14">
        <v>0.16169600000000001</v>
      </c>
      <c r="N72" s="14">
        <v>6.2336000000000003E-2</v>
      </c>
      <c r="O72" s="14">
        <v>4.1920000000000004E-3</v>
      </c>
      <c r="P72" s="14">
        <v>8.796E-3</v>
      </c>
      <c r="Q72" s="14">
        <v>3.5799999999999998E-3</v>
      </c>
      <c r="R72" s="14">
        <v>6.4460000000000003E-3</v>
      </c>
      <c r="S72" s="14">
        <v>2.8440000000000002E-3</v>
      </c>
      <c r="T72" s="14">
        <v>0.61703600000000003</v>
      </c>
      <c r="U72" s="14"/>
      <c r="V72" s="14"/>
      <c r="W72" s="14">
        <v>2.9450000000000001E-3</v>
      </c>
      <c r="X72" s="14">
        <v>3.3029999999999999E-3</v>
      </c>
      <c r="Y72" s="14">
        <v>2.402E-2</v>
      </c>
    </row>
    <row r="73" spans="1:25" ht="13.5" customHeight="1" x14ac:dyDescent="0.25">
      <c r="A73" s="1"/>
      <c r="B73" s="16" t="s">
        <v>91</v>
      </c>
      <c r="C73" s="10">
        <v>4.5455363163571505</v>
      </c>
      <c r="D73" s="11">
        <v>3.1963830938170701</v>
      </c>
      <c r="E73" s="11">
        <v>7.9326854570000007</v>
      </c>
      <c r="F73" s="11">
        <v>5.7927090000000003</v>
      </c>
      <c r="G73" s="11">
        <v>7.3867279999999997</v>
      </c>
      <c r="H73" s="11">
        <v>7.9653049999999999</v>
      </c>
      <c r="I73" s="11">
        <v>17.072672000000001</v>
      </c>
      <c r="J73" s="11">
        <v>12.444932</v>
      </c>
      <c r="K73" s="11">
        <v>13.545971</v>
      </c>
      <c r="L73" s="11">
        <v>13.149155</v>
      </c>
      <c r="M73" s="11">
        <v>8.4733889999999992</v>
      </c>
      <c r="N73" s="11">
        <v>15.915411000000001</v>
      </c>
      <c r="O73" s="11">
        <v>5.1226430000000001</v>
      </c>
      <c r="P73" s="11">
        <v>7.0463589999999998</v>
      </c>
      <c r="Q73" s="11">
        <v>4.7072060000000002</v>
      </c>
      <c r="R73" s="11">
        <v>6.2603080000000002</v>
      </c>
      <c r="S73" s="11">
        <v>8.1113470000000003</v>
      </c>
      <c r="T73" s="11">
        <v>26.372720000000001</v>
      </c>
      <c r="U73" s="11">
        <v>25.013172999999998</v>
      </c>
      <c r="V73" s="11">
        <v>19.960301999999999</v>
      </c>
      <c r="W73" s="11">
        <v>20.674537000000001</v>
      </c>
      <c r="X73" s="11">
        <v>23.188618000000002</v>
      </c>
      <c r="Y73" s="11">
        <v>18.170814</v>
      </c>
    </row>
    <row r="74" spans="1:25" ht="13.5" customHeight="1" x14ac:dyDescent="0.25">
      <c r="A74" s="1"/>
      <c r="B74" s="16" t="s">
        <v>92</v>
      </c>
      <c r="C74" s="13">
        <v>10.757362147518393</v>
      </c>
      <c r="D74" s="14">
        <v>9.6235007538332535</v>
      </c>
      <c r="E74" s="14">
        <v>8.0753425639999996</v>
      </c>
      <c r="F74" s="14">
        <v>9.7379770000000008</v>
      </c>
      <c r="G74" s="14">
        <v>9.4938040000000008</v>
      </c>
      <c r="H74" s="14">
        <v>12.265397999999999</v>
      </c>
      <c r="I74" s="14">
        <v>19.146920999999999</v>
      </c>
      <c r="J74" s="14">
        <v>19.390664000000001</v>
      </c>
      <c r="K74" s="14">
        <v>26.545472</v>
      </c>
      <c r="L74" s="14">
        <v>58.231791999999999</v>
      </c>
      <c r="M74" s="14">
        <v>39.316446999999997</v>
      </c>
      <c r="N74" s="14">
        <v>36.994455000000002</v>
      </c>
      <c r="O74" s="14">
        <v>34.413559999999997</v>
      </c>
      <c r="P74" s="14">
        <v>37.307707999999998</v>
      </c>
      <c r="Q74" s="14">
        <v>36.188268000000001</v>
      </c>
      <c r="R74" s="14">
        <v>52.211395000000003</v>
      </c>
      <c r="S74" s="14">
        <v>34.362434999999998</v>
      </c>
      <c r="T74" s="14">
        <v>36.074967999999998</v>
      </c>
      <c r="U74" s="14">
        <v>32.235503999999999</v>
      </c>
      <c r="V74" s="14">
        <v>25.365102</v>
      </c>
      <c r="W74" s="14">
        <v>23.791875999999998</v>
      </c>
      <c r="X74" s="14">
        <v>29.017961</v>
      </c>
      <c r="Y74" s="14">
        <v>29.841479</v>
      </c>
    </row>
    <row r="75" spans="1:25" ht="13.5" customHeight="1" x14ac:dyDescent="0.25">
      <c r="A75" s="1"/>
      <c r="B75" s="16" t="s">
        <v>93</v>
      </c>
      <c r="C75" s="10"/>
      <c r="D75" s="11"/>
      <c r="E75" s="11"/>
      <c r="F75" s="11">
        <v>3.0813E-2</v>
      </c>
      <c r="G75" s="11">
        <v>1.9932999999999999E-2</v>
      </c>
      <c r="H75" s="11">
        <v>5.9430000000000004E-3</v>
      </c>
      <c r="I75" s="11"/>
      <c r="J75" s="11">
        <v>1.062E-3</v>
      </c>
      <c r="K75" s="11"/>
      <c r="L75" s="11">
        <v>0.12776299999999999</v>
      </c>
      <c r="M75" s="11">
        <v>6.0671999999999997E-2</v>
      </c>
      <c r="N75" s="11">
        <v>2.92E-2</v>
      </c>
      <c r="O75" s="11">
        <v>2.0720000000000001E-3</v>
      </c>
      <c r="P75" s="11"/>
      <c r="Q75" s="11">
        <v>1.5935000000000001E-2</v>
      </c>
      <c r="R75" s="11">
        <v>1.2562E-2</v>
      </c>
      <c r="S75" s="11">
        <v>10.373926000000001</v>
      </c>
      <c r="T75" s="11">
        <v>2.4486999999999998E-2</v>
      </c>
      <c r="U75" s="11"/>
      <c r="V75" s="11">
        <v>4.6490000000000004E-3</v>
      </c>
      <c r="W75" s="11">
        <v>2.3380999999999999E-2</v>
      </c>
      <c r="X75" s="11">
        <v>2.4892000000000001E-2</v>
      </c>
      <c r="Y75" s="11"/>
    </row>
    <row r="76" spans="1:25" ht="13.5" customHeight="1" x14ac:dyDescent="0.25">
      <c r="A76" s="1"/>
      <c r="B76" s="16" t="s">
        <v>94</v>
      </c>
      <c r="C76" s="13">
        <v>0.72229093084443263</v>
      </c>
      <c r="D76" s="14">
        <v>0.75789659825212341</v>
      </c>
      <c r="E76" s="14">
        <v>0.66695421799999999</v>
      </c>
      <c r="F76" s="14">
        <v>1.557428</v>
      </c>
      <c r="G76" s="14">
        <v>0.53722899999999996</v>
      </c>
      <c r="H76" s="14">
        <v>0.68045800000000001</v>
      </c>
      <c r="I76" s="14">
        <v>0.73587899999999995</v>
      </c>
      <c r="J76" s="14">
        <v>1.724682</v>
      </c>
      <c r="K76" s="14">
        <v>1.4583919999999999</v>
      </c>
      <c r="L76" s="14">
        <v>1.096563</v>
      </c>
      <c r="M76" s="14">
        <v>1.7143349999999999</v>
      </c>
      <c r="N76" s="14">
        <v>1.9239120000000001</v>
      </c>
      <c r="O76" s="14">
        <v>1.854433</v>
      </c>
      <c r="P76" s="14">
        <v>3.5549940000000002</v>
      </c>
      <c r="Q76" s="14">
        <v>20.421365000000002</v>
      </c>
      <c r="R76" s="14">
        <v>16.058184000000001</v>
      </c>
      <c r="S76" s="14">
        <v>8.2054790000000004</v>
      </c>
      <c r="T76" s="14">
        <v>24.608975000000001</v>
      </c>
      <c r="U76" s="14">
        <v>11.093569</v>
      </c>
      <c r="V76" s="14">
        <v>10.563561</v>
      </c>
      <c r="W76" s="14">
        <v>12.053001999999999</v>
      </c>
      <c r="X76" s="14">
        <v>11.269349999999999</v>
      </c>
      <c r="Y76" s="14">
        <v>8.2584900000000001</v>
      </c>
    </row>
    <row r="77" spans="1:25" ht="13.5" customHeight="1" x14ac:dyDescent="0.25">
      <c r="A77" s="1"/>
      <c r="B77" s="16" t="s">
        <v>95</v>
      </c>
      <c r="C77" s="10">
        <v>184.64483774646197</v>
      </c>
      <c r="D77" s="11">
        <v>133.27039636241</v>
      </c>
      <c r="E77" s="11">
        <v>97.783238105000009</v>
      </c>
      <c r="F77" s="11">
        <v>140.34593599999999</v>
      </c>
      <c r="G77" s="11">
        <v>142.94834</v>
      </c>
      <c r="H77" s="11">
        <v>154.94392999999999</v>
      </c>
      <c r="I77" s="11">
        <v>180.31468799999999</v>
      </c>
      <c r="J77" s="11">
        <v>188.06772100000001</v>
      </c>
      <c r="K77" s="11">
        <v>204.48056700000001</v>
      </c>
      <c r="L77" s="11">
        <v>246.50627399999999</v>
      </c>
      <c r="M77" s="11">
        <v>258.07417700000002</v>
      </c>
      <c r="N77" s="11">
        <v>290.59303899999998</v>
      </c>
      <c r="O77" s="11">
        <v>234.86477300000001</v>
      </c>
      <c r="P77" s="11">
        <v>298.57835499999999</v>
      </c>
      <c r="Q77" s="11">
        <v>375.39921500000003</v>
      </c>
      <c r="R77" s="11">
        <v>345.50324799999999</v>
      </c>
      <c r="S77" s="11">
        <v>354.564592</v>
      </c>
      <c r="T77" s="11">
        <v>355.42129599999998</v>
      </c>
      <c r="U77" s="11">
        <v>390.37700899999999</v>
      </c>
      <c r="V77" s="11">
        <v>406.35175800000002</v>
      </c>
      <c r="W77" s="11">
        <v>495.56875300000002</v>
      </c>
      <c r="X77" s="11">
        <v>510.47118999999998</v>
      </c>
      <c r="Y77" s="11">
        <v>563.11368500000003</v>
      </c>
    </row>
    <row r="78" spans="1:25" ht="13.5" customHeight="1" x14ac:dyDescent="0.25">
      <c r="A78" s="1"/>
      <c r="B78" s="16" t="s">
        <v>96</v>
      </c>
      <c r="C78" s="13">
        <v>0.38719047472909002</v>
      </c>
      <c r="D78" s="14">
        <v>9.1337794766634034E-2</v>
      </c>
      <c r="E78" s="14">
        <v>8.7379390000000001E-3</v>
      </c>
      <c r="F78" s="14">
        <v>0.16642100000000001</v>
      </c>
      <c r="G78" s="14">
        <v>6.3237000000000002E-2</v>
      </c>
      <c r="H78" s="14">
        <v>0.13151199999999999</v>
      </c>
      <c r="I78" s="14">
        <v>0.59667000000000003</v>
      </c>
      <c r="J78" s="14">
        <v>0.37076500000000001</v>
      </c>
      <c r="K78" s="14">
        <v>0.19955000000000001</v>
      </c>
      <c r="L78" s="14">
        <v>9.6633999999999998E-2</v>
      </c>
      <c r="M78" s="14">
        <v>0.23494100000000001</v>
      </c>
      <c r="N78" s="14">
        <v>0.80106299999999997</v>
      </c>
      <c r="O78" s="14">
        <v>0.38270199999999999</v>
      </c>
      <c r="P78" s="14">
        <v>1.4474309999999999</v>
      </c>
      <c r="Q78" s="14">
        <v>1.231554</v>
      </c>
      <c r="R78" s="14">
        <v>1.075909</v>
      </c>
      <c r="S78" s="14">
        <v>0.30781999999999998</v>
      </c>
      <c r="T78" s="14">
        <v>0.60289499999999996</v>
      </c>
      <c r="U78" s="14">
        <v>0.66712800000000005</v>
      </c>
      <c r="V78" s="14">
        <v>0.67948200000000003</v>
      </c>
      <c r="W78" s="14">
        <v>3.9496999999999997E-2</v>
      </c>
      <c r="X78" s="14">
        <v>9.3098310000000009</v>
      </c>
      <c r="Y78" s="14">
        <v>0.100129</v>
      </c>
    </row>
    <row r="79" spans="1:25" ht="13.5" customHeight="1" x14ac:dyDescent="0.25">
      <c r="A79" s="1"/>
      <c r="B79" s="16" t="s">
        <v>97</v>
      </c>
      <c r="C79" s="10">
        <v>0.123009694563087</v>
      </c>
      <c r="D79" s="11">
        <v>0.16168081616605098</v>
      </c>
      <c r="E79" s="11">
        <v>0.24095295599999997</v>
      </c>
      <c r="F79" s="11">
        <v>4.6852999999999999E-2</v>
      </c>
      <c r="G79" s="11">
        <v>8.4727999999999998E-2</v>
      </c>
      <c r="H79" s="11">
        <v>2.1818000000000001E-2</v>
      </c>
      <c r="I79" s="11">
        <v>0.141071</v>
      </c>
      <c r="J79" s="11">
        <v>0.158419</v>
      </c>
      <c r="K79" s="11">
        <v>0.236676</v>
      </c>
      <c r="L79" s="11">
        <v>0.31805099999999997</v>
      </c>
      <c r="M79" s="11">
        <v>0.164049</v>
      </c>
      <c r="N79" s="11">
        <v>0.29831600000000003</v>
      </c>
      <c r="O79" s="11">
        <v>7.6670000000000002E-3</v>
      </c>
      <c r="P79" s="11">
        <v>0.92869800000000002</v>
      </c>
      <c r="Q79" s="11">
        <v>0.166237</v>
      </c>
      <c r="R79" s="11">
        <v>0.96140999999999999</v>
      </c>
      <c r="S79" s="11">
        <v>2.3754930000000001</v>
      </c>
      <c r="T79" s="11">
        <v>1.04969</v>
      </c>
      <c r="U79" s="11">
        <v>1.205309</v>
      </c>
      <c r="V79" s="11">
        <v>0.67492700000000005</v>
      </c>
      <c r="W79" s="11">
        <v>1.160873</v>
      </c>
      <c r="X79" s="11">
        <v>1.110722</v>
      </c>
      <c r="Y79" s="11">
        <v>1.182307</v>
      </c>
    </row>
    <row r="80" spans="1:25" ht="13.5" customHeight="1" x14ac:dyDescent="0.25">
      <c r="A80" s="1"/>
      <c r="B80" s="16" t="s">
        <v>98</v>
      </c>
      <c r="C80" s="13">
        <v>128.15763561843701</v>
      </c>
      <c r="D80" s="14">
        <v>123.516266691312</v>
      </c>
      <c r="E80" s="14">
        <v>147.76935244999999</v>
      </c>
      <c r="F80" s="14">
        <v>162.87207100000001</v>
      </c>
      <c r="G80" s="14">
        <v>158.26656399999999</v>
      </c>
      <c r="H80" s="14">
        <v>180.51732200000001</v>
      </c>
      <c r="I80" s="14">
        <v>204.18034599999999</v>
      </c>
      <c r="J80" s="14">
        <v>242.359587</v>
      </c>
      <c r="K80" s="14">
        <v>273.67181599999998</v>
      </c>
      <c r="L80" s="14">
        <v>294.12728399999997</v>
      </c>
      <c r="M80" s="14">
        <v>325.94084800000002</v>
      </c>
      <c r="N80" s="14">
        <v>345.37257899999997</v>
      </c>
      <c r="O80" s="14">
        <v>323.78349800000001</v>
      </c>
      <c r="P80" s="14">
        <v>312.42589400000003</v>
      </c>
      <c r="Q80" s="14">
        <v>402.30974099999997</v>
      </c>
      <c r="R80" s="14">
        <v>359.738472</v>
      </c>
      <c r="S80" s="14">
        <v>223.74343200000001</v>
      </c>
      <c r="T80" s="14">
        <v>107.254214</v>
      </c>
      <c r="U80" s="14">
        <v>83.888240999999994</v>
      </c>
      <c r="V80" s="14">
        <v>75.929736000000005</v>
      </c>
      <c r="W80" s="14">
        <v>100.67071900000001</v>
      </c>
      <c r="X80" s="14">
        <v>88.438689999999994</v>
      </c>
      <c r="Y80" s="14">
        <v>80.587451999999999</v>
      </c>
    </row>
    <row r="81" spans="1:25" ht="13.5" customHeight="1" x14ac:dyDescent="0.25">
      <c r="A81" s="1"/>
      <c r="B81" s="16" t="s">
        <v>99</v>
      </c>
      <c r="C81" s="10">
        <v>580.94268333985292</v>
      </c>
      <c r="D81" s="11">
        <v>408.967207929967</v>
      </c>
      <c r="E81" s="11">
        <v>466.71761936000001</v>
      </c>
      <c r="F81" s="11">
        <v>537.21068000000002</v>
      </c>
      <c r="G81" s="11">
        <v>583.56363499999998</v>
      </c>
      <c r="H81" s="11">
        <v>612.37602300000003</v>
      </c>
      <c r="I81" s="11">
        <v>746.80342700000006</v>
      </c>
      <c r="J81" s="11">
        <v>790.27529100000004</v>
      </c>
      <c r="K81" s="11">
        <v>730.29160200000001</v>
      </c>
      <c r="L81" s="11">
        <v>852.13428699999997</v>
      </c>
      <c r="M81" s="11">
        <v>895.21368199999995</v>
      </c>
      <c r="N81" s="11">
        <v>969.37940000000003</v>
      </c>
      <c r="O81" s="11">
        <v>722.53643799999998</v>
      </c>
      <c r="P81" s="11">
        <v>1067.3076510000001</v>
      </c>
      <c r="Q81" s="11">
        <v>1385.211235</v>
      </c>
      <c r="R81" s="11">
        <v>1245.9223710000001</v>
      </c>
      <c r="S81" s="11">
        <v>1341.0244299999999</v>
      </c>
      <c r="T81" s="11">
        <v>1216.2065379999999</v>
      </c>
      <c r="U81" s="11">
        <v>1116.92067</v>
      </c>
      <c r="V81" s="11">
        <v>1068.0040530000001</v>
      </c>
      <c r="W81" s="11">
        <v>1328.9650779999999</v>
      </c>
      <c r="X81" s="11">
        <v>1182.246799</v>
      </c>
      <c r="Y81" s="11">
        <v>1026.890065</v>
      </c>
    </row>
    <row r="82" spans="1:25" ht="13.5" customHeight="1" x14ac:dyDescent="0.25">
      <c r="A82" s="1"/>
      <c r="B82" s="16" t="s">
        <v>100</v>
      </c>
      <c r="C82" s="13"/>
      <c r="D82" s="14"/>
      <c r="E82" s="14"/>
      <c r="F82" s="14"/>
      <c r="G82" s="14"/>
      <c r="H82" s="14"/>
      <c r="I82" s="14">
        <v>0.32669300000000001</v>
      </c>
      <c r="J82" s="14">
        <v>0.531667</v>
      </c>
      <c r="K82" s="14">
        <v>4.0384999999999997E-2</v>
      </c>
      <c r="L82" s="14">
        <v>0.97373399999999999</v>
      </c>
      <c r="M82" s="14">
        <v>0.62063800000000002</v>
      </c>
      <c r="N82" s="14">
        <v>1.047795</v>
      </c>
      <c r="O82" s="14">
        <v>0.61311400000000005</v>
      </c>
      <c r="P82" s="14">
        <v>0.14080699999999999</v>
      </c>
      <c r="Q82" s="14">
        <v>0.190716</v>
      </c>
      <c r="R82" s="14">
        <v>0.43062800000000001</v>
      </c>
      <c r="S82" s="14">
        <v>1.8657900000000001</v>
      </c>
      <c r="T82" s="14">
        <v>0.295543</v>
      </c>
      <c r="U82" s="14">
        <v>2.065483</v>
      </c>
      <c r="V82" s="14">
        <v>0.66981500000000005</v>
      </c>
      <c r="W82" s="14">
        <v>0.54065300000000005</v>
      </c>
      <c r="X82" s="14">
        <v>7.3757000000000003E-2</v>
      </c>
      <c r="Y82" s="14">
        <v>0.40108700000000003</v>
      </c>
    </row>
    <row r="83" spans="1:25" ht="13.5" customHeight="1" x14ac:dyDescent="0.25">
      <c r="A83" s="1"/>
      <c r="B83" s="16" t="s">
        <v>101</v>
      </c>
      <c r="C83" s="10">
        <v>8.9018579502091084E-3</v>
      </c>
      <c r="D83" s="11">
        <v>4.7861766527923504E-2</v>
      </c>
      <c r="E83" s="11">
        <v>1.3375207E-2</v>
      </c>
      <c r="F83" s="11"/>
      <c r="G83" s="11"/>
      <c r="H83" s="11">
        <v>2.1020000000000001E-3</v>
      </c>
      <c r="I83" s="11">
        <v>0.57178799999999996</v>
      </c>
      <c r="J83" s="11">
        <v>0.14912300000000001</v>
      </c>
      <c r="K83" s="11">
        <v>2.5453E-2</v>
      </c>
      <c r="L83" s="11">
        <v>1.6688999999999999E-2</v>
      </c>
      <c r="M83" s="11">
        <v>0.19386</v>
      </c>
      <c r="N83" s="11">
        <v>2.3066E-2</v>
      </c>
      <c r="O83" s="11">
        <v>1.3613E-2</v>
      </c>
      <c r="P83" s="11">
        <v>0.15604299999999999</v>
      </c>
      <c r="Q83" s="11">
        <v>0.573847</v>
      </c>
      <c r="R83" s="11"/>
      <c r="S83" s="11">
        <v>6.0540000000000004E-3</v>
      </c>
      <c r="T83" s="11"/>
      <c r="U83" s="11">
        <v>3.9553999999999999E-2</v>
      </c>
      <c r="V83" s="11">
        <v>7.7655000000000002E-2</v>
      </c>
      <c r="W83" s="11">
        <v>4.5131999999999999E-2</v>
      </c>
      <c r="X83" s="11">
        <v>0.52203200000000005</v>
      </c>
      <c r="Y83" s="11">
        <v>7.0656999999999998E-2</v>
      </c>
    </row>
    <row r="84" spans="1:25" ht="13.5" customHeight="1" x14ac:dyDescent="0.25">
      <c r="A84" s="1"/>
      <c r="B84" s="16" t="s">
        <v>102</v>
      </c>
      <c r="C84" s="13"/>
      <c r="D84" s="14">
        <v>1.3347944883666E-3</v>
      </c>
      <c r="E84" s="14">
        <v>0.13690709700000001</v>
      </c>
      <c r="F84" s="14">
        <v>3.4848999999999998E-2</v>
      </c>
      <c r="G84" s="14">
        <v>0.15329100000000001</v>
      </c>
      <c r="H84" s="14">
        <v>0.11151800000000001</v>
      </c>
      <c r="I84" s="14">
        <v>0.106617</v>
      </c>
      <c r="J84" s="14"/>
      <c r="K84" s="14">
        <v>3.0569999999999998E-3</v>
      </c>
      <c r="L84" s="14"/>
      <c r="M84" s="14">
        <v>0.14512800000000001</v>
      </c>
      <c r="N84" s="14">
        <v>1.7440000000000001E-2</v>
      </c>
      <c r="O84" s="14">
        <v>2.6749999999999999E-3</v>
      </c>
      <c r="P84" s="14"/>
      <c r="Q84" s="14">
        <v>5.13E-4</v>
      </c>
      <c r="R84" s="14">
        <v>1.2302E-2</v>
      </c>
      <c r="S84" s="14">
        <v>1.039E-3</v>
      </c>
      <c r="T84" s="14">
        <v>1.1228999999999999E-2</v>
      </c>
      <c r="U84" s="14">
        <v>2.3864E-2</v>
      </c>
      <c r="V84" s="14"/>
      <c r="W84" s="14"/>
      <c r="X84" s="14"/>
      <c r="Y84" s="14"/>
    </row>
    <row r="85" spans="1:25" ht="13.5" customHeight="1" x14ac:dyDescent="0.25">
      <c r="A85" s="1"/>
      <c r="B85" s="16" t="s">
        <v>103</v>
      </c>
      <c r="C85" s="10">
        <v>5.3898473841266198E-2</v>
      </c>
      <c r="D85" s="11">
        <v>3.7220048559188819E-2</v>
      </c>
      <c r="E85" s="11">
        <v>5.6674259999999997E-2</v>
      </c>
      <c r="F85" s="11">
        <v>6.9395999999999999E-2</v>
      </c>
      <c r="G85" s="11">
        <v>0.19120100000000001</v>
      </c>
      <c r="H85" s="11">
        <v>5.0642E-2</v>
      </c>
      <c r="I85" s="11">
        <v>2.9017000000000001E-2</v>
      </c>
      <c r="J85" s="11">
        <v>9.6561999999999995E-2</v>
      </c>
      <c r="K85" s="11">
        <v>1.1608E-2</v>
      </c>
      <c r="L85" s="11">
        <v>9.3062000000000006E-2</v>
      </c>
      <c r="M85" s="11">
        <v>0.193775</v>
      </c>
      <c r="N85" s="11">
        <v>0.256241</v>
      </c>
      <c r="O85" s="11">
        <v>0.16050200000000001</v>
      </c>
      <c r="P85" s="11">
        <v>0.21565400000000001</v>
      </c>
      <c r="Q85" s="11">
        <v>0.15487899999999999</v>
      </c>
      <c r="R85" s="11">
        <v>0.119196</v>
      </c>
      <c r="S85" s="11">
        <v>0.35716599999999998</v>
      </c>
      <c r="T85" s="11">
        <v>0.574291</v>
      </c>
      <c r="U85" s="11">
        <v>0.17017399999999999</v>
      </c>
      <c r="V85" s="11">
        <v>0.35199399999999997</v>
      </c>
      <c r="W85" s="11">
        <v>0.42342600000000002</v>
      </c>
      <c r="X85" s="11">
        <v>0.200956</v>
      </c>
      <c r="Y85" s="11">
        <v>0.33825</v>
      </c>
    </row>
    <row r="86" spans="1:25" ht="13.5" customHeight="1" x14ac:dyDescent="0.25">
      <c r="A86" s="1"/>
      <c r="B86" s="16" t="s">
        <v>104</v>
      </c>
      <c r="C86" s="13">
        <v>57.214220130462401</v>
      </c>
      <c r="D86" s="14">
        <v>55.213074974632796</v>
      </c>
      <c r="E86" s="14">
        <v>64.831791607999989</v>
      </c>
      <c r="F86" s="14">
        <v>67.463798999999995</v>
      </c>
      <c r="G86" s="14">
        <v>91.648201</v>
      </c>
      <c r="H86" s="14">
        <v>100.211619</v>
      </c>
      <c r="I86" s="14">
        <v>109.67600400000001</v>
      </c>
      <c r="J86" s="14">
        <v>119.32452600000001</v>
      </c>
      <c r="K86" s="14">
        <v>157.30662599999999</v>
      </c>
      <c r="L86" s="14">
        <v>176.52125899999999</v>
      </c>
      <c r="M86" s="14">
        <v>247.42976100000001</v>
      </c>
      <c r="N86" s="14">
        <v>243.08796799999999</v>
      </c>
      <c r="O86" s="14">
        <v>259.99072899999999</v>
      </c>
      <c r="P86" s="14">
        <v>270.22401300000001</v>
      </c>
      <c r="Q86" s="14">
        <v>323.73564299999998</v>
      </c>
      <c r="R86" s="14">
        <v>358.49442699999997</v>
      </c>
      <c r="S86" s="14">
        <v>488.64553999999998</v>
      </c>
      <c r="T86" s="14">
        <v>468.24709200000001</v>
      </c>
      <c r="U86" s="14">
        <v>489.569861</v>
      </c>
      <c r="V86" s="14">
        <v>506.23381499999999</v>
      </c>
      <c r="W86" s="14">
        <v>611.66954399999997</v>
      </c>
      <c r="X86" s="14">
        <v>656.50515399999995</v>
      </c>
      <c r="Y86" s="14">
        <v>665.87064799999996</v>
      </c>
    </row>
    <row r="87" spans="1:25" ht="13.5" customHeight="1" x14ac:dyDescent="0.25">
      <c r="A87" s="1"/>
      <c r="B87" s="16" t="s">
        <v>105</v>
      </c>
      <c r="C87" s="10">
        <v>2.3348310055462651</v>
      </c>
      <c r="D87" s="11">
        <v>3.6658909988898998</v>
      </c>
      <c r="E87" s="11">
        <v>3.1970087710000001</v>
      </c>
      <c r="F87" s="11">
        <v>1.111998</v>
      </c>
      <c r="G87" s="11">
        <v>0.245783</v>
      </c>
      <c r="H87" s="11">
        <v>0.40871299999999999</v>
      </c>
      <c r="I87" s="11">
        <v>0.72812399999999999</v>
      </c>
      <c r="J87" s="11">
        <v>2.8052860000000002</v>
      </c>
      <c r="K87" s="11">
        <v>1.665953</v>
      </c>
      <c r="L87" s="11">
        <v>0.424877</v>
      </c>
      <c r="M87" s="11">
        <v>0.93811100000000003</v>
      </c>
      <c r="N87" s="11">
        <v>10.623175</v>
      </c>
      <c r="O87" s="11">
        <v>6.9721080000000004</v>
      </c>
      <c r="P87" s="11">
        <v>21.615130000000001</v>
      </c>
      <c r="Q87" s="11">
        <v>7.5868349999999998</v>
      </c>
      <c r="R87" s="11">
        <v>6.9703229999999996</v>
      </c>
      <c r="S87" s="11">
        <v>8.2362400000000004</v>
      </c>
      <c r="T87" s="11">
        <v>8.4812320000000003</v>
      </c>
      <c r="U87" s="11">
        <v>8.0750969999999995</v>
      </c>
      <c r="V87" s="11">
        <v>1.9327859999999999</v>
      </c>
      <c r="W87" s="11">
        <v>1.1363909999999999</v>
      </c>
      <c r="X87" s="11">
        <v>1.1472290000000001</v>
      </c>
      <c r="Y87" s="11">
        <v>0.88551800000000003</v>
      </c>
    </row>
    <row r="88" spans="1:25" ht="13.5" customHeight="1" x14ac:dyDescent="0.25">
      <c r="A88" s="1"/>
      <c r="B88" s="15" t="s">
        <v>106</v>
      </c>
      <c r="C88" s="13">
        <v>5680.5648231278046</v>
      </c>
      <c r="D88" s="14">
        <v>5735.0007560986451</v>
      </c>
      <c r="E88" s="14">
        <v>5218.0286513950005</v>
      </c>
      <c r="F88" s="14">
        <v>5815.5687019999996</v>
      </c>
      <c r="G88" s="14">
        <v>5600.5279959999998</v>
      </c>
      <c r="H88" s="14">
        <v>6608.2653220000002</v>
      </c>
      <c r="I88" s="14">
        <v>8554.3180620000003</v>
      </c>
      <c r="J88" s="14">
        <v>11254.983203</v>
      </c>
      <c r="K88" s="14">
        <v>12881.013236000001</v>
      </c>
      <c r="L88" s="14">
        <v>16135.979294999999</v>
      </c>
      <c r="M88" s="14">
        <v>20601.813435</v>
      </c>
      <c r="N88" s="14">
        <v>24855.178650999998</v>
      </c>
      <c r="O88" s="14">
        <v>17989.552565000002</v>
      </c>
      <c r="P88" s="14">
        <v>21982.643839</v>
      </c>
      <c r="Q88" s="14">
        <v>27189.936802</v>
      </c>
      <c r="R88" s="14">
        <v>26799.912966</v>
      </c>
      <c r="S88" s="14">
        <v>29589.181133999999</v>
      </c>
      <c r="T88" s="14">
        <v>28884.623015000001</v>
      </c>
      <c r="U88" s="14">
        <v>21935.904255000001</v>
      </c>
      <c r="V88" s="14">
        <v>23201.155317000001</v>
      </c>
      <c r="W88" s="14">
        <v>27194.548825000002</v>
      </c>
      <c r="X88" s="14">
        <v>29340.734945</v>
      </c>
      <c r="Y88" s="14">
        <v>28601.278487</v>
      </c>
    </row>
    <row r="89" spans="1:25" ht="13.5" customHeight="1" x14ac:dyDescent="0.25">
      <c r="A89" s="1"/>
      <c r="B89" s="16" t="s">
        <v>107</v>
      </c>
      <c r="C89" s="10">
        <v>7.97714533798605</v>
      </c>
      <c r="D89" s="11">
        <v>7.6154771894989421</v>
      </c>
      <c r="E89" s="11">
        <v>13.071488747</v>
      </c>
      <c r="F89" s="11">
        <v>7.4963360000000003</v>
      </c>
      <c r="G89" s="11">
        <v>6.728097</v>
      </c>
      <c r="H89" s="11">
        <v>8.9330730000000003</v>
      </c>
      <c r="I89" s="11">
        <v>12.191471999999999</v>
      </c>
      <c r="J89" s="11">
        <v>17.325457</v>
      </c>
      <c r="K89" s="11">
        <v>12.849836</v>
      </c>
      <c r="L89" s="11">
        <v>16.932791999999999</v>
      </c>
      <c r="M89" s="11">
        <v>17.591172</v>
      </c>
      <c r="N89" s="11">
        <v>18.510809999999999</v>
      </c>
      <c r="O89" s="11">
        <v>18.754501000000001</v>
      </c>
      <c r="P89" s="11">
        <v>23.499490000000002</v>
      </c>
      <c r="Q89" s="11">
        <v>25.763048999999999</v>
      </c>
      <c r="R89" s="11">
        <v>20.396346000000001</v>
      </c>
      <c r="S89" s="11">
        <v>25.087448999999999</v>
      </c>
      <c r="T89" s="11">
        <v>22.707566</v>
      </c>
      <c r="U89" s="11">
        <v>27.425464000000002</v>
      </c>
      <c r="V89" s="11">
        <v>31.028352999999999</v>
      </c>
      <c r="W89" s="11">
        <v>36.836941000000003</v>
      </c>
      <c r="X89" s="11">
        <v>38.407496000000002</v>
      </c>
      <c r="Y89" s="11">
        <v>54.374612999999997</v>
      </c>
    </row>
    <row r="90" spans="1:25" ht="13.5" customHeight="1" x14ac:dyDescent="0.25">
      <c r="A90" s="1"/>
      <c r="B90" s="16" t="s">
        <v>108</v>
      </c>
      <c r="C90" s="13">
        <v>83.812787307723198</v>
      </c>
      <c r="D90" s="14">
        <v>70.967682002831268</v>
      </c>
      <c r="E90" s="14">
        <v>49.068932885999999</v>
      </c>
      <c r="F90" s="14">
        <v>45.987267000000003</v>
      </c>
      <c r="G90" s="14">
        <v>64.084345999999996</v>
      </c>
      <c r="H90" s="14">
        <v>55.442183999999997</v>
      </c>
      <c r="I90" s="14">
        <v>65.781723</v>
      </c>
      <c r="J90" s="14">
        <v>85.278475</v>
      </c>
      <c r="K90" s="14">
        <v>115.191198</v>
      </c>
      <c r="L90" s="14">
        <v>138.97604200000001</v>
      </c>
      <c r="M90" s="14">
        <v>186.02909600000001</v>
      </c>
      <c r="N90" s="14">
        <v>249.555969</v>
      </c>
      <c r="O90" s="14">
        <v>193.221946</v>
      </c>
      <c r="P90" s="14">
        <v>267.04037599999998</v>
      </c>
      <c r="Q90" s="14">
        <v>331.03714100000002</v>
      </c>
      <c r="R90" s="14">
        <v>338.19487400000003</v>
      </c>
      <c r="S90" s="14">
        <v>369.699884</v>
      </c>
      <c r="T90" s="14">
        <v>276.23673500000001</v>
      </c>
      <c r="U90" s="14">
        <v>173.119</v>
      </c>
      <c r="V90" s="14">
        <v>164.25442000000001</v>
      </c>
      <c r="W90" s="14">
        <v>189.765477</v>
      </c>
      <c r="X90" s="14">
        <v>240.528268</v>
      </c>
      <c r="Y90" s="14">
        <v>199.92133899999999</v>
      </c>
    </row>
    <row r="91" spans="1:25" ht="13.5" customHeight="1" x14ac:dyDescent="0.25">
      <c r="A91" s="1"/>
      <c r="B91" s="16" t="s">
        <v>109</v>
      </c>
      <c r="C91" s="10">
        <v>27.240500541053002</v>
      </c>
      <c r="D91" s="11">
        <v>29.117646386611899</v>
      </c>
      <c r="E91" s="11">
        <v>24.871306108999999</v>
      </c>
      <c r="F91" s="11">
        <v>23.157768000000001</v>
      </c>
      <c r="G91" s="11">
        <v>26.431910999999999</v>
      </c>
      <c r="H91" s="11">
        <v>27.026430999999999</v>
      </c>
      <c r="I91" s="11">
        <v>34.859242000000002</v>
      </c>
      <c r="J91" s="11">
        <v>46.271388000000002</v>
      </c>
      <c r="K91" s="11">
        <v>52.214317999999999</v>
      </c>
      <c r="L91" s="11">
        <v>53.761820999999998</v>
      </c>
      <c r="M91" s="11">
        <v>79.949081000000007</v>
      </c>
      <c r="N91" s="11">
        <v>92.581289999999996</v>
      </c>
      <c r="O91" s="11">
        <v>55.617838999999996</v>
      </c>
      <c r="P91" s="11">
        <v>53.768732999999997</v>
      </c>
      <c r="Q91" s="11">
        <v>64.617321000000004</v>
      </c>
      <c r="R91" s="11">
        <v>57.315216999999997</v>
      </c>
      <c r="S91" s="11">
        <v>67.676120999999995</v>
      </c>
      <c r="T91" s="11">
        <v>71.037931999999998</v>
      </c>
      <c r="U91" s="11">
        <v>64.309576000000007</v>
      </c>
      <c r="V91" s="11">
        <v>70.092010999999999</v>
      </c>
      <c r="W91" s="11">
        <v>101.58836100000001</v>
      </c>
      <c r="X91" s="11">
        <v>99.716005999999993</v>
      </c>
      <c r="Y91" s="11">
        <v>87.033506000000003</v>
      </c>
    </row>
    <row r="92" spans="1:25" ht="13.5" customHeight="1" x14ac:dyDescent="0.25">
      <c r="A92" s="1"/>
      <c r="B92" s="16" t="s">
        <v>110</v>
      </c>
      <c r="C92" s="13">
        <v>79.383734299381757</v>
      </c>
      <c r="D92" s="14">
        <v>116.12650116869199</v>
      </c>
      <c r="E92" s="14">
        <v>94.669746370999988</v>
      </c>
      <c r="F92" s="14">
        <v>106.657432</v>
      </c>
      <c r="G92" s="14">
        <v>148.045019</v>
      </c>
      <c r="H92" s="14">
        <v>138.13279399999999</v>
      </c>
      <c r="I92" s="14">
        <v>196.543778</v>
      </c>
      <c r="J92" s="14">
        <v>240.51152099999999</v>
      </c>
      <c r="K92" s="14">
        <v>265.68789500000003</v>
      </c>
      <c r="L92" s="14">
        <v>338.96471100000002</v>
      </c>
      <c r="M92" s="14">
        <v>564.95393000000001</v>
      </c>
      <c r="N92" s="14">
        <v>708.21457599999997</v>
      </c>
      <c r="O92" s="14">
        <v>439.97383600000001</v>
      </c>
      <c r="P92" s="14">
        <v>436.68068599999998</v>
      </c>
      <c r="Q92" s="14">
        <v>541.10776599999997</v>
      </c>
      <c r="R92" s="14">
        <v>576.37709700000005</v>
      </c>
      <c r="S92" s="14">
        <v>657.03826100000003</v>
      </c>
      <c r="T92" s="14">
        <v>778.61537699999997</v>
      </c>
      <c r="U92" s="14">
        <v>756.69583799999998</v>
      </c>
      <c r="V92" s="14">
        <v>809.633105</v>
      </c>
      <c r="W92" s="14">
        <v>854.31421399999999</v>
      </c>
      <c r="X92" s="14">
        <v>928.83210399999996</v>
      </c>
      <c r="Y92" s="14">
        <v>927.67096500000002</v>
      </c>
    </row>
    <row r="93" spans="1:25" ht="13.5" customHeight="1" x14ac:dyDescent="0.25">
      <c r="A93" s="1"/>
      <c r="B93" s="16" t="s">
        <v>111</v>
      </c>
      <c r="C93" s="10">
        <v>0.27475933231987781</v>
      </c>
      <c r="D93" s="11">
        <v>1.33201113459841</v>
      </c>
      <c r="E93" s="11">
        <v>0.34963939400000005</v>
      </c>
      <c r="F93" s="11">
        <v>1.3209280000000001</v>
      </c>
      <c r="G93" s="11">
        <v>1.2249859999999999</v>
      </c>
      <c r="H93" s="11">
        <v>1.241476</v>
      </c>
      <c r="I93" s="11">
        <v>1.1519919999999999</v>
      </c>
      <c r="J93" s="11">
        <v>1.37992</v>
      </c>
      <c r="K93" s="11">
        <v>1.93824</v>
      </c>
      <c r="L93" s="11">
        <v>3.4114409999999999</v>
      </c>
      <c r="M93" s="11">
        <v>3.8061820000000002</v>
      </c>
      <c r="N93" s="11">
        <v>6.941319</v>
      </c>
      <c r="O93" s="11">
        <v>3.6130369999999998</v>
      </c>
      <c r="P93" s="11">
        <v>2.019822</v>
      </c>
      <c r="Q93" s="11">
        <v>5.2220760000000004</v>
      </c>
      <c r="R93" s="11">
        <v>5.3867120000000002</v>
      </c>
      <c r="S93" s="11">
        <v>4.2068300000000001</v>
      </c>
      <c r="T93" s="11">
        <v>11.03374</v>
      </c>
      <c r="U93" s="11">
        <v>3.543425</v>
      </c>
      <c r="V93" s="11">
        <v>3.3657469999999998</v>
      </c>
      <c r="W93" s="11">
        <v>6.0708570000000002</v>
      </c>
      <c r="X93" s="11">
        <v>4.7760899999999999</v>
      </c>
      <c r="Y93" s="11">
        <v>14.151299</v>
      </c>
    </row>
    <row r="94" spans="1:25" ht="13.5" customHeight="1" x14ac:dyDescent="0.25">
      <c r="A94" s="1"/>
      <c r="B94" s="16" t="s">
        <v>112</v>
      </c>
      <c r="C94" s="13">
        <v>6.0540345728811564</v>
      </c>
      <c r="D94" s="14">
        <v>7.2231859994576277</v>
      </c>
      <c r="E94" s="14">
        <v>10.126977116000001</v>
      </c>
      <c r="F94" s="14">
        <v>14.731756000000001</v>
      </c>
      <c r="G94" s="14">
        <v>23.314142</v>
      </c>
      <c r="H94" s="14">
        <v>7.0278309999999999</v>
      </c>
      <c r="I94" s="14">
        <v>6.3236049999999997</v>
      </c>
      <c r="J94" s="14">
        <v>22.535024</v>
      </c>
      <c r="K94" s="14">
        <v>2.6174010000000001</v>
      </c>
      <c r="L94" s="14">
        <v>54.081553999999997</v>
      </c>
      <c r="M94" s="14">
        <v>136.16331600000001</v>
      </c>
      <c r="N94" s="14">
        <v>78.697885999999997</v>
      </c>
      <c r="O94" s="14">
        <v>524.20066099999997</v>
      </c>
      <c r="P94" s="14">
        <v>406.18225200000001</v>
      </c>
      <c r="Q94" s="14">
        <v>469.96899400000001</v>
      </c>
      <c r="R94" s="14">
        <v>954.52805599999999</v>
      </c>
      <c r="S94" s="14">
        <v>2608.4554710000002</v>
      </c>
      <c r="T94" s="14">
        <v>2081.8544590000001</v>
      </c>
      <c r="U94" s="14">
        <v>245.134615</v>
      </c>
      <c r="V94" s="14">
        <v>147.55486999999999</v>
      </c>
      <c r="W94" s="14">
        <v>371.76279099999999</v>
      </c>
      <c r="X94" s="14">
        <v>514.70215700000006</v>
      </c>
      <c r="Y94" s="14">
        <v>291.04996799999998</v>
      </c>
    </row>
    <row r="95" spans="1:25" ht="13.5" customHeight="1" x14ac:dyDescent="0.25">
      <c r="A95" s="1"/>
      <c r="B95" s="16" t="s">
        <v>113</v>
      </c>
      <c r="C95" s="10">
        <v>674.062136007091</v>
      </c>
      <c r="D95" s="11">
        <v>1394.2031336065299</v>
      </c>
      <c r="E95" s="11">
        <v>1108.6275023800001</v>
      </c>
      <c r="F95" s="11">
        <v>921.05517399999997</v>
      </c>
      <c r="G95" s="11">
        <v>857.47094900000002</v>
      </c>
      <c r="H95" s="11">
        <v>997.06984599999998</v>
      </c>
      <c r="I95" s="11">
        <v>1307.642818</v>
      </c>
      <c r="J95" s="11">
        <v>1333.0469889999999</v>
      </c>
      <c r="K95" s="11">
        <v>1603.446293</v>
      </c>
      <c r="L95" s="11">
        <v>1741.905972</v>
      </c>
      <c r="M95" s="11">
        <v>1993.0776470000001</v>
      </c>
      <c r="N95" s="11">
        <v>2549.8313499999999</v>
      </c>
      <c r="O95" s="11">
        <v>1828.2699359999999</v>
      </c>
      <c r="P95" s="11">
        <v>2006.769877</v>
      </c>
      <c r="Q95" s="11">
        <v>2314.4868919999999</v>
      </c>
      <c r="R95" s="11">
        <v>2138.4635950000002</v>
      </c>
      <c r="S95" s="11">
        <v>2303.6511500000001</v>
      </c>
      <c r="T95" s="11">
        <v>2572.6366929999999</v>
      </c>
      <c r="U95" s="11">
        <v>2290.7989729999999</v>
      </c>
      <c r="V95" s="11">
        <v>2284.7025229999999</v>
      </c>
      <c r="W95" s="11">
        <v>2489.1884209999998</v>
      </c>
      <c r="X95" s="11">
        <v>3142.2698610000002</v>
      </c>
      <c r="Y95" s="11">
        <v>3409.4090120000001</v>
      </c>
    </row>
    <row r="96" spans="1:25" ht="13.5" customHeight="1" x14ac:dyDescent="0.25">
      <c r="A96" s="1"/>
      <c r="B96" s="16" t="s">
        <v>114</v>
      </c>
      <c r="C96" s="13"/>
      <c r="D96" s="14"/>
      <c r="E96" s="14"/>
      <c r="F96" s="14"/>
      <c r="G96" s="14"/>
      <c r="H96" s="14"/>
      <c r="I96" s="14"/>
      <c r="J96" s="14"/>
      <c r="K96" s="14">
        <v>1.565887</v>
      </c>
      <c r="L96" s="14">
        <v>3.2767010000000001</v>
      </c>
      <c r="M96" s="14">
        <v>4.4932980000000002</v>
      </c>
      <c r="N96" s="14">
        <v>8.647691</v>
      </c>
      <c r="O96" s="14">
        <v>10.466996999999999</v>
      </c>
      <c r="P96" s="14">
        <v>6.9516799999999996</v>
      </c>
      <c r="Q96" s="14">
        <v>10.140146</v>
      </c>
      <c r="R96" s="14">
        <v>9.0814120000000003</v>
      </c>
      <c r="S96" s="14">
        <v>10.129913</v>
      </c>
      <c r="T96" s="14">
        <v>7.9388389999999998</v>
      </c>
      <c r="U96" s="14">
        <v>11.915111</v>
      </c>
      <c r="V96" s="14">
        <v>10.506183999999999</v>
      </c>
      <c r="W96" s="14">
        <v>9.9182600000000001</v>
      </c>
      <c r="X96" s="14">
        <v>13.23907</v>
      </c>
      <c r="Y96" s="14">
        <v>19.516223</v>
      </c>
    </row>
    <row r="97" spans="1:25" ht="13.5" customHeight="1" x14ac:dyDescent="0.25">
      <c r="A97" s="1"/>
      <c r="B97" s="16" t="s">
        <v>115</v>
      </c>
      <c r="C97" s="10">
        <v>10.7505081527505</v>
      </c>
      <c r="D97" s="11">
        <v>8.0837239821844733</v>
      </c>
      <c r="E97" s="11">
        <v>5.9801009000000001</v>
      </c>
      <c r="F97" s="11">
        <v>9.688644</v>
      </c>
      <c r="G97" s="11">
        <v>15.618933999999999</v>
      </c>
      <c r="H97" s="11">
        <v>17.818189</v>
      </c>
      <c r="I97" s="11">
        <v>24.683978</v>
      </c>
      <c r="J97" s="11">
        <v>30.793339</v>
      </c>
      <c r="K97" s="11">
        <v>39.240409999999997</v>
      </c>
      <c r="L97" s="11">
        <v>44.218485999999999</v>
      </c>
      <c r="M97" s="11">
        <v>44.997925000000002</v>
      </c>
      <c r="N97" s="11">
        <v>42.981242000000002</v>
      </c>
      <c r="O97" s="11">
        <v>32.820044000000003</v>
      </c>
      <c r="P97" s="11">
        <v>37.534320000000001</v>
      </c>
      <c r="Q97" s="11">
        <v>52.590234000000002</v>
      </c>
      <c r="R97" s="11">
        <v>42.029739999999997</v>
      </c>
      <c r="S97" s="11">
        <v>46.208522000000002</v>
      </c>
      <c r="T97" s="11">
        <v>44.759751999999999</v>
      </c>
      <c r="U97" s="11">
        <v>36.294237000000003</v>
      </c>
      <c r="V97" s="11">
        <v>33.157428000000003</v>
      </c>
      <c r="W97" s="11">
        <v>43.587054000000002</v>
      </c>
      <c r="X97" s="11">
        <v>45.253906999999998</v>
      </c>
      <c r="Y97" s="11">
        <v>45.068810999999997</v>
      </c>
    </row>
    <row r="98" spans="1:25" ht="13.5" customHeight="1" x14ac:dyDescent="0.25">
      <c r="A98" s="1"/>
      <c r="B98" s="16" t="s">
        <v>116</v>
      </c>
      <c r="C98" s="13"/>
      <c r="D98" s="14"/>
      <c r="E98" s="14"/>
      <c r="F98" s="14"/>
      <c r="G98" s="14"/>
      <c r="H98" s="14"/>
      <c r="I98" s="14"/>
      <c r="J98" s="14"/>
      <c r="K98" s="14"/>
      <c r="L98" s="14">
        <v>2.1852019999999999</v>
      </c>
      <c r="M98" s="14">
        <v>7.9466640000000002</v>
      </c>
      <c r="N98" s="14">
        <v>10.934183000000001</v>
      </c>
      <c r="O98" s="14">
        <v>9.9696010000000008</v>
      </c>
      <c r="P98" s="14">
        <v>7.2842589999999996</v>
      </c>
      <c r="Q98" s="14">
        <v>9.0808149999999994</v>
      </c>
      <c r="R98" s="14">
        <v>12.044848999999999</v>
      </c>
      <c r="S98" s="14">
        <v>10.959016999999999</v>
      </c>
      <c r="T98" s="14">
        <v>12.242148</v>
      </c>
      <c r="U98" s="14">
        <v>9.0723190000000002</v>
      </c>
      <c r="V98" s="14">
        <v>10.827633000000001</v>
      </c>
      <c r="W98" s="14">
        <v>12.067289000000001</v>
      </c>
      <c r="X98" s="14">
        <v>15.057812</v>
      </c>
      <c r="Y98" s="14">
        <v>11.621947</v>
      </c>
    </row>
    <row r="99" spans="1:25" ht="13.5" customHeight="1" x14ac:dyDescent="0.25">
      <c r="A99" s="1"/>
      <c r="B99" s="16" t="s">
        <v>117</v>
      </c>
      <c r="C99" s="10">
        <v>19.8769687249114</v>
      </c>
      <c r="D99" s="11">
        <v>16.013347883548501</v>
      </c>
      <c r="E99" s="11">
        <v>20.488166561</v>
      </c>
      <c r="F99" s="11">
        <v>18.455832000000001</v>
      </c>
      <c r="G99" s="11">
        <v>13.071383000000001</v>
      </c>
      <c r="H99" s="11">
        <v>17.703778</v>
      </c>
      <c r="I99" s="11">
        <v>19.76193</v>
      </c>
      <c r="J99" s="11">
        <v>19.401980999999999</v>
      </c>
      <c r="K99" s="11">
        <v>24.441468</v>
      </c>
      <c r="L99" s="11">
        <v>39.579385000000002</v>
      </c>
      <c r="M99" s="11">
        <v>35.081932999999999</v>
      </c>
      <c r="N99" s="11">
        <v>47.547711</v>
      </c>
      <c r="O99" s="11">
        <v>32.936351000000002</v>
      </c>
      <c r="P99" s="11">
        <v>30.45147</v>
      </c>
      <c r="Q99" s="11">
        <v>44.756847</v>
      </c>
      <c r="R99" s="11">
        <v>79.468148999999997</v>
      </c>
      <c r="S99" s="11">
        <v>60.257040000000003</v>
      </c>
      <c r="T99" s="11">
        <v>104.467499</v>
      </c>
      <c r="U99" s="11">
        <v>104.21195400000001</v>
      </c>
      <c r="V99" s="11">
        <v>120.336438</v>
      </c>
      <c r="W99" s="11">
        <v>147.24138300000001</v>
      </c>
      <c r="X99" s="11">
        <v>158.99760499999999</v>
      </c>
      <c r="Y99" s="11">
        <v>156.36745500000001</v>
      </c>
    </row>
    <row r="100" spans="1:25" ht="13.5" customHeight="1" x14ac:dyDescent="0.25">
      <c r="A100" s="1"/>
      <c r="B100" s="16" t="s">
        <v>118</v>
      </c>
      <c r="C100" s="13">
        <v>1338.7644948273301</v>
      </c>
      <c r="D100" s="14">
        <v>1107.1212726306001</v>
      </c>
      <c r="E100" s="14">
        <v>1509.0765885999999</v>
      </c>
      <c r="F100" s="14">
        <v>1485.9624960000001</v>
      </c>
      <c r="G100" s="14">
        <v>1593.454504</v>
      </c>
      <c r="H100" s="14">
        <v>1839.842257</v>
      </c>
      <c r="I100" s="14">
        <v>2253.3417709999999</v>
      </c>
      <c r="J100" s="14">
        <v>3090.0048999999999</v>
      </c>
      <c r="K100" s="14">
        <v>3745.6552059999999</v>
      </c>
      <c r="L100" s="14">
        <v>4625.0944470000004</v>
      </c>
      <c r="M100" s="14">
        <v>6145.1279299999997</v>
      </c>
      <c r="N100" s="14">
        <v>7632.4415509999999</v>
      </c>
      <c r="O100" s="14">
        <v>5757.8553259999999</v>
      </c>
      <c r="P100" s="14">
        <v>6560.1625039999999</v>
      </c>
      <c r="Q100" s="14">
        <v>7633.6210940000001</v>
      </c>
      <c r="R100" s="14">
        <v>6964.4911750000001</v>
      </c>
      <c r="S100" s="14">
        <v>7612.6806989999995</v>
      </c>
      <c r="T100" s="14">
        <v>8258.5732740000003</v>
      </c>
      <c r="U100" s="14">
        <v>7410.4496019999997</v>
      </c>
      <c r="V100" s="14">
        <v>7917.2024339999998</v>
      </c>
      <c r="W100" s="14">
        <v>9217.5772739999993</v>
      </c>
      <c r="X100" s="14">
        <v>9955.7938290000002</v>
      </c>
      <c r="Y100" s="14">
        <v>9919.5462270000007</v>
      </c>
    </row>
    <row r="101" spans="1:25" ht="13.5" customHeight="1" x14ac:dyDescent="0.25">
      <c r="A101" s="1"/>
      <c r="B101" s="16" t="s">
        <v>119</v>
      </c>
      <c r="C101" s="10">
        <v>188.80782266521001</v>
      </c>
      <c r="D101" s="11">
        <v>222.35511508261001</v>
      </c>
      <c r="E101" s="11">
        <v>224.08687756999998</v>
      </c>
      <c r="F101" s="11">
        <v>242.13165000000001</v>
      </c>
      <c r="G101" s="11">
        <v>326.130291</v>
      </c>
      <c r="H101" s="11">
        <v>361.12174700000003</v>
      </c>
      <c r="I101" s="11">
        <v>467.617571</v>
      </c>
      <c r="J101" s="11">
        <v>617.628016</v>
      </c>
      <c r="K101" s="11">
        <v>751.63280799999995</v>
      </c>
      <c r="L101" s="11">
        <v>999.06532400000003</v>
      </c>
      <c r="M101" s="11">
        <v>1385.0660379999999</v>
      </c>
      <c r="N101" s="11">
        <v>1626.0385940000001</v>
      </c>
      <c r="O101" s="11">
        <v>1039.3706099999999</v>
      </c>
      <c r="P101" s="11">
        <v>1172.4139950000001</v>
      </c>
      <c r="Q101" s="11">
        <v>1429.181947</v>
      </c>
      <c r="R101" s="11">
        <v>1396.921092</v>
      </c>
      <c r="S101" s="11">
        <v>1571.6673619999999</v>
      </c>
      <c r="T101" s="11">
        <v>1651.3267390000001</v>
      </c>
      <c r="U101" s="11">
        <v>1614.846499</v>
      </c>
      <c r="V101" s="11">
        <v>1800.414808</v>
      </c>
      <c r="W101" s="11">
        <v>2008.8384470000001</v>
      </c>
      <c r="X101" s="11">
        <v>2345.456905</v>
      </c>
      <c r="Y101" s="11">
        <v>2450.5454829999999</v>
      </c>
    </row>
    <row r="102" spans="1:25" ht="13.5" customHeight="1" x14ac:dyDescent="0.25">
      <c r="A102" s="1"/>
      <c r="B102" s="16" t="s">
        <v>120</v>
      </c>
      <c r="C102" s="13">
        <v>1554.6525549780699</v>
      </c>
      <c r="D102" s="14">
        <v>1122.4489720532495</v>
      </c>
      <c r="E102" s="14">
        <v>738.46025452999993</v>
      </c>
      <c r="F102" s="14">
        <v>863.51309100000003</v>
      </c>
      <c r="G102" s="14">
        <v>1081.5140610000001</v>
      </c>
      <c r="H102" s="14">
        <v>1191.0444640000001</v>
      </c>
      <c r="I102" s="14">
        <v>1481.1001510000001</v>
      </c>
      <c r="J102" s="14">
        <v>2052.7143500000002</v>
      </c>
      <c r="K102" s="14">
        <v>2485.1606029999998</v>
      </c>
      <c r="L102" s="14">
        <v>3543.0632540000001</v>
      </c>
      <c r="M102" s="14">
        <v>4535.3440099999998</v>
      </c>
      <c r="N102" s="14">
        <v>5350.3774080000003</v>
      </c>
      <c r="O102" s="14">
        <v>3153.2526659999999</v>
      </c>
      <c r="P102" s="14">
        <v>4576.5393270000004</v>
      </c>
      <c r="Q102" s="14">
        <v>6538.9463450000003</v>
      </c>
      <c r="R102" s="14">
        <v>6963.238257</v>
      </c>
      <c r="S102" s="14">
        <v>6782.4548459999996</v>
      </c>
      <c r="T102" s="14">
        <v>5513.4398300000003</v>
      </c>
      <c r="U102" s="14">
        <v>3416.2174150000001</v>
      </c>
      <c r="V102" s="14">
        <v>3885.374507</v>
      </c>
      <c r="W102" s="14">
        <v>4568.1513109999996</v>
      </c>
      <c r="X102" s="14">
        <v>4264.5664349999997</v>
      </c>
      <c r="Y102" s="14">
        <v>4599.8319009999996</v>
      </c>
    </row>
    <row r="103" spans="1:25" ht="13.5" customHeight="1" x14ac:dyDescent="0.25">
      <c r="A103" s="1"/>
      <c r="B103" s="16" t="s">
        <v>121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>
        <v>114.53177700000001</v>
      </c>
      <c r="M103" s="11">
        <v>245.65641199999999</v>
      </c>
      <c r="N103" s="11">
        <v>272.61472400000002</v>
      </c>
      <c r="O103" s="11">
        <v>180.504131</v>
      </c>
      <c r="P103" s="11">
        <v>209.56347299999999</v>
      </c>
      <c r="Q103" s="11">
        <v>256.79614400000003</v>
      </c>
      <c r="R103" s="11">
        <v>251.13567900000001</v>
      </c>
      <c r="S103" s="11">
        <v>284.57477399999999</v>
      </c>
      <c r="T103" s="11">
        <v>302.25845700000002</v>
      </c>
      <c r="U103" s="11">
        <v>252.85642799999999</v>
      </c>
      <c r="V103" s="11">
        <v>297.18730399999998</v>
      </c>
      <c r="W103" s="11">
        <v>396.311756</v>
      </c>
      <c r="X103" s="11">
        <v>998.33009700000002</v>
      </c>
      <c r="Y103" s="11">
        <v>445.07969200000002</v>
      </c>
    </row>
    <row r="104" spans="1:25" ht="13.5" customHeight="1" x14ac:dyDescent="0.25">
      <c r="A104" s="1"/>
      <c r="B104" s="16" t="s">
        <v>122</v>
      </c>
      <c r="C104" s="13">
        <v>60.565952188447682</v>
      </c>
      <c r="D104" s="14">
        <v>60.047463599682303</v>
      </c>
      <c r="E104" s="14">
        <v>33.095720702000001</v>
      </c>
      <c r="F104" s="14"/>
      <c r="G104" s="14"/>
      <c r="H104" s="14"/>
      <c r="I104" s="14"/>
      <c r="J104" s="14">
        <v>167.462999</v>
      </c>
      <c r="K104" s="14">
        <v>69.947969999999998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3.5" customHeight="1" x14ac:dyDescent="0.25">
      <c r="A105" s="1"/>
      <c r="B105" s="16" t="s">
        <v>123</v>
      </c>
      <c r="C105" s="10">
        <v>1393.8318029951702</v>
      </c>
      <c r="D105" s="11">
        <v>1384.4922712128698</v>
      </c>
      <c r="E105" s="11">
        <v>1221.0449451700001</v>
      </c>
      <c r="F105" s="11">
        <v>1837.745171</v>
      </c>
      <c r="G105" s="11">
        <v>1137.022481</v>
      </c>
      <c r="H105" s="11">
        <v>1559.6697610000001</v>
      </c>
      <c r="I105" s="11">
        <v>2191.5056599999998</v>
      </c>
      <c r="J105" s="11">
        <v>3067.9849549999999</v>
      </c>
      <c r="K105" s="11">
        <v>3246.8329309999999</v>
      </c>
      <c r="L105" s="11">
        <v>3779.2808610000002</v>
      </c>
      <c r="M105" s="11">
        <v>4412.4739069999996</v>
      </c>
      <c r="N105" s="11">
        <v>5177.5400900000004</v>
      </c>
      <c r="O105" s="11">
        <v>4155.6614849999996</v>
      </c>
      <c r="P105" s="11">
        <v>5498.7919499999998</v>
      </c>
      <c r="Q105" s="11">
        <v>6566.8825530000004</v>
      </c>
      <c r="R105" s="11">
        <v>5854.2230120000004</v>
      </c>
      <c r="S105" s="11">
        <v>6139.110216</v>
      </c>
      <c r="T105" s="11">
        <v>6447.9545250000001</v>
      </c>
      <c r="U105" s="11">
        <v>5029.3481030000003</v>
      </c>
      <c r="V105" s="11">
        <v>4977.0307990000001</v>
      </c>
      <c r="W105" s="11">
        <v>5983.4551170000004</v>
      </c>
      <c r="X105" s="11">
        <v>5839.793533</v>
      </c>
      <c r="Y105" s="11">
        <v>5240.8561970000001</v>
      </c>
    </row>
    <row r="106" spans="1:25" ht="13.5" customHeight="1" x14ac:dyDescent="0.25">
      <c r="A106" s="1"/>
      <c r="B106" s="16" t="s">
        <v>124</v>
      </c>
      <c r="C106" s="13">
        <v>5.9551116674161495</v>
      </c>
      <c r="D106" s="14"/>
      <c r="E106" s="14"/>
      <c r="F106" s="14">
        <v>44.244672999999999</v>
      </c>
      <c r="G106" s="14">
        <v>61.836148999999999</v>
      </c>
      <c r="H106" s="14">
        <v>90.002183000000002</v>
      </c>
      <c r="I106" s="14">
        <v>123.004907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3.5" customHeight="1" x14ac:dyDescent="0.25">
      <c r="A107" s="1"/>
      <c r="B107" s="16" t="s">
        <v>125</v>
      </c>
      <c r="C107" s="10">
        <v>223.318999368905</v>
      </c>
      <c r="D107" s="11">
        <v>182.08559292057899</v>
      </c>
      <c r="E107" s="11">
        <v>159.445061157</v>
      </c>
      <c r="F107" s="11">
        <v>189.457942</v>
      </c>
      <c r="G107" s="11">
        <v>239.08704700000001</v>
      </c>
      <c r="H107" s="11">
        <v>290.89976999999999</v>
      </c>
      <c r="I107" s="11">
        <v>363.26281699999998</v>
      </c>
      <c r="J107" s="11">
        <v>457.22911099999999</v>
      </c>
      <c r="K107" s="11">
        <v>458.48390499999999</v>
      </c>
      <c r="L107" s="11">
        <v>629.19909299999995</v>
      </c>
      <c r="M107" s="11">
        <v>796.301332</v>
      </c>
      <c r="N107" s="11">
        <v>972.45207600000003</v>
      </c>
      <c r="O107" s="11">
        <v>541.02780900000005</v>
      </c>
      <c r="P107" s="11">
        <v>677.07694800000002</v>
      </c>
      <c r="Q107" s="11">
        <v>884.69389200000001</v>
      </c>
      <c r="R107" s="11">
        <v>1128.079342</v>
      </c>
      <c r="S107" s="11">
        <v>1024.246333</v>
      </c>
      <c r="T107" s="11">
        <v>715.34012700000005</v>
      </c>
      <c r="U107" s="11">
        <v>474.74959200000001</v>
      </c>
      <c r="V107" s="11">
        <v>626.56945800000005</v>
      </c>
      <c r="W107" s="11">
        <v>741.15820900000006</v>
      </c>
      <c r="X107" s="11">
        <v>721.48460699999998</v>
      </c>
      <c r="Y107" s="11">
        <v>719.52179899999999</v>
      </c>
    </row>
    <row r="108" spans="1:25" ht="13.5" customHeight="1" x14ac:dyDescent="0.25">
      <c r="A108" s="1"/>
      <c r="B108" s="16" t="s">
        <v>126</v>
      </c>
      <c r="C108" s="13">
        <v>5.2355101611569097</v>
      </c>
      <c r="D108" s="14">
        <v>5.7673592451014688</v>
      </c>
      <c r="E108" s="14">
        <v>5.5653432019999993</v>
      </c>
      <c r="F108" s="14">
        <v>3.962542</v>
      </c>
      <c r="G108" s="14">
        <v>5.4936959999999999</v>
      </c>
      <c r="H108" s="14">
        <v>5.2895380000000003</v>
      </c>
      <c r="I108" s="14">
        <v>5.5446470000000003</v>
      </c>
      <c r="J108" s="14">
        <v>5.4147780000000001</v>
      </c>
      <c r="K108" s="14">
        <v>4.1068670000000003</v>
      </c>
      <c r="L108" s="14">
        <v>8.4504319999999993</v>
      </c>
      <c r="M108" s="14">
        <v>7.7535619999999996</v>
      </c>
      <c r="N108" s="14">
        <v>9.2701809999999991</v>
      </c>
      <c r="O108" s="14">
        <v>12.035788999999999</v>
      </c>
      <c r="P108" s="14">
        <v>9.9126770000000004</v>
      </c>
      <c r="Q108" s="14">
        <v>11.043545999999999</v>
      </c>
      <c r="R108" s="14">
        <v>8.5383619999999993</v>
      </c>
      <c r="S108" s="14">
        <v>11.077246000000001</v>
      </c>
      <c r="T108" s="14">
        <v>12.199323</v>
      </c>
      <c r="U108" s="14">
        <v>14.916104000000001</v>
      </c>
      <c r="V108" s="14">
        <v>11.917294999999999</v>
      </c>
      <c r="W108" s="14">
        <v>16.715662999999999</v>
      </c>
      <c r="X108" s="14">
        <v>13.529163</v>
      </c>
      <c r="Y108" s="14">
        <v>9.7120499999999996</v>
      </c>
    </row>
    <row r="109" spans="1:25" ht="13.5" customHeight="1" x14ac:dyDescent="0.25">
      <c r="A109" s="1"/>
      <c r="B109" s="15" t="s">
        <v>127</v>
      </c>
      <c r="C109" s="10">
        <v>3844.6348004277011</v>
      </c>
      <c r="D109" s="11">
        <v>4049.3772910212692</v>
      </c>
      <c r="E109" s="11">
        <v>3691.4732437790008</v>
      </c>
      <c r="F109" s="11">
        <v>3857.8436889999998</v>
      </c>
      <c r="G109" s="11">
        <v>4328.3778750000001</v>
      </c>
      <c r="H109" s="11">
        <v>4834.2507249999999</v>
      </c>
      <c r="I109" s="11">
        <v>5456.0990300000003</v>
      </c>
      <c r="J109" s="11">
        <v>6810.6610339999997</v>
      </c>
      <c r="K109" s="11">
        <v>7469.7791260000004</v>
      </c>
      <c r="L109" s="11">
        <v>8670.5111589999997</v>
      </c>
      <c r="M109" s="11">
        <v>10116.735594</v>
      </c>
      <c r="N109" s="11">
        <v>12388.593150000001</v>
      </c>
      <c r="O109" s="11">
        <v>10756.903211999999</v>
      </c>
      <c r="P109" s="11">
        <v>11501.126013999999</v>
      </c>
      <c r="Q109" s="11">
        <v>13871.497482000001</v>
      </c>
      <c r="R109" s="11">
        <v>14043.397578</v>
      </c>
      <c r="S109" s="11">
        <v>16051.191337</v>
      </c>
      <c r="T109" s="11">
        <v>16329.431339999999</v>
      </c>
      <c r="U109" s="11">
        <v>13847.575897999999</v>
      </c>
      <c r="V109" s="11">
        <v>13527.803207999999</v>
      </c>
      <c r="W109" s="11">
        <v>14644.739057000001</v>
      </c>
      <c r="X109" s="11">
        <v>14076.700048999999</v>
      </c>
      <c r="Y109" s="11">
        <v>12867.555504</v>
      </c>
    </row>
    <row r="110" spans="1:25" ht="13.5" customHeight="1" x14ac:dyDescent="0.25">
      <c r="A110" s="1"/>
      <c r="B110" s="16" t="s">
        <v>128</v>
      </c>
      <c r="C110" s="13">
        <v>2.1177406719112297</v>
      </c>
      <c r="D110" s="14">
        <v>1.4695925478645295</v>
      </c>
      <c r="E110" s="14">
        <v>1.8553655529999999</v>
      </c>
      <c r="F110" s="14">
        <v>8.3963479999999997</v>
      </c>
      <c r="G110" s="14">
        <v>7.2161239999999998</v>
      </c>
      <c r="H110" s="14">
        <v>6.2288009999999998</v>
      </c>
      <c r="I110" s="14">
        <v>6.4169980000000004</v>
      </c>
      <c r="J110" s="14">
        <v>8.3778579999999998</v>
      </c>
      <c r="K110" s="14">
        <v>17.544385999999999</v>
      </c>
      <c r="L110" s="14">
        <v>14.282798</v>
      </c>
      <c r="M110" s="14">
        <v>19.10661</v>
      </c>
      <c r="N110" s="14">
        <v>14.572825</v>
      </c>
      <c r="O110" s="14">
        <v>23.085595999999999</v>
      </c>
      <c r="P110" s="14">
        <v>36.976416999999998</v>
      </c>
      <c r="Q110" s="14">
        <v>23.633510999999999</v>
      </c>
      <c r="R110" s="14">
        <v>32.701447000000002</v>
      </c>
      <c r="S110" s="14">
        <v>50.039223</v>
      </c>
      <c r="T110" s="14">
        <v>138.808605</v>
      </c>
      <c r="U110" s="14">
        <v>46.184511000000001</v>
      </c>
      <c r="V110" s="14">
        <v>62.054507000000001</v>
      </c>
      <c r="W110" s="14">
        <v>64.310435999999996</v>
      </c>
      <c r="X110" s="14">
        <v>41.811965999999998</v>
      </c>
      <c r="Y110" s="14">
        <v>42.827480999999999</v>
      </c>
    </row>
    <row r="111" spans="1:25" ht="13.5" customHeight="1" x14ac:dyDescent="0.25">
      <c r="A111" s="1"/>
      <c r="B111" s="16" t="s">
        <v>129</v>
      </c>
      <c r="C111" s="10">
        <v>339.549852308639</v>
      </c>
      <c r="D111" s="11">
        <v>409.36144364473301</v>
      </c>
      <c r="E111" s="11">
        <v>290.33656789999998</v>
      </c>
      <c r="F111" s="11">
        <v>343.54416199999997</v>
      </c>
      <c r="G111" s="11">
        <v>377.47868599999998</v>
      </c>
      <c r="H111" s="11">
        <v>417.37194199999999</v>
      </c>
      <c r="I111" s="11">
        <v>504.95694500000002</v>
      </c>
      <c r="J111" s="11">
        <v>725.37061600000004</v>
      </c>
      <c r="K111" s="11">
        <v>686.42045700000006</v>
      </c>
      <c r="L111" s="11">
        <v>713.817857</v>
      </c>
      <c r="M111" s="11">
        <v>1071.106937</v>
      </c>
      <c r="N111" s="11">
        <v>1335.07536</v>
      </c>
      <c r="O111" s="11">
        <v>1350.8787589999999</v>
      </c>
      <c r="P111" s="11">
        <v>1466.715805</v>
      </c>
      <c r="Q111" s="11">
        <v>1400.373632</v>
      </c>
      <c r="R111" s="11">
        <v>1381.2668659999999</v>
      </c>
      <c r="S111" s="11">
        <v>1429.33736</v>
      </c>
      <c r="T111" s="11">
        <v>1594.442679</v>
      </c>
      <c r="U111" s="11">
        <v>1238.0089459999999</v>
      </c>
      <c r="V111" s="11">
        <v>1065.9363020000001</v>
      </c>
      <c r="W111" s="11">
        <v>1196.9711600000001</v>
      </c>
      <c r="X111" s="11">
        <v>1090.118095</v>
      </c>
      <c r="Y111" s="11">
        <v>1020.021252</v>
      </c>
    </row>
    <row r="112" spans="1:25" ht="13.5" customHeight="1" x14ac:dyDescent="0.25">
      <c r="A112" s="1"/>
      <c r="B112" s="16" t="s">
        <v>130</v>
      </c>
      <c r="C112" s="13">
        <v>50.586270845610606</v>
      </c>
      <c r="D112" s="14">
        <v>48.311254599769001</v>
      </c>
      <c r="E112" s="14">
        <v>81.549725734999996</v>
      </c>
      <c r="F112" s="14">
        <v>82.649152000000001</v>
      </c>
      <c r="G112" s="14">
        <v>47.236159000000001</v>
      </c>
      <c r="H112" s="14">
        <v>90.432213000000004</v>
      </c>
      <c r="I112" s="14">
        <v>129.751104</v>
      </c>
      <c r="J112" s="14">
        <v>121.339316</v>
      </c>
      <c r="K112" s="14">
        <v>136.04108600000001</v>
      </c>
      <c r="L112" s="14">
        <v>137.78944200000001</v>
      </c>
      <c r="M112" s="14">
        <v>130.77443500000001</v>
      </c>
      <c r="N112" s="14">
        <v>101.718492</v>
      </c>
      <c r="O112" s="14">
        <v>66.202759999999998</v>
      </c>
      <c r="P112" s="14">
        <v>70.372349</v>
      </c>
      <c r="Q112" s="14">
        <v>68.466915999999998</v>
      </c>
      <c r="R112" s="14">
        <v>85.849850000000004</v>
      </c>
      <c r="S112" s="14">
        <v>95.642904999999999</v>
      </c>
      <c r="T112" s="14">
        <v>104.42946600000001</v>
      </c>
      <c r="U112" s="14">
        <v>61.424323000000001</v>
      </c>
      <c r="V112" s="14">
        <v>76.377983999999998</v>
      </c>
      <c r="W112" s="14">
        <v>69.390698999999998</v>
      </c>
      <c r="X112" s="14">
        <v>57.642665999999998</v>
      </c>
      <c r="Y112" s="14">
        <v>40.681097999999999</v>
      </c>
    </row>
    <row r="113" spans="1:25" ht="13.5" customHeight="1" x14ac:dyDescent="0.25">
      <c r="A113" s="1"/>
      <c r="B113" s="16" t="s">
        <v>131</v>
      </c>
      <c r="C113" s="10">
        <v>9.6359777731940746</v>
      </c>
      <c r="D113" s="11">
        <v>14.075892587063707</v>
      </c>
      <c r="E113" s="11">
        <v>5.7776387880000009</v>
      </c>
      <c r="F113" s="11">
        <v>7.0657889999999997</v>
      </c>
      <c r="G113" s="11">
        <v>13.727233999999999</v>
      </c>
      <c r="H113" s="11">
        <v>10.653836</v>
      </c>
      <c r="I113" s="11">
        <v>35.831516999999998</v>
      </c>
      <c r="J113" s="11">
        <v>54.001569000000003</v>
      </c>
      <c r="K113" s="11">
        <v>36.088127</v>
      </c>
      <c r="L113" s="11">
        <v>31.315622999999999</v>
      </c>
      <c r="M113" s="11">
        <v>48.349756999999997</v>
      </c>
      <c r="N113" s="11">
        <v>69.566039000000004</v>
      </c>
      <c r="O113" s="11">
        <v>48.269703</v>
      </c>
      <c r="P113" s="11">
        <v>65.027339999999995</v>
      </c>
      <c r="Q113" s="11">
        <v>77.626011000000005</v>
      </c>
      <c r="R113" s="11">
        <v>82.019290999999996</v>
      </c>
      <c r="S113" s="11">
        <v>89.116876000000005</v>
      </c>
      <c r="T113" s="11">
        <v>111.624544</v>
      </c>
      <c r="U113" s="11">
        <v>73.078762999999995</v>
      </c>
      <c r="V113" s="11">
        <v>44.806725999999998</v>
      </c>
      <c r="W113" s="11">
        <v>49.386276000000002</v>
      </c>
      <c r="X113" s="11">
        <v>49.535755999999999</v>
      </c>
      <c r="Y113" s="11">
        <v>59.624884000000002</v>
      </c>
    </row>
    <row r="114" spans="1:25" ht="13.5" customHeight="1" x14ac:dyDescent="0.25">
      <c r="A114" s="1"/>
      <c r="B114" s="16" t="s">
        <v>132</v>
      </c>
      <c r="C114" s="13">
        <v>22.189911090295098</v>
      </c>
      <c r="D114" s="14">
        <v>32.020746644192499</v>
      </c>
      <c r="E114" s="14">
        <v>35.743112277999998</v>
      </c>
      <c r="F114" s="14">
        <v>31.930904000000002</v>
      </c>
      <c r="G114" s="14">
        <v>44.179068999999998</v>
      </c>
      <c r="H114" s="14">
        <v>43.887946999999997</v>
      </c>
      <c r="I114" s="14">
        <v>65.898572000000001</v>
      </c>
      <c r="J114" s="14">
        <v>93.503134000000003</v>
      </c>
      <c r="K114" s="14">
        <v>66.142477999999997</v>
      </c>
      <c r="L114" s="14">
        <v>83.178569999999993</v>
      </c>
      <c r="M114" s="14">
        <v>86.947552999999999</v>
      </c>
      <c r="N114" s="14">
        <v>96.402906999999999</v>
      </c>
      <c r="O114" s="14">
        <v>76.154561000000001</v>
      </c>
      <c r="P114" s="14">
        <v>112.25264799999999</v>
      </c>
      <c r="Q114" s="14">
        <v>131.70039</v>
      </c>
      <c r="R114" s="14">
        <v>110.75948</v>
      </c>
      <c r="S114" s="14">
        <v>87.000140999999999</v>
      </c>
      <c r="T114" s="14">
        <v>100.99448700000001</v>
      </c>
      <c r="U114" s="14">
        <v>80.428933999999998</v>
      </c>
      <c r="V114" s="14">
        <v>90.921700999999999</v>
      </c>
      <c r="W114" s="14">
        <v>95.331528000000006</v>
      </c>
      <c r="X114" s="14">
        <v>84.505829000000006</v>
      </c>
      <c r="Y114" s="14">
        <v>70.250264999999999</v>
      </c>
    </row>
    <row r="115" spans="1:25" ht="13.5" customHeight="1" x14ac:dyDescent="0.25">
      <c r="A115" s="1"/>
      <c r="B115" s="16" t="s">
        <v>133</v>
      </c>
      <c r="C115" s="10">
        <v>7.2917334970847101</v>
      </c>
      <c r="D115" s="11">
        <v>6.5993125595842494</v>
      </c>
      <c r="E115" s="11">
        <v>10.129083965</v>
      </c>
      <c r="F115" s="11">
        <v>8.5599089999999993</v>
      </c>
      <c r="G115" s="11">
        <v>6.9484339999999998</v>
      </c>
      <c r="H115" s="11">
        <v>8.7560020000000005</v>
      </c>
      <c r="I115" s="11">
        <v>9.9257899999999992</v>
      </c>
      <c r="J115" s="11">
        <v>14.405099</v>
      </c>
      <c r="K115" s="11">
        <v>5.9295679999999997</v>
      </c>
      <c r="L115" s="11">
        <v>30.201917999999999</v>
      </c>
      <c r="M115" s="11">
        <v>20.001026</v>
      </c>
      <c r="N115" s="11">
        <v>15.565465</v>
      </c>
      <c r="O115" s="11">
        <v>21.784741</v>
      </c>
      <c r="P115" s="11">
        <v>22.505053</v>
      </c>
      <c r="Q115" s="11">
        <v>17.332034</v>
      </c>
      <c r="R115" s="11">
        <v>17.688745999999998</v>
      </c>
      <c r="S115" s="11">
        <v>20.742902999999998</v>
      </c>
      <c r="T115" s="11">
        <v>24.579571000000001</v>
      </c>
      <c r="U115" s="11">
        <v>35.453040999999999</v>
      </c>
      <c r="V115" s="11">
        <v>23.298076999999999</v>
      </c>
      <c r="W115" s="11">
        <v>51.981217999999998</v>
      </c>
      <c r="X115" s="11">
        <v>26.899456000000001</v>
      </c>
      <c r="Y115" s="11">
        <v>46.650300000000001</v>
      </c>
    </row>
    <row r="116" spans="1:25" ht="13.5" customHeight="1" x14ac:dyDescent="0.25">
      <c r="A116" s="1"/>
      <c r="B116" s="16" t="s">
        <v>134</v>
      </c>
      <c r="C116" s="13">
        <v>305.76936459157594</v>
      </c>
      <c r="D116" s="14">
        <v>357.578707682318</v>
      </c>
      <c r="E116" s="14">
        <v>363.38306635000004</v>
      </c>
      <c r="F116" s="14">
        <v>330.90283699999998</v>
      </c>
      <c r="G116" s="14">
        <v>327.05526200000003</v>
      </c>
      <c r="H116" s="14">
        <v>308.72533199999998</v>
      </c>
      <c r="I116" s="14">
        <v>351.009277</v>
      </c>
      <c r="J116" s="14">
        <v>457.14806399999998</v>
      </c>
      <c r="K116" s="14">
        <v>582.87078399999996</v>
      </c>
      <c r="L116" s="14">
        <v>608.45646699999998</v>
      </c>
      <c r="M116" s="14">
        <v>782.710376</v>
      </c>
      <c r="N116" s="14">
        <v>1156.199879</v>
      </c>
      <c r="O116" s="14">
        <v>1030.565795</v>
      </c>
      <c r="P116" s="14">
        <v>1144.496631</v>
      </c>
      <c r="Q116" s="14">
        <v>1605.0836790000001</v>
      </c>
      <c r="R116" s="14">
        <v>1710.3811929999999</v>
      </c>
      <c r="S116" s="14">
        <v>1675.841113</v>
      </c>
      <c r="T116" s="14">
        <v>1564.860786</v>
      </c>
      <c r="U116" s="14">
        <v>1359.489615</v>
      </c>
      <c r="V116" s="14">
        <v>1334.9291659999999</v>
      </c>
      <c r="W116" s="14">
        <v>1413.970638</v>
      </c>
      <c r="X116" s="14">
        <v>1439.532461</v>
      </c>
      <c r="Y116" s="14">
        <v>1483.5249080000001</v>
      </c>
    </row>
    <row r="117" spans="1:25" ht="13.5" customHeight="1" x14ac:dyDescent="0.25">
      <c r="A117" s="1"/>
      <c r="B117" s="16" t="s">
        <v>135</v>
      </c>
      <c r="C117" s="10">
        <v>14.317710079419799</v>
      </c>
      <c r="D117" s="11">
        <v>13.032488311551399</v>
      </c>
      <c r="E117" s="11">
        <v>7.5336375989999995</v>
      </c>
      <c r="F117" s="11">
        <v>5.3490339999999996</v>
      </c>
      <c r="G117" s="11">
        <v>8.6704790000000003</v>
      </c>
      <c r="H117" s="11">
        <v>9.5119980000000002</v>
      </c>
      <c r="I117" s="11">
        <v>21.562643000000001</v>
      </c>
      <c r="J117" s="11">
        <v>22.058793999999999</v>
      </c>
      <c r="K117" s="11">
        <v>26.187139999999999</v>
      </c>
      <c r="L117" s="11">
        <v>34.708139000000003</v>
      </c>
      <c r="M117" s="11">
        <v>45.075105999999998</v>
      </c>
      <c r="N117" s="11">
        <v>59.242623000000002</v>
      </c>
      <c r="O117" s="11">
        <v>32.981290000000001</v>
      </c>
      <c r="P117" s="11">
        <v>44.963059999999999</v>
      </c>
      <c r="Q117" s="11">
        <v>57.104582000000001</v>
      </c>
      <c r="R117" s="11">
        <v>91.013514000000001</v>
      </c>
      <c r="S117" s="11">
        <v>125.264171</v>
      </c>
      <c r="T117" s="11">
        <v>103.373935</v>
      </c>
      <c r="U117" s="11">
        <v>83.132974000000004</v>
      </c>
      <c r="V117" s="11">
        <v>120.596113</v>
      </c>
      <c r="W117" s="11">
        <v>87.608008999999996</v>
      </c>
      <c r="X117" s="11">
        <v>100.532493</v>
      </c>
      <c r="Y117" s="11">
        <v>74.743487000000002</v>
      </c>
    </row>
    <row r="118" spans="1:25" ht="13.5" customHeight="1" x14ac:dyDescent="0.25">
      <c r="A118" s="1"/>
      <c r="B118" s="16" t="s">
        <v>136</v>
      </c>
      <c r="C118" s="13">
        <v>305.31864280974298</v>
      </c>
      <c r="D118" s="14">
        <v>392.22633738923787</v>
      </c>
      <c r="E118" s="14">
        <v>256.52853943999997</v>
      </c>
      <c r="F118" s="14">
        <v>267.28491100000002</v>
      </c>
      <c r="G118" s="14">
        <v>256.19508400000001</v>
      </c>
      <c r="H118" s="14">
        <v>322.65892600000001</v>
      </c>
      <c r="I118" s="14">
        <v>488.97181699999999</v>
      </c>
      <c r="J118" s="14">
        <v>625.90289700000005</v>
      </c>
      <c r="K118" s="14">
        <v>580.19395499999996</v>
      </c>
      <c r="L118" s="14">
        <v>553.03013299999998</v>
      </c>
      <c r="M118" s="14">
        <v>547.878107</v>
      </c>
      <c r="N118" s="14">
        <v>694.12547800000004</v>
      </c>
      <c r="O118" s="14">
        <v>591.43115</v>
      </c>
      <c r="P118" s="14">
        <v>748.59032000000002</v>
      </c>
      <c r="Q118" s="14">
        <v>748.21693700000003</v>
      </c>
      <c r="R118" s="14">
        <v>400.80883399999999</v>
      </c>
      <c r="S118" s="14">
        <v>320.19291099999998</v>
      </c>
      <c r="T118" s="14">
        <v>443.68752599999999</v>
      </c>
      <c r="U118" s="14">
        <v>462.19987800000001</v>
      </c>
      <c r="V118" s="14">
        <v>547.10842400000001</v>
      </c>
      <c r="W118" s="14">
        <v>673.10646399999996</v>
      </c>
      <c r="X118" s="14">
        <v>511.55940600000002</v>
      </c>
      <c r="Y118" s="14">
        <v>254.787891</v>
      </c>
    </row>
    <row r="119" spans="1:25" ht="13.5" customHeight="1" x14ac:dyDescent="0.25">
      <c r="A119" s="1"/>
      <c r="B119" s="16" t="s">
        <v>137</v>
      </c>
      <c r="C119" s="10">
        <v>24.7671035845554</v>
      </c>
      <c r="D119" s="11">
        <v>67.82676144460109</v>
      </c>
      <c r="E119" s="11">
        <v>38.810139081999999</v>
      </c>
      <c r="F119" s="11">
        <v>51.340175000000002</v>
      </c>
      <c r="G119" s="11">
        <v>88.327726999999996</v>
      </c>
      <c r="H119" s="11">
        <v>109.17030099999999</v>
      </c>
      <c r="I119" s="11">
        <v>56.896462999999997</v>
      </c>
      <c r="J119" s="11">
        <v>91.028828000000004</v>
      </c>
      <c r="K119" s="11">
        <v>66.904696000000001</v>
      </c>
      <c r="L119" s="11">
        <v>73.239238999999998</v>
      </c>
      <c r="M119" s="11">
        <v>64.987542000000005</v>
      </c>
      <c r="N119" s="11">
        <v>73.060867000000002</v>
      </c>
      <c r="O119" s="11">
        <v>129.16514699999999</v>
      </c>
      <c r="P119" s="11">
        <v>98.050674000000001</v>
      </c>
      <c r="Q119" s="11">
        <v>130.234261</v>
      </c>
      <c r="R119" s="11">
        <v>219.134446</v>
      </c>
      <c r="S119" s="11">
        <v>298.759592</v>
      </c>
      <c r="T119" s="11">
        <v>293.39752800000002</v>
      </c>
      <c r="U119" s="11">
        <v>307.67238300000002</v>
      </c>
      <c r="V119" s="11">
        <v>252.47706400000001</v>
      </c>
      <c r="W119" s="11">
        <v>202.38188400000001</v>
      </c>
      <c r="X119" s="11">
        <v>231.81157099999999</v>
      </c>
      <c r="Y119" s="11">
        <v>242.644822</v>
      </c>
    </row>
    <row r="120" spans="1:25" ht="13.5" customHeight="1" x14ac:dyDescent="0.25">
      <c r="A120" s="1"/>
      <c r="B120" s="16" t="s">
        <v>138</v>
      </c>
      <c r="C120" s="13">
        <v>75.92754521089843</v>
      </c>
      <c r="D120" s="14">
        <v>92.323973163486031</v>
      </c>
      <c r="E120" s="14">
        <v>86.911686744000008</v>
      </c>
      <c r="F120" s="14">
        <v>102.859073</v>
      </c>
      <c r="G120" s="14">
        <v>105.12702</v>
      </c>
      <c r="H120" s="14">
        <v>113.967944</v>
      </c>
      <c r="I120" s="14">
        <v>132.419873</v>
      </c>
      <c r="J120" s="14">
        <v>124.17227</v>
      </c>
      <c r="K120" s="14">
        <v>153.77836099999999</v>
      </c>
      <c r="L120" s="14">
        <v>163.633838</v>
      </c>
      <c r="M120" s="14">
        <v>156.413411</v>
      </c>
      <c r="N120" s="14">
        <v>273.01250299999998</v>
      </c>
      <c r="O120" s="14">
        <v>218.29770400000001</v>
      </c>
      <c r="P120" s="14">
        <v>205.484058</v>
      </c>
      <c r="Q120" s="14">
        <v>271.01957800000002</v>
      </c>
      <c r="R120" s="14">
        <v>238.553966</v>
      </c>
      <c r="S120" s="14">
        <v>260.46420899999998</v>
      </c>
      <c r="T120" s="14">
        <v>420.30397299999998</v>
      </c>
      <c r="U120" s="14">
        <v>364.23198300000001</v>
      </c>
      <c r="V120" s="14">
        <v>281.602374</v>
      </c>
      <c r="W120" s="14">
        <v>268.852552</v>
      </c>
      <c r="X120" s="14">
        <v>255.08813699999999</v>
      </c>
      <c r="Y120" s="14">
        <v>298.38518499999998</v>
      </c>
    </row>
    <row r="121" spans="1:25" ht="13.5" customHeight="1" x14ac:dyDescent="0.25">
      <c r="A121" s="1"/>
      <c r="B121" s="16" t="s">
        <v>139</v>
      </c>
      <c r="C121" s="10">
        <v>28.956274866634498</v>
      </c>
      <c r="D121" s="11">
        <v>24.698259208019902</v>
      </c>
      <c r="E121" s="11">
        <v>26.377101410999998</v>
      </c>
      <c r="F121" s="11">
        <v>39.104205999999998</v>
      </c>
      <c r="G121" s="11">
        <v>54.251956</v>
      </c>
      <c r="H121" s="11">
        <v>44.827261</v>
      </c>
      <c r="I121" s="11">
        <v>61.881802</v>
      </c>
      <c r="J121" s="11">
        <v>140.736324</v>
      </c>
      <c r="K121" s="11">
        <v>99.391800000000003</v>
      </c>
      <c r="L121" s="11">
        <v>150.696516</v>
      </c>
      <c r="M121" s="11">
        <v>156.139352</v>
      </c>
      <c r="N121" s="11">
        <v>185.875878</v>
      </c>
      <c r="O121" s="11">
        <v>138.851157</v>
      </c>
      <c r="P121" s="11">
        <v>178.99436299999999</v>
      </c>
      <c r="Q121" s="11">
        <v>221.712693</v>
      </c>
      <c r="R121" s="11">
        <v>271.46946000000003</v>
      </c>
      <c r="S121" s="11">
        <v>370.62372399999998</v>
      </c>
      <c r="T121" s="11">
        <v>306.98403100000002</v>
      </c>
      <c r="U121" s="11">
        <v>230.239193</v>
      </c>
      <c r="V121" s="11">
        <v>171.29997599999999</v>
      </c>
      <c r="W121" s="11">
        <v>199.611818</v>
      </c>
      <c r="X121" s="11">
        <v>234.87800899999999</v>
      </c>
      <c r="Y121" s="11">
        <v>194.307288</v>
      </c>
    </row>
    <row r="122" spans="1:25" ht="13.5" customHeight="1" x14ac:dyDescent="0.25">
      <c r="A122" s="1"/>
      <c r="B122" s="16" t="s">
        <v>140</v>
      </c>
      <c r="C122" s="13">
        <v>78.37574531091694</v>
      </c>
      <c r="D122" s="14">
        <v>70.4938642723844</v>
      </c>
      <c r="E122" s="14">
        <v>61.390914972999994</v>
      </c>
      <c r="F122" s="14">
        <v>70.662859999999995</v>
      </c>
      <c r="G122" s="14">
        <v>84.247361999999995</v>
      </c>
      <c r="H122" s="14">
        <v>98.281310000000005</v>
      </c>
      <c r="I122" s="14">
        <v>145.08123900000001</v>
      </c>
      <c r="J122" s="14">
        <v>151.713088</v>
      </c>
      <c r="K122" s="14">
        <v>162.917867</v>
      </c>
      <c r="L122" s="14">
        <v>194.83110400000001</v>
      </c>
      <c r="M122" s="14">
        <v>251.66469699999999</v>
      </c>
      <c r="N122" s="14">
        <v>238.893564</v>
      </c>
      <c r="O122" s="14">
        <v>218.74962199999999</v>
      </c>
      <c r="P122" s="14">
        <v>251.41105999999999</v>
      </c>
      <c r="Q122" s="14">
        <v>206.75538800000001</v>
      </c>
      <c r="R122" s="14">
        <v>254.87705399999999</v>
      </c>
      <c r="S122" s="14">
        <v>218.069785</v>
      </c>
      <c r="T122" s="14">
        <v>204.58663300000001</v>
      </c>
      <c r="U122" s="14">
        <v>238.460712</v>
      </c>
      <c r="V122" s="14">
        <v>258.98750799999999</v>
      </c>
      <c r="W122" s="14">
        <v>301.56738799999999</v>
      </c>
      <c r="X122" s="14">
        <v>284.474311</v>
      </c>
      <c r="Y122" s="14">
        <v>289.91842300000002</v>
      </c>
    </row>
    <row r="123" spans="1:25" ht="13.5" customHeight="1" x14ac:dyDescent="0.25">
      <c r="A123" s="1"/>
      <c r="B123" s="16" t="s">
        <v>141</v>
      </c>
      <c r="C123" s="10">
        <v>1.8790832921805991</v>
      </c>
      <c r="D123" s="11">
        <v>1.4705804164428302</v>
      </c>
      <c r="E123" s="11">
        <v>1.423048834</v>
      </c>
      <c r="F123" s="11">
        <v>1.636916</v>
      </c>
      <c r="G123" s="11">
        <v>2.555558</v>
      </c>
      <c r="H123" s="11">
        <v>3.2689219999999999</v>
      </c>
      <c r="I123" s="11">
        <v>3.29413</v>
      </c>
      <c r="J123" s="11">
        <v>4.5065790000000003</v>
      </c>
      <c r="K123" s="11">
        <v>7.4680239999999998</v>
      </c>
      <c r="L123" s="11">
        <v>9.3434840000000001</v>
      </c>
      <c r="M123" s="11">
        <v>15.49466</v>
      </c>
      <c r="N123" s="11">
        <v>18.482621000000002</v>
      </c>
      <c r="O123" s="11">
        <v>17.29505</v>
      </c>
      <c r="P123" s="11">
        <v>21.751698999999999</v>
      </c>
      <c r="Q123" s="11">
        <v>20.446829000000001</v>
      </c>
      <c r="R123" s="11">
        <v>24.925538</v>
      </c>
      <c r="S123" s="11">
        <v>24.774629999999998</v>
      </c>
      <c r="T123" s="11">
        <v>23.916999000000001</v>
      </c>
      <c r="U123" s="11">
        <v>20.483421</v>
      </c>
      <c r="V123" s="11">
        <v>17.705953999999998</v>
      </c>
      <c r="W123" s="11">
        <v>24.874672</v>
      </c>
      <c r="X123" s="11">
        <v>21.847393</v>
      </c>
      <c r="Y123" s="11">
        <v>18.532685000000001</v>
      </c>
    </row>
    <row r="124" spans="1:25" ht="13.5" customHeight="1" x14ac:dyDescent="0.25">
      <c r="A124" s="1"/>
      <c r="B124" s="16" t="s">
        <v>142</v>
      </c>
      <c r="C124" s="13">
        <v>235.53862562765909</v>
      </c>
      <c r="D124" s="14">
        <v>247.2874901944279</v>
      </c>
      <c r="E124" s="14">
        <v>237.97950780000002</v>
      </c>
      <c r="F124" s="14">
        <v>218.87337199999999</v>
      </c>
      <c r="G124" s="14">
        <v>222.52828299999999</v>
      </c>
      <c r="H124" s="14">
        <v>259.95113199999997</v>
      </c>
      <c r="I124" s="14">
        <v>251.65092200000001</v>
      </c>
      <c r="J124" s="14">
        <v>270.82392199999998</v>
      </c>
      <c r="K124" s="14">
        <v>249.98169300000001</v>
      </c>
      <c r="L124" s="14">
        <v>241.171718</v>
      </c>
      <c r="M124" s="14">
        <v>289.83328999999998</v>
      </c>
      <c r="N124" s="14">
        <v>336.00381599999997</v>
      </c>
      <c r="O124" s="14">
        <v>308.55452200000002</v>
      </c>
      <c r="P124" s="14">
        <v>369.93803600000001</v>
      </c>
      <c r="Q124" s="14">
        <v>397.15037100000001</v>
      </c>
      <c r="R124" s="14">
        <v>396.08986900000002</v>
      </c>
      <c r="S124" s="14">
        <v>502.52302400000002</v>
      </c>
      <c r="T124" s="14">
        <v>509.68971399999998</v>
      </c>
      <c r="U124" s="14">
        <v>444.45796799999999</v>
      </c>
      <c r="V124" s="14">
        <v>446.40050400000001</v>
      </c>
      <c r="W124" s="14">
        <v>598.35921699999994</v>
      </c>
      <c r="X124" s="14">
        <v>428.89364799999998</v>
      </c>
      <c r="Y124" s="14">
        <v>410.39427999999998</v>
      </c>
    </row>
    <row r="125" spans="1:25" ht="13.5" customHeight="1" x14ac:dyDescent="0.25">
      <c r="A125" s="1"/>
      <c r="B125" s="16" t="s">
        <v>143</v>
      </c>
      <c r="C125" s="10">
        <v>227.75542735881601</v>
      </c>
      <c r="D125" s="11">
        <v>179.09463874646511</v>
      </c>
      <c r="E125" s="11">
        <v>109.06338898700001</v>
      </c>
      <c r="F125" s="11">
        <v>74.198820999999995</v>
      </c>
      <c r="G125" s="11">
        <v>111.66361000000001</v>
      </c>
      <c r="H125" s="11">
        <v>132.15998099999999</v>
      </c>
      <c r="I125" s="11">
        <v>104.509355</v>
      </c>
      <c r="J125" s="11">
        <v>148.05647400000001</v>
      </c>
      <c r="K125" s="11">
        <v>150.07065499999999</v>
      </c>
      <c r="L125" s="11">
        <v>212.15302</v>
      </c>
      <c r="M125" s="11">
        <v>172.55606700000001</v>
      </c>
      <c r="N125" s="11">
        <v>208.27754300000001</v>
      </c>
      <c r="O125" s="11">
        <v>273.15544799999998</v>
      </c>
      <c r="P125" s="11">
        <v>295.89012100000002</v>
      </c>
      <c r="Q125" s="11">
        <v>120.18236400000001</v>
      </c>
      <c r="R125" s="11">
        <v>315.08909199999999</v>
      </c>
      <c r="S125" s="11">
        <v>306.25719400000003</v>
      </c>
      <c r="T125" s="11">
        <v>240.05963700000001</v>
      </c>
      <c r="U125" s="11">
        <v>137.14598799999999</v>
      </c>
      <c r="V125" s="11">
        <v>134.44455300000001</v>
      </c>
      <c r="W125" s="11">
        <v>123.158086</v>
      </c>
      <c r="X125" s="11">
        <v>227.87910199999999</v>
      </c>
      <c r="Y125" s="11">
        <v>291.162598</v>
      </c>
    </row>
    <row r="126" spans="1:25" ht="13.5" customHeight="1" x14ac:dyDescent="0.25">
      <c r="A126" s="1"/>
      <c r="B126" s="16" t="s">
        <v>144</v>
      </c>
      <c r="C126" s="13">
        <v>34.966598135082897</v>
      </c>
      <c r="D126" s="14">
        <v>47.373600465315505</v>
      </c>
      <c r="E126" s="14">
        <v>44.851919058</v>
      </c>
      <c r="F126" s="14">
        <v>52.942222000000001</v>
      </c>
      <c r="G126" s="14">
        <v>49.922030999999997</v>
      </c>
      <c r="H126" s="14">
        <v>58.293689999999998</v>
      </c>
      <c r="I126" s="14">
        <v>48.844503000000003</v>
      </c>
      <c r="J126" s="14">
        <v>49.362591999999999</v>
      </c>
      <c r="K126" s="14">
        <v>53.255563000000002</v>
      </c>
      <c r="L126" s="14">
        <v>92.114121999999995</v>
      </c>
      <c r="M126" s="14">
        <v>97.797826999999998</v>
      </c>
      <c r="N126" s="14">
        <v>114.43978</v>
      </c>
      <c r="O126" s="14">
        <v>89.278386999999995</v>
      </c>
      <c r="P126" s="14">
        <v>132.90469200000001</v>
      </c>
      <c r="Q126" s="14">
        <v>135.30839399999999</v>
      </c>
      <c r="R126" s="14">
        <v>167.179483</v>
      </c>
      <c r="S126" s="14">
        <v>170.06295800000001</v>
      </c>
      <c r="T126" s="14">
        <v>137.920039</v>
      </c>
      <c r="U126" s="14">
        <v>98.020919000000006</v>
      </c>
      <c r="V126" s="14">
        <v>105.484572</v>
      </c>
      <c r="W126" s="14">
        <v>146.80525399999999</v>
      </c>
      <c r="X126" s="14">
        <v>131.156308</v>
      </c>
      <c r="Y126" s="14">
        <v>122.10931100000001</v>
      </c>
    </row>
    <row r="127" spans="1:25" ht="13.5" customHeight="1" x14ac:dyDescent="0.25">
      <c r="A127" s="1"/>
      <c r="B127" s="16" t="s">
        <v>145</v>
      </c>
      <c r="C127" s="10">
        <v>251.20998365851</v>
      </c>
      <c r="D127" s="11">
        <v>304.4124682456</v>
      </c>
      <c r="E127" s="11">
        <v>280.90604617000002</v>
      </c>
      <c r="F127" s="11">
        <v>264.67603600000001</v>
      </c>
      <c r="G127" s="11">
        <v>222.61631800000001</v>
      </c>
      <c r="H127" s="11">
        <v>292.69560799999999</v>
      </c>
      <c r="I127" s="11">
        <v>345.008532</v>
      </c>
      <c r="J127" s="11">
        <v>409.06309599999997</v>
      </c>
      <c r="K127" s="11">
        <v>469.818377</v>
      </c>
      <c r="L127" s="11">
        <v>704.69784000000004</v>
      </c>
      <c r="M127" s="11">
        <v>737.87510399999996</v>
      </c>
      <c r="N127" s="11">
        <v>817.50097900000003</v>
      </c>
      <c r="O127" s="11">
        <v>742.54789400000004</v>
      </c>
      <c r="P127" s="11">
        <v>823.22353899999996</v>
      </c>
      <c r="Q127" s="11">
        <v>992.29922299999998</v>
      </c>
      <c r="R127" s="11">
        <v>1060.723379</v>
      </c>
      <c r="S127" s="11">
        <v>1066.4491519999999</v>
      </c>
      <c r="T127" s="11">
        <v>1100.228245</v>
      </c>
      <c r="U127" s="11">
        <v>842.27691700000003</v>
      </c>
      <c r="V127" s="11">
        <v>946.19118900000001</v>
      </c>
      <c r="W127" s="11">
        <v>960.64274799999998</v>
      </c>
      <c r="X127" s="11">
        <v>1120.8388150000001</v>
      </c>
      <c r="Y127" s="11">
        <v>1094.787386</v>
      </c>
    </row>
    <row r="128" spans="1:25" ht="13.5" customHeight="1" x14ac:dyDescent="0.25">
      <c r="A128" s="1"/>
      <c r="B128" s="16" t="s">
        <v>146</v>
      </c>
      <c r="C128" s="13">
        <v>49.0797915676103</v>
      </c>
      <c r="D128" s="14">
        <v>83.237663644230182</v>
      </c>
      <c r="E128" s="14">
        <v>45.190876806999995</v>
      </c>
      <c r="F128" s="14">
        <v>38.568261999999997</v>
      </c>
      <c r="G128" s="14">
        <v>65.490922999999995</v>
      </c>
      <c r="H128" s="14">
        <v>61.326926999999998</v>
      </c>
      <c r="I128" s="14">
        <v>69.218446</v>
      </c>
      <c r="J128" s="14">
        <v>89.675909000000004</v>
      </c>
      <c r="K128" s="14">
        <v>75.251953</v>
      </c>
      <c r="L128" s="14">
        <v>122.10391199999999</v>
      </c>
      <c r="M128" s="14">
        <v>127.387614</v>
      </c>
      <c r="N128" s="14">
        <v>170.204511</v>
      </c>
      <c r="O128" s="14">
        <v>196.516052</v>
      </c>
      <c r="P128" s="14">
        <v>144.95863199999999</v>
      </c>
      <c r="Q128" s="14">
        <v>188.38951800000001</v>
      </c>
      <c r="R128" s="14">
        <v>374.38435399999997</v>
      </c>
      <c r="S128" s="14">
        <v>249.55569499999999</v>
      </c>
      <c r="T128" s="14">
        <v>198.794603</v>
      </c>
      <c r="U128" s="14">
        <v>178.83902699999999</v>
      </c>
      <c r="V128" s="14">
        <v>177.93585899999999</v>
      </c>
      <c r="W128" s="14">
        <v>158.43736200000001</v>
      </c>
      <c r="X128" s="14">
        <v>204.27336700000001</v>
      </c>
      <c r="Y128" s="14">
        <v>163.51664099999999</v>
      </c>
    </row>
    <row r="129" spans="1:25" ht="13.5" customHeight="1" x14ac:dyDescent="0.25">
      <c r="A129" s="1"/>
      <c r="B129" s="16" t="s">
        <v>147</v>
      </c>
      <c r="C129" s="10">
        <v>118.39505782901999</v>
      </c>
      <c r="D129" s="11">
        <v>112.93537377220599</v>
      </c>
      <c r="E129" s="11">
        <v>103.15355419299999</v>
      </c>
      <c r="F129" s="11">
        <v>118.734292</v>
      </c>
      <c r="G129" s="11">
        <v>118.01118099999999</v>
      </c>
      <c r="H129" s="11">
        <v>160.86051</v>
      </c>
      <c r="I129" s="11">
        <v>194.20543799999999</v>
      </c>
      <c r="J129" s="11">
        <v>210.031993</v>
      </c>
      <c r="K129" s="11">
        <v>327.184977</v>
      </c>
      <c r="L129" s="11">
        <v>287.215688</v>
      </c>
      <c r="M129" s="11">
        <v>303.16464999999999</v>
      </c>
      <c r="N129" s="11">
        <v>335.94612499999999</v>
      </c>
      <c r="O129" s="11">
        <v>326.143462</v>
      </c>
      <c r="P129" s="11">
        <v>379.60471899999999</v>
      </c>
      <c r="Q129" s="11">
        <v>371.32905299999999</v>
      </c>
      <c r="R129" s="11">
        <v>384.73818699999998</v>
      </c>
      <c r="S129" s="11">
        <v>475.20632599999999</v>
      </c>
      <c r="T129" s="11">
        <v>432.260017</v>
      </c>
      <c r="U129" s="11">
        <v>394.13276500000001</v>
      </c>
      <c r="V129" s="11">
        <v>474.33964200000003</v>
      </c>
      <c r="W129" s="11">
        <v>588.51299400000005</v>
      </c>
      <c r="X129" s="11">
        <v>515.50447099999997</v>
      </c>
      <c r="Y129" s="11">
        <v>488.43093099999999</v>
      </c>
    </row>
    <row r="130" spans="1:25" ht="13.5" customHeight="1" x14ac:dyDescent="0.25">
      <c r="A130" s="1"/>
      <c r="B130" s="16" t="s">
        <v>148</v>
      </c>
      <c r="C130" s="13">
        <v>41.496973056906995</v>
      </c>
      <c r="D130" s="14">
        <v>25.902931235070799</v>
      </c>
      <c r="E130" s="14">
        <v>17.668861839000002</v>
      </c>
      <c r="F130" s="14">
        <v>26.751569</v>
      </c>
      <c r="G130" s="14">
        <v>34.172051000000003</v>
      </c>
      <c r="H130" s="14">
        <v>53.978732000000001</v>
      </c>
      <c r="I130" s="14">
        <v>53.586790999999998</v>
      </c>
      <c r="J130" s="14">
        <v>68.352867000000003</v>
      </c>
      <c r="K130" s="14">
        <v>138.58943400000001</v>
      </c>
      <c r="L130" s="14">
        <v>244.97277600000001</v>
      </c>
      <c r="M130" s="14">
        <v>362.18332199999998</v>
      </c>
      <c r="N130" s="14">
        <v>465.62235199999998</v>
      </c>
      <c r="O130" s="14">
        <v>465.24514900000003</v>
      </c>
      <c r="P130" s="14">
        <v>272.23315200000002</v>
      </c>
      <c r="Q130" s="14">
        <v>225.60676000000001</v>
      </c>
      <c r="R130" s="14">
        <v>219.48917399999999</v>
      </c>
      <c r="S130" s="14">
        <v>210.41815399999999</v>
      </c>
      <c r="T130" s="14">
        <v>278.80546900000002</v>
      </c>
      <c r="U130" s="14">
        <v>361.35672699999998</v>
      </c>
      <c r="V130" s="14">
        <v>297.72320300000001</v>
      </c>
      <c r="W130" s="14">
        <v>358.25775299999998</v>
      </c>
      <c r="X130" s="14">
        <v>395.64250700000002</v>
      </c>
      <c r="Y130" s="14">
        <v>345.12855300000001</v>
      </c>
    </row>
    <row r="131" spans="1:25" ht="13.5" customHeight="1" x14ac:dyDescent="0.25">
      <c r="A131" s="1"/>
      <c r="B131" s="16" t="s">
        <v>149</v>
      </c>
      <c r="C131" s="10">
        <v>631.63671640722839</v>
      </c>
      <c r="D131" s="11">
        <v>474.26376501302303</v>
      </c>
      <c r="E131" s="11">
        <v>546.12931442000013</v>
      </c>
      <c r="F131" s="11">
        <v>541.49017200000003</v>
      </c>
      <c r="G131" s="11">
        <v>668.23408099999995</v>
      </c>
      <c r="H131" s="11">
        <v>691.23340900000005</v>
      </c>
      <c r="I131" s="11">
        <v>775.17641100000003</v>
      </c>
      <c r="J131" s="11">
        <v>882.34881299999995</v>
      </c>
      <c r="K131" s="11">
        <v>949.07221300000003</v>
      </c>
      <c r="L131" s="11">
        <v>1183.508898</v>
      </c>
      <c r="M131" s="11">
        <v>1317.518626</v>
      </c>
      <c r="N131" s="11">
        <v>1768.996578</v>
      </c>
      <c r="O131" s="11">
        <v>1452.565783</v>
      </c>
      <c r="P131" s="11">
        <v>1422.029612</v>
      </c>
      <c r="Q131" s="11">
        <v>2204.1465589999998</v>
      </c>
      <c r="R131" s="11">
        <v>2032.3992249999999</v>
      </c>
      <c r="S131" s="11">
        <v>2426.5066619999998</v>
      </c>
      <c r="T131" s="11">
        <v>2279.1570390000002</v>
      </c>
      <c r="U131" s="11">
        <v>2216.0921979999998</v>
      </c>
      <c r="V131" s="11">
        <v>1904.8955089999999</v>
      </c>
      <c r="W131" s="11">
        <v>2021.407346</v>
      </c>
      <c r="X131" s="11">
        <v>1875.5527400000001</v>
      </c>
      <c r="Y131" s="11">
        <v>1987.502043</v>
      </c>
    </row>
    <row r="132" spans="1:25" ht="13.5" customHeight="1" x14ac:dyDescent="0.25">
      <c r="A132" s="1"/>
      <c r="B132" s="16" t="s">
        <v>150</v>
      </c>
      <c r="C132" s="13">
        <v>0.65241623406776617</v>
      </c>
      <c r="D132" s="14">
        <v>0.15313610723171611</v>
      </c>
      <c r="E132" s="14">
        <v>0.18597918499999999</v>
      </c>
      <c r="F132" s="14">
        <v>0.68023299999999998</v>
      </c>
      <c r="G132" s="14">
        <v>1.022243</v>
      </c>
      <c r="H132" s="14">
        <v>0.112513</v>
      </c>
      <c r="I132" s="14">
        <v>0.15022199999999999</v>
      </c>
      <c r="J132" s="14">
        <v>8.0388000000000001E-2</v>
      </c>
      <c r="K132" s="14">
        <v>0.381716</v>
      </c>
      <c r="L132" s="14">
        <v>1.180436</v>
      </c>
      <c r="M132" s="14">
        <v>1.2265710000000001</v>
      </c>
      <c r="N132" s="14">
        <v>4.6125509999999998</v>
      </c>
      <c r="O132" s="14">
        <v>0.632606</v>
      </c>
      <c r="P132" s="14">
        <v>0.621471</v>
      </c>
      <c r="Q132" s="14">
        <v>7.0465020000000003</v>
      </c>
      <c r="R132" s="14">
        <v>3.7725870000000001</v>
      </c>
      <c r="S132" s="14">
        <v>1.4514940000000001</v>
      </c>
      <c r="T132" s="14">
        <v>1.332495</v>
      </c>
      <c r="U132" s="14">
        <v>3.5298229999999999</v>
      </c>
      <c r="V132" s="14">
        <v>6.2712729999999999</v>
      </c>
      <c r="W132" s="14">
        <v>3.0525820000000001</v>
      </c>
      <c r="X132" s="14">
        <v>3.8710230000000001</v>
      </c>
      <c r="Y132" s="14">
        <v>5.531828</v>
      </c>
    </row>
    <row r="133" spans="1:25" ht="13.5" customHeight="1" x14ac:dyDescent="0.25">
      <c r="A133" s="1"/>
      <c r="B133" s="16" t="s">
        <v>151</v>
      </c>
      <c r="C133" s="10">
        <v>34.681425943602086</v>
      </c>
      <c r="D133" s="11">
        <v>23.769418451798387</v>
      </c>
      <c r="E133" s="11">
        <v>22.615268873999998</v>
      </c>
      <c r="F133" s="11">
        <v>21.319727</v>
      </c>
      <c r="G133" s="11">
        <v>24.811146000000001</v>
      </c>
      <c r="H133" s="11">
        <v>19.942989000000001</v>
      </c>
      <c r="I133" s="11">
        <v>33.109084000000003</v>
      </c>
      <c r="J133" s="11">
        <v>62.205421000000001</v>
      </c>
      <c r="K133" s="11">
        <v>120.68125000000001</v>
      </c>
      <c r="L133" s="11">
        <v>146.34656899999999</v>
      </c>
      <c r="M133" s="11">
        <v>59.739075999999997</v>
      </c>
      <c r="N133" s="11">
        <v>64.618578999999997</v>
      </c>
      <c r="O133" s="11">
        <v>49.623247999999997</v>
      </c>
      <c r="P133" s="11">
        <v>71.584215</v>
      </c>
      <c r="Q133" s="11">
        <v>81.128651000000005</v>
      </c>
      <c r="R133" s="11">
        <v>70.310817</v>
      </c>
      <c r="S133" s="11">
        <v>68.804574000000002</v>
      </c>
      <c r="T133" s="11">
        <v>61.085960999999998</v>
      </c>
      <c r="U133" s="11">
        <v>120.845332</v>
      </c>
      <c r="V133" s="11">
        <v>91.188254999999998</v>
      </c>
      <c r="W133" s="11">
        <v>101.023313</v>
      </c>
      <c r="X133" s="11">
        <v>84.967091999999994</v>
      </c>
      <c r="Y133" s="11">
        <v>79.659548999999998</v>
      </c>
    </row>
    <row r="134" spans="1:25" ht="13.5" customHeight="1" x14ac:dyDescent="0.25">
      <c r="A134" s="1"/>
      <c r="B134" s="16" t="s">
        <v>152</v>
      </c>
      <c r="C134" s="13">
        <v>143.788994548369</v>
      </c>
      <c r="D134" s="14">
        <v>141.888012823081</v>
      </c>
      <c r="E134" s="14">
        <v>98.694064549999993</v>
      </c>
      <c r="F134" s="14">
        <v>132.17593500000001</v>
      </c>
      <c r="G134" s="14">
        <v>159.739317</v>
      </c>
      <c r="H134" s="14">
        <v>175.79033100000001</v>
      </c>
      <c r="I134" s="14">
        <v>206.26069200000001</v>
      </c>
      <c r="J134" s="14">
        <v>261.24391500000002</v>
      </c>
      <c r="K134" s="14">
        <v>242.53997000000001</v>
      </c>
      <c r="L134" s="14">
        <v>265.26529399999998</v>
      </c>
      <c r="M134" s="14">
        <v>206.02826899999999</v>
      </c>
      <c r="N134" s="14">
        <v>291.201819</v>
      </c>
      <c r="O134" s="14">
        <v>239.12175099999999</v>
      </c>
      <c r="P134" s="14">
        <v>286.82618400000001</v>
      </c>
      <c r="Q134" s="14">
        <v>273.11518999999998</v>
      </c>
      <c r="R134" s="14">
        <v>122.049657</v>
      </c>
      <c r="S134" s="14">
        <v>67.700895000000003</v>
      </c>
      <c r="T134" s="14">
        <v>57.722332999999999</v>
      </c>
      <c r="U134" s="14">
        <v>32.417878999999999</v>
      </c>
      <c r="V134" s="14">
        <v>29.841570999999998</v>
      </c>
      <c r="W134" s="14">
        <v>49.706738000000001</v>
      </c>
      <c r="X134" s="14">
        <v>64.991041999999993</v>
      </c>
      <c r="Y134" s="14">
        <v>49.131988</v>
      </c>
    </row>
    <row r="135" spans="1:25" ht="13.5" customHeight="1" x14ac:dyDescent="0.25">
      <c r="A135" s="1"/>
      <c r="B135" s="16" t="s">
        <v>153</v>
      </c>
      <c r="C135" s="10">
        <v>3.2165339975668199</v>
      </c>
      <c r="D135" s="11">
        <v>3.8743585132770701</v>
      </c>
      <c r="E135" s="11">
        <v>1.554326162</v>
      </c>
      <c r="F135" s="11">
        <v>3.1382400000000001</v>
      </c>
      <c r="G135" s="11">
        <v>2.548038</v>
      </c>
      <c r="H135" s="11">
        <v>2.9539800000000001</v>
      </c>
      <c r="I135" s="11">
        <v>1.8036140000000001</v>
      </c>
      <c r="J135" s="11">
        <v>1.662731</v>
      </c>
      <c r="K135" s="11">
        <v>0.98872199999999999</v>
      </c>
      <c r="L135" s="11">
        <v>1.797299</v>
      </c>
      <c r="M135" s="11">
        <v>2.8234970000000001</v>
      </c>
      <c r="N135" s="11">
        <v>2.662598</v>
      </c>
      <c r="O135" s="11">
        <v>2.1009920000000002</v>
      </c>
      <c r="P135" s="11">
        <v>3.8606739999999999</v>
      </c>
      <c r="Q135" s="11">
        <v>3.0290010000000001</v>
      </c>
      <c r="R135" s="11">
        <v>4.0306280000000001</v>
      </c>
      <c r="S135" s="11">
        <v>6.7731560000000002</v>
      </c>
      <c r="T135" s="11">
        <v>7.4336120000000001</v>
      </c>
      <c r="U135" s="11">
        <v>4.004537</v>
      </c>
      <c r="V135" s="11">
        <v>3.5226199999999999</v>
      </c>
      <c r="W135" s="11">
        <v>7.9123559999999999</v>
      </c>
      <c r="X135" s="11">
        <v>4.9070879999999999</v>
      </c>
      <c r="Y135" s="11">
        <v>5.3632010000000001</v>
      </c>
    </row>
    <row r="136" spans="1:25" ht="13.5" customHeight="1" x14ac:dyDescent="0.25">
      <c r="A136" s="1"/>
      <c r="B136" s="16" t="s">
        <v>154</v>
      </c>
      <c r="C136" s="13">
        <v>362.28442848687115</v>
      </c>
      <c r="D136" s="14">
        <v>376.56217971557106</v>
      </c>
      <c r="E136" s="14">
        <v>356.54024713999996</v>
      </c>
      <c r="F136" s="14">
        <v>372.93823200000003</v>
      </c>
      <c r="G136" s="14">
        <v>397.754051</v>
      </c>
      <c r="H136" s="14">
        <v>365.98307799999998</v>
      </c>
      <c r="I136" s="14">
        <v>407.44410599999998</v>
      </c>
      <c r="J136" s="14">
        <v>469.47471300000001</v>
      </c>
      <c r="K136" s="14">
        <v>485.34393599999999</v>
      </c>
      <c r="L136" s="14">
        <v>478.18167699999998</v>
      </c>
      <c r="M136" s="14">
        <v>558.04695300000003</v>
      </c>
      <c r="N136" s="14">
        <v>602.49610399999995</v>
      </c>
      <c r="O136" s="14">
        <v>494.707426</v>
      </c>
      <c r="P136" s="14">
        <v>549.21697300000005</v>
      </c>
      <c r="Q136" s="14">
        <v>532.32143399999995</v>
      </c>
      <c r="R136" s="14">
        <v>525.856357</v>
      </c>
      <c r="S136" s="14">
        <v>490.80306100000001</v>
      </c>
      <c r="T136" s="14">
        <v>444.17076100000003</v>
      </c>
      <c r="U136" s="14">
        <v>369.33513199999999</v>
      </c>
      <c r="V136" s="14">
        <v>392.94431200000002</v>
      </c>
      <c r="W136" s="14">
        <v>419.18687999999997</v>
      </c>
      <c r="X136" s="14">
        <v>474.29487699999999</v>
      </c>
      <c r="Y136" s="14">
        <v>417.02782999999999</v>
      </c>
    </row>
    <row r="137" spans="1:25" ht="13.5" customHeight="1" x14ac:dyDescent="0.25">
      <c r="A137" s="1"/>
      <c r="B137" s="16" t="s">
        <v>155</v>
      </c>
      <c r="C137" s="10">
        <v>4.9449386949053835</v>
      </c>
      <c r="D137" s="11">
        <v>5.279216011400977</v>
      </c>
      <c r="E137" s="11">
        <v>23.528186217999998</v>
      </c>
      <c r="F137" s="11">
        <v>5.706118</v>
      </c>
      <c r="G137" s="11">
        <v>7.871664</v>
      </c>
      <c r="H137" s="11">
        <v>4.9759650000000004</v>
      </c>
      <c r="I137" s="11">
        <v>8.0113509999999994</v>
      </c>
      <c r="J137" s="11">
        <v>19.313230999999998</v>
      </c>
      <c r="K137" s="11">
        <v>14.740088999999999</v>
      </c>
      <c r="L137" s="11">
        <v>11.45185</v>
      </c>
      <c r="M137" s="11">
        <v>16.798266999999999</v>
      </c>
      <c r="N137" s="11">
        <v>37.94258</v>
      </c>
      <c r="O137" s="11">
        <v>24.236435</v>
      </c>
      <c r="P137" s="11">
        <v>19.037330000000001</v>
      </c>
      <c r="Q137" s="11">
        <v>31.359238999999999</v>
      </c>
      <c r="R137" s="11">
        <v>30.629818</v>
      </c>
      <c r="S137" s="11">
        <v>16.175377999999998</v>
      </c>
      <c r="T137" s="11">
        <v>20.731791999999999</v>
      </c>
      <c r="U137" s="11">
        <v>17.701008000000002</v>
      </c>
      <c r="V137" s="11">
        <v>32.246121000000002</v>
      </c>
      <c r="W137" s="11">
        <v>14.469925999999999</v>
      </c>
      <c r="X137" s="11">
        <v>9.2736249999999991</v>
      </c>
      <c r="Y137" s="11">
        <v>15.248423000000001</v>
      </c>
    </row>
    <row r="138" spans="1:25" ht="13.5" customHeight="1" x14ac:dyDescent="0.25">
      <c r="A138" s="1"/>
      <c r="B138" s="16" t="s">
        <v>156</v>
      </c>
      <c r="C138" s="13">
        <v>340.62097792254605</v>
      </c>
      <c r="D138" s="14">
        <v>407.91634102219598</v>
      </c>
      <c r="E138" s="14">
        <v>473.65901702999997</v>
      </c>
      <c r="F138" s="14">
        <v>584.25082499999996</v>
      </c>
      <c r="G138" s="14">
        <v>786.18063099999995</v>
      </c>
      <c r="H138" s="14">
        <v>932.45513300000005</v>
      </c>
      <c r="I138" s="14">
        <v>905.56687099999999</v>
      </c>
      <c r="J138" s="14">
        <v>1187.3206990000001</v>
      </c>
      <c r="K138" s="14">
        <v>1493.63741</v>
      </c>
      <c r="L138" s="14">
        <v>1810.199382</v>
      </c>
      <c r="M138" s="14">
        <v>2337.420337</v>
      </c>
      <c r="N138" s="14">
        <v>2760.1730680000001</v>
      </c>
      <c r="O138" s="14">
        <v>2043.2666529999999</v>
      </c>
      <c r="P138" s="14">
        <v>2171.5448040000001</v>
      </c>
      <c r="Q138" s="14">
        <v>3153.0953490000002</v>
      </c>
      <c r="R138" s="14">
        <v>3101.9059820000002</v>
      </c>
      <c r="S138" s="14">
        <v>4315.77891</v>
      </c>
      <c r="T138" s="14">
        <v>4810.8484829999998</v>
      </c>
      <c r="U138" s="14">
        <v>3911.7215639999999</v>
      </c>
      <c r="V138" s="14">
        <v>4026.176512</v>
      </c>
      <c r="W138" s="14">
        <v>4266.3298249999998</v>
      </c>
      <c r="X138" s="14">
        <v>3962.0104980000001</v>
      </c>
      <c r="Y138" s="14">
        <v>3092.8541879999998</v>
      </c>
    </row>
    <row r="139" spans="1:25" ht="13.5" customHeight="1" x14ac:dyDescent="0.25">
      <c r="A139" s="1"/>
      <c r="B139" s="16" t="s">
        <v>157</v>
      </c>
      <c r="C139" s="10">
        <v>38.3895624677547</v>
      </c>
      <c r="D139" s="11">
        <v>29.658541595132998</v>
      </c>
      <c r="E139" s="11">
        <v>18.753666587999998</v>
      </c>
      <c r="F139" s="11">
        <v>13.579547</v>
      </c>
      <c r="G139" s="11">
        <v>10.825124000000001</v>
      </c>
      <c r="H139" s="11">
        <v>12.79443</v>
      </c>
      <c r="I139" s="11">
        <v>15.210126000000001</v>
      </c>
      <c r="J139" s="11">
        <v>13.714294000000001</v>
      </c>
      <c r="K139" s="11">
        <v>13.962043</v>
      </c>
      <c r="L139" s="11">
        <v>17.710760000000001</v>
      </c>
      <c r="M139" s="11">
        <v>34.059905000000001</v>
      </c>
      <c r="N139" s="11">
        <v>26.467459999999999</v>
      </c>
      <c r="O139" s="11">
        <v>28.346674</v>
      </c>
      <c r="P139" s="11">
        <v>28.564546</v>
      </c>
      <c r="Q139" s="11">
        <v>43.337777000000003</v>
      </c>
      <c r="R139" s="11">
        <v>33.234983</v>
      </c>
      <c r="S139" s="11">
        <v>57.832515000000001</v>
      </c>
      <c r="T139" s="11">
        <v>52.679639999999999</v>
      </c>
      <c r="U139" s="11">
        <v>48.147637000000003</v>
      </c>
      <c r="V139" s="11">
        <v>46.761651999999998</v>
      </c>
      <c r="W139" s="11">
        <v>70.678172000000004</v>
      </c>
      <c r="X139" s="11">
        <v>82.760825999999994</v>
      </c>
      <c r="Y139" s="11">
        <v>85.470928000000001</v>
      </c>
    </row>
    <row r="140" spans="1:25" ht="13.5" customHeight="1" x14ac:dyDescent="0.25">
      <c r="A140" s="1"/>
      <c r="B140" s="16" t="s">
        <v>158</v>
      </c>
      <c r="C140" s="13">
        <v>1.6855308289297299</v>
      </c>
      <c r="D140" s="14">
        <v>3.42221297734265</v>
      </c>
      <c r="E140" s="14">
        <v>16.808122991999998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3.5" customHeight="1" x14ac:dyDescent="0.25">
      <c r="A141" s="1"/>
      <c r="B141" s="16" t="s">
        <v>159</v>
      </c>
      <c r="C141" s="10">
        <v>57.607861729595172</v>
      </c>
      <c r="D141" s="11">
        <v>50.856728016650599</v>
      </c>
      <c r="E141" s="11">
        <v>26.441267113999999</v>
      </c>
      <c r="F141" s="11">
        <v>36.533810000000003</v>
      </c>
      <c r="G141" s="11">
        <v>21.771028999999999</v>
      </c>
      <c r="H141" s="11">
        <v>20.999582</v>
      </c>
      <c r="I141" s="11">
        <v>22.444396000000001</v>
      </c>
      <c r="J141" s="11">
        <v>33.66554</v>
      </c>
      <c r="K141" s="11">
        <v>56.400396000000001</v>
      </c>
      <c r="L141" s="11">
        <v>51.914790000000004</v>
      </c>
      <c r="M141" s="11">
        <v>95.626649999999998</v>
      </c>
      <c r="N141" s="11">
        <v>49.632205999999996</v>
      </c>
      <c r="O141" s="11">
        <v>57.147694999999999</v>
      </c>
      <c r="P141" s="11">
        <v>61.495837000000002</v>
      </c>
      <c r="Q141" s="11">
        <v>132.94565600000001</v>
      </c>
      <c r="R141" s="11">
        <v>280.064301</v>
      </c>
      <c r="S141" s="11">
        <v>553.02264600000001</v>
      </c>
      <c r="T141" s="11">
        <v>260.520737</v>
      </c>
      <c r="U141" s="11">
        <v>67.061800000000005</v>
      </c>
      <c r="V141" s="11">
        <v>63.333984999999998</v>
      </c>
      <c r="W141" s="11">
        <v>57.453763000000002</v>
      </c>
      <c r="X141" s="11">
        <v>59.645471000000001</v>
      </c>
      <c r="Y141" s="11">
        <v>77.335857000000004</v>
      </c>
    </row>
    <row r="142" spans="1:25" ht="13.5" customHeight="1" x14ac:dyDescent="0.25">
      <c r="A142" s="1"/>
      <c r="B142" s="15" t="s">
        <v>160</v>
      </c>
      <c r="C142" s="13">
        <v>1973.9491266709128</v>
      </c>
      <c r="D142" s="14">
        <v>1978.251471947505</v>
      </c>
      <c r="E142" s="14">
        <v>1860.3361909939997</v>
      </c>
      <c r="F142" s="14">
        <v>1888.0595209999999</v>
      </c>
      <c r="G142" s="14">
        <v>1877.778879</v>
      </c>
      <c r="H142" s="14">
        <v>2035.1258399999999</v>
      </c>
      <c r="I142" s="14">
        <v>2322.444794</v>
      </c>
      <c r="J142" s="14">
        <v>2785.221196</v>
      </c>
      <c r="K142" s="14">
        <v>3109.207328</v>
      </c>
      <c r="L142" s="14">
        <v>4137.3307779999996</v>
      </c>
      <c r="M142" s="14">
        <v>5291.2435089999999</v>
      </c>
      <c r="N142" s="14">
        <v>6390.7239099999997</v>
      </c>
      <c r="O142" s="14">
        <v>5372.6615449999999</v>
      </c>
      <c r="P142" s="14">
        <v>5549.5946050000002</v>
      </c>
      <c r="Q142" s="14">
        <v>8325.4369449999995</v>
      </c>
      <c r="R142" s="14">
        <v>9135.6008060000004</v>
      </c>
      <c r="S142" s="14">
        <v>11510.719052</v>
      </c>
      <c r="T142" s="14">
        <v>12091.118469999999</v>
      </c>
      <c r="U142" s="14">
        <v>9400.4465820000005</v>
      </c>
      <c r="V142" s="14">
        <v>8412.047466</v>
      </c>
      <c r="W142" s="14">
        <v>9611.8293620000004</v>
      </c>
      <c r="X142" s="14">
        <v>11295.027724</v>
      </c>
      <c r="Y142" s="14">
        <v>9789.3602649999993</v>
      </c>
    </row>
    <row r="143" spans="1:25" ht="13.5" customHeight="1" x14ac:dyDescent="0.25">
      <c r="A143" s="1"/>
      <c r="B143" s="16" t="s">
        <v>161</v>
      </c>
      <c r="C143" s="10">
        <v>91.162019782008727</v>
      </c>
      <c r="D143" s="11">
        <v>96.272531618946218</v>
      </c>
      <c r="E143" s="11">
        <v>76.300398572999995</v>
      </c>
      <c r="F143" s="11">
        <v>94.199292999999997</v>
      </c>
      <c r="G143" s="11">
        <v>112.793955</v>
      </c>
      <c r="H143" s="11">
        <v>142.07324600000001</v>
      </c>
      <c r="I143" s="11">
        <v>142.757608</v>
      </c>
      <c r="J143" s="11">
        <v>146.54171500000001</v>
      </c>
      <c r="K143" s="11">
        <v>165.76181700000001</v>
      </c>
      <c r="L143" s="11">
        <v>241.642134</v>
      </c>
      <c r="M143" s="11">
        <v>353.10184400000003</v>
      </c>
      <c r="N143" s="11">
        <v>546.18212600000004</v>
      </c>
      <c r="O143" s="11">
        <v>453.87471699999998</v>
      </c>
      <c r="P143" s="11">
        <v>378.46637099999998</v>
      </c>
      <c r="Q143" s="11">
        <v>362.04987699999998</v>
      </c>
      <c r="R143" s="11">
        <v>567.14644799999996</v>
      </c>
      <c r="S143" s="11">
        <v>476.799421</v>
      </c>
      <c r="T143" s="11">
        <v>496.33688899999999</v>
      </c>
      <c r="U143" s="11">
        <v>253.312411</v>
      </c>
      <c r="V143" s="11">
        <v>278.99565699999999</v>
      </c>
      <c r="W143" s="11">
        <v>202.861751</v>
      </c>
      <c r="X143" s="11">
        <v>615.43781999999999</v>
      </c>
      <c r="Y143" s="11">
        <v>549.14650800000004</v>
      </c>
    </row>
    <row r="144" spans="1:25" ht="13.5" customHeight="1" x14ac:dyDescent="0.25">
      <c r="A144" s="1"/>
      <c r="B144" s="16" t="s">
        <v>162</v>
      </c>
      <c r="C144" s="13">
        <v>26.085202687425099</v>
      </c>
      <c r="D144" s="14">
        <v>29.414745491563099</v>
      </c>
      <c r="E144" s="14">
        <v>38.045166633000001</v>
      </c>
      <c r="F144" s="14">
        <v>42.979599999999998</v>
      </c>
      <c r="G144" s="14">
        <v>37.428142000000001</v>
      </c>
      <c r="H144" s="14">
        <v>48.689171999999999</v>
      </c>
      <c r="I144" s="14">
        <v>66.510526999999996</v>
      </c>
      <c r="J144" s="14">
        <v>57.833528000000001</v>
      </c>
      <c r="K144" s="14">
        <v>67.536246000000006</v>
      </c>
      <c r="L144" s="14">
        <v>84.953856999999999</v>
      </c>
      <c r="M144" s="14">
        <v>139.35048800000001</v>
      </c>
      <c r="N144" s="14">
        <v>154.22673499999999</v>
      </c>
      <c r="O144" s="14">
        <v>214.273819</v>
      </c>
      <c r="P144" s="14">
        <v>129.59806499999999</v>
      </c>
      <c r="Q144" s="14">
        <v>398.87687799999998</v>
      </c>
      <c r="R144" s="14">
        <v>261.098501</v>
      </c>
      <c r="S144" s="14">
        <v>234.61670000000001</v>
      </c>
      <c r="T144" s="14">
        <v>351.74090100000001</v>
      </c>
      <c r="U144" s="14">
        <v>254.81274500000001</v>
      </c>
      <c r="V144" s="14">
        <v>79.145695000000003</v>
      </c>
      <c r="W144" s="14">
        <v>82.148803999999998</v>
      </c>
      <c r="X144" s="14">
        <v>108.22748</v>
      </c>
      <c r="Y144" s="14">
        <v>107.04492500000001</v>
      </c>
    </row>
    <row r="145" spans="1:25" ht="13.5" customHeight="1" x14ac:dyDescent="0.25">
      <c r="A145" s="1"/>
      <c r="B145" s="16" t="s">
        <v>163</v>
      </c>
      <c r="C145" s="10">
        <v>16.493386240359698</v>
      </c>
      <c r="D145" s="11">
        <v>4.4681144786785305</v>
      </c>
      <c r="E145" s="11">
        <v>2.2802250389999998</v>
      </c>
      <c r="F145" s="11">
        <v>4.268726</v>
      </c>
      <c r="G145" s="11">
        <v>2.1273710000000001</v>
      </c>
      <c r="H145" s="11">
        <v>2.4315220000000002</v>
      </c>
      <c r="I145" s="11">
        <v>6.9371999999999998</v>
      </c>
      <c r="J145" s="11">
        <v>3.1528350000000001</v>
      </c>
      <c r="K145" s="11">
        <v>8.4005659999999995</v>
      </c>
      <c r="L145" s="11">
        <v>19.788668000000001</v>
      </c>
      <c r="M145" s="11">
        <v>56.793028</v>
      </c>
      <c r="N145" s="11">
        <v>74.319565999999995</v>
      </c>
      <c r="O145" s="11">
        <v>45.340846999999997</v>
      </c>
      <c r="P145" s="11">
        <v>44.122588</v>
      </c>
      <c r="Q145" s="11">
        <v>52.831204999999997</v>
      </c>
      <c r="R145" s="11">
        <v>65.569244999999995</v>
      </c>
      <c r="S145" s="11">
        <v>128.84603799999999</v>
      </c>
      <c r="T145" s="11">
        <v>185.08726999999999</v>
      </c>
      <c r="U145" s="11">
        <v>130.93634399999999</v>
      </c>
      <c r="V145" s="11">
        <v>141.95486299999999</v>
      </c>
      <c r="W145" s="11">
        <v>118.778423</v>
      </c>
      <c r="X145" s="11">
        <v>89.016649000000001</v>
      </c>
      <c r="Y145" s="11">
        <v>138.375012</v>
      </c>
    </row>
    <row r="146" spans="1:25" ht="13.5" customHeight="1" x14ac:dyDescent="0.25">
      <c r="A146" s="1"/>
      <c r="B146" s="16" t="s">
        <v>164</v>
      </c>
      <c r="C146" s="13">
        <v>16.304544562184098</v>
      </c>
      <c r="D146" s="14">
        <v>20.6048216805527</v>
      </c>
      <c r="E146" s="14">
        <v>13.581499646999999</v>
      </c>
      <c r="F146" s="14">
        <v>12.241246</v>
      </c>
      <c r="G146" s="14">
        <v>18.479935000000001</v>
      </c>
      <c r="H146" s="14">
        <v>20.072244999999999</v>
      </c>
      <c r="I146" s="14">
        <v>36.479525000000002</v>
      </c>
      <c r="J146" s="14">
        <v>33.514820999999998</v>
      </c>
      <c r="K146" s="14">
        <v>29.456185999999999</v>
      </c>
      <c r="L146" s="14">
        <v>38.821475999999997</v>
      </c>
      <c r="M146" s="14">
        <v>47.069994999999999</v>
      </c>
      <c r="N146" s="14">
        <v>45.540464</v>
      </c>
      <c r="O146" s="14">
        <v>51.257040000000003</v>
      </c>
      <c r="P146" s="14">
        <v>65.505712000000003</v>
      </c>
      <c r="Q146" s="14">
        <v>86.639718000000002</v>
      </c>
      <c r="R146" s="14">
        <v>83.177929000000006</v>
      </c>
      <c r="S146" s="14">
        <v>97.511421999999996</v>
      </c>
      <c r="T146" s="14">
        <v>76.931854000000001</v>
      </c>
      <c r="U146" s="14">
        <v>78.934634000000003</v>
      </c>
      <c r="V146" s="14">
        <v>93.129067000000006</v>
      </c>
      <c r="W146" s="14">
        <v>114.368562</v>
      </c>
      <c r="X146" s="14">
        <v>90.455427</v>
      </c>
      <c r="Y146" s="14">
        <v>115.991738</v>
      </c>
    </row>
    <row r="147" spans="1:25" ht="13.5" customHeight="1" x14ac:dyDescent="0.25">
      <c r="A147" s="1"/>
      <c r="B147" s="16" t="s">
        <v>165</v>
      </c>
      <c r="C147" s="10">
        <v>19.267556438660598</v>
      </c>
      <c r="D147" s="11">
        <v>22.769223260187001</v>
      </c>
      <c r="E147" s="11">
        <v>21.689297823</v>
      </c>
      <c r="F147" s="11">
        <v>16.619154999999999</v>
      </c>
      <c r="G147" s="11">
        <v>15.240988</v>
      </c>
      <c r="H147" s="11">
        <v>14.820586</v>
      </c>
      <c r="I147" s="11">
        <v>14.863167000000001</v>
      </c>
      <c r="J147" s="11">
        <v>18.259232000000001</v>
      </c>
      <c r="K147" s="11">
        <v>24.814395999999999</v>
      </c>
      <c r="L147" s="11">
        <v>27.797001000000002</v>
      </c>
      <c r="M147" s="11">
        <v>30.616973999999999</v>
      </c>
      <c r="N147" s="11">
        <v>33.702494000000002</v>
      </c>
      <c r="O147" s="11">
        <v>36.201492999999999</v>
      </c>
      <c r="P147" s="11">
        <v>34.254962999999996</v>
      </c>
      <c r="Q147" s="11">
        <v>43.937061999999997</v>
      </c>
      <c r="R147" s="11">
        <v>41.219115000000002</v>
      </c>
      <c r="S147" s="11">
        <v>44.173510999999998</v>
      </c>
      <c r="T147" s="11">
        <v>64.213674999999995</v>
      </c>
      <c r="U147" s="11">
        <v>60.941858000000003</v>
      </c>
      <c r="V147" s="11">
        <v>34.644407000000001</v>
      </c>
      <c r="W147" s="11">
        <v>33.119007000000003</v>
      </c>
      <c r="X147" s="11">
        <v>31.20684</v>
      </c>
      <c r="Y147" s="11">
        <v>30.662845000000001</v>
      </c>
    </row>
    <row r="148" spans="1:25" ht="13.5" customHeight="1" x14ac:dyDescent="0.25">
      <c r="A148" s="1"/>
      <c r="B148" s="16" t="s">
        <v>166</v>
      </c>
      <c r="C148" s="13">
        <v>4.8456159892939992</v>
      </c>
      <c r="D148" s="14">
        <v>11.5236464944649</v>
      </c>
      <c r="E148" s="14">
        <v>7.0092840120000002</v>
      </c>
      <c r="F148" s="14">
        <v>6.8604500000000002</v>
      </c>
      <c r="G148" s="14">
        <v>9.140568</v>
      </c>
      <c r="H148" s="14">
        <v>9.0257039999999993</v>
      </c>
      <c r="I148" s="14">
        <v>13.006907</v>
      </c>
      <c r="J148" s="14">
        <v>13.634755999999999</v>
      </c>
      <c r="K148" s="14">
        <v>20.675025999999999</v>
      </c>
      <c r="L148" s="14">
        <v>16.176164</v>
      </c>
      <c r="M148" s="14">
        <v>24.339292</v>
      </c>
      <c r="N148" s="14">
        <v>21.962246</v>
      </c>
      <c r="O148" s="14">
        <v>16.851626</v>
      </c>
      <c r="P148" s="14">
        <v>27.400839999999999</v>
      </c>
      <c r="Q148" s="14">
        <v>20.100061</v>
      </c>
      <c r="R148" s="14">
        <v>27.751376</v>
      </c>
      <c r="S148" s="14">
        <v>44.068770999999998</v>
      </c>
      <c r="T148" s="14">
        <v>21.284320000000001</v>
      </c>
      <c r="U148" s="14">
        <v>15.119723</v>
      </c>
      <c r="V148" s="14">
        <v>20.746576999999998</v>
      </c>
      <c r="W148" s="14">
        <v>15.974304999999999</v>
      </c>
      <c r="X148" s="14">
        <v>18.334277</v>
      </c>
      <c r="Y148" s="14">
        <v>46.437817000000003</v>
      </c>
    </row>
    <row r="149" spans="1:25" ht="13.5" customHeight="1" x14ac:dyDescent="0.25">
      <c r="A149" s="1"/>
      <c r="B149" s="16" t="s">
        <v>167</v>
      </c>
      <c r="C149" s="10">
        <v>94.106043806197889</v>
      </c>
      <c r="D149" s="11">
        <v>108.447295202397</v>
      </c>
      <c r="E149" s="11">
        <v>104.769096045</v>
      </c>
      <c r="F149" s="11">
        <v>102.36318</v>
      </c>
      <c r="G149" s="11">
        <v>101.919836</v>
      </c>
      <c r="H149" s="11">
        <v>112.523371</v>
      </c>
      <c r="I149" s="11">
        <v>144.396253</v>
      </c>
      <c r="J149" s="11">
        <v>158.02593100000001</v>
      </c>
      <c r="K149" s="11">
        <v>146.27419800000001</v>
      </c>
      <c r="L149" s="11">
        <v>158.953441</v>
      </c>
      <c r="M149" s="11">
        <v>192.420613</v>
      </c>
      <c r="N149" s="11">
        <v>245.10070899999999</v>
      </c>
      <c r="O149" s="11">
        <v>236.71806599999999</v>
      </c>
      <c r="P149" s="11">
        <v>233.82290599999999</v>
      </c>
      <c r="Q149" s="11">
        <v>296.11983900000001</v>
      </c>
      <c r="R149" s="11">
        <v>303.99836199999999</v>
      </c>
      <c r="S149" s="11">
        <v>401.34961499999997</v>
      </c>
      <c r="T149" s="11">
        <v>359.51407599999999</v>
      </c>
      <c r="U149" s="11">
        <v>272.79161900000003</v>
      </c>
      <c r="V149" s="11">
        <v>267.97921400000001</v>
      </c>
      <c r="W149" s="11">
        <v>299.25147800000002</v>
      </c>
      <c r="X149" s="11">
        <v>365.00269200000002</v>
      </c>
      <c r="Y149" s="11">
        <v>325.91617400000001</v>
      </c>
    </row>
    <row r="150" spans="1:25" ht="13.5" customHeight="1" x14ac:dyDescent="0.25">
      <c r="A150" s="1"/>
      <c r="B150" s="16" t="s">
        <v>168</v>
      </c>
      <c r="C150" s="13">
        <v>5.2926627272416997</v>
      </c>
      <c r="D150" s="14">
        <v>7.2677988315430095</v>
      </c>
      <c r="E150" s="14">
        <v>9.6681732099999991</v>
      </c>
      <c r="F150" s="14">
        <v>4.0460159999999998</v>
      </c>
      <c r="G150" s="14">
        <v>3.919044</v>
      </c>
      <c r="H150" s="14">
        <v>3.897103</v>
      </c>
      <c r="I150" s="14">
        <v>3.960566</v>
      </c>
      <c r="J150" s="14">
        <v>9.9790170000000007</v>
      </c>
      <c r="K150" s="14">
        <v>7.20418</v>
      </c>
      <c r="L150" s="14">
        <v>7.177962</v>
      </c>
      <c r="M150" s="14">
        <v>8.7138650000000002</v>
      </c>
      <c r="N150" s="14">
        <v>11.491918999999999</v>
      </c>
      <c r="O150" s="14">
        <v>12.033977999999999</v>
      </c>
      <c r="P150" s="14">
        <v>10.066649999999999</v>
      </c>
      <c r="Q150" s="14">
        <v>13.129796000000001</v>
      </c>
      <c r="R150" s="14">
        <v>11.107744</v>
      </c>
      <c r="S150" s="14">
        <v>9.9149989999999999</v>
      </c>
      <c r="T150" s="14">
        <v>14.301815</v>
      </c>
      <c r="U150" s="14">
        <v>11.57762</v>
      </c>
      <c r="V150" s="14">
        <v>17.537042</v>
      </c>
      <c r="W150" s="14">
        <v>23.489560999999998</v>
      </c>
      <c r="X150" s="14">
        <v>17.611398000000001</v>
      </c>
      <c r="Y150" s="14">
        <v>21.175104000000001</v>
      </c>
    </row>
    <row r="151" spans="1:25" ht="13.5" customHeight="1" x14ac:dyDescent="0.25">
      <c r="A151" s="1"/>
      <c r="B151" s="16" t="s">
        <v>169</v>
      </c>
      <c r="C151" s="10">
        <v>6.4209181549552286</v>
      </c>
      <c r="D151" s="11">
        <v>12.554402632810701</v>
      </c>
      <c r="E151" s="11">
        <v>3.7768312920000002</v>
      </c>
      <c r="F151" s="11">
        <v>4.2745369999999996</v>
      </c>
      <c r="G151" s="11">
        <v>9.441516</v>
      </c>
      <c r="H151" s="11">
        <v>11.813108</v>
      </c>
      <c r="I151" s="11">
        <v>10.244221</v>
      </c>
      <c r="J151" s="11">
        <v>17.625824000000001</v>
      </c>
      <c r="K151" s="11">
        <v>29.924112999999998</v>
      </c>
      <c r="L151" s="11">
        <v>23.60416</v>
      </c>
      <c r="M151" s="11">
        <v>18.717707999999998</v>
      </c>
      <c r="N151" s="11">
        <v>24.266494999999999</v>
      </c>
      <c r="O151" s="11">
        <v>32.438605000000003</v>
      </c>
      <c r="P151" s="11">
        <v>38.947344000000001</v>
      </c>
      <c r="Q151" s="11">
        <v>38.895746000000003</v>
      </c>
      <c r="R151" s="11">
        <v>32.644495999999997</v>
      </c>
      <c r="S151" s="11">
        <v>66.936359999999993</v>
      </c>
      <c r="T151" s="11">
        <v>68.548687999999999</v>
      </c>
      <c r="U151" s="11">
        <v>49.666899999999998</v>
      </c>
      <c r="V151" s="11">
        <v>26.947161999999999</v>
      </c>
      <c r="W151" s="11">
        <v>22.247916</v>
      </c>
      <c r="X151" s="11">
        <v>17.528089999999999</v>
      </c>
      <c r="Y151" s="11">
        <v>22.649754000000001</v>
      </c>
    </row>
    <row r="152" spans="1:25" ht="13.5" customHeight="1" x14ac:dyDescent="0.25">
      <c r="A152" s="1"/>
      <c r="B152" s="16" t="s">
        <v>170</v>
      </c>
      <c r="C152" s="13">
        <v>1.6580214001554299</v>
      </c>
      <c r="D152" s="14">
        <v>2.1745223764474697</v>
      </c>
      <c r="E152" s="14">
        <v>2.3035080870000004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3.5" customHeight="1" x14ac:dyDescent="0.25">
      <c r="A153" s="1"/>
      <c r="B153" s="16" t="s">
        <v>171</v>
      </c>
      <c r="C153" s="10">
        <v>123.692746731594</v>
      </c>
      <c r="D153" s="11">
        <v>129.914762445035</v>
      </c>
      <c r="E153" s="11">
        <v>94.638929861000008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5" customHeight="1" x14ac:dyDescent="0.25">
      <c r="A154" s="1"/>
      <c r="B154" s="16" t="s">
        <v>172</v>
      </c>
      <c r="C154" s="13">
        <v>45.461001563758373</v>
      </c>
      <c r="D154" s="14">
        <v>75.043549147144006</v>
      </c>
      <c r="E154" s="14">
        <v>24.859784927</v>
      </c>
      <c r="F154" s="14">
        <v>39.794795999999998</v>
      </c>
      <c r="G154" s="14">
        <v>55.976401000000003</v>
      </c>
      <c r="H154" s="14">
        <v>61.302362000000002</v>
      </c>
      <c r="I154" s="14">
        <v>56.398297999999997</v>
      </c>
      <c r="J154" s="14">
        <v>64.323234999999997</v>
      </c>
      <c r="K154" s="14">
        <v>65.040942999999999</v>
      </c>
      <c r="L154" s="14">
        <v>99.165176000000002</v>
      </c>
      <c r="M154" s="14">
        <v>130.56950699999999</v>
      </c>
      <c r="N154" s="14">
        <v>144.39425399999999</v>
      </c>
      <c r="O154" s="14">
        <v>140.39101700000001</v>
      </c>
      <c r="P154" s="14">
        <v>109.674723</v>
      </c>
      <c r="Q154" s="14">
        <v>151.213863</v>
      </c>
      <c r="R154" s="14">
        <v>173.08381499999999</v>
      </c>
      <c r="S154" s="14">
        <v>185.48204699999999</v>
      </c>
      <c r="T154" s="14">
        <v>209.83835400000001</v>
      </c>
      <c r="U154" s="14">
        <v>174.528356</v>
      </c>
      <c r="V154" s="14">
        <v>110.04053399999999</v>
      </c>
      <c r="W154" s="14">
        <v>110.907515</v>
      </c>
      <c r="X154" s="14">
        <v>134.05780300000001</v>
      </c>
      <c r="Y154" s="14">
        <v>100.99289</v>
      </c>
    </row>
    <row r="155" spans="1:25" ht="13.5" customHeight="1" x14ac:dyDescent="0.25">
      <c r="A155" s="1"/>
      <c r="B155" s="16" t="s">
        <v>173</v>
      </c>
      <c r="C155" s="10">
        <v>104.36856954488599</v>
      </c>
      <c r="D155" s="11">
        <v>102.808884893883</v>
      </c>
      <c r="E155" s="11">
        <v>107.38863049000001</v>
      </c>
      <c r="F155" s="11">
        <v>110.352003</v>
      </c>
      <c r="G155" s="11">
        <v>79.073533999999995</v>
      </c>
      <c r="H155" s="11">
        <v>91.370065999999994</v>
      </c>
      <c r="I155" s="11">
        <v>100.75467</v>
      </c>
      <c r="J155" s="11">
        <v>123.570663</v>
      </c>
      <c r="K155" s="11">
        <v>110.592251</v>
      </c>
      <c r="L155" s="11">
        <v>129.484545</v>
      </c>
      <c r="M155" s="11">
        <v>200.68164300000001</v>
      </c>
      <c r="N155" s="11">
        <v>244.58257499999999</v>
      </c>
      <c r="O155" s="11">
        <v>182.77163400000001</v>
      </c>
      <c r="P155" s="11">
        <v>244.26552799999999</v>
      </c>
      <c r="Q155" s="11">
        <v>184.084249</v>
      </c>
      <c r="R155" s="11">
        <v>296.656519</v>
      </c>
      <c r="S155" s="11">
        <v>296.23140799999999</v>
      </c>
      <c r="T155" s="11">
        <v>326.86063100000001</v>
      </c>
      <c r="U155" s="11">
        <v>299.96970299999998</v>
      </c>
      <c r="V155" s="11">
        <v>326.52080000000001</v>
      </c>
      <c r="W155" s="11">
        <v>383.98317100000003</v>
      </c>
      <c r="X155" s="11">
        <v>377.76851499999998</v>
      </c>
      <c r="Y155" s="11">
        <v>306.86426399999999</v>
      </c>
    </row>
    <row r="156" spans="1:25" ht="13.5" customHeight="1" x14ac:dyDescent="0.25">
      <c r="A156" s="1"/>
      <c r="B156" s="16" t="s">
        <v>174</v>
      </c>
      <c r="C156" s="13">
        <v>2.1292767835944697</v>
      </c>
      <c r="D156" s="14">
        <v>2.9934001778669086</v>
      </c>
      <c r="E156" s="14">
        <v>4.2525487699999998</v>
      </c>
      <c r="F156" s="14">
        <v>2.9551959999999999</v>
      </c>
      <c r="G156" s="14">
        <v>2.828722</v>
      </c>
      <c r="H156" s="14">
        <v>8.6165190000000003</v>
      </c>
      <c r="I156" s="14">
        <v>14.678429</v>
      </c>
      <c r="J156" s="14">
        <v>16.809578999999999</v>
      </c>
      <c r="K156" s="14">
        <v>16.075873000000001</v>
      </c>
      <c r="L156" s="14">
        <v>28.574627</v>
      </c>
      <c r="M156" s="14">
        <v>42.396639</v>
      </c>
      <c r="N156" s="14">
        <v>43.039124000000001</v>
      </c>
      <c r="O156" s="14">
        <v>40.557533999999997</v>
      </c>
      <c r="P156" s="14">
        <v>57.729289000000001</v>
      </c>
      <c r="Q156" s="14">
        <v>75.465423999999999</v>
      </c>
      <c r="R156" s="14">
        <v>50.705857000000002</v>
      </c>
      <c r="S156" s="14">
        <v>66.475562999999994</v>
      </c>
      <c r="T156" s="14">
        <v>72.261354999999995</v>
      </c>
      <c r="U156" s="14">
        <v>43.235124999999996</v>
      </c>
      <c r="V156" s="14">
        <v>31.568783</v>
      </c>
      <c r="W156" s="14">
        <v>29.141749000000001</v>
      </c>
      <c r="X156" s="14">
        <v>28.995802000000001</v>
      </c>
      <c r="Y156" s="14">
        <v>19.580428000000001</v>
      </c>
    </row>
    <row r="157" spans="1:25" ht="13.5" customHeight="1" x14ac:dyDescent="0.25">
      <c r="A157" s="1"/>
      <c r="B157" s="16" t="s">
        <v>175</v>
      </c>
      <c r="C157" s="10">
        <v>5.1170015313750863</v>
      </c>
      <c r="D157" s="11">
        <v>3.8651606390669602</v>
      </c>
      <c r="E157" s="11">
        <v>3.4811092379999997</v>
      </c>
      <c r="F157" s="11">
        <v>6.4229979999999998</v>
      </c>
      <c r="G157" s="11">
        <v>6.355842</v>
      </c>
      <c r="H157" s="11">
        <v>7.6626519999999996</v>
      </c>
      <c r="I157" s="11">
        <v>7.1544980000000002</v>
      </c>
      <c r="J157" s="11">
        <v>3.979368</v>
      </c>
      <c r="K157" s="11">
        <v>7.7273490000000002</v>
      </c>
      <c r="L157" s="11">
        <v>5.2597560000000003</v>
      </c>
      <c r="M157" s="11">
        <v>3.965865</v>
      </c>
      <c r="N157" s="11">
        <v>3.413932</v>
      </c>
      <c r="O157" s="11">
        <v>3.473544</v>
      </c>
      <c r="P157" s="11">
        <v>8.3806069999999995</v>
      </c>
      <c r="Q157" s="11">
        <v>8.4551770000000008</v>
      </c>
      <c r="R157" s="11">
        <v>19.771643000000001</v>
      </c>
      <c r="S157" s="11">
        <v>6.1589410000000004</v>
      </c>
      <c r="T157" s="11">
        <v>6.0571299999999999</v>
      </c>
      <c r="U157" s="11">
        <v>9.5964360000000006</v>
      </c>
      <c r="V157" s="11">
        <v>11.007584</v>
      </c>
      <c r="W157" s="11">
        <v>6.4698650000000004</v>
      </c>
      <c r="X157" s="11">
        <v>4.3203849999999999</v>
      </c>
      <c r="Y157" s="11">
        <v>3.2745150000000001</v>
      </c>
    </row>
    <row r="158" spans="1:25" ht="13.5" customHeight="1" x14ac:dyDescent="0.25">
      <c r="A158" s="1"/>
      <c r="B158" s="16" t="s">
        <v>176</v>
      </c>
      <c r="C158" s="13">
        <v>0.80888280707120463</v>
      </c>
      <c r="D158" s="14">
        <v>0.90210778814512549</v>
      </c>
      <c r="E158" s="14">
        <v>0.88110975000000002</v>
      </c>
      <c r="F158" s="14">
        <v>0.81508000000000003</v>
      </c>
      <c r="G158" s="14">
        <v>0.84593399999999996</v>
      </c>
      <c r="H158" s="14">
        <v>0.36981900000000001</v>
      </c>
      <c r="I158" s="14">
        <v>0.25074800000000003</v>
      </c>
      <c r="J158" s="14">
        <v>0.194132</v>
      </c>
      <c r="K158" s="14">
        <v>1.3707229999999999</v>
      </c>
      <c r="L158" s="14">
        <v>0.67167699999999997</v>
      </c>
      <c r="M158" s="14">
        <v>1.0387420000000001</v>
      </c>
      <c r="N158" s="14">
        <v>1.4520029999999999</v>
      </c>
      <c r="O158" s="14">
        <v>1.357192</v>
      </c>
      <c r="P158" s="14">
        <v>18.733920999999999</v>
      </c>
      <c r="Q158" s="14">
        <v>1.653662</v>
      </c>
      <c r="R158" s="14">
        <v>2.6377359999999999</v>
      </c>
      <c r="S158" s="14">
        <v>0.79390799999999995</v>
      </c>
      <c r="T158" s="14">
        <v>2.5358149999999999</v>
      </c>
      <c r="U158" s="14">
        <v>1.786089</v>
      </c>
      <c r="V158" s="14">
        <v>3.824964</v>
      </c>
      <c r="W158" s="14">
        <v>2.7501730000000002</v>
      </c>
      <c r="X158" s="14">
        <v>2.0128300000000001</v>
      </c>
      <c r="Y158" s="14">
        <v>2.804821</v>
      </c>
    </row>
    <row r="159" spans="1:25" ht="13.5" customHeight="1" x14ac:dyDescent="0.25">
      <c r="A159" s="1"/>
      <c r="B159" s="16" t="s">
        <v>177</v>
      </c>
      <c r="C159" s="10">
        <v>25.233120736418602</v>
      </c>
      <c r="D159" s="11">
        <v>29.871775679567502</v>
      </c>
      <c r="E159" s="11">
        <v>38.302031813999996</v>
      </c>
      <c r="F159" s="11">
        <v>39.767673000000002</v>
      </c>
      <c r="G159" s="11">
        <v>26.015699000000001</v>
      </c>
      <c r="H159" s="11">
        <v>18.786484999999999</v>
      </c>
      <c r="I159" s="11">
        <v>24.711919999999999</v>
      </c>
      <c r="J159" s="11">
        <v>26.858841000000002</v>
      </c>
      <c r="K159" s="11">
        <v>48.003219999999999</v>
      </c>
      <c r="L159" s="11">
        <v>64.138418000000001</v>
      </c>
      <c r="M159" s="11">
        <v>124.07911</v>
      </c>
      <c r="N159" s="11">
        <v>88.749343999999994</v>
      </c>
      <c r="O159" s="11">
        <v>67.893349000000001</v>
      </c>
      <c r="P159" s="11">
        <v>74.295896999999997</v>
      </c>
      <c r="Q159" s="11">
        <v>180.539162</v>
      </c>
      <c r="R159" s="11">
        <v>265.99088899999998</v>
      </c>
      <c r="S159" s="11">
        <v>227.84094400000001</v>
      </c>
      <c r="T159" s="11">
        <v>267.29733099999999</v>
      </c>
      <c r="U159" s="11">
        <v>214.006247</v>
      </c>
      <c r="V159" s="11">
        <v>195.51210599999999</v>
      </c>
      <c r="W159" s="11">
        <v>168.66418300000001</v>
      </c>
      <c r="X159" s="11">
        <v>175.20072400000001</v>
      </c>
      <c r="Y159" s="11">
        <v>232.284807</v>
      </c>
    </row>
    <row r="160" spans="1:25" ht="13.5" customHeight="1" x14ac:dyDescent="0.25">
      <c r="A160" s="1"/>
      <c r="B160" s="16" t="s">
        <v>178</v>
      </c>
      <c r="C160" s="13">
        <v>44.945202098476884</v>
      </c>
      <c r="D160" s="14">
        <v>38.328360485386817</v>
      </c>
      <c r="E160" s="14">
        <v>29.663578894</v>
      </c>
      <c r="F160" s="14">
        <v>54.174711000000002</v>
      </c>
      <c r="G160" s="14">
        <v>34.412931</v>
      </c>
      <c r="H160" s="14">
        <v>31.606494000000001</v>
      </c>
      <c r="I160" s="14">
        <v>43.618904000000001</v>
      </c>
      <c r="J160" s="14">
        <v>47.541826</v>
      </c>
      <c r="K160" s="14">
        <v>61.097130999999997</v>
      </c>
      <c r="L160" s="14">
        <v>77.327549000000005</v>
      </c>
      <c r="M160" s="14">
        <v>135.51796999999999</v>
      </c>
      <c r="N160" s="14">
        <v>120.59459099999999</v>
      </c>
      <c r="O160" s="14">
        <v>107.555649</v>
      </c>
      <c r="P160" s="14">
        <v>133.184787</v>
      </c>
      <c r="Q160" s="14">
        <v>194.85289499999999</v>
      </c>
      <c r="R160" s="14">
        <v>204.70331300000001</v>
      </c>
      <c r="S160" s="14">
        <v>246.08757600000001</v>
      </c>
      <c r="T160" s="14">
        <v>216.22322700000001</v>
      </c>
      <c r="U160" s="14">
        <v>114.065997</v>
      </c>
      <c r="V160" s="14">
        <v>129.11308600000001</v>
      </c>
      <c r="W160" s="14">
        <v>160.79680300000001</v>
      </c>
      <c r="X160" s="14">
        <v>134.80005</v>
      </c>
      <c r="Y160" s="14">
        <v>142.28661099999999</v>
      </c>
    </row>
    <row r="161" spans="1:25" ht="13.5" customHeight="1" x14ac:dyDescent="0.25">
      <c r="A161" s="1"/>
      <c r="B161" s="16" t="s">
        <v>179</v>
      </c>
      <c r="C161" s="10">
        <v>17.202866140612699</v>
      </c>
      <c r="D161" s="11">
        <v>17.830462849259284</v>
      </c>
      <c r="E161" s="11">
        <v>10.645163022</v>
      </c>
      <c r="F161" s="11">
        <v>9.8961629999999996</v>
      </c>
      <c r="G161" s="11">
        <v>25.211660999999999</v>
      </c>
      <c r="H161" s="11">
        <v>17.132038000000001</v>
      </c>
      <c r="I161" s="11">
        <v>13.199379</v>
      </c>
      <c r="J161" s="11">
        <v>15.619597000000001</v>
      </c>
      <c r="K161" s="11">
        <v>13.388756000000001</v>
      </c>
      <c r="L161" s="11">
        <v>18.423131000000001</v>
      </c>
      <c r="M161" s="11">
        <v>21.014329</v>
      </c>
      <c r="N161" s="11">
        <v>22.484629000000002</v>
      </c>
      <c r="O161" s="11">
        <v>18.963546999999998</v>
      </c>
      <c r="P161" s="11">
        <v>16.563911000000001</v>
      </c>
      <c r="Q161" s="11">
        <v>22.715202999999999</v>
      </c>
      <c r="R161" s="11">
        <v>15.191653000000001</v>
      </c>
      <c r="S161" s="11">
        <v>13.625085</v>
      </c>
      <c r="T161" s="11">
        <v>13.656965</v>
      </c>
      <c r="U161" s="11">
        <v>17.098528999999999</v>
      </c>
      <c r="V161" s="11">
        <v>18.054783</v>
      </c>
      <c r="W161" s="11">
        <v>25.101797000000001</v>
      </c>
      <c r="X161" s="11">
        <v>21.02664</v>
      </c>
      <c r="Y161" s="11">
        <v>23.417954000000002</v>
      </c>
    </row>
    <row r="162" spans="1:25" ht="13.5" customHeight="1" x14ac:dyDescent="0.25">
      <c r="A162" s="1"/>
      <c r="B162" s="16" t="s">
        <v>180</v>
      </c>
      <c r="C162" s="13">
        <v>47.229943718947077</v>
      </c>
      <c r="D162" s="14">
        <v>72.067079616610869</v>
      </c>
      <c r="E162" s="14">
        <v>58.037020304999999</v>
      </c>
      <c r="F162" s="14">
        <v>53.619691000000003</v>
      </c>
      <c r="G162" s="14">
        <v>45.845694000000002</v>
      </c>
      <c r="H162" s="14">
        <v>61.704649000000003</v>
      </c>
      <c r="I162" s="14">
        <v>82.172235999999998</v>
      </c>
      <c r="J162" s="14">
        <v>107.869354</v>
      </c>
      <c r="K162" s="14">
        <v>122.68232</v>
      </c>
      <c r="L162" s="14">
        <v>292.85670599999997</v>
      </c>
      <c r="M162" s="14">
        <v>318.96384899999998</v>
      </c>
      <c r="N162" s="14">
        <v>286.86792400000002</v>
      </c>
      <c r="O162" s="14">
        <v>255.16738899999999</v>
      </c>
      <c r="P162" s="14">
        <v>294.44815299999999</v>
      </c>
      <c r="Q162" s="14">
        <v>379.72642200000001</v>
      </c>
      <c r="R162" s="14">
        <v>366.66946899999999</v>
      </c>
      <c r="S162" s="14">
        <v>669.35861699999998</v>
      </c>
      <c r="T162" s="14">
        <v>507.22630900000001</v>
      </c>
      <c r="U162" s="14">
        <v>294.76250800000003</v>
      </c>
      <c r="V162" s="14">
        <v>290.10677399999997</v>
      </c>
      <c r="W162" s="14">
        <v>389.40782899999999</v>
      </c>
      <c r="X162" s="14">
        <v>453.24850500000002</v>
      </c>
      <c r="Y162" s="14">
        <v>265.27630699999997</v>
      </c>
    </row>
    <row r="163" spans="1:25" ht="13.5" customHeight="1" x14ac:dyDescent="0.25">
      <c r="A163" s="1"/>
      <c r="B163" s="16" t="s">
        <v>181</v>
      </c>
      <c r="C163" s="10">
        <v>54.470535640255868</v>
      </c>
      <c r="D163" s="11">
        <v>46.476138400121705</v>
      </c>
      <c r="E163" s="11">
        <v>58.552912678000006</v>
      </c>
      <c r="F163" s="11">
        <v>44.443610999999997</v>
      </c>
      <c r="G163" s="11">
        <v>55.015520000000002</v>
      </c>
      <c r="H163" s="11">
        <v>58.694360000000003</v>
      </c>
      <c r="I163" s="11">
        <v>60.164051999999998</v>
      </c>
      <c r="J163" s="11">
        <v>57.961139000000003</v>
      </c>
      <c r="K163" s="11">
        <v>70.040234999999996</v>
      </c>
      <c r="L163" s="11">
        <v>90.860712000000007</v>
      </c>
      <c r="M163" s="11">
        <v>91.521787000000003</v>
      </c>
      <c r="N163" s="11">
        <v>100.01461999999999</v>
      </c>
      <c r="O163" s="11">
        <v>91.626540000000006</v>
      </c>
      <c r="P163" s="11">
        <v>70.233767999999998</v>
      </c>
      <c r="Q163" s="11">
        <v>104.254277</v>
      </c>
      <c r="R163" s="11">
        <v>136.90799799999999</v>
      </c>
      <c r="S163" s="11">
        <v>140.257464</v>
      </c>
      <c r="T163" s="11">
        <v>125.44366100000001</v>
      </c>
      <c r="U163" s="11">
        <v>144.42756299999999</v>
      </c>
      <c r="V163" s="11">
        <v>170.868484</v>
      </c>
      <c r="W163" s="11">
        <v>265.38808999999998</v>
      </c>
      <c r="X163" s="11">
        <v>286.376758</v>
      </c>
      <c r="Y163" s="11">
        <v>218.83803</v>
      </c>
    </row>
    <row r="164" spans="1:25" ht="13.5" customHeight="1" x14ac:dyDescent="0.25">
      <c r="A164" s="1"/>
      <c r="B164" s="16" t="s">
        <v>182</v>
      </c>
      <c r="C164" s="13">
        <v>4.7321415191317318</v>
      </c>
      <c r="D164" s="14">
        <v>1.378848750629059</v>
      </c>
      <c r="E164" s="14">
        <v>1.4688245959999999</v>
      </c>
      <c r="F164" s="14">
        <v>3.1432250000000002</v>
      </c>
      <c r="G164" s="14">
        <v>2.937913</v>
      </c>
      <c r="H164" s="14">
        <v>2.794343</v>
      </c>
      <c r="I164" s="14">
        <v>2.323801</v>
      </c>
      <c r="J164" s="14">
        <v>3.698318</v>
      </c>
      <c r="K164" s="14">
        <v>5.9195469999999997</v>
      </c>
      <c r="L164" s="14">
        <v>4.2711129999999997</v>
      </c>
      <c r="M164" s="14">
        <v>1.6388320000000001</v>
      </c>
      <c r="N164" s="14">
        <v>2.6410629999999999</v>
      </c>
      <c r="O164" s="14">
        <v>1.928599</v>
      </c>
      <c r="P164" s="14">
        <v>3.267671</v>
      </c>
      <c r="Q164" s="14">
        <v>5.7798930000000004</v>
      </c>
      <c r="R164" s="14">
        <v>5.942151</v>
      </c>
      <c r="S164" s="14">
        <v>3.1440589999999999</v>
      </c>
      <c r="T164" s="14">
        <v>8.7439630000000008</v>
      </c>
      <c r="U164" s="14">
        <v>3.2269969999999999</v>
      </c>
      <c r="V164" s="14">
        <v>4.8563980000000004</v>
      </c>
      <c r="W164" s="14">
        <v>6.1178879999999998</v>
      </c>
      <c r="X164" s="14">
        <v>5.1277470000000003</v>
      </c>
      <c r="Y164" s="14">
        <v>4.1457600000000001</v>
      </c>
    </row>
    <row r="165" spans="1:25" ht="13.5" customHeight="1" x14ac:dyDescent="0.25">
      <c r="A165" s="1"/>
      <c r="B165" s="16" t="s">
        <v>183</v>
      </c>
      <c r="C165" s="10">
        <v>64.908138126603617</v>
      </c>
      <c r="D165" s="11">
        <v>56.675623294342387</v>
      </c>
      <c r="E165" s="11">
        <v>49.328224378999998</v>
      </c>
      <c r="F165" s="11">
        <v>49.716298999999999</v>
      </c>
      <c r="G165" s="11">
        <v>61.560611000000002</v>
      </c>
      <c r="H165" s="11">
        <v>67.555072999999993</v>
      </c>
      <c r="I165" s="11">
        <v>76.624139</v>
      </c>
      <c r="J165" s="11">
        <v>92.799026999999995</v>
      </c>
      <c r="K165" s="11">
        <v>95.383037999999999</v>
      </c>
      <c r="L165" s="11">
        <v>111.373442</v>
      </c>
      <c r="M165" s="11">
        <v>159.10615300000001</v>
      </c>
      <c r="N165" s="11">
        <v>173.90594899999999</v>
      </c>
      <c r="O165" s="11">
        <v>131.187229</v>
      </c>
      <c r="P165" s="11">
        <v>141.63504</v>
      </c>
      <c r="Q165" s="11">
        <v>216.42782</v>
      </c>
      <c r="R165" s="11">
        <v>190.09055000000001</v>
      </c>
      <c r="S165" s="11">
        <v>162.62152900000001</v>
      </c>
      <c r="T165" s="11">
        <v>171.12168</v>
      </c>
      <c r="U165" s="11">
        <v>166.175678</v>
      </c>
      <c r="V165" s="11">
        <v>165.111345</v>
      </c>
      <c r="W165" s="11">
        <v>150.31576699999999</v>
      </c>
      <c r="X165" s="11">
        <v>219.15439000000001</v>
      </c>
      <c r="Y165" s="11">
        <v>152.527219</v>
      </c>
    </row>
    <row r="166" spans="1:25" ht="13.5" customHeight="1" x14ac:dyDescent="0.25">
      <c r="A166" s="1"/>
      <c r="B166" s="16" t="s">
        <v>184</v>
      </c>
      <c r="C166" s="13">
        <v>9.9050039630998246E-2</v>
      </c>
      <c r="D166" s="14">
        <v>0.15268328930273201</v>
      </c>
      <c r="E166" s="14">
        <v>0.18392545999999999</v>
      </c>
      <c r="F166" s="14">
        <v>0.10727</v>
      </c>
      <c r="G166" s="14">
        <v>3.3756000000000001E-2</v>
      </c>
      <c r="H166" s="14">
        <v>0.107517</v>
      </c>
      <c r="I166" s="14">
        <v>0.389156</v>
      </c>
      <c r="J166" s="14">
        <v>0.52825599999999995</v>
      </c>
      <c r="K166" s="14">
        <v>0.46473700000000001</v>
      </c>
      <c r="L166" s="14">
        <v>0.20818600000000001</v>
      </c>
      <c r="M166" s="14">
        <v>0.56009100000000001</v>
      </c>
      <c r="N166" s="14">
        <v>1.481495</v>
      </c>
      <c r="O166" s="14">
        <v>1.4854769999999999</v>
      </c>
      <c r="P166" s="14">
        <v>1.4087069999999999</v>
      </c>
      <c r="Q166" s="14">
        <v>2.2074780000000001</v>
      </c>
      <c r="R166" s="14">
        <v>2.4901680000000002</v>
      </c>
      <c r="S166" s="14">
        <v>1.019223</v>
      </c>
      <c r="T166" s="14">
        <v>2.759217</v>
      </c>
      <c r="U166" s="14">
        <v>1.213187</v>
      </c>
      <c r="V166" s="14">
        <v>3.4892560000000001</v>
      </c>
      <c r="W166" s="14">
        <v>3.0637089999999998</v>
      </c>
      <c r="X166" s="14">
        <v>1.4481310000000001</v>
      </c>
      <c r="Y166" s="14">
        <v>2.218709</v>
      </c>
    </row>
    <row r="167" spans="1:25" ht="13.5" customHeight="1" x14ac:dyDescent="0.25">
      <c r="A167" s="1"/>
      <c r="B167" s="16" t="s">
        <v>185</v>
      </c>
      <c r="C167" s="10">
        <v>16.610398122847798</v>
      </c>
      <c r="D167" s="11">
        <v>12.5004441908268</v>
      </c>
      <c r="E167" s="11">
        <v>10.138851833999999</v>
      </c>
      <c r="F167" s="11">
        <v>13.267493999999999</v>
      </c>
      <c r="G167" s="11">
        <v>8.6694770000000005</v>
      </c>
      <c r="H167" s="11">
        <v>4.3513989999999998</v>
      </c>
      <c r="I167" s="11">
        <v>10.858233</v>
      </c>
      <c r="J167" s="11">
        <v>12.911028</v>
      </c>
      <c r="K167" s="11">
        <v>9.9597449999999998</v>
      </c>
      <c r="L167" s="11">
        <v>10.385776999999999</v>
      </c>
      <c r="M167" s="11">
        <v>11.893037</v>
      </c>
      <c r="N167" s="11">
        <v>17.672201000000001</v>
      </c>
      <c r="O167" s="11">
        <v>15.173014999999999</v>
      </c>
      <c r="P167" s="11">
        <v>72.048057</v>
      </c>
      <c r="Q167" s="11">
        <v>25.114201000000001</v>
      </c>
      <c r="R167" s="11">
        <v>19.100885000000002</v>
      </c>
      <c r="S167" s="11">
        <v>19.585395999999999</v>
      </c>
      <c r="T167" s="11">
        <v>59.105668000000001</v>
      </c>
      <c r="U167" s="11">
        <v>38.800578000000002</v>
      </c>
      <c r="V167" s="11">
        <v>24.058109999999999</v>
      </c>
      <c r="W167" s="11">
        <v>26.692815</v>
      </c>
      <c r="X167" s="11">
        <v>34.979255000000002</v>
      </c>
      <c r="Y167" s="11">
        <v>36.981344</v>
      </c>
    </row>
    <row r="168" spans="1:25" ht="13.5" customHeight="1" x14ac:dyDescent="0.25">
      <c r="A168" s="1"/>
      <c r="B168" s="16" t="s">
        <v>186</v>
      </c>
      <c r="C168" s="13">
        <v>24.270779288001702</v>
      </c>
      <c r="D168" s="14">
        <v>30.403059265480501</v>
      </c>
      <c r="E168" s="14">
        <v>22.015070626000004</v>
      </c>
      <c r="F168" s="14">
        <v>29.576523000000002</v>
      </c>
      <c r="G168" s="14">
        <v>32.467564000000003</v>
      </c>
      <c r="H168" s="14">
        <v>26.832381000000002</v>
      </c>
      <c r="I168" s="14">
        <v>52.439017</v>
      </c>
      <c r="J168" s="14">
        <v>57.600994999999998</v>
      </c>
      <c r="K168" s="14">
        <v>43.321297000000001</v>
      </c>
      <c r="L168" s="14">
        <v>40.651130999999999</v>
      </c>
      <c r="M168" s="14">
        <v>50.416840999999998</v>
      </c>
      <c r="N168" s="14">
        <v>100.73696</v>
      </c>
      <c r="O168" s="14">
        <v>82.678240000000002</v>
      </c>
      <c r="P168" s="14">
        <v>37.970799</v>
      </c>
      <c r="Q168" s="14">
        <v>52.224184000000001</v>
      </c>
      <c r="R168" s="14">
        <v>70.313494000000006</v>
      </c>
      <c r="S168" s="14">
        <v>105.918009</v>
      </c>
      <c r="T168" s="14">
        <v>92.685935000000001</v>
      </c>
      <c r="U168" s="14">
        <v>74.105990000000006</v>
      </c>
      <c r="V168" s="14">
        <v>77.307395999999997</v>
      </c>
      <c r="W168" s="14">
        <v>108.97246</v>
      </c>
      <c r="X168" s="14">
        <v>105.166062</v>
      </c>
      <c r="Y168" s="14">
        <v>80.054063999999997</v>
      </c>
    </row>
    <row r="169" spans="1:25" ht="13.5" customHeight="1" x14ac:dyDescent="0.25">
      <c r="A169" s="1"/>
      <c r="B169" s="16" t="s">
        <v>187</v>
      </c>
      <c r="C169" s="10">
        <v>4.3575069834582196</v>
      </c>
      <c r="D169" s="11">
        <v>1.5212065339229699</v>
      </c>
      <c r="E169" s="11">
        <v>3.1746356409999996</v>
      </c>
      <c r="F169" s="11">
        <v>3.2830629999999998</v>
      </c>
      <c r="G169" s="11">
        <v>3.4723739999999998</v>
      </c>
      <c r="H169" s="11">
        <v>7.5094380000000003</v>
      </c>
      <c r="I169" s="11">
        <v>8.3509340000000005</v>
      </c>
      <c r="J169" s="11">
        <v>12.711845</v>
      </c>
      <c r="K169" s="11">
        <v>8.6530079999999998</v>
      </c>
      <c r="L169" s="11">
        <v>15.698900999999999</v>
      </c>
      <c r="M169" s="11">
        <v>11.711652000000001</v>
      </c>
      <c r="N169" s="11">
        <v>9.6806070000000002</v>
      </c>
      <c r="O169" s="11">
        <v>19.259001000000001</v>
      </c>
      <c r="P169" s="11">
        <v>17.862977000000001</v>
      </c>
      <c r="Q169" s="11">
        <v>15.714021000000001</v>
      </c>
      <c r="R169" s="11">
        <v>30.680667</v>
      </c>
      <c r="S169" s="11">
        <v>31.888154</v>
      </c>
      <c r="T169" s="11">
        <v>51.015206999999997</v>
      </c>
      <c r="U169" s="11">
        <v>37.756642999999997</v>
      </c>
      <c r="V169" s="11">
        <v>30.081205000000001</v>
      </c>
      <c r="W169" s="11">
        <v>37.511147000000001</v>
      </c>
      <c r="X169" s="11">
        <v>32.58229</v>
      </c>
      <c r="Y169" s="11">
        <v>27.882303</v>
      </c>
    </row>
    <row r="170" spans="1:25" ht="13.5" customHeight="1" x14ac:dyDescent="0.25">
      <c r="A170" s="1"/>
      <c r="B170" s="16" t="s">
        <v>188</v>
      </c>
      <c r="C170" s="13">
        <v>43.285173048381971</v>
      </c>
      <c r="D170" s="14">
        <v>47.260298874186375</v>
      </c>
      <c r="E170" s="14">
        <v>30.316767329000001</v>
      </c>
      <c r="F170" s="14">
        <v>30.542929000000001</v>
      </c>
      <c r="G170" s="14">
        <v>31.509737000000001</v>
      </c>
      <c r="H170" s="14">
        <v>29.629187999999999</v>
      </c>
      <c r="I170" s="14">
        <v>30.495802999999999</v>
      </c>
      <c r="J170" s="14">
        <v>45.962485000000001</v>
      </c>
      <c r="K170" s="14">
        <v>53.929231999999999</v>
      </c>
      <c r="L170" s="14">
        <v>83.429942999999994</v>
      </c>
      <c r="M170" s="14">
        <v>92.546218999999994</v>
      </c>
      <c r="N170" s="14">
        <v>86.330257000000003</v>
      </c>
      <c r="O170" s="14">
        <v>81.276718000000002</v>
      </c>
      <c r="P170" s="14">
        <v>74.783326000000002</v>
      </c>
      <c r="Q170" s="14">
        <v>102.182108</v>
      </c>
      <c r="R170" s="14">
        <v>81.915588</v>
      </c>
      <c r="S170" s="14">
        <v>98.019030999999998</v>
      </c>
      <c r="T170" s="14">
        <v>91.362699000000006</v>
      </c>
      <c r="U170" s="14">
        <v>101.36551</v>
      </c>
      <c r="V170" s="14">
        <v>150.362695</v>
      </c>
      <c r="W170" s="14">
        <v>146.642596</v>
      </c>
      <c r="X170" s="14">
        <v>134.83199500000001</v>
      </c>
      <c r="Y170" s="14">
        <v>134.174024</v>
      </c>
    </row>
    <row r="171" spans="1:25" ht="13.5" customHeight="1" x14ac:dyDescent="0.25">
      <c r="A171" s="1"/>
      <c r="B171" s="16" t="s">
        <v>189</v>
      </c>
      <c r="C171" s="10">
        <v>45.364058404131001</v>
      </c>
      <c r="D171" s="11">
        <v>26.988081882459202</v>
      </c>
      <c r="E171" s="11">
        <v>45.020956412000004</v>
      </c>
      <c r="F171" s="11">
        <v>34.977074000000002</v>
      </c>
      <c r="G171" s="11">
        <v>29.667396</v>
      </c>
      <c r="H171" s="11">
        <v>35.925804999999997</v>
      </c>
      <c r="I171" s="11">
        <v>33.235219000000001</v>
      </c>
      <c r="J171" s="11">
        <v>50.941265000000001</v>
      </c>
      <c r="K171" s="11">
        <v>55.605638999999996</v>
      </c>
      <c r="L171" s="11">
        <v>61.478561999999997</v>
      </c>
      <c r="M171" s="11">
        <v>54.127898999999999</v>
      </c>
      <c r="N171" s="11">
        <v>58.574685000000002</v>
      </c>
      <c r="O171" s="11">
        <v>55.754077000000002</v>
      </c>
      <c r="P171" s="11">
        <v>76.163452000000007</v>
      </c>
      <c r="Q171" s="11">
        <v>88.680501000000007</v>
      </c>
      <c r="R171" s="11">
        <v>87.103718999999998</v>
      </c>
      <c r="S171" s="11">
        <v>109.480632</v>
      </c>
      <c r="T171" s="11">
        <v>139.99469099999999</v>
      </c>
      <c r="U171" s="11">
        <v>128.732617</v>
      </c>
      <c r="V171" s="11">
        <v>103.469526</v>
      </c>
      <c r="W171" s="11">
        <v>110.22217999999999</v>
      </c>
      <c r="X171" s="11">
        <v>135.372477</v>
      </c>
      <c r="Y171" s="11">
        <v>139.54581400000001</v>
      </c>
    </row>
    <row r="172" spans="1:25" ht="13.5" customHeight="1" x14ac:dyDescent="0.25">
      <c r="A172" s="1"/>
      <c r="B172" s="16" t="s">
        <v>190</v>
      </c>
      <c r="C172" s="13">
        <v>2.8003828690126902</v>
      </c>
      <c r="D172" s="14">
        <v>4.3839248585825805</v>
      </c>
      <c r="E172" s="14">
        <v>17.003339407999999</v>
      </c>
      <c r="F172" s="14">
        <v>6.274527</v>
      </c>
      <c r="G172" s="14">
        <v>5.6326289999999997</v>
      </c>
      <c r="H172" s="14">
        <v>6.9939619999999998</v>
      </c>
      <c r="I172" s="14">
        <v>10.034841</v>
      </c>
      <c r="J172" s="14">
        <v>9.1140480000000004</v>
      </c>
      <c r="K172" s="14">
        <v>14.734837000000001</v>
      </c>
      <c r="L172" s="14">
        <v>11.807765</v>
      </c>
      <c r="M172" s="14">
        <v>10.693051000000001</v>
      </c>
      <c r="N172" s="14">
        <v>15.783723999999999</v>
      </c>
      <c r="O172" s="14">
        <v>18.437322999999999</v>
      </c>
      <c r="P172" s="14">
        <v>46.023102000000002</v>
      </c>
      <c r="Q172" s="14">
        <v>31.718302000000001</v>
      </c>
      <c r="R172" s="14">
        <v>71.595875000000007</v>
      </c>
      <c r="S172" s="14">
        <v>81.810980000000001</v>
      </c>
      <c r="T172" s="14">
        <v>79.650717999999998</v>
      </c>
      <c r="U172" s="14">
        <v>81.312633000000005</v>
      </c>
      <c r="V172" s="14">
        <v>65.577466999999999</v>
      </c>
      <c r="W172" s="14">
        <v>48.748303999999997</v>
      </c>
      <c r="X172" s="14">
        <v>88.31371</v>
      </c>
      <c r="Y172" s="14">
        <v>101.007955</v>
      </c>
    </row>
    <row r="173" spans="1:25" ht="13.5" customHeight="1" x14ac:dyDescent="0.25">
      <c r="A173" s="1"/>
      <c r="B173" s="16" t="s">
        <v>191</v>
      </c>
      <c r="C173" s="10">
        <v>3.2915177479171014</v>
      </c>
      <c r="D173" s="11">
        <v>3.1004897417659518</v>
      </c>
      <c r="E173" s="11">
        <v>3.1408753849999997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5" customHeight="1" x14ac:dyDescent="0.25">
      <c r="A174" s="1"/>
      <c r="B174" s="16" t="s">
        <v>192</v>
      </c>
      <c r="C174" s="13">
        <v>25.296402668836897</v>
      </c>
      <c r="D174" s="14">
        <v>27.757104814334099</v>
      </c>
      <c r="E174" s="14">
        <v>25.268242778999998</v>
      </c>
      <c r="F174" s="14">
        <v>32.195444999999999</v>
      </c>
      <c r="G174" s="14">
        <v>23.396346000000001</v>
      </c>
      <c r="H174" s="14">
        <v>20.373843999999998</v>
      </c>
      <c r="I174" s="14">
        <v>17.270516000000001</v>
      </c>
      <c r="J174" s="14">
        <v>24.060556999999999</v>
      </c>
      <c r="K174" s="14">
        <v>34.667195999999997</v>
      </c>
      <c r="L174" s="14">
        <v>37.031987999999998</v>
      </c>
      <c r="M174" s="14">
        <v>85.998130000000003</v>
      </c>
      <c r="N174" s="14">
        <v>65.106188000000003</v>
      </c>
      <c r="O174" s="14">
        <v>46.142094999999998</v>
      </c>
      <c r="P174" s="14">
        <v>61.234063999999996</v>
      </c>
      <c r="Q174" s="14">
        <v>102.59809</v>
      </c>
      <c r="R174" s="14">
        <v>56.379584999999999</v>
      </c>
      <c r="S174" s="14">
        <v>92.813428999999999</v>
      </c>
      <c r="T174" s="14">
        <v>98.061368000000002</v>
      </c>
      <c r="U174" s="14">
        <v>88.459136999999998</v>
      </c>
      <c r="V174" s="14">
        <v>58.709637999999998</v>
      </c>
      <c r="W174" s="14">
        <v>63.811762999999999</v>
      </c>
      <c r="X174" s="14">
        <v>60.57443</v>
      </c>
      <c r="Y174" s="14">
        <v>65.286221999999995</v>
      </c>
    </row>
    <row r="175" spans="1:25" ht="13.5" customHeight="1" x14ac:dyDescent="0.25">
      <c r="A175" s="1"/>
      <c r="B175" s="16" t="s">
        <v>193</v>
      </c>
      <c r="C175" s="10">
        <v>159.60525510570395</v>
      </c>
      <c r="D175" s="11">
        <v>123.234388180645</v>
      </c>
      <c r="E175" s="11">
        <v>133.614608984</v>
      </c>
      <c r="F175" s="11">
        <v>182.478454</v>
      </c>
      <c r="G175" s="11">
        <v>245.799747</v>
      </c>
      <c r="H175" s="11">
        <v>244.39551</v>
      </c>
      <c r="I175" s="11">
        <v>254.06656599999999</v>
      </c>
      <c r="J175" s="11">
        <v>233.22584699999999</v>
      </c>
      <c r="K175" s="11">
        <v>268.95505700000001</v>
      </c>
      <c r="L175" s="11">
        <v>522.74432200000001</v>
      </c>
      <c r="M175" s="11">
        <v>834.05812600000002</v>
      </c>
      <c r="N175" s="11">
        <v>1221.3168029999999</v>
      </c>
      <c r="O175" s="11">
        <v>1163.7069080000001</v>
      </c>
      <c r="P175" s="11">
        <v>909.23679200000004</v>
      </c>
      <c r="Q175" s="11">
        <v>2000.36762</v>
      </c>
      <c r="R175" s="11">
        <v>1909.310502</v>
      </c>
      <c r="S175" s="11">
        <v>2614.5476560000002</v>
      </c>
      <c r="T175" s="11">
        <v>2237.7202050000001</v>
      </c>
      <c r="U175" s="11">
        <v>1984.7636050000001</v>
      </c>
      <c r="V175" s="11">
        <v>2129.468527</v>
      </c>
      <c r="W175" s="11">
        <v>2823.4126000000001</v>
      </c>
      <c r="X175" s="11">
        <v>3245.9891750000002</v>
      </c>
      <c r="Y175" s="11">
        <v>2747.549356</v>
      </c>
    </row>
    <row r="176" spans="1:25" ht="13.5" customHeight="1" x14ac:dyDescent="0.25">
      <c r="A176" s="1"/>
      <c r="B176" s="16" t="s">
        <v>194</v>
      </c>
      <c r="C176" s="13">
        <v>26.893814532542098</v>
      </c>
      <c r="D176" s="14">
        <v>15.1555332726551</v>
      </c>
      <c r="E176" s="14">
        <v>18.432243865000004</v>
      </c>
      <c r="F176" s="14">
        <v>16.578142</v>
      </c>
      <c r="G176" s="14">
        <v>20.511042</v>
      </c>
      <c r="H176" s="14">
        <v>22.994009999999999</v>
      </c>
      <c r="I176" s="14">
        <v>22.135462</v>
      </c>
      <c r="J176" s="14">
        <v>30.108889000000001</v>
      </c>
      <c r="K176" s="14">
        <v>27.621262999999999</v>
      </c>
      <c r="L176" s="14">
        <v>29.690548</v>
      </c>
      <c r="M176" s="14">
        <v>41.509396000000002</v>
      </c>
      <c r="N176" s="14">
        <v>55.303082000000003</v>
      </c>
      <c r="O176" s="14">
        <v>49.222276000000001</v>
      </c>
      <c r="P176" s="14">
        <v>36.359091999999997</v>
      </c>
      <c r="Q176" s="14">
        <v>43.355759999999997</v>
      </c>
      <c r="R176" s="14">
        <v>56.598961000000003</v>
      </c>
      <c r="S176" s="14">
        <v>60.077432000000002</v>
      </c>
      <c r="T176" s="14">
        <v>69.923013999999995</v>
      </c>
      <c r="U176" s="14">
        <v>51.507016999999998</v>
      </c>
      <c r="V176" s="14">
        <v>64.991950000000003</v>
      </c>
      <c r="W176" s="14">
        <v>58.950237000000001</v>
      </c>
      <c r="X176" s="14">
        <v>59.683444999999999</v>
      </c>
      <c r="Y176" s="14">
        <v>62.169749000000003</v>
      </c>
    </row>
    <row r="177" spans="1:25" ht="13.5" customHeight="1" x14ac:dyDescent="0.25">
      <c r="A177" s="1"/>
      <c r="B177" s="16" t="s">
        <v>195</v>
      </c>
      <c r="C177" s="10">
        <v>0.98219639068827058</v>
      </c>
      <c r="D177" s="11">
        <v>1.4365193131695499</v>
      </c>
      <c r="E177" s="11">
        <v>1.445536014</v>
      </c>
      <c r="F177" s="11">
        <v>1.876749</v>
      </c>
      <c r="G177" s="11">
        <v>2.3301699999999999</v>
      </c>
      <c r="H177" s="11">
        <v>3.3496519999999999</v>
      </c>
      <c r="I177" s="11">
        <v>3.0483419999999999</v>
      </c>
      <c r="J177" s="11">
        <v>2.4285060000000001</v>
      </c>
      <c r="K177" s="11">
        <v>3.1184159999999999</v>
      </c>
      <c r="L177" s="11">
        <v>3.7749860000000002</v>
      </c>
      <c r="M177" s="11">
        <v>2.9069189999999998</v>
      </c>
      <c r="N177" s="11">
        <v>9.181127</v>
      </c>
      <c r="O177" s="11">
        <v>2.9062770000000002</v>
      </c>
      <c r="P177" s="11">
        <v>3.4371290000000001</v>
      </c>
      <c r="Q177" s="11">
        <v>3.2696149999999999</v>
      </c>
      <c r="R177" s="11">
        <v>3.0149659999999998</v>
      </c>
      <c r="S177" s="11">
        <v>2.8375210000000002</v>
      </c>
      <c r="T177" s="11">
        <v>2.4373969999999998</v>
      </c>
      <c r="U177" s="11">
        <v>1.3552919999999999</v>
      </c>
      <c r="V177" s="11">
        <v>2.1816740000000001</v>
      </c>
      <c r="W177" s="11">
        <v>1.640293</v>
      </c>
      <c r="X177" s="11">
        <v>1.2979000000000001</v>
      </c>
      <c r="Y177" s="11">
        <v>1.7791920000000001</v>
      </c>
    </row>
    <row r="178" spans="1:25" ht="13.5" customHeight="1" x14ac:dyDescent="0.25">
      <c r="A178" s="1"/>
      <c r="B178" s="16" t="s">
        <v>196</v>
      </c>
      <c r="C178" s="13">
        <v>91.231214939735423</v>
      </c>
      <c r="D178" s="14">
        <v>67.773001338107406</v>
      </c>
      <c r="E178" s="14">
        <v>65.516852788000008</v>
      </c>
      <c r="F178" s="14">
        <v>108.96757100000001</v>
      </c>
      <c r="G178" s="14">
        <v>69.784638999999999</v>
      </c>
      <c r="H178" s="14">
        <v>123.26483</v>
      </c>
      <c r="I178" s="14">
        <v>117.84908799999999</v>
      </c>
      <c r="J178" s="14">
        <v>130.27490700000001</v>
      </c>
      <c r="K178" s="14">
        <v>118.722331</v>
      </c>
      <c r="L178" s="14">
        <v>127.92688200000001</v>
      </c>
      <c r="M178" s="14">
        <v>205.39454900000001</v>
      </c>
      <c r="N178" s="14">
        <v>271.00762600000002</v>
      </c>
      <c r="O178" s="14">
        <v>152.438073</v>
      </c>
      <c r="P178" s="14">
        <v>189.219604</v>
      </c>
      <c r="Q178" s="14">
        <v>239.68822900000001</v>
      </c>
      <c r="R178" s="14">
        <v>511.50125100000002</v>
      </c>
      <c r="S178" s="14">
        <v>551.29747199999997</v>
      </c>
      <c r="T178" s="14">
        <v>574.85878200000002</v>
      </c>
      <c r="U178" s="14">
        <v>337.196866</v>
      </c>
      <c r="V178" s="14">
        <v>323.39477399999998</v>
      </c>
      <c r="W178" s="14">
        <v>506.12297699999999</v>
      </c>
      <c r="X178" s="14">
        <v>771.938942</v>
      </c>
      <c r="Y178" s="14">
        <v>830.504591</v>
      </c>
    </row>
    <row r="179" spans="1:25" ht="13.5" customHeight="1" x14ac:dyDescent="0.25">
      <c r="A179" s="1"/>
      <c r="B179" s="16" t="s">
        <v>197</v>
      </c>
      <c r="C179" s="10">
        <v>2.6649354218441803</v>
      </c>
      <c r="D179" s="11">
        <v>2.9122053570765583</v>
      </c>
      <c r="E179" s="11">
        <v>3.8672207460000001</v>
      </c>
      <c r="F179" s="11">
        <v>4.1871390000000002</v>
      </c>
      <c r="G179" s="11">
        <v>4.7757040000000002</v>
      </c>
      <c r="H179" s="11">
        <v>4.721368</v>
      </c>
      <c r="I179" s="11">
        <v>4.3336670000000002</v>
      </c>
      <c r="J179" s="11">
        <v>3.665314</v>
      </c>
      <c r="K179" s="11">
        <v>3.8811049999999998</v>
      </c>
      <c r="L179" s="11">
        <v>3.5449869999999999</v>
      </c>
      <c r="M179" s="11">
        <v>6.3448570000000002</v>
      </c>
      <c r="N179" s="11">
        <v>8.7658570000000005</v>
      </c>
      <c r="O179" s="11">
        <v>6.4132499999999997</v>
      </c>
      <c r="P179" s="11">
        <v>7.669111</v>
      </c>
      <c r="Q179" s="11">
        <v>9.2549240000000008</v>
      </c>
      <c r="R179" s="11">
        <v>7.7347510000000002</v>
      </c>
      <c r="S179" s="11">
        <v>10.708812999999999</v>
      </c>
      <c r="T179" s="11">
        <v>9.9096290000000007</v>
      </c>
      <c r="U179" s="11">
        <v>9.2962900000000008</v>
      </c>
      <c r="V179" s="11">
        <v>8.9301999999999992</v>
      </c>
      <c r="W179" s="11">
        <v>12.274566999999999</v>
      </c>
      <c r="X179" s="11">
        <v>9.8017880000000002</v>
      </c>
      <c r="Y179" s="11">
        <v>8.3010149999999996</v>
      </c>
    </row>
    <row r="180" spans="1:25" ht="13.5" customHeight="1" x14ac:dyDescent="0.25">
      <c r="A180" s="1"/>
      <c r="B180" s="16" t="s">
        <v>198</v>
      </c>
      <c r="C180" s="13">
        <v>19.3857622385766</v>
      </c>
      <c r="D180" s="14">
        <v>13.3312048157908</v>
      </c>
      <c r="E180" s="14">
        <v>3.9958387689999997</v>
      </c>
      <c r="F180" s="14">
        <v>8.7079229999999992</v>
      </c>
      <c r="G180" s="14">
        <v>14.658208</v>
      </c>
      <c r="H180" s="14">
        <v>12.523391999999999</v>
      </c>
      <c r="I180" s="14">
        <v>15.824553999999999</v>
      </c>
      <c r="J180" s="14">
        <v>15.725241</v>
      </c>
      <c r="K180" s="14">
        <v>9.9589119999999998</v>
      </c>
      <c r="L180" s="14">
        <v>16.031448000000001</v>
      </c>
      <c r="M180" s="14">
        <v>15.842252</v>
      </c>
      <c r="N180" s="14">
        <v>51.296128000000003</v>
      </c>
      <c r="O180" s="14">
        <v>16.652628</v>
      </c>
      <c r="P180" s="14">
        <v>26.178273000000001</v>
      </c>
      <c r="Q180" s="14">
        <v>35.951942000000003</v>
      </c>
      <c r="R180" s="14">
        <v>71.274116000000006</v>
      </c>
      <c r="S180" s="14">
        <v>81.207273999999998</v>
      </c>
      <c r="T180" s="14">
        <v>79.998343000000006</v>
      </c>
      <c r="U180" s="14">
        <v>43.841994999999997</v>
      </c>
      <c r="V180" s="14">
        <v>32.450063</v>
      </c>
      <c r="W180" s="14">
        <v>45.073140000000002</v>
      </c>
      <c r="X180" s="14">
        <v>37.468977000000002</v>
      </c>
      <c r="Y180" s="14">
        <v>37.184392000000003</v>
      </c>
    </row>
    <row r="181" spans="1:25" ht="13.5" customHeight="1" x14ac:dyDescent="0.25">
      <c r="A181" s="1"/>
      <c r="B181" s="16" t="s">
        <v>199</v>
      </c>
      <c r="C181" s="10">
        <v>578.70775550144447</v>
      </c>
      <c r="D181" s="11">
        <v>621.254929356719</v>
      </c>
      <c r="E181" s="11">
        <v>612.79820214999995</v>
      </c>
      <c r="F181" s="11">
        <v>628.26363800000001</v>
      </c>
      <c r="G181" s="11">
        <v>591.87169900000004</v>
      </c>
      <c r="H181" s="11">
        <v>600.90548200000001</v>
      </c>
      <c r="I181" s="11">
        <v>704.83599900000002</v>
      </c>
      <c r="J181" s="11">
        <v>989.66500599999995</v>
      </c>
      <c r="K181" s="11">
        <v>1178.4164949999999</v>
      </c>
      <c r="L181" s="11">
        <v>1362.7205610000001</v>
      </c>
      <c r="M181" s="11">
        <v>1528.6284519999999</v>
      </c>
      <c r="N181" s="11">
        <v>1803.010241</v>
      </c>
      <c r="O181" s="11">
        <v>1326.9231119999999</v>
      </c>
      <c r="P181" s="11">
        <v>1674.4817049999999</v>
      </c>
      <c r="Q181" s="11">
        <v>2278.571316</v>
      </c>
      <c r="R181" s="11">
        <v>2244.9458319999999</v>
      </c>
      <c r="S181" s="11">
        <v>1981.7411890000001</v>
      </c>
      <c r="T181" s="11">
        <v>1811.978609</v>
      </c>
      <c r="U181" s="11">
        <v>1601.3187869999999</v>
      </c>
      <c r="V181" s="11">
        <v>1530.2874440000001</v>
      </c>
      <c r="W181" s="11">
        <v>1545.939828</v>
      </c>
      <c r="X181" s="11">
        <v>1566.5469210000001</v>
      </c>
      <c r="Y181" s="11">
        <v>1429.7044450000001</v>
      </c>
    </row>
    <row r="182" spans="1:25" ht="13.5" customHeight="1" x14ac:dyDescent="0.25">
      <c r="A182" s="1"/>
      <c r="B182" s="16" t="s">
        <v>200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>
        <v>1.9733080000000001</v>
      </c>
      <c r="T182" s="14">
        <v>1.6101890000000001</v>
      </c>
      <c r="U182" s="14">
        <v>0.81383300000000003</v>
      </c>
      <c r="V182" s="14">
        <v>2.5284589999999998</v>
      </c>
      <c r="W182" s="14">
        <v>2.1402969999999999</v>
      </c>
      <c r="X182" s="14">
        <v>1.0007200000000001</v>
      </c>
      <c r="Y182" s="14">
        <v>2.8641869999999998</v>
      </c>
    </row>
    <row r="183" spans="1:25" ht="13.5" customHeight="1" x14ac:dyDescent="0.25">
      <c r="A183" s="1"/>
      <c r="B183" s="16" t="s">
        <v>201</v>
      </c>
      <c r="C183" s="10">
        <v>36.846000787001117</v>
      </c>
      <c r="D183" s="11">
        <v>17.904839188389392</v>
      </c>
      <c r="E183" s="11">
        <v>21.458090149</v>
      </c>
      <c r="F183" s="11">
        <v>18.412631000000001</v>
      </c>
      <c r="G183" s="11">
        <v>22.380787999999999</v>
      </c>
      <c r="H183" s="11">
        <v>26.314342</v>
      </c>
      <c r="I183" s="11">
        <v>30.399584999999998</v>
      </c>
      <c r="J183" s="11">
        <v>39.918343999999998</v>
      </c>
      <c r="K183" s="11">
        <v>43.618586000000001</v>
      </c>
      <c r="L183" s="11">
        <v>69.842588000000006</v>
      </c>
      <c r="M183" s="11">
        <v>73.889976000000004</v>
      </c>
      <c r="N183" s="11">
        <v>64.921492000000001</v>
      </c>
      <c r="O183" s="11">
        <v>55.126733000000002</v>
      </c>
      <c r="P183" s="11">
        <v>56.293979999999998</v>
      </c>
      <c r="Q183" s="11">
        <v>103.559442</v>
      </c>
      <c r="R183" s="11">
        <v>101.52822999999999</v>
      </c>
      <c r="S183" s="11">
        <v>103.046361</v>
      </c>
      <c r="T183" s="11">
        <v>242.18035900000001</v>
      </c>
      <c r="U183" s="11">
        <v>159.54052300000001</v>
      </c>
      <c r="V183" s="11">
        <v>123.913303</v>
      </c>
      <c r="W183" s="11">
        <v>142.523348</v>
      </c>
      <c r="X183" s="11">
        <v>86.981245999999999</v>
      </c>
      <c r="Y183" s="11">
        <v>98.459693000000001</v>
      </c>
    </row>
    <row r="184" spans="1:25" ht="13.5" customHeight="1" x14ac:dyDescent="0.25">
      <c r="A184" s="1"/>
      <c r="B184" s="16" t="s">
        <v>202</v>
      </c>
      <c r="C184" s="13">
        <v>18.507078767957399</v>
      </c>
      <c r="D184" s="14">
        <v>23.367647762001614</v>
      </c>
      <c r="E184" s="14">
        <v>28.983977777000003</v>
      </c>
      <c r="F184" s="14">
        <v>28.793552999999999</v>
      </c>
      <c r="G184" s="14">
        <v>28.996435999999999</v>
      </c>
      <c r="H184" s="14">
        <v>32.106513999999997</v>
      </c>
      <c r="I184" s="14">
        <v>49.971609999999998</v>
      </c>
      <c r="J184" s="14">
        <v>46.437396999999997</v>
      </c>
      <c r="K184" s="14">
        <v>41.849133999999999</v>
      </c>
      <c r="L184" s="14">
        <v>136.980332</v>
      </c>
      <c r="M184" s="14">
        <v>79.695569000000006</v>
      </c>
      <c r="N184" s="14">
        <v>57.989145000000001</v>
      </c>
      <c r="O184" s="14">
        <v>53.251018999999999</v>
      </c>
      <c r="P184" s="14">
        <v>52.380715000000002</v>
      </c>
      <c r="Q184" s="14">
        <v>268.09505300000001</v>
      </c>
      <c r="R184" s="14">
        <v>569.59305400000005</v>
      </c>
      <c r="S184" s="14">
        <v>1896.9009229999999</v>
      </c>
      <c r="T184" s="14">
        <v>2708.7533800000001</v>
      </c>
      <c r="U184" s="14">
        <v>1925.9001490000001</v>
      </c>
      <c r="V184" s="14">
        <v>1138.8213000000001</v>
      </c>
      <c r="W184" s="14">
        <v>1188.968447</v>
      </c>
      <c r="X184" s="14">
        <v>1567.8419269999999</v>
      </c>
      <c r="Y184" s="14">
        <v>1029.758411</v>
      </c>
    </row>
    <row r="185" spans="1:25" ht="13.5" customHeight="1" x14ac:dyDescent="0.25">
      <c r="A185" s="1"/>
      <c r="B185" s="16" t="s">
        <v>203</v>
      </c>
      <c r="C185" s="10">
        <v>13.8025122159268</v>
      </c>
      <c r="D185" s="11">
        <v>15.3591680134285</v>
      </c>
      <c r="E185" s="11">
        <v>13.451308153000001</v>
      </c>
      <c r="F185" s="11">
        <v>14.389745</v>
      </c>
      <c r="G185" s="11">
        <v>18.263852</v>
      </c>
      <c r="H185" s="11">
        <v>21.825205</v>
      </c>
      <c r="I185" s="11">
        <v>20.792773</v>
      </c>
      <c r="J185" s="11">
        <v>43.655648999999997</v>
      </c>
      <c r="K185" s="11">
        <v>51.536203</v>
      </c>
      <c r="L185" s="11">
        <v>35.927886000000001</v>
      </c>
      <c r="M185" s="11">
        <v>47.954742000000003</v>
      </c>
      <c r="N185" s="11">
        <v>64.05274</v>
      </c>
      <c r="O185" s="11">
        <v>56.227587999999997</v>
      </c>
      <c r="P185" s="11">
        <v>29.106085</v>
      </c>
      <c r="Q185" s="11">
        <v>49.190404999999998</v>
      </c>
      <c r="R185" s="11">
        <v>76.394154</v>
      </c>
      <c r="S185" s="11">
        <v>61.494318999999997</v>
      </c>
      <c r="T185" s="11">
        <v>81.519925999999998</v>
      </c>
      <c r="U185" s="11">
        <v>56.201985000000001</v>
      </c>
      <c r="V185" s="11">
        <v>57.317225999999998</v>
      </c>
      <c r="W185" s="11">
        <v>53.096336999999998</v>
      </c>
      <c r="X185" s="11">
        <v>82.264320999999995</v>
      </c>
      <c r="Y185" s="11">
        <v>67.963210000000004</v>
      </c>
    </row>
    <row r="186" spans="1:25" ht="13.5" customHeight="1" x14ac:dyDescent="0.25">
      <c r="A186" s="1"/>
      <c r="B186" s="16" t="s">
        <v>204</v>
      </c>
      <c r="C186" s="13">
        <v>7.8915695086470006</v>
      </c>
      <c r="D186" s="14">
        <v>4.8495070805785874</v>
      </c>
      <c r="E186" s="14">
        <v>7.6844937729999998</v>
      </c>
      <c r="F186" s="14">
        <v>3.9929320000000001</v>
      </c>
      <c r="G186" s="14">
        <v>6.8973040000000001</v>
      </c>
      <c r="H186" s="14">
        <v>9.0723760000000002</v>
      </c>
      <c r="I186" s="14">
        <v>5.1211159999999998</v>
      </c>
      <c r="J186" s="14">
        <v>6.052797</v>
      </c>
      <c r="K186" s="14">
        <v>16.214790000000001</v>
      </c>
      <c r="L186" s="14">
        <v>18.359631</v>
      </c>
      <c r="M186" s="14">
        <v>22.501594999999998</v>
      </c>
      <c r="N186" s="14">
        <v>29.206389000000001</v>
      </c>
      <c r="O186" s="14">
        <v>15.818937999999999</v>
      </c>
      <c r="P186" s="14">
        <v>19.848914000000001</v>
      </c>
      <c r="Q186" s="14">
        <v>26.176855</v>
      </c>
      <c r="R186" s="14">
        <v>33.903173000000002</v>
      </c>
      <c r="S186" s="14">
        <v>63.235885000000003</v>
      </c>
      <c r="T186" s="14">
        <v>54.999684999999999</v>
      </c>
      <c r="U186" s="14">
        <v>38.936765000000001</v>
      </c>
      <c r="V186" s="14">
        <v>41.090558000000001</v>
      </c>
      <c r="W186" s="14">
        <v>49.023884000000002</v>
      </c>
      <c r="X186" s="14">
        <v>45.753478999999999</v>
      </c>
      <c r="Y186" s="14">
        <v>38.928955000000002</v>
      </c>
    </row>
    <row r="187" spans="1:25" ht="13.5" customHeight="1" x14ac:dyDescent="0.25">
      <c r="A187" s="1"/>
      <c r="B187" s="16" t="s">
        <v>205</v>
      </c>
      <c r="C187" s="10">
        <v>30.099510637572699</v>
      </c>
      <c r="D187" s="11">
        <v>23.8990403329875</v>
      </c>
      <c r="E187" s="11">
        <v>20.920981336999997</v>
      </c>
      <c r="F187" s="11">
        <v>18.230886000000002</v>
      </c>
      <c r="G187" s="11">
        <v>10.072664</v>
      </c>
      <c r="H187" s="11">
        <v>8.9698510000000002</v>
      </c>
      <c r="I187" s="11">
        <v>9.7852650000000008</v>
      </c>
      <c r="J187" s="11">
        <v>10.440082</v>
      </c>
      <c r="K187" s="11">
        <v>6.6112310000000001</v>
      </c>
      <c r="L187" s="11">
        <v>7.7001540000000004</v>
      </c>
      <c r="M187" s="11">
        <v>12.915895000000001</v>
      </c>
      <c r="N187" s="11">
        <v>10.368513999999999</v>
      </c>
      <c r="O187" s="11">
        <v>11.904508999999999</v>
      </c>
      <c r="P187" s="11">
        <v>23.289987</v>
      </c>
      <c r="Q187" s="11">
        <v>9.7686700000000002</v>
      </c>
      <c r="R187" s="11">
        <v>8.1570260000000001</v>
      </c>
      <c r="S187" s="11">
        <v>18.508815999999999</v>
      </c>
      <c r="T187" s="11">
        <v>35.362231999999999</v>
      </c>
      <c r="U187" s="11">
        <v>27.018923999999998</v>
      </c>
      <c r="V187" s="11">
        <v>25.936671</v>
      </c>
      <c r="W187" s="11">
        <v>25.660933</v>
      </c>
      <c r="X187" s="11">
        <v>29.924721000000002</v>
      </c>
      <c r="Y187" s="11">
        <v>17.256297</v>
      </c>
    </row>
    <row r="188" spans="1:25" ht="13.5" customHeight="1" x14ac:dyDescent="0.25">
      <c r="A188" s="1"/>
      <c r="B188" s="16" t="s">
        <v>206</v>
      </c>
      <c r="C188" s="13">
        <v>2.0852719846315499E-2</v>
      </c>
      <c r="D188" s="14">
        <v>5.2938250445566097E-2</v>
      </c>
      <c r="E188" s="14">
        <v>10.980822529999999</v>
      </c>
      <c r="F188" s="14">
        <v>2.1840000000000002E-3</v>
      </c>
      <c r="G188" s="14">
        <v>1.553E-2</v>
      </c>
      <c r="H188" s="14">
        <v>1.8856999999999999E-2</v>
      </c>
      <c r="I188" s="14"/>
      <c r="J188" s="14"/>
      <c r="K188" s="14"/>
      <c r="L188" s="14">
        <v>7.2484999999999994E-2</v>
      </c>
      <c r="M188" s="14">
        <v>3.6027999999999998E-2</v>
      </c>
      <c r="N188" s="14">
        <v>5.8869999999999999E-3</v>
      </c>
      <c r="O188" s="14">
        <v>8.7399999999999999E-4</v>
      </c>
      <c r="P188" s="14"/>
      <c r="Q188" s="14"/>
      <c r="R188" s="14"/>
      <c r="S188" s="14">
        <v>0.313251</v>
      </c>
      <c r="T188" s="14">
        <v>5.3080000000000002E-3</v>
      </c>
      <c r="U188" s="14">
        <v>3.5173999999999997E-2</v>
      </c>
      <c r="V188" s="14">
        <v>1.4699E-2</v>
      </c>
      <c r="W188" s="14">
        <v>5.2863E-2</v>
      </c>
      <c r="X188" s="14">
        <v>0.35499000000000003</v>
      </c>
      <c r="Y188" s="14">
        <v>9.2854000000000006E-2</v>
      </c>
    </row>
    <row r="189" spans="1:25" ht="13.5" customHeight="1" x14ac:dyDescent="0.25">
      <c r="A189" s="1"/>
      <c r="B189" s="15" t="s">
        <v>207</v>
      </c>
      <c r="C189" s="10">
        <v>2233.9172044907741</v>
      </c>
      <c r="D189" s="11">
        <v>2189.5726512232927</v>
      </c>
      <c r="E189" s="11">
        <v>1797.166694976084</v>
      </c>
      <c r="F189" s="11">
        <v>2358.9937490000002</v>
      </c>
      <c r="G189" s="11">
        <v>2536.2729479999998</v>
      </c>
      <c r="H189" s="11">
        <v>2570.965021</v>
      </c>
      <c r="I189" s="11">
        <v>2568.2171680000001</v>
      </c>
      <c r="J189" s="11">
        <v>3200.4355270000001</v>
      </c>
      <c r="K189" s="11">
        <v>3646.3505559999999</v>
      </c>
      <c r="L189" s="11">
        <v>4129.9871970000004</v>
      </c>
      <c r="M189" s="11">
        <v>5325.0292030000001</v>
      </c>
      <c r="N189" s="11">
        <v>6576.6595939999997</v>
      </c>
      <c r="O189" s="11">
        <v>4986.8749159999998</v>
      </c>
      <c r="P189" s="11">
        <v>6622.7803139999996</v>
      </c>
      <c r="Q189" s="11">
        <v>7924.554451</v>
      </c>
      <c r="R189" s="11">
        <v>8239.9773069999992</v>
      </c>
      <c r="S189" s="11">
        <v>10106.419179</v>
      </c>
      <c r="T189" s="11">
        <v>9133.8805740000007</v>
      </c>
      <c r="U189" s="11">
        <v>7142.4409720000003</v>
      </c>
      <c r="V189" s="11">
        <v>7015.4469230000004</v>
      </c>
      <c r="W189" s="11">
        <v>8235.0621659999997</v>
      </c>
      <c r="X189" s="11">
        <v>8261.796789</v>
      </c>
      <c r="Y189" s="11">
        <v>7713.8688620000003</v>
      </c>
    </row>
    <row r="190" spans="1:25" ht="13.5" customHeight="1" x14ac:dyDescent="0.25">
      <c r="A190" s="1"/>
      <c r="B190" s="16" t="s">
        <v>208</v>
      </c>
      <c r="C190" s="13"/>
      <c r="D190" s="14"/>
      <c r="E190" s="14"/>
      <c r="F190" s="14">
        <v>0.257635</v>
      </c>
      <c r="G190" s="14">
        <v>0.194276</v>
      </c>
      <c r="H190" s="14">
        <v>0.13481199999999999</v>
      </c>
      <c r="I190" s="14">
        <v>0.17097300000000001</v>
      </c>
      <c r="J190" s="14">
        <v>0.72804800000000003</v>
      </c>
      <c r="K190" s="14">
        <v>2.5957979999999998</v>
      </c>
      <c r="L190" s="14">
        <v>4.0240039999999997</v>
      </c>
      <c r="M190" s="14">
        <v>0.100594</v>
      </c>
      <c r="N190" s="14">
        <v>0.16703899999999999</v>
      </c>
      <c r="O190" s="14">
        <v>0.122639</v>
      </c>
      <c r="P190" s="14">
        <v>0.115646</v>
      </c>
      <c r="Q190" s="14">
        <v>5.6883000000000003E-2</v>
      </c>
      <c r="R190" s="14">
        <v>2.5375999999999999E-2</v>
      </c>
      <c r="S190" s="14">
        <v>0.13047300000000001</v>
      </c>
      <c r="T190" s="14">
        <v>0.42628100000000002</v>
      </c>
      <c r="U190" s="14">
        <v>0.38845800000000003</v>
      </c>
      <c r="V190" s="14">
        <v>0.37790800000000002</v>
      </c>
      <c r="W190" s="14">
        <v>1.4161950000000001</v>
      </c>
      <c r="X190" s="14">
        <v>0.33853</v>
      </c>
      <c r="Y190" s="14">
        <v>0.234768</v>
      </c>
    </row>
    <row r="191" spans="1:25" ht="13.5" customHeight="1" x14ac:dyDescent="0.25">
      <c r="A191" s="1"/>
      <c r="B191" s="16" t="s">
        <v>209</v>
      </c>
      <c r="C191" s="10">
        <v>0.16763669749926099</v>
      </c>
      <c r="D191" s="11">
        <v>0.35008679599847109</v>
      </c>
      <c r="E191" s="11">
        <v>1.2150347339999998</v>
      </c>
      <c r="F191" s="11">
        <v>4.0928979999999999</v>
      </c>
      <c r="G191" s="11">
        <v>0.84218199999999999</v>
      </c>
      <c r="H191" s="11">
        <v>0.419377</v>
      </c>
      <c r="I191" s="11">
        <v>0.57443699999999998</v>
      </c>
      <c r="J191" s="11">
        <v>0.48707699999999998</v>
      </c>
      <c r="K191" s="11">
        <v>0.60443100000000005</v>
      </c>
      <c r="L191" s="11">
        <v>0.50496200000000002</v>
      </c>
      <c r="M191" s="11">
        <v>3.6669230000000002</v>
      </c>
      <c r="N191" s="11">
        <v>1.891929</v>
      </c>
      <c r="O191" s="11">
        <v>1.167745</v>
      </c>
      <c r="P191" s="11">
        <v>0.61574700000000004</v>
      </c>
      <c r="Q191" s="11">
        <v>0.55876700000000001</v>
      </c>
      <c r="R191" s="11">
        <v>1.594889</v>
      </c>
      <c r="S191" s="11">
        <v>57.252298000000003</v>
      </c>
      <c r="T191" s="11">
        <v>0.98921599999999998</v>
      </c>
      <c r="U191" s="11">
        <v>0.71606300000000001</v>
      </c>
      <c r="V191" s="11">
        <v>0.95441699999999996</v>
      </c>
      <c r="W191" s="11">
        <v>1.28478</v>
      </c>
      <c r="X191" s="11">
        <v>1.7063889999999999</v>
      </c>
      <c r="Y191" s="11">
        <v>2.1051289999999998</v>
      </c>
    </row>
    <row r="192" spans="1:25" ht="13.5" customHeight="1" x14ac:dyDescent="0.25">
      <c r="A192" s="1"/>
      <c r="B192" s="16" t="s">
        <v>210</v>
      </c>
      <c r="C192" s="13">
        <v>328.15641755391715</v>
      </c>
      <c r="D192" s="14">
        <v>319.01422878564296</v>
      </c>
      <c r="E192" s="14">
        <v>276.50072655999998</v>
      </c>
      <c r="F192" s="14">
        <v>290.83485999999999</v>
      </c>
      <c r="G192" s="14">
        <v>223.64925099999999</v>
      </c>
      <c r="H192" s="14">
        <v>105.968746</v>
      </c>
      <c r="I192" s="14">
        <v>157.34130500000001</v>
      </c>
      <c r="J192" s="14">
        <v>196.10941</v>
      </c>
      <c r="K192" s="14">
        <v>228.38275899999999</v>
      </c>
      <c r="L192" s="14">
        <v>363.57173699999998</v>
      </c>
      <c r="M192" s="14">
        <v>547.51404200000002</v>
      </c>
      <c r="N192" s="14">
        <v>466.71513900000002</v>
      </c>
      <c r="O192" s="14">
        <v>303.31648100000001</v>
      </c>
      <c r="P192" s="14">
        <v>420.47460999999998</v>
      </c>
      <c r="Q192" s="14">
        <v>621.05906500000003</v>
      </c>
      <c r="R192" s="14">
        <v>593.19602399999997</v>
      </c>
      <c r="S192" s="14">
        <v>1412.225878</v>
      </c>
      <c r="T192" s="14">
        <v>594.24792600000001</v>
      </c>
      <c r="U192" s="14">
        <v>630.28374599999995</v>
      </c>
      <c r="V192" s="14">
        <v>559.64364999999998</v>
      </c>
      <c r="W192" s="14">
        <v>724.44004199999995</v>
      </c>
      <c r="X192" s="14">
        <v>629.29623400000003</v>
      </c>
      <c r="Y192" s="14">
        <v>470.03291400000001</v>
      </c>
    </row>
    <row r="193" spans="1:25" ht="13.5" customHeight="1" x14ac:dyDescent="0.25">
      <c r="A193" s="1"/>
      <c r="B193" s="16" t="s">
        <v>211</v>
      </c>
      <c r="C193" s="10">
        <v>27.313802335714399</v>
      </c>
      <c r="D193" s="11">
        <v>2.0766240930773301</v>
      </c>
      <c r="E193" s="11">
        <v>5.6640301870000007</v>
      </c>
      <c r="F193" s="11">
        <v>4.6941680000000003</v>
      </c>
      <c r="G193" s="11">
        <v>2.5015719999999999</v>
      </c>
      <c r="H193" s="11">
        <v>3.0397959999999999</v>
      </c>
      <c r="I193" s="11">
        <v>1.60805</v>
      </c>
      <c r="J193" s="11">
        <v>1.9683930000000001</v>
      </c>
      <c r="K193" s="11">
        <v>2.8561350000000001</v>
      </c>
      <c r="L193" s="11">
        <v>1.4706760000000001</v>
      </c>
      <c r="M193" s="11">
        <v>2.1474299999999999</v>
      </c>
      <c r="N193" s="11">
        <v>3.197222</v>
      </c>
      <c r="O193" s="11">
        <v>2.79596</v>
      </c>
      <c r="P193" s="11">
        <v>2.0814309999999998</v>
      </c>
      <c r="Q193" s="11">
        <v>2.215427</v>
      </c>
      <c r="R193" s="11">
        <v>2.4722740000000001</v>
      </c>
      <c r="S193" s="11">
        <v>3.876261</v>
      </c>
      <c r="T193" s="11">
        <v>3.3743629999999998</v>
      </c>
      <c r="U193" s="11">
        <v>2.4143789999999998</v>
      </c>
      <c r="V193" s="11">
        <v>2.8871880000000001</v>
      </c>
      <c r="W193" s="11">
        <v>2.556578</v>
      </c>
      <c r="X193" s="11">
        <v>2.8273429999999999</v>
      </c>
      <c r="Y193" s="11">
        <v>3.2162060000000001</v>
      </c>
    </row>
    <row r="194" spans="1:25" ht="13.5" customHeight="1" x14ac:dyDescent="0.25">
      <c r="A194" s="1"/>
      <c r="B194" s="16" t="s">
        <v>212</v>
      </c>
      <c r="C194" s="13">
        <v>2.78206620623788</v>
      </c>
      <c r="D194" s="14">
        <v>1.1796035791424699</v>
      </c>
      <c r="E194" s="14">
        <v>8.4248801990000004</v>
      </c>
      <c r="F194" s="14">
        <v>30.026910000000001</v>
      </c>
      <c r="G194" s="14">
        <v>2.3766690000000001</v>
      </c>
      <c r="H194" s="14">
        <v>5.9543489999999997</v>
      </c>
      <c r="I194" s="14">
        <v>3.5098590000000001</v>
      </c>
      <c r="J194" s="14">
        <v>2.8591099999999998</v>
      </c>
      <c r="K194" s="14">
        <v>8.1292360000000006</v>
      </c>
      <c r="L194" s="14">
        <v>3.0456409999999998</v>
      </c>
      <c r="M194" s="14">
        <v>3.5902539999999998</v>
      </c>
      <c r="N194" s="14">
        <v>2.9826169999999999</v>
      </c>
      <c r="O194" s="14">
        <v>3.3028970000000002</v>
      </c>
      <c r="P194" s="14">
        <v>5.1755449999999996</v>
      </c>
      <c r="Q194" s="14">
        <v>7.7299129999999998</v>
      </c>
      <c r="R194" s="14">
        <v>3.118458</v>
      </c>
      <c r="S194" s="14">
        <v>53.50018</v>
      </c>
      <c r="T194" s="14">
        <v>3.7317930000000001</v>
      </c>
      <c r="U194" s="14">
        <v>3.8910689999999999</v>
      </c>
      <c r="V194" s="14">
        <v>3.2397179999999999</v>
      </c>
      <c r="W194" s="14">
        <v>3.439705</v>
      </c>
      <c r="X194" s="14">
        <v>4.4500529999999996</v>
      </c>
      <c r="Y194" s="14">
        <v>5.9971909999999999</v>
      </c>
    </row>
    <row r="195" spans="1:25" ht="13.5" customHeight="1" x14ac:dyDescent="0.25">
      <c r="A195" s="1"/>
      <c r="B195" s="16" t="s">
        <v>213</v>
      </c>
      <c r="C195" s="10">
        <v>2.6561345690368499</v>
      </c>
      <c r="D195" s="11">
        <v>3.4342444823514402</v>
      </c>
      <c r="E195" s="11">
        <v>3.187395167</v>
      </c>
      <c r="F195" s="11">
        <v>3.294441</v>
      </c>
      <c r="G195" s="11">
        <v>2.7980109999999998</v>
      </c>
      <c r="H195" s="11">
        <v>3.8003990000000001</v>
      </c>
      <c r="I195" s="11">
        <v>4.4567290000000002</v>
      </c>
      <c r="J195" s="11">
        <v>4.6154669999999998</v>
      </c>
      <c r="K195" s="11">
        <v>3.7995199999999998</v>
      </c>
      <c r="L195" s="11">
        <v>5.3501580000000004</v>
      </c>
      <c r="M195" s="11">
        <v>5.5544159999999998</v>
      </c>
      <c r="N195" s="11">
        <v>5.127732</v>
      </c>
      <c r="O195" s="11">
        <v>3.9345919999999999</v>
      </c>
      <c r="P195" s="11">
        <v>5.0021740000000001</v>
      </c>
      <c r="Q195" s="11">
        <v>4.8338989999999997</v>
      </c>
      <c r="R195" s="11">
        <v>3.8643260000000001</v>
      </c>
      <c r="S195" s="11">
        <v>4.0461580000000001</v>
      </c>
      <c r="T195" s="11">
        <v>4.071828</v>
      </c>
      <c r="U195" s="11">
        <v>3.00068</v>
      </c>
      <c r="V195" s="11">
        <v>3.5423209999999998</v>
      </c>
      <c r="W195" s="11">
        <v>4.1056619999999997</v>
      </c>
      <c r="X195" s="11">
        <v>5.5332429999999997</v>
      </c>
      <c r="Y195" s="11">
        <v>3.0980500000000002</v>
      </c>
    </row>
    <row r="196" spans="1:25" ht="13.5" customHeight="1" x14ac:dyDescent="0.25">
      <c r="A196" s="1"/>
      <c r="B196" s="16" t="s">
        <v>214</v>
      </c>
      <c r="C196" s="13">
        <v>0.10982174253685401</v>
      </c>
      <c r="D196" s="14">
        <v>0.32335515729192876</v>
      </c>
      <c r="E196" s="14">
        <v>0.18221985100000002</v>
      </c>
      <c r="F196" s="14">
        <v>0.27501999999999999</v>
      </c>
      <c r="G196" s="14">
        <v>0.27064500000000002</v>
      </c>
      <c r="H196" s="14">
        <v>0.90153700000000003</v>
      </c>
      <c r="I196" s="14">
        <v>0.52309399999999995</v>
      </c>
      <c r="J196" s="14">
        <v>0.45818999999999999</v>
      </c>
      <c r="K196" s="14">
        <v>0.560616</v>
      </c>
      <c r="L196" s="14">
        <v>2.3455979999999998</v>
      </c>
      <c r="M196" s="14">
        <v>1.9581120000000001</v>
      </c>
      <c r="N196" s="14">
        <v>3.5058370000000001</v>
      </c>
      <c r="O196" s="14">
        <v>4.881513</v>
      </c>
      <c r="P196" s="14">
        <v>2.4447860000000001</v>
      </c>
      <c r="Q196" s="14">
        <v>0.81754400000000005</v>
      </c>
      <c r="R196" s="14">
        <v>1.715476</v>
      </c>
      <c r="S196" s="14">
        <v>2.6624859999999999</v>
      </c>
      <c r="T196" s="14">
        <v>1.5168219999999999</v>
      </c>
      <c r="U196" s="14">
        <v>2.4915940000000001</v>
      </c>
      <c r="V196" s="14">
        <v>2.1233420000000001</v>
      </c>
      <c r="W196" s="14">
        <v>2.2577389999999999</v>
      </c>
      <c r="X196" s="14">
        <v>2.3079879999999999</v>
      </c>
      <c r="Y196" s="14">
        <v>2.189066</v>
      </c>
    </row>
    <row r="197" spans="1:25" ht="13.5" customHeight="1" x14ac:dyDescent="0.25">
      <c r="A197" s="1"/>
      <c r="B197" s="16" t="s">
        <v>215</v>
      </c>
      <c r="C197" s="10">
        <v>0.30645075330970306</v>
      </c>
      <c r="D197" s="11">
        <v>2.7427304358667901</v>
      </c>
      <c r="E197" s="11">
        <v>1.5339677120000001</v>
      </c>
      <c r="F197" s="11">
        <v>3.4833850000000002</v>
      </c>
      <c r="G197" s="11">
        <v>1.690679</v>
      </c>
      <c r="H197" s="11">
        <v>1.9957990000000001</v>
      </c>
      <c r="I197" s="11">
        <v>1.8263849999999999</v>
      </c>
      <c r="J197" s="11">
        <v>2.858765</v>
      </c>
      <c r="K197" s="11">
        <v>1.8141780000000001</v>
      </c>
      <c r="L197" s="11">
        <v>61.779722</v>
      </c>
      <c r="M197" s="11">
        <v>0.907829</v>
      </c>
      <c r="N197" s="11">
        <v>0.84150199999999997</v>
      </c>
      <c r="O197" s="11">
        <v>0.66831399999999996</v>
      </c>
      <c r="P197" s="11">
        <v>10.111072</v>
      </c>
      <c r="Q197" s="11">
        <v>16.394815999999999</v>
      </c>
      <c r="R197" s="11">
        <v>1.1511769999999999</v>
      </c>
      <c r="S197" s="11">
        <v>1.7643</v>
      </c>
      <c r="T197" s="11">
        <v>3.733724</v>
      </c>
      <c r="U197" s="11">
        <v>1.239625</v>
      </c>
      <c r="V197" s="11">
        <v>1.6365190000000001</v>
      </c>
      <c r="W197" s="11">
        <v>0.672601</v>
      </c>
      <c r="X197" s="11">
        <v>4.1860350000000004</v>
      </c>
      <c r="Y197" s="11">
        <v>1.303801</v>
      </c>
    </row>
    <row r="198" spans="1:25" ht="13.5" customHeight="1" x14ac:dyDescent="0.25">
      <c r="A198" s="1"/>
      <c r="B198" s="16" t="s">
        <v>216</v>
      </c>
      <c r="C198" s="13">
        <v>7.8569305207825675</v>
      </c>
      <c r="D198" s="14">
        <v>9.3116330887841414</v>
      </c>
      <c r="E198" s="14">
        <v>6.9209483240000003</v>
      </c>
      <c r="F198" s="14">
        <v>7.0278770000000002</v>
      </c>
      <c r="G198" s="14">
        <v>6.1899309999999996</v>
      </c>
      <c r="H198" s="14">
        <v>8.3450860000000002</v>
      </c>
      <c r="I198" s="14">
        <v>6.4306039999999998</v>
      </c>
      <c r="J198" s="14">
        <v>8.6073459999999997</v>
      </c>
      <c r="K198" s="14">
        <v>11.725841000000001</v>
      </c>
      <c r="L198" s="14">
        <v>11.127195</v>
      </c>
      <c r="M198" s="14">
        <v>11.416867999999999</v>
      </c>
      <c r="N198" s="14">
        <v>22.115855</v>
      </c>
      <c r="O198" s="14">
        <v>17.456332</v>
      </c>
      <c r="P198" s="14">
        <v>17.764012000000001</v>
      </c>
      <c r="Q198" s="14">
        <v>41.234406999999997</v>
      </c>
      <c r="R198" s="14">
        <v>30.300567000000001</v>
      </c>
      <c r="S198" s="14">
        <v>32.734518999999999</v>
      </c>
      <c r="T198" s="14">
        <v>34.995691000000001</v>
      </c>
      <c r="U198" s="14">
        <v>33.597631999999997</v>
      </c>
      <c r="V198" s="14">
        <v>33.985562999999999</v>
      </c>
      <c r="W198" s="14">
        <v>33.762920000000001</v>
      </c>
      <c r="X198" s="14">
        <v>33.400004000000003</v>
      </c>
      <c r="Y198" s="14">
        <v>46.657195999999999</v>
      </c>
    </row>
    <row r="199" spans="1:25" ht="13.5" customHeight="1" x14ac:dyDescent="0.25">
      <c r="A199" s="1"/>
      <c r="B199" s="16" t="s">
        <v>217</v>
      </c>
      <c r="C199" s="10">
        <v>809.60127588697605</v>
      </c>
      <c r="D199" s="11">
        <v>800.53996192229033</v>
      </c>
      <c r="E199" s="11">
        <v>598.83349752000004</v>
      </c>
      <c r="F199" s="11">
        <v>793.83602800000006</v>
      </c>
      <c r="G199" s="11">
        <v>871.13171399999999</v>
      </c>
      <c r="H199" s="11">
        <v>823.45511699999997</v>
      </c>
      <c r="I199" s="11">
        <v>889.17721200000005</v>
      </c>
      <c r="J199" s="11">
        <v>1250.1285680000001</v>
      </c>
      <c r="K199" s="11">
        <v>1396.8271890000001</v>
      </c>
      <c r="L199" s="11">
        <v>1610.591469</v>
      </c>
      <c r="M199" s="11">
        <v>2075.7560819999999</v>
      </c>
      <c r="N199" s="11">
        <v>2742.566429</v>
      </c>
      <c r="O199" s="11">
        <v>2102.9664109999999</v>
      </c>
      <c r="P199" s="11">
        <v>3036.6925879999999</v>
      </c>
      <c r="Q199" s="11">
        <v>3533.0019240000001</v>
      </c>
      <c r="R199" s="11">
        <v>3453.8247569999999</v>
      </c>
      <c r="S199" s="11">
        <v>4418.5203899999997</v>
      </c>
      <c r="T199" s="11">
        <v>4465.1694100000004</v>
      </c>
      <c r="U199" s="11">
        <v>2920.9610299999999</v>
      </c>
      <c r="V199" s="11">
        <v>2896.7289799999999</v>
      </c>
      <c r="W199" s="11">
        <v>3997.413986</v>
      </c>
      <c r="X199" s="11">
        <v>3802.9747900000002</v>
      </c>
      <c r="Y199" s="11">
        <v>3331.5890209999998</v>
      </c>
    </row>
    <row r="200" spans="1:25" ht="13.5" customHeight="1" x14ac:dyDescent="0.25">
      <c r="A200" s="1"/>
      <c r="B200" s="16" t="s">
        <v>218</v>
      </c>
      <c r="C200" s="13">
        <v>159.19237409641701</v>
      </c>
      <c r="D200" s="14">
        <v>123.695737655513</v>
      </c>
      <c r="E200" s="14">
        <v>111.274380783</v>
      </c>
      <c r="F200" s="14">
        <v>111.571933</v>
      </c>
      <c r="G200" s="14">
        <v>120.45691600000001</v>
      </c>
      <c r="H200" s="14">
        <v>118.570075</v>
      </c>
      <c r="I200" s="14">
        <v>141.25649200000001</v>
      </c>
      <c r="J200" s="14">
        <v>168.02953600000001</v>
      </c>
      <c r="K200" s="14">
        <v>237.02935299999999</v>
      </c>
      <c r="L200" s="14">
        <v>267.75277499999999</v>
      </c>
      <c r="M200" s="14">
        <v>373.72547100000003</v>
      </c>
      <c r="N200" s="14">
        <v>454.03126500000002</v>
      </c>
      <c r="O200" s="14">
        <v>301.610097</v>
      </c>
      <c r="P200" s="14">
        <v>432.64406000000002</v>
      </c>
      <c r="Q200" s="14">
        <v>522.30584199999998</v>
      </c>
      <c r="R200" s="14">
        <v>615.78871800000002</v>
      </c>
      <c r="S200" s="14">
        <v>624.08247800000004</v>
      </c>
      <c r="T200" s="14">
        <v>527.57031500000005</v>
      </c>
      <c r="U200" s="14">
        <v>533.26800800000001</v>
      </c>
      <c r="V200" s="14">
        <v>479.148076</v>
      </c>
      <c r="W200" s="14">
        <v>509.83589599999999</v>
      </c>
      <c r="X200" s="14">
        <v>624.37156500000003</v>
      </c>
      <c r="Y200" s="14">
        <v>579.01435200000003</v>
      </c>
    </row>
    <row r="201" spans="1:25" ht="13.5" customHeight="1" x14ac:dyDescent="0.25">
      <c r="A201" s="1"/>
      <c r="B201" s="16" t="s">
        <v>219</v>
      </c>
      <c r="C201" s="10">
        <v>96.677177559607713</v>
      </c>
      <c r="D201" s="11">
        <v>83.327963095907847</v>
      </c>
      <c r="E201" s="11">
        <v>65.359748465999999</v>
      </c>
      <c r="F201" s="11">
        <v>84.865088999999998</v>
      </c>
      <c r="G201" s="11">
        <v>97.345061000000001</v>
      </c>
      <c r="H201" s="11">
        <v>112.269335</v>
      </c>
      <c r="I201" s="11">
        <v>103.93516200000001</v>
      </c>
      <c r="J201" s="11">
        <v>113.727935</v>
      </c>
      <c r="K201" s="11">
        <v>145.480592</v>
      </c>
      <c r="L201" s="11">
        <v>157.689615</v>
      </c>
      <c r="M201" s="11">
        <v>219.949117</v>
      </c>
      <c r="N201" s="11">
        <v>275.63689199999999</v>
      </c>
      <c r="O201" s="11">
        <v>217.44051300000001</v>
      </c>
      <c r="P201" s="11">
        <v>313.86220800000001</v>
      </c>
      <c r="Q201" s="11">
        <v>427.360546</v>
      </c>
      <c r="R201" s="11">
        <v>451.144026</v>
      </c>
      <c r="S201" s="11">
        <v>498.92341299999998</v>
      </c>
      <c r="T201" s="11">
        <v>533.27081099999998</v>
      </c>
      <c r="U201" s="11">
        <v>455.52129600000001</v>
      </c>
      <c r="V201" s="11">
        <v>400.83002099999999</v>
      </c>
      <c r="W201" s="11">
        <v>443.49062900000001</v>
      </c>
      <c r="X201" s="11">
        <v>464.12304999999998</v>
      </c>
      <c r="Y201" s="11">
        <v>513.68367899999998</v>
      </c>
    </row>
    <row r="202" spans="1:25" ht="13.5" customHeight="1" x14ac:dyDescent="0.25">
      <c r="A202" s="1"/>
      <c r="B202" s="16" t="s">
        <v>220</v>
      </c>
      <c r="C202" s="13">
        <v>26.638064118394613</v>
      </c>
      <c r="D202" s="14">
        <v>21.4576546632284</v>
      </c>
      <c r="E202" s="14">
        <v>22.851155740999999</v>
      </c>
      <c r="F202" s="14">
        <v>32.208105000000003</v>
      </c>
      <c r="G202" s="14">
        <v>22.249103999999999</v>
      </c>
      <c r="H202" s="14">
        <v>28.347328000000001</v>
      </c>
      <c r="I202" s="14">
        <v>30.963633999999999</v>
      </c>
      <c r="J202" s="14">
        <v>27.167864000000002</v>
      </c>
      <c r="K202" s="14">
        <v>28.112314000000001</v>
      </c>
      <c r="L202" s="14">
        <v>36.020083</v>
      </c>
      <c r="M202" s="14">
        <v>73.688141000000002</v>
      </c>
      <c r="N202" s="14">
        <v>81.385682000000003</v>
      </c>
      <c r="O202" s="14">
        <v>58.137653</v>
      </c>
      <c r="P202" s="14">
        <v>64.307969</v>
      </c>
      <c r="Q202" s="14">
        <v>50.663935000000002</v>
      </c>
      <c r="R202" s="14">
        <v>44.762151000000003</v>
      </c>
      <c r="S202" s="14">
        <v>54.315541000000003</v>
      </c>
      <c r="T202" s="14">
        <v>41.666410999999997</v>
      </c>
      <c r="U202" s="14">
        <v>51.249053000000004</v>
      </c>
      <c r="V202" s="14">
        <v>66.181211000000005</v>
      </c>
      <c r="W202" s="14">
        <v>42.479719000000003</v>
      </c>
      <c r="X202" s="14">
        <v>42.850904</v>
      </c>
      <c r="Y202" s="14">
        <v>46.547556</v>
      </c>
    </row>
    <row r="203" spans="1:25" ht="13.5" customHeight="1" x14ac:dyDescent="0.25">
      <c r="A203" s="1"/>
      <c r="B203" s="16" t="s">
        <v>221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>
        <v>12.064769999999999</v>
      </c>
      <c r="T203" s="11">
        <v>24.046544999999998</v>
      </c>
      <c r="U203" s="11">
        <v>10.047266</v>
      </c>
      <c r="V203" s="11">
        <v>9.7334189999999996</v>
      </c>
      <c r="W203" s="11">
        <v>9.6396669999999993</v>
      </c>
      <c r="X203" s="11">
        <v>17.845369999999999</v>
      </c>
      <c r="Y203" s="11">
        <v>10.809177999999999</v>
      </c>
    </row>
    <row r="204" spans="1:25" ht="13.5" customHeight="1" x14ac:dyDescent="0.25">
      <c r="A204" s="1"/>
      <c r="B204" s="16" t="s">
        <v>222</v>
      </c>
      <c r="C204" s="13">
        <v>0.94468202036441806</v>
      </c>
      <c r="D204" s="14">
        <v>0.7119111988225868</v>
      </c>
      <c r="E204" s="14">
        <v>1.2937830800000001</v>
      </c>
      <c r="F204" s="14">
        <v>0.80487500000000001</v>
      </c>
      <c r="G204" s="14">
        <v>1.24352</v>
      </c>
      <c r="H204" s="14">
        <v>0.28335300000000002</v>
      </c>
      <c r="I204" s="14">
        <v>1.6489419999999999</v>
      </c>
      <c r="J204" s="14">
        <v>0.78366899999999995</v>
      </c>
      <c r="K204" s="14">
        <v>0.54577500000000001</v>
      </c>
      <c r="L204" s="14">
        <v>0.57506800000000002</v>
      </c>
      <c r="M204" s="14">
        <v>1.03484</v>
      </c>
      <c r="N204" s="14">
        <v>0.47889799999999999</v>
      </c>
      <c r="O204" s="14">
        <v>0.42508600000000002</v>
      </c>
      <c r="P204" s="14">
        <v>0.44293300000000002</v>
      </c>
      <c r="Q204" s="14">
        <v>0.59948500000000005</v>
      </c>
      <c r="R204" s="14">
        <v>0.97293200000000002</v>
      </c>
      <c r="S204" s="14">
        <v>0.69298400000000004</v>
      </c>
      <c r="T204" s="14">
        <v>0.60906899999999997</v>
      </c>
      <c r="U204" s="14">
        <v>0.71651699999999996</v>
      </c>
      <c r="V204" s="14">
        <v>1.026802</v>
      </c>
      <c r="W204" s="14">
        <v>1.2963100000000001</v>
      </c>
      <c r="X204" s="14">
        <v>1.141737</v>
      </c>
      <c r="Y204" s="14">
        <v>1.6131880000000001</v>
      </c>
    </row>
    <row r="205" spans="1:25" ht="13.5" customHeight="1" x14ac:dyDescent="0.25">
      <c r="A205" s="1"/>
      <c r="B205" s="16" t="s">
        <v>223</v>
      </c>
      <c r="C205" s="10">
        <v>20.458799203219499</v>
      </c>
      <c r="D205" s="11">
        <v>19.6876730220621</v>
      </c>
      <c r="E205" s="11">
        <v>21.603818981</v>
      </c>
      <c r="F205" s="11">
        <v>35.477409999999999</v>
      </c>
      <c r="G205" s="11">
        <v>43.125824999999999</v>
      </c>
      <c r="H205" s="11">
        <v>39.672656000000003</v>
      </c>
      <c r="I205" s="11">
        <v>68.180511999999993</v>
      </c>
      <c r="J205" s="11">
        <v>35.797114999999998</v>
      </c>
      <c r="K205" s="11">
        <v>41.561574</v>
      </c>
      <c r="L205" s="11">
        <v>46.964922000000001</v>
      </c>
      <c r="M205" s="11">
        <v>62.835602000000002</v>
      </c>
      <c r="N205" s="11">
        <v>73.922307000000004</v>
      </c>
      <c r="O205" s="11">
        <v>52.183681999999997</v>
      </c>
      <c r="P205" s="11">
        <v>65.050824000000006</v>
      </c>
      <c r="Q205" s="11">
        <v>56.831716</v>
      </c>
      <c r="R205" s="11">
        <v>54.485349999999997</v>
      </c>
      <c r="S205" s="11">
        <v>58.141779999999997</v>
      </c>
      <c r="T205" s="11">
        <v>75.175537000000006</v>
      </c>
      <c r="U205" s="11">
        <v>77.031407000000002</v>
      </c>
      <c r="V205" s="11">
        <v>86.209795</v>
      </c>
      <c r="W205" s="11">
        <v>96.990531000000004</v>
      </c>
      <c r="X205" s="11">
        <v>85.581577999999993</v>
      </c>
      <c r="Y205" s="11">
        <v>88.714884999999995</v>
      </c>
    </row>
    <row r="206" spans="1:25" ht="13.5" customHeight="1" x14ac:dyDescent="0.25">
      <c r="A206" s="1"/>
      <c r="B206" s="16" t="s">
        <v>224</v>
      </c>
      <c r="C206" s="13">
        <v>31.2521203187781</v>
      </c>
      <c r="D206" s="14">
        <v>33.8589845770205</v>
      </c>
      <c r="E206" s="14">
        <v>19.091662694000004</v>
      </c>
      <c r="F206" s="14">
        <v>25.956246</v>
      </c>
      <c r="G206" s="14">
        <v>39.374937000000003</v>
      </c>
      <c r="H206" s="14">
        <v>36.472946999999998</v>
      </c>
      <c r="I206" s="14">
        <v>33.460479999999997</v>
      </c>
      <c r="J206" s="14">
        <v>37.009185000000002</v>
      </c>
      <c r="K206" s="14">
        <v>42.756062999999997</v>
      </c>
      <c r="L206" s="14">
        <v>53.683098999999999</v>
      </c>
      <c r="M206" s="14">
        <v>58.553179999999998</v>
      </c>
      <c r="N206" s="14">
        <v>80.471693999999999</v>
      </c>
      <c r="O206" s="14">
        <v>62.405895000000001</v>
      </c>
      <c r="P206" s="14">
        <v>138.63603000000001</v>
      </c>
      <c r="Q206" s="14">
        <v>120.106408</v>
      </c>
      <c r="R206" s="14">
        <v>118.176259</v>
      </c>
      <c r="S206" s="14">
        <v>161.81443300000001</v>
      </c>
      <c r="T206" s="14">
        <v>204.24908500000001</v>
      </c>
      <c r="U206" s="14">
        <v>131.38413</v>
      </c>
      <c r="V206" s="14">
        <v>99.859465</v>
      </c>
      <c r="W206" s="14">
        <v>109.431343</v>
      </c>
      <c r="X206" s="14">
        <v>159.947202</v>
      </c>
      <c r="Y206" s="14">
        <v>191.01828599999999</v>
      </c>
    </row>
    <row r="207" spans="1:25" ht="13.5" customHeight="1" x14ac:dyDescent="0.25">
      <c r="A207" s="1"/>
      <c r="B207" s="16" t="s">
        <v>225</v>
      </c>
      <c r="C207" s="10">
        <v>6.9454877633027738</v>
      </c>
      <c r="D207" s="11">
        <v>11.198753249595201</v>
      </c>
      <c r="E207" s="11">
        <v>18.985389596999998</v>
      </c>
      <c r="F207" s="11">
        <v>12.205526000000001</v>
      </c>
      <c r="G207" s="11">
        <v>13.040336</v>
      </c>
      <c r="H207" s="11">
        <v>13.326734999999999</v>
      </c>
      <c r="I207" s="11">
        <v>15.420574999999999</v>
      </c>
      <c r="J207" s="11">
        <v>15.078588999999999</v>
      </c>
      <c r="K207" s="11">
        <v>23.085861000000001</v>
      </c>
      <c r="L207" s="11">
        <v>17.592646999999999</v>
      </c>
      <c r="M207" s="11">
        <v>19.074442999999999</v>
      </c>
      <c r="N207" s="11">
        <v>30.239177000000002</v>
      </c>
      <c r="O207" s="11">
        <v>30.330338999999999</v>
      </c>
      <c r="P207" s="11">
        <v>23.938700000000001</v>
      </c>
      <c r="Q207" s="11">
        <v>40.473073999999997</v>
      </c>
      <c r="R207" s="11">
        <v>35.528452999999999</v>
      </c>
      <c r="S207" s="11">
        <v>31.013669</v>
      </c>
      <c r="T207" s="11">
        <v>31.482835999999999</v>
      </c>
      <c r="U207" s="11">
        <v>21.190009</v>
      </c>
      <c r="V207" s="11">
        <v>20.949553000000002</v>
      </c>
      <c r="W207" s="11">
        <v>25.374555999999998</v>
      </c>
      <c r="X207" s="11">
        <v>22.059612999999999</v>
      </c>
      <c r="Y207" s="11">
        <v>24.787011</v>
      </c>
    </row>
    <row r="208" spans="1:25" ht="13.5" customHeight="1" x14ac:dyDescent="0.25">
      <c r="A208" s="1"/>
      <c r="B208" s="16" t="s">
        <v>226</v>
      </c>
      <c r="C208" s="13">
        <v>1.4231666482603801E-3</v>
      </c>
      <c r="D208" s="14">
        <v>6.0757651827788202E-2</v>
      </c>
      <c r="E208" s="14">
        <v>2.9553458999999997E-2</v>
      </c>
      <c r="F208" s="14">
        <v>4.3479999999999998E-2</v>
      </c>
      <c r="G208" s="14">
        <v>1.3010000000000001E-2</v>
      </c>
      <c r="H208" s="14">
        <v>3.0299E-2</v>
      </c>
      <c r="I208" s="14">
        <v>0.101392</v>
      </c>
      <c r="J208" s="14"/>
      <c r="K208" s="14">
        <v>2.7399E-2</v>
      </c>
      <c r="L208" s="14">
        <v>4.2648999999999999E-2</v>
      </c>
      <c r="M208" s="14">
        <v>8.8513999999999995E-2</v>
      </c>
      <c r="N208" s="14"/>
      <c r="O208" s="14">
        <v>0.31837700000000002</v>
      </c>
      <c r="P208" s="14">
        <v>0.46722599999999997</v>
      </c>
      <c r="Q208" s="14">
        <v>1.408301</v>
      </c>
      <c r="R208" s="14">
        <v>2.7749549999999998</v>
      </c>
      <c r="S208" s="14">
        <v>0.21587500000000001</v>
      </c>
      <c r="T208" s="14">
        <v>2.2277900000000002</v>
      </c>
      <c r="U208" s="14">
        <v>1.3296129999999999</v>
      </c>
      <c r="V208" s="14">
        <v>3.1681000000000001E-2</v>
      </c>
      <c r="W208" s="14">
        <v>0.23751</v>
      </c>
      <c r="X208" s="14">
        <v>0.79761400000000005</v>
      </c>
      <c r="Y208" s="14">
        <v>0.113666</v>
      </c>
    </row>
    <row r="209" spans="1:25" ht="13.5" customHeight="1" x14ac:dyDescent="0.25">
      <c r="A209" s="1"/>
      <c r="B209" s="16" t="s">
        <v>227</v>
      </c>
      <c r="C209" s="10">
        <v>0.18066687608129806</v>
      </c>
      <c r="D209" s="11">
        <v>0.29841733386142089</v>
      </c>
      <c r="E209" s="11">
        <v>5.3731539900000005</v>
      </c>
      <c r="F209" s="11">
        <v>0.31068400000000002</v>
      </c>
      <c r="G209" s="11">
        <v>6.160755</v>
      </c>
      <c r="H209" s="11">
        <v>2.9038460000000001</v>
      </c>
      <c r="I209" s="11">
        <v>0.88382700000000003</v>
      </c>
      <c r="J209" s="11">
        <v>1.7017910000000001</v>
      </c>
      <c r="K209" s="11">
        <v>1.602773</v>
      </c>
      <c r="L209" s="11">
        <v>2.8789220000000002</v>
      </c>
      <c r="M209" s="11">
        <v>1.1185590000000001</v>
      </c>
      <c r="N209" s="11">
        <v>2.162868</v>
      </c>
      <c r="O209" s="11">
        <v>1.5743450000000001</v>
      </c>
      <c r="P209" s="11">
        <v>1.215158</v>
      </c>
      <c r="Q209" s="11">
        <v>1.4254009999999999</v>
      </c>
      <c r="R209" s="11">
        <v>1.6375580000000001</v>
      </c>
      <c r="S209" s="11">
        <v>1.4036120000000001</v>
      </c>
      <c r="T209" s="11">
        <v>1.33318</v>
      </c>
      <c r="U209" s="11">
        <v>1.053356</v>
      </c>
      <c r="V209" s="11">
        <v>1.2713509999999999</v>
      </c>
      <c r="W209" s="11">
        <v>1.7696639999999999</v>
      </c>
      <c r="X209" s="11">
        <v>1.3463590000000001</v>
      </c>
      <c r="Y209" s="11">
        <v>0.72137399999999996</v>
      </c>
    </row>
    <row r="210" spans="1:25" ht="13.5" customHeight="1" x14ac:dyDescent="0.25">
      <c r="A210" s="1"/>
      <c r="B210" s="16" t="s">
        <v>228</v>
      </c>
      <c r="C210" s="13">
        <v>6.7044739788074889E-2</v>
      </c>
      <c r="D210" s="14">
        <v>0.21080035316280299</v>
      </c>
      <c r="E210" s="14">
        <v>4.2374807E-2</v>
      </c>
      <c r="F210" s="14">
        <v>0.25172499999999998</v>
      </c>
      <c r="G210" s="14">
        <v>0.262214</v>
      </c>
      <c r="H210" s="14">
        <v>0.57036799999999999</v>
      </c>
      <c r="I210" s="14">
        <v>0.57594199999999995</v>
      </c>
      <c r="J210" s="14">
        <v>0.48495300000000002</v>
      </c>
      <c r="K210" s="14">
        <v>0.51590999999999998</v>
      </c>
      <c r="L210" s="14">
        <v>0.85543400000000003</v>
      </c>
      <c r="M210" s="14">
        <v>1.0078609999999999</v>
      </c>
      <c r="N210" s="14">
        <v>0.76947399999999999</v>
      </c>
      <c r="O210" s="14">
        <v>0.54973399999999994</v>
      </c>
      <c r="P210" s="14">
        <v>0.59545099999999995</v>
      </c>
      <c r="Q210" s="14">
        <v>0.67281800000000003</v>
      </c>
      <c r="R210" s="14">
        <v>0.53140200000000004</v>
      </c>
      <c r="S210" s="14">
        <v>0.434392</v>
      </c>
      <c r="T210" s="14">
        <v>0.72057700000000002</v>
      </c>
      <c r="U210" s="14">
        <v>0.68738200000000005</v>
      </c>
      <c r="V210" s="14">
        <v>0.50058400000000003</v>
      </c>
      <c r="W210" s="14">
        <v>0.92901500000000004</v>
      </c>
      <c r="X210" s="14">
        <v>1.452534</v>
      </c>
      <c r="Y210" s="14">
        <v>1.029396</v>
      </c>
    </row>
    <row r="211" spans="1:25" ht="13.5" customHeight="1" x14ac:dyDescent="0.25">
      <c r="A211" s="1"/>
      <c r="B211" s="16" t="s">
        <v>229</v>
      </c>
      <c r="C211" s="10">
        <v>18.2988518700318</v>
      </c>
      <c r="D211" s="11">
        <v>18.457430383973289</v>
      </c>
      <c r="E211" s="11">
        <v>18.533828317000001</v>
      </c>
      <c r="F211" s="11">
        <v>22.002379000000001</v>
      </c>
      <c r="G211" s="11">
        <v>25.26202</v>
      </c>
      <c r="H211" s="11">
        <v>36.650128000000002</v>
      </c>
      <c r="I211" s="11">
        <v>44.850129000000003</v>
      </c>
      <c r="J211" s="11">
        <v>48.655763</v>
      </c>
      <c r="K211" s="11">
        <v>46.787447</v>
      </c>
      <c r="L211" s="11">
        <v>50.332087999999999</v>
      </c>
      <c r="M211" s="11">
        <v>46.195033000000002</v>
      </c>
      <c r="N211" s="11">
        <v>33.325682</v>
      </c>
      <c r="O211" s="11">
        <v>25.373771999999999</v>
      </c>
      <c r="P211" s="11">
        <v>32.857377</v>
      </c>
      <c r="Q211" s="11">
        <v>56.257561000000003</v>
      </c>
      <c r="R211" s="11">
        <v>48.621012999999998</v>
      </c>
      <c r="S211" s="11">
        <v>59.940086999999998</v>
      </c>
      <c r="T211" s="11">
        <v>59.061501999999997</v>
      </c>
      <c r="U211" s="11">
        <v>70.193436000000005</v>
      </c>
      <c r="V211" s="11">
        <v>53.552646000000003</v>
      </c>
      <c r="W211" s="11">
        <v>55.673912999999999</v>
      </c>
      <c r="X211" s="11">
        <v>54.873598000000001</v>
      </c>
      <c r="Y211" s="11">
        <v>64.177513000000005</v>
      </c>
    </row>
    <row r="212" spans="1:25" ht="13.5" customHeight="1" x14ac:dyDescent="0.25">
      <c r="A212" s="1"/>
      <c r="B212" s="16" t="s">
        <v>230</v>
      </c>
      <c r="C212" s="13">
        <v>3.0530028627074701</v>
      </c>
      <c r="D212" s="14">
        <v>2.7289361981420699</v>
      </c>
      <c r="E212" s="14">
        <v>2.5705234419999998</v>
      </c>
      <c r="F212" s="14">
        <v>2.9849839999999999</v>
      </c>
      <c r="G212" s="14">
        <v>1.607694</v>
      </c>
      <c r="H212" s="14">
        <v>2.7121810000000002</v>
      </c>
      <c r="I212" s="14">
        <v>2.0914440000000001</v>
      </c>
      <c r="J212" s="14">
        <v>2.390771</v>
      </c>
      <c r="K212" s="14">
        <v>2.011911</v>
      </c>
      <c r="L212" s="14">
        <v>2.6923620000000001</v>
      </c>
      <c r="M212" s="14">
        <v>4.2755280000000004</v>
      </c>
      <c r="N212" s="14">
        <v>14.709985</v>
      </c>
      <c r="O212" s="14">
        <v>9.5555269999999997</v>
      </c>
      <c r="P212" s="14">
        <v>7.209994</v>
      </c>
      <c r="Q212" s="14">
        <v>14.913817999999999</v>
      </c>
      <c r="R212" s="14">
        <v>12.99761</v>
      </c>
      <c r="S212" s="14">
        <v>9.5358979999999995</v>
      </c>
      <c r="T212" s="14">
        <v>12.050051</v>
      </c>
      <c r="U212" s="14">
        <v>6.5674450000000002</v>
      </c>
      <c r="V212" s="14">
        <v>7.2946059999999999</v>
      </c>
      <c r="W212" s="14">
        <v>5.6050449999999996</v>
      </c>
      <c r="X212" s="14">
        <v>11.958881999999999</v>
      </c>
      <c r="Y212" s="14">
        <v>12.634478</v>
      </c>
    </row>
    <row r="213" spans="1:25" ht="13.5" customHeight="1" x14ac:dyDescent="0.25">
      <c r="A213" s="1"/>
      <c r="B213" s="16" t="s">
        <v>231</v>
      </c>
      <c r="C213" s="10">
        <v>3.5903719585392402</v>
      </c>
      <c r="D213" s="11">
        <v>4.4562405354086474</v>
      </c>
      <c r="E213" s="11">
        <v>4.9099239839999997</v>
      </c>
      <c r="F213" s="11">
        <v>4.0312349999999997</v>
      </c>
      <c r="G213" s="11">
        <v>5.0440170000000002</v>
      </c>
      <c r="H213" s="11">
        <v>12.031882</v>
      </c>
      <c r="I213" s="11">
        <v>4.2988619999999997</v>
      </c>
      <c r="J213" s="11">
        <v>2.7503250000000001</v>
      </c>
      <c r="K213" s="11">
        <v>5.9008789999999998</v>
      </c>
      <c r="L213" s="11">
        <v>5.0367090000000001</v>
      </c>
      <c r="M213" s="11">
        <v>6.3473730000000002</v>
      </c>
      <c r="N213" s="11">
        <v>16.827082000000001</v>
      </c>
      <c r="O213" s="11">
        <v>18.103116</v>
      </c>
      <c r="P213" s="11">
        <v>25.944319</v>
      </c>
      <c r="Q213" s="11">
        <v>14.864649</v>
      </c>
      <c r="R213" s="11">
        <v>12.130551000000001</v>
      </c>
      <c r="S213" s="11">
        <v>12.488300000000001</v>
      </c>
      <c r="T213" s="11">
        <v>15.032752</v>
      </c>
      <c r="U213" s="11">
        <v>17.192285999999999</v>
      </c>
      <c r="V213" s="11">
        <v>17.854178999999998</v>
      </c>
      <c r="W213" s="11">
        <v>19.093636</v>
      </c>
      <c r="X213" s="11">
        <v>17.691953999999999</v>
      </c>
      <c r="Y213" s="11">
        <v>16.431493</v>
      </c>
    </row>
    <row r="214" spans="1:25" ht="13.5" customHeight="1" x14ac:dyDescent="0.25">
      <c r="A214" s="1"/>
      <c r="B214" s="16" t="s">
        <v>232</v>
      </c>
      <c r="C214" s="13">
        <v>7.7051358341259473</v>
      </c>
      <c r="D214" s="14">
        <v>8.869227805554365</v>
      </c>
      <c r="E214" s="14">
        <v>7.3319281410000006</v>
      </c>
      <c r="F214" s="14">
        <v>8.8971370000000007</v>
      </c>
      <c r="G214" s="14">
        <v>8.631297</v>
      </c>
      <c r="H214" s="14">
        <v>15.061814</v>
      </c>
      <c r="I214" s="14">
        <v>13.451516</v>
      </c>
      <c r="J214" s="14">
        <v>15.20787</v>
      </c>
      <c r="K214" s="14">
        <v>11.061140999999999</v>
      </c>
      <c r="L214" s="14">
        <v>10.810525</v>
      </c>
      <c r="M214" s="14">
        <v>12.080691</v>
      </c>
      <c r="N214" s="14">
        <v>12.442033</v>
      </c>
      <c r="O214" s="14">
        <v>14.135804</v>
      </c>
      <c r="P214" s="14">
        <v>20.801106999999998</v>
      </c>
      <c r="Q214" s="14">
        <v>31.514257000000001</v>
      </c>
      <c r="R214" s="14">
        <v>23.568441</v>
      </c>
      <c r="S214" s="14">
        <v>25.99492</v>
      </c>
      <c r="T214" s="14">
        <v>29.804283000000002</v>
      </c>
      <c r="U214" s="14">
        <v>47.929662999999998</v>
      </c>
      <c r="V214" s="14">
        <v>51.487628000000001</v>
      </c>
      <c r="W214" s="14">
        <v>21.696701999999998</v>
      </c>
      <c r="X214" s="14">
        <v>23.167517</v>
      </c>
      <c r="Y214" s="14">
        <v>23.317142</v>
      </c>
    </row>
    <row r="215" spans="1:25" ht="13.5" customHeight="1" x14ac:dyDescent="0.25">
      <c r="A215" s="1"/>
      <c r="B215" s="16" t="s">
        <v>233</v>
      </c>
      <c r="C215" s="10">
        <v>20.667455291242902</v>
      </c>
      <c r="D215" s="11">
        <v>23.110540418591</v>
      </c>
      <c r="E215" s="11">
        <v>15.442486462</v>
      </c>
      <c r="F215" s="11">
        <v>17.600618999999998</v>
      </c>
      <c r="G215" s="11">
        <v>22.566216000000001</v>
      </c>
      <c r="H215" s="11">
        <v>32.819738000000001</v>
      </c>
      <c r="I215" s="11">
        <v>17.339144000000001</v>
      </c>
      <c r="J215" s="11">
        <v>16.301036</v>
      </c>
      <c r="K215" s="11">
        <v>25.325972</v>
      </c>
      <c r="L215" s="11">
        <v>33.026074999999999</v>
      </c>
      <c r="M215" s="11">
        <v>40.247019999999999</v>
      </c>
      <c r="N215" s="11">
        <v>46.611395000000002</v>
      </c>
      <c r="O215" s="11">
        <v>39.623939999999997</v>
      </c>
      <c r="P215" s="11">
        <v>80.266696999999994</v>
      </c>
      <c r="Q215" s="11">
        <v>26.893667000000001</v>
      </c>
      <c r="R215" s="11">
        <v>35.807501999999999</v>
      </c>
      <c r="S215" s="11">
        <v>60.933084999999998</v>
      </c>
      <c r="T215" s="11">
        <v>67.493308999999996</v>
      </c>
      <c r="U215" s="11">
        <v>42.432138000000002</v>
      </c>
      <c r="V215" s="11">
        <v>36.164419000000002</v>
      </c>
      <c r="W215" s="11">
        <v>29.323955999999999</v>
      </c>
      <c r="X215" s="11">
        <v>21.986825</v>
      </c>
      <c r="Y215" s="11">
        <v>23.414052000000002</v>
      </c>
    </row>
    <row r="216" spans="1:25" ht="13.5" customHeight="1" x14ac:dyDescent="0.25">
      <c r="A216" s="1"/>
      <c r="B216" s="16" t="s">
        <v>234</v>
      </c>
      <c r="C216" s="13">
        <v>355.989357942943</v>
      </c>
      <c r="D216" s="14">
        <v>370.57700500462101</v>
      </c>
      <c r="E216" s="14">
        <v>293.62941911000001</v>
      </c>
      <c r="F216" s="14">
        <v>545.49266399999999</v>
      </c>
      <c r="G216" s="14">
        <v>641.98288600000001</v>
      </c>
      <c r="H216" s="14">
        <v>792.83764199999996</v>
      </c>
      <c r="I216" s="14">
        <v>705.23562300000003</v>
      </c>
      <c r="J216" s="14">
        <v>795.95019500000001</v>
      </c>
      <c r="K216" s="14">
        <v>852.925296</v>
      </c>
      <c r="L216" s="14">
        <v>891.25384399999996</v>
      </c>
      <c r="M216" s="14">
        <v>1024.4411</v>
      </c>
      <c r="N216" s="14">
        <v>1255.2939329999999</v>
      </c>
      <c r="O216" s="14">
        <v>985.13649099999998</v>
      </c>
      <c r="P216" s="14">
        <v>1160.4581909999999</v>
      </c>
      <c r="Q216" s="14">
        <v>1362.743156</v>
      </c>
      <c r="R216" s="14">
        <v>1502.069215</v>
      </c>
      <c r="S216" s="14">
        <v>1397.9172040000001</v>
      </c>
      <c r="T216" s="14">
        <v>1303.48109</v>
      </c>
      <c r="U216" s="14">
        <v>1245.6726229999999</v>
      </c>
      <c r="V216" s="14">
        <v>1418.2826250000001</v>
      </c>
      <c r="W216" s="14">
        <v>1414.7513369999999</v>
      </c>
      <c r="X216" s="14">
        <v>1539.436972</v>
      </c>
      <c r="Y216" s="14">
        <v>1594.1750890000001</v>
      </c>
    </row>
    <row r="217" spans="1:25" ht="13.5" customHeight="1" x14ac:dyDescent="0.25">
      <c r="A217" s="1"/>
      <c r="B217" s="16" t="s">
        <v>235</v>
      </c>
      <c r="C217" s="10"/>
      <c r="D217" s="11"/>
      <c r="E217" s="11"/>
      <c r="F217" s="11">
        <v>0.11831800000000001</v>
      </c>
      <c r="G217" s="11">
        <v>1.083E-3</v>
      </c>
      <c r="H217" s="11">
        <v>0.143427</v>
      </c>
      <c r="I217" s="11">
        <v>5.4795000000000003E-2</v>
      </c>
      <c r="J217" s="11">
        <v>2.6129999999999999E-3</v>
      </c>
      <c r="K217" s="11"/>
      <c r="L217" s="11">
        <v>1.7107000000000001E-2</v>
      </c>
      <c r="M217" s="11">
        <v>8.6931999999999995E-2</v>
      </c>
      <c r="N217" s="11">
        <v>5.5544000000000003E-2</v>
      </c>
      <c r="O217" s="11">
        <v>19.990632999999999</v>
      </c>
      <c r="P217" s="11">
        <v>4.7629999999999999E-3</v>
      </c>
      <c r="Q217" s="11">
        <v>1.1256E-2</v>
      </c>
      <c r="R217" s="11">
        <v>7.698E-3</v>
      </c>
      <c r="S217" s="11">
        <v>3.8570000000000002E-3</v>
      </c>
      <c r="T217" s="11">
        <v>3.5284999999999997E-2</v>
      </c>
      <c r="U217" s="11">
        <v>5.1209999999999997E-3</v>
      </c>
      <c r="V217" s="11">
        <v>0.24576500000000001</v>
      </c>
      <c r="W217" s="11">
        <v>9.0354000000000004E-2</v>
      </c>
      <c r="X217" s="11">
        <v>0.40013700000000002</v>
      </c>
      <c r="Y217" s="11">
        <v>5.3246000000000002E-2</v>
      </c>
    </row>
    <row r="218" spans="1:25" ht="13.5" customHeight="1" x14ac:dyDescent="0.25">
      <c r="A218" s="1"/>
      <c r="B218" s="16" t="s">
        <v>236</v>
      </c>
      <c r="C218" s="13">
        <v>20.574601097693201</v>
      </c>
      <c r="D218" s="14">
        <v>19.853841231776499</v>
      </c>
      <c r="E218" s="14">
        <v>20.150514622999999</v>
      </c>
      <c r="F218" s="14">
        <v>8.6397209999999998</v>
      </c>
      <c r="G218" s="14">
        <v>17.763655</v>
      </c>
      <c r="H218" s="14">
        <v>16.948604</v>
      </c>
      <c r="I218" s="14">
        <v>11.284928000000001</v>
      </c>
      <c r="J218" s="14">
        <v>14.753088999999999</v>
      </c>
      <c r="K218" s="14">
        <v>19.833293999999999</v>
      </c>
      <c r="L218" s="14">
        <v>25.081</v>
      </c>
      <c r="M218" s="14">
        <v>23.216214000000001</v>
      </c>
      <c r="N218" s="14">
        <v>23.029878</v>
      </c>
      <c r="O218" s="14">
        <v>22.706748000000001</v>
      </c>
      <c r="P218" s="14">
        <v>14.625676</v>
      </c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3.5" customHeight="1" x14ac:dyDescent="0.25">
      <c r="A219" s="1"/>
      <c r="B219" s="16" t="s">
        <v>237</v>
      </c>
      <c r="C219" s="10">
        <v>3.7952788893443707</v>
      </c>
      <c r="D219" s="11">
        <v>3.3936068130567296</v>
      </c>
      <c r="E219" s="11">
        <v>3.8018224780000001</v>
      </c>
      <c r="F219" s="11">
        <v>8.9112799999999996</v>
      </c>
      <c r="G219" s="11">
        <v>3.8282259999999999</v>
      </c>
      <c r="H219" s="11">
        <v>9.1896710000000006</v>
      </c>
      <c r="I219" s="11">
        <v>14.681835</v>
      </c>
      <c r="J219" s="11">
        <v>15.220141</v>
      </c>
      <c r="K219" s="11">
        <v>9.3607759999999995</v>
      </c>
      <c r="L219" s="11">
        <v>11.904438000000001</v>
      </c>
      <c r="M219" s="11">
        <v>34.632539000000001</v>
      </c>
      <c r="N219" s="11">
        <v>14.094127</v>
      </c>
      <c r="O219" s="11">
        <v>16.005533</v>
      </c>
      <c r="P219" s="11">
        <v>9.708062</v>
      </c>
      <c r="Q219" s="11">
        <v>12.090941000000001</v>
      </c>
      <c r="R219" s="11">
        <v>10.066141999999999</v>
      </c>
      <c r="S219" s="11">
        <v>14.035988</v>
      </c>
      <c r="T219" s="11">
        <v>16.323877</v>
      </c>
      <c r="U219" s="11">
        <v>15.403809000000001</v>
      </c>
      <c r="V219" s="11">
        <v>19.548705999999999</v>
      </c>
      <c r="W219" s="11">
        <v>15.620735</v>
      </c>
      <c r="X219" s="11">
        <v>11.079955</v>
      </c>
      <c r="Y219" s="11">
        <v>12.647377000000001</v>
      </c>
    </row>
    <row r="220" spans="1:25" ht="13.5" customHeight="1" x14ac:dyDescent="0.25">
      <c r="A220" s="1"/>
      <c r="B220" s="16" t="s">
        <v>238</v>
      </c>
      <c r="C220" s="13">
        <v>46.638427081953104</v>
      </c>
      <c r="D220" s="14">
        <v>37.332103196137773</v>
      </c>
      <c r="E220" s="14">
        <v>44.148718553000002</v>
      </c>
      <c r="F220" s="14">
        <v>64.263931999999997</v>
      </c>
      <c r="G220" s="14">
        <v>51.527182000000003</v>
      </c>
      <c r="H220" s="14">
        <v>91.238315999999998</v>
      </c>
      <c r="I220" s="14">
        <v>74.393074999999996</v>
      </c>
      <c r="J220" s="14">
        <v>67.445031999999998</v>
      </c>
      <c r="K220" s="14">
        <v>113.233988</v>
      </c>
      <c r="L220" s="14">
        <v>71.636983000000001</v>
      </c>
      <c r="M220" s="14">
        <v>92.383392000000001</v>
      </c>
      <c r="N220" s="14">
        <v>115.013344</v>
      </c>
      <c r="O220" s="14">
        <v>131.027129</v>
      </c>
      <c r="P220" s="14">
        <v>89.249072999999996</v>
      </c>
      <c r="Q220" s="14">
        <v>132.55298199999999</v>
      </c>
      <c r="R220" s="14">
        <v>229.810115</v>
      </c>
      <c r="S220" s="14">
        <v>145.33645300000001</v>
      </c>
      <c r="T220" s="14">
        <v>135.89568</v>
      </c>
      <c r="U220" s="14">
        <v>158.543498</v>
      </c>
      <c r="V220" s="14">
        <v>143.638127</v>
      </c>
      <c r="W220" s="14">
        <v>134.10441599999999</v>
      </c>
      <c r="X220" s="14">
        <v>205.37534199999999</v>
      </c>
      <c r="Y220" s="14">
        <v>153.49767499999999</v>
      </c>
    </row>
    <row r="221" spans="1:25" ht="13.5" customHeight="1" x14ac:dyDescent="0.25">
      <c r="A221" s="1"/>
      <c r="B221" s="16" t="s">
        <v>239</v>
      </c>
      <c r="C221" s="10">
        <v>7.6965119018528307</v>
      </c>
      <c r="D221" s="11">
        <v>5.2307564050225128</v>
      </c>
      <c r="E221" s="11">
        <v>2.6378477560000002</v>
      </c>
      <c r="F221" s="11">
        <v>2.8845139999999998</v>
      </c>
      <c r="G221" s="11">
        <v>5.8680729999999999</v>
      </c>
      <c r="H221" s="11">
        <v>2.098249</v>
      </c>
      <c r="I221" s="11">
        <v>3.2682739999999999</v>
      </c>
      <c r="J221" s="11">
        <v>4.4948420000000002</v>
      </c>
      <c r="K221" s="11">
        <v>6.5703519999999997</v>
      </c>
      <c r="L221" s="11">
        <v>6.712154</v>
      </c>
      <c r="M221" s="11">
        <v>9.9210560000000001</v>
      </c>
      <c r="N221" s="11">
        <v>15.063238999999999</v>
      </c>
      <c r="O221" s="11">
        <v>12.338533</v>
      </c>
      <c r="P221" s="11">
        <v>28.878042000000001</v>
      </c>
      <c r="Q221" s="11">
        <v>36.373178000000003</v>
      </c>
      <c r="R221" s="11">
        <v>30.018736000000001</v>
      </c>
      <c r="S221" s="11">
        <v>31.997534000000002</v>
      </c>
      <c r="T221" s="11">
        <v>40.253666000000003</v>
      </c>
      <c r="U221" s="11">
        <v>34.877194000000003</v>
      </c>
      <c r="V221" s="11">
        <v>37.647820000000003</v>
      </c>
      <c r="W221" s="11">
        <v>35.91977</v>
      </c>
      <c r="X221" s="11">
        <v>50.860739000000002</v>
      </c>
      <c r="Y221" s="11">
        <v>39.206904000000002</v>
      </c>
    </row>
    <row r="222" spans="1:25" ht="13.5" customHeight="1" x14ac:dyDescent="0.25">
      <c r="A222" s="1"/>
      <c r="B222" s="16" t="s">
        <v>240</v>
      </c>
      <c r="C222" s="13">
        <v>60.512476714234197</v>
      </c>
      <c r="D222" s="14">
        <v>56.235175315021301</v>
      </c>
      <c r="E222" s="14">
        <v>64.27439038</v>
      </c>
      <c r="F222" s="14">
        <v>53.697839000000002</v>
      </c>
      <c r="G222" s="14">
        <v>57.672297</v>
      </c>
      <c r="H222" s="14">
        <v>53.292765000000003</v>
      </c>
      <c r="I222" s="14">
        <v>52.864389000000003</v>
      </c>
      <c r="J222" s="14">
        <v>63.302120000000002</v>
      </c>
      <c r="K222" s="14">
        <v>78.009028000000001</v>
      </c>
      <c r="L222" s="14">
        <v>84.142653999999993</v>
      </c>
      <c r="M222" s="14">
        <v>123.98406900000001</v>
      </c>
      <c r="N222" s="14">
        <v>190.12625299999999</v>
      </c>
      <c r="O222" s="14">
        <v>131.68843200000001</v>
      </c>
      <c r="P222" s="14">
        <v>209.76100199999999</v>
      </c>
      <c r="Q222" s="14">
        <v>281.35060800000002</v>
      </c>
      <c r="R222" s="14">
        <v>278.02939800000001</v>
      </c>
      <c r="S222" s="14">
        <v>346.19871000000001</v>
      </c>
      <c r="T222" s="14">
        <v>323.45335</v>
      </c>
      <c r="U222" s="14">
        <v>240.51202000000001</v>
      </c>
      <c r="V222" s="14">
        <v>211.29989399999999</v>
      </c>
      <c r="W222" s="14">
        <v>234.262855</v>
      </c>
      <c r="X222" s="14">
        <v>245.383242</v>
      </c>
      <c r="Y222" s="14">
        <v>297.39677899999998</v>
      </c>
    </row>
    <row r="223" spans="1:25" ht="13.5" customHeight="1" x14ac:dyDescent="0.25">
      <c r="A223" s="1"/>
      <c r="B223" s="16" t="s">
        <v>241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>
        <v>1.5473969999999999</v>
      </c>
      <c r="T223" s="11">
        <v>2.5701149999999999</v>
      </c>
      <c r="U223" s="11">
        <v>2.4900609999999999</v>
      </c>
      <c r="V223" s="11">
        <v>2.8949760000000002</v>
      </c>
      <c r="W223" s="11">
        <v>2.380401</v>
      </c>
      <c r="X223" s="11">
        <v>2.5711580000000001</v>
      </c>
      <c r="Y223" s="11">
        <v>3.4450530000000001</v>
      </c>
    </row>
    <row r="224" spans="1:25" ht="13.5" customHeight="1" x14ac:dyDescent="0.25">
      <c r="A224" s="1"/>
      <c r="B224" s="16" t="s">
        <v>242</v>
      </c>
      <c r="C224" s="13">
        <v>6.0215152982166696E-2</v>
      </c>
      <c r="D224" s="14">
        <v>9.5947158040231531E-2</v>
      </c>
      <c r="E224" s="14">
        <v>0.29292224499999997</v>
      </c>
      <c r="F224" s="14">
        <v>0.15163099999999999</v>
      </c>
      <c r="G224" s="14">
        <v>0.80624899999999999</v>
      </c>
      <c r="H224" s="14">
        <v>0.12393700000000001</v>
      </c>
      <c r="I224" s="14">
        <v>0.148451</v>
      </c>
      <c r="J224" s="14">
        <v>0.236815</v>
      </c>
      <c r="K224" s="14">
        <v>0.73625799999999997</v>
      </c>
      <c r="L224" s="14">
        <v>0.22040599999999999</v>
      </c>
      <c r="M224" s="14">
        <v>0.29237400000000002</v>
      </c>
      <c r="N224" s="14">
        <v>0.57087200000000005</v>
      </c>
      <c r="O224" s="14">
        <v>0.325324</v>
      </c>
      <c r="P224" s="14">
        <v>0.43004599999999998</v>
      </c>
      <c r="Q224" s="14">
        <v>0.34619899999999998</v>
      </c>
      <c r="R224" s="14">
        <v>0.41185699999999997</v>
      </c>
      <c r="S224" s="14">
        <v>0.16888300000000001</v>
      </c>
      <c r="T224" s="14">
        <v>0.44422800000000001</v>
      </c>
      <c r="U224" s="14">
        <v>0.55216500000000002</v>
      </c>
      <c r="V224" s="14">
        <v>0.55786899999999995</v>
      </c>
      <c r="W224" s="14">
        <v>0.55132000000000003</v>
      </c>
      <c r="X224" s="14">
        <v>0.79217899999999997</v>
      </c>
      <c r="Y224" s="14">
        <v>0.41984700000000003</v>
      </c>
    </row>
    <row r="225" spans="1:25" ht="13.5" customHeight="1" x14ac:dyDescent="0.25">
      <c r="A225" s="1"/>
      <c r="B225" s="16" t="s">
        <v>243</v>
      </c>
      <c r="C225" s="10">
        <v>0.67220267074412199</v>
      </c>
      <c r="D225" s="11">
        <v>1.0882371872575298</v>
      </c>
      <c r="E225" s="11">
        <v>0.76406444600000001</v>
      </c>
      <c r="F225" s="11">
        <v>0.91646499999999997</v>
      </c>
      <c r="G225" s="11">
        <v>0.923373</v>
      </c>
      <c r="H225" s="11">
        <v>0.84027399999999997</v>
      </c>
      <c r="I225" s="11">
        <v>1.8472299999999999</v>
      </c>
      <c r="J225" s="11">
        <v>1.1675549999999999</v>
      </c>
      <c r="K225" s="11">
        <v>13.207398</v>
      </c>
      <c r="L225" s="11">
        <v>2.4545789999999998</v>
      </c>
      <c r="M225" s="11">
        <v>3.457894</v>
      </c>
      <c r="N225" s="11">
        <v>1.8462149999999999</v>
      </c>
      <c r="O225" s="11">
        <v>1.467805</v>
      </c>
      <c r="P225" s="11">
        <v>1.510535</v>
      </c>
      <c r="Q225" s="11">
        <v>1.794869</v>
      </c>
      <c r="R225" s="11">
        <v>1.5271589999999999</v>
      </c>
      <c r="S225" s="11">
        <v>1.7849429999999999</v>
      </c>
      <c r="T225" s="11">
        <v>1.616039</v>
      </c>
      <c r="U225" s="11">
        <v>2.1983640000000002</v>
      </c>
      <c r="V225" s="11">
        <v>1.6619349999999999</v>
      </c>
      <c r="W225" s="11">
        <v>2.447505</v>
      </c>
      <c r="X225" s="11">
        <v>3.1837</v>
      </c>
      <c r="Y225" s="11">
        <v>2.7213980000000002</v>
      </c>
    </row>
    <row r="226" spans="1:25" ht="13.5" customHeight="1" x14ac:dyDescent="0.25">
      <c r="A226" s="1"/>
      <c r="B226" s="16" t="s">
        <v>244</v>
      </c>
      <c r="C226" s="13">
        <v>0.73529604115889391</v>
      </c>
      <c r="D226" s="14">
        <v>0.14201121914185</v>
      </c>
      <c r="E226" s="14">
        <v>1.6015038319999999</v>
      </c>
      <c r="F226" s="14">
        <v>1.9447380000000001</v>
      </c>
      <c r="G226" s="14">
        <v>2.0823429999999998</v>
      </c>
      <c r="H226" s="14">
        <v>0.71414299999999997</v>
      </c>
      <c r="I226" s="14">
        <v>0.74946500000000005</v>
      </c>
      <c r="J226" s="14">
        <v>1.890315</v>
      </c>
      <c r="K226" s="14">
        <v>2.8071199999999998</v>
      </c>
      <c r="L226" s="14">
        <v>0.40110600000000002</v>
      </c>
      <c r="M226" s="14">
        <v>6.2300490000000002</v>
      </c>
      <c r="N226" s="14">
        <v>0.97299999999999998</v>
      </c>
      <c r="O226" s="14">
        <v>0.15464</v>
      </c>
      <c r="P226" s="14">
        <v>0.15323800000000001</v>
      </c>
      <c r="Q226" s="14">
        <v>0.17724999999999999</v>
      </c>
      <c r="R226" s="14">
        <v>0.135099</v>
      </c>
      <c r="S226" s="14">
        <v>0.182641</v>
      </c>
      <c r="T226" s="14">
        <v>0.14677799999999999</v>
      </c>
      <c r="U226" s="14">
        <v>0.20679800000000001</v>
      </c>
      <c r="V226" s="14">
        <v>0.16293099999999999</v>
      </c>
      <c r="W226" s="14">
        <v>0.30007</v>
      </c>
      <c r="X226" s="14">
        <v>0.387629</v>
      </c>
      <c r="Y226" s="14">
        <v>0.17785999999999999</v>
      </c>
    </row>
    <row r="227" spans="1:25" ht="13.5" customHeight="1" x14ac:dyDescent="0.25">
      <c r="A227" s="1"/>
      <c r="B227" s="16" t="s">
        <v>245</v>
      </c>
      <c r="C227" s="10">
        <v>9.0469860741219517</v>
      </c>
      <c r="D227" s="11">
        <v>10.996855579423901</v>
      </c>
      <c r="E227" s="11">
        <v>10.666549214</v>
      </c>
      <c r="F227" s="11">
        <v>6.6887610000000004</v>
      </c>
      <c r="G227" s="11">
        <v>10.365691</v>
      </c>
      <c r="H227" s="11">
        <v>10.325469999999999</v>
      </c>
      <c r="I227" s="11">
        <v>14.409056</v>
      </c>
      <c r="J227" s="11">
        <v>16.734888999999999</v>
      </c>
      <c r="K227" s="11">
        <v>21.473780999999999</v>
      </c>
      <c r="L227" s="11">
        <v>13.241686</v>
      </c>
      <c r="M227" s="11">
        <v>17.051870000000001</v>
      </c>
      <c r="N227" s="11">
        <v>21.920400999999998</v>
      </c>
      <c r="O227" s="11">
        <v>23.365814</v>
      </c>
      <c r="P227" s="11">
        <v>24.385232999999999</v>
      </c>
      <c r="Q227" s="11">
        <v>29.889949999999999</v>
      </c>
      <c r="R227" s="11">
        <v>27.889807000000001</v>
      </c>
      <c r="S227" s="11">
        <v>37.902285999999997</v>
      </c>
      <c r="T227" s="11">
        <v>33.085872000000002</v>
      </c>
      <c r="U227" s="11">
        <v>27.131827999999999</v>
      </c>
      <c r="V227" s="11">
        <v>21.113502</v>
      </c>
      <c r="W227" s="11">
        <v>26.256834000000001</v>
      </c>
      <c r="X227" s="11">
        <v>25.129861999999999</v>
      </c>
      <c r="Y227" s="11">
        <v>29.102827000000001</v>
      </c>
    </row>
    <row r="228" spans="1:25" ht="13.5" customHeight="1" x14ac:dyDescent="0.25">
      <c r="A228" s="1"/>
      <c r="B228" s="16" t="s">
        <v>246</v>
      </c>
      <c r="C228" s="13">
        <v>11.5243374144172</v>
      </c>
      <c r="D228" s="14">
        <v>22.980911832875901</v>
      </c>
      <c r="E228" s="14">
        <v>21.757315711999997</v>
      </c>
      <c r="F228" s="14">
        <v>9.5686689999999999</v>
      </c>
      <c r="G228" s="14">
        <v>14.008654999999999</v>
      </c>
      <c r="H228" s="14">
        <v>10.84638</v>
      </c>
      <c r="I228" s="14">
        <v>21.154814999999999</v>
      </c>
      <c r="J228" s="14">
        <v>28.640598000000001</v>
      </c>
      <c r="K228" s="14">
        <v>19.155760000000001</v>
      </c>
      <c r="L228" s="14">
        <v>19.019186999999999</v>
      </c>
      <c r="M228" s="14">
        <v>27.810448999999998</v>
      </c>
      <c r="N228" s="14">
        <v>85.296417000000005</v>
      </c>
      <c r="O228" s="14">
        <v>25.020700000000001</v>
      </c>
      <c r="P228" s="14">
        <v>17.076028999999998</v>
      </c>
      <c r="Q228" s="14">
        <v>23.620949</v>
      </c>
      <c r="R228" s="14">
        <v>25.242089</v>
      </c>
      <c r="S228" s="14">
        <v>27.834468000000001</v>
      </c>
      <c r="T228" s="14">
        <v>37.084574000000003</v>
      </c>
      <c r="U228" s="14">
        <v>41.205170000000003</v>
      </c>
      <c r="V228" s="14">
        <v>35.085653999999998</v>
      </c>
      <c r="W228" s="14">
        <v>38.298965000000003</v>
      </c>
      <c r="X228" s="14">
        <v>44.785145999999997</v>
      </c>
      <c r="Y228" s="14">
        <v>35.828237999999999</v>
      </c>
    </row>
    <row r="229" spans="1:25" ht="13.5" customHeight="1" x14ac:dyDescent="0.25">
      <c r="A229" s="1"/>
      <c r="B229" s="16" t="s">
        <v>247</v>
      </c>
      <c r="C229" s="10">
        <v>27.5604604332433</v>
      </c>
      <c r="D229" s="11">
        <v>23.463705991240399</v>
      </c>
      <c r="E229" s="11">
        <v>19.866459404</v>
      </c>
      <c r="F229" s="11">
        <v>21.937071</v>
      </c>
      <c r="G229" s="11">
        <v>26.531815999999999</v>
      </c>
      <c r="H229" s="11">
        <v>12.539692000000001</v>
      </c>
      <c r="I229" s="11">
        <v>19.181445</v>
      </c>
      <c r="J229" s="11">
        <v>23.216080999999999</v>
      </c>
      <c r="K229" s="11">
        <v>19.904662999999999</v>
      </c>
      <c r="L229" s="11">
        <v>21.169712000000001</v>
      </c>
      <c r="M229" s="11">
        <v>39.195050999999999</v>
      </c>
      <c r="N229" s="11">
        <v>52.170073000000002</v>
      </c>
      <c r="O229" s="11">
        <v>51.198920000000001</v>
      </c>
      <c r="P229" s="11">
        <v>77.966553000000005</v>
      </c>
      <c r="Q229" s="11">
        <v>97.919397000000004</v>
      </c>
      <c r="R229" s="11">
        <v>116.459086</v>
      </c>
      <c r="S229" s="11">
        <v>136.56558200000001</v>
      </c>
      <c r="T229" s="11">
        <v>116.624109</v>
      </c>
      <c r="U229" s="11">
        <v>103.08197800000001</v>
      </c>
      <c r="V229" s="11">
        <v>144.04505800000001</v>
      </c>
      <c r="W229" s="11">
        <v>121.685914</v>
      </c>
      <c r="X229" s="11">
        <v>63.618082000000001</v>
      </c>
      <c r="Y229" s="11">
        <v>61.354075000000002</v>
      </c>
    </row>
    <row r="230" spans="1:25" ht="13.5" customHeight="1" x14ac:dyDescent="0.25">
      <c r="A230" s="1"/>
      <c r="B230" s="16" t="s">
        <v>248</v>
      </c>
      <c r="C230" s="13">
        <v>111.208509442872</v>
      </c>
      <c r="D230" s="14">
        <v>125.969412428694</v>
      </c>
      <c r="E230" s="14">
        <v>95.367909507999997</v>
      </c>
      <c r="F230" s="14">
        <v>135.57769500000001</v>
      </c>
      <c r="G230" s="14">
        <v>183.21227099999999</v>
      </c>
      <c r="H230" s="14">
        <v>162.20196300000001</v>
      </c>
      <c r="I230" s="14">
        <v>103.658323</v>
      </c>
      <c r="J230" s="14">
        <v>208.53629100000001</v>
      </c>
      <c r="K230" s="14">
        <v>212.33203700000001</v>
      </c>
      <c r="L230" s="14">
        <v>227.38070099999999</v>
      </c>
      <c r="M230" s="14">
        <v>310.47851400000002</v>
      </c>
      <c r="N230" s="14">
        <v>424.26731599999999</v>
      </c>
      <c r="O230" s="14">
        <v>283.23297000000002</v>
      </c>
      <c r="P230" s="14">
        <v>273.09473100000002</v>
      </c>
      <c r="Q230" s="14">
        <v>343.88137599999999</v>
      </c>
      <c r="R230" s="14">
        <v>463.62959499999999</v>
      </c>
      <c r="S230" s="14">
        <v>358.921424</v>
      </c>
      <c r="T230" s="14">
        <v>359.92981800000001</v>
      </c>
      <c r="U230" s="14">
        <v>199.67735200000001</v>
      </c>
      <c r="V230" s="14">
        <v>132.84248600000001</v>
      </c>
      <c r="W230" s="14">
        <v>62.242542999999998</v>
      </c>
      <c r="X230" s="14">
        <v>26.175321</v>
      </c>
      <c r="Y230" s="14">
        <v>14.604656</v>
      </c>
    </row>
    <row r="231" spans="1:25" ht="13.5" customHeight="1" x14ac:dyDescent="0.25">
      <c r="A231" s="1"/>
      <c r="B231" s="16" t="s">
        <v>249</v>
      </c>
      <c r="C231" s="10">
        <v>3.279349687953832</v>
      </c>
      <c r="D231" s="11">
        <v>21.1095853778661</v>
      </c>
      <c r="E231" s="11">
        <v>1.0508455170845687</v>
      </c>
      <c r="F231" s="11">
        <v>1.165802</v>
      </c>
      <c r="G231" s="11">
        <v>1.6712959999999999</v>
      </c>
      <c r="H231" s="11">
        <v>1.8867849999999999</v>
      </c>
      <c r="I231" s="11">
        <v>1.208763</v>
      </c>
      <c r="J231" s="11">
        <v>4.9381750000000002</v>
      </c>
      <c r="K231" s="11">
        <v>7.7001379999999999</v>
      </c>
      <c r="L231" s="11">
        <v>5.5875050000000002</v>
      </c>
      <c r="M231" s="11">
        <v>39.013776999999997</v>
      </c>
      <c r="N231" s="11">
        <v>4.8132469999999996</v>
      </c>
      <c r="O231" s="11">
        <v>10.834479999999999</v>
      </c>
      <c r="P231" s="11">
        <v>6.761476</v>
      </c>
      <c r="Q231" s="11">
        <v>7.6082169999999998</v>
      </c>
      <c r="R231" s="11">
        <v>4.491066</v>
      </c>
      <c r="S231" s="11">
        <v>7.3136289999999997</v>
      </c>
      <c r="T231" s="11">
        <v>24.884986000000001</v>
      </c>
      <c r="U231" s="11">
        <v>4.1057100000000002</v>
      </c>
      <c r="V231" s="11">
        <v>9.2045329999999996</v>
      </c>
      <c r="W231" s="11">
        <v>1.930847</v>
      </c>
      <c r="X231" s="11">
        <v>4.4004139999999996</v>
      </c>
      <c r="Y231" s="11">
        <v>4.7872469999999998</v>
      </c>
    </row>
    <row r="232" spans="1:25" ht="13.5" customHeight="1" x14ac:dyDescent="0.25">
      <c r="A232" s="1"/>
      <c r="B232" s="9" t="s">
        <v>250</v>
      </c>
      <c r="C232" s="13">
        <v>47.243450928215914</v>
      </c>
      <c r="D232" s="14">
        <v>49.553011221857872</v>
      </c>
      <c r="E232" s="14">
        <v>38.582126655000003</v>
      </c>
      <c r="F232" s="14">
        <v>35.835923999999999</v>
      </c>
      <c r="G232" s="14">
        <v>31.254808000000001</v>
      </c>
      <c r="H232" s="14">
        <v>30.686209000000002</v>
      </c>
      <c r="I232" s="14">
        <v>42.722625999999998</v>
      </c>
      <c r="J232" s="14">
        <v>51.418429000000003</v>
      </c>
      <c r="K232" s="14">
        <v>63.232560999999997</v>
      </c>
      <c r="L232" s="14">
        <v>63.145873999999999</v>
      </c>
      <c r="M232" s="14">
        <v>47.452714</v>
      </c>
      <c r="N232" s="14">
        <v>51.330764000000002</v>
      </c>
      <c r="O232" s="14">
        <v>29.418096999999999</v>
      </c>
      <c r="P232" s="14">
        <v>39.576110999999997</v>
      </c>
      <c r="Q232" s="14">
        <v>50.753449000000003</v>
      </c>
      <c r="R232" s="14">
        <v>59.672781999999998</v>
      </c>
      <c r="S232" s="14">
        <v>61.666873000000002</v>
      </c>
      <c r="T232" s="14">
        <v>74.652287999999999</v>
      </c>
      <c r="U232" s="14">
        <v>77.058480000000003</v>
      </c>
      <c r="V232" s="14">
        <v>62.926042000000002</v>
      </c>
      <c r="W232" s="14">
        <v>92.590694999999997</v>
      </c>
      <c r="X232" s="14">
        <v>97.102774999999994</v>
      </c>
      <c r="Y232" s="14">
        <v>72.255718999999999</v>
      </c>
    </row>
    <row r="233" spans="1:25" ht="13.5" customHeight="1" x14ac:dyDescent="0.25">
      <c r="A233" s="1"/>
      <c r="B233" s="12" t="s">
        <v>251</v>
      </c>
      <c r="C233" s="10">
        <v>33.059588179764312</v>
      </c>
      <c r="D233" s="11">
        <v>36.487505521547071</v>
      </c>
      <c r="E233" s="11">
        <v>30.358550069</v>
      </c>
      <c r="F233" s="11">
        <v>24.703368000000001</v>
      </c>
      <c r="G233" s="11">
        <v>24.086594999999999</v>
      </c>
      <c r="H233" s="11">
        <v>21.011644</v>
      </c>
      <c r="I233" s="11">
        <v>30.342617000000001</v>
      </c>
      <c r="J233" s="11">
        <v>34.057732999999999</v>
      </c>
      <c r="K233" s="11">
        <v>52.551278000000003</v>
      </c>
      <c r="L233" s="11">
        <v>50.285800999999999</v>
      </c>
      <c r="M233" s="11">
        <v>44.846895000000004</v>
      </c>
      <c r="N233" s="11">
        <v>46.183377</v>
      </c>
      <c r="O233" s="11">
        <v>24.592929000000002</v>
      </c>
      <c r="P233" s="11">
        <v>37.532865000000001</v>
      </c>
      <c r="Q233" s="11">
        <v>50.125926999999997</v>
      </c>
      <c r="R233" s="11">
        <v>45.754824999999997</v>
      </c>
      <c r="S233" s="11">
        <v>61.419058</v>
      </c>
      <c r="T233" s="11">
        <v>73.530135000000001</v>
      </c>
      <c r="U233" s="11">
        <v>76.718794000000003</v>
      </c>
      <c r="V233" s="11">
        <v>58.970905999999999</v>
      </c>
      <c r="W233" s="11">
        <v>92.444470999999993</v>
      </c>
      <c r="X233" s="11">
        <v>96.776605000000004</v>
      </c>
      <c r="Y233" s="11">
        <v>71.711810999999997</v>
      </c>
    </row>
    <row r="234" spans="1:25" ht="13.5" customHeight="1" x14ac:dyDescent="0.25">
      <c r="A234" s="1"/>
      <c r="B234" s="12" t="s">
        <v>252</v>
      </c>
      <c r="C234" s="13">
        <v>14.183862748451601</v>
      </c>
      <c r="D234" s="14">
        <v>13.065505700310799</v>
      </c>
      <c r="E234" s="14">
        <v>8.2235765860000001</v>
      </c>
      <c r="F234" s="14">
        <v>11.132555999999999</v>
      </c>
      <c r="G234" s="14">
        <v>7.1682129999999997</v>
      </c>
      <c r="H234" s="14">
        <v>9.6745649999999994</v>
      </c>
      <c r="I234" s="14">
        <v>12.380008999999999</v>
      </c>
      <c r="J234" s="14">
        <v>17.360696000000001</v>
      </c>
      <c r="K234" s="14">
        <v>10.681283000000001</v>
      </c>
      <c r="L234" s="14">
        <v>12.860073</v>
      </c>
      <c r="M234" s="14">
        <v>2.6058189999999999</v>
      </c>
      <c r="N234" s="14">
        <v>5.1473870000000002</v>
      </c>
      <c r="O234" s="14">
        <v>4.8251679999999997</v>
      </c>
      <c r="P234" s="14">
        <v>2.0432459999999999</v>
      </c>
      <c r="Q234" s="14">
        <v>0.62752200000000002</v>
      </c>
      <c r="R234" s="14">
        <v>13.917956999999999</v>
      </c>
      <c r="S234" s="14">
        <v>0.24781500000000001</v>
      </c>
      <c r="T234" s="14">
        <v>1.122153</v>
      </c>
      <c r="U234" s="14">
        <v>0.33968599999999999</v>
      </c>
      <c r="V234" s="14">
        <v>3.955136</v>
      </c>
      <c r="W234" s="14">
        <v>0.14622399999999999</v>
      </c>
      <c r="X234" s="14">
        <v>0.32617000000000002</v>
      </c>
      <c r="Y234" s="14">
        <v>0.54390799999999995</v>
      </c>
    </row>
    <row r="235" spans="1:25" ht="13.5" customHeight="1" x14ac:dyDescent="0.25">
      <c r="A235" s="1"/>
      <c r="B235" s="9" t="s">
        <v>253</v>
      </c>
      <c r="C235" s="10">
        <v>653.99456389732597</v>
      </c>
      <c r="D235" s="11">
        <v>669.10153379098347</v>
      </c>
      <c r="E235" s="11">
        <v>441.96000699000001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3.5" customHeight="1" x14ac:dyDescent="0.25">
      <c r="A236" s="1"/>
      <c r="B236" s="9" t="s">
        <v>254</v>
      </c>
      <c r="C236" s="13">
        <v>2.62121489759787</v>
      </c>
      <c r="D236" s="14">
        <v>108.04761823603999</v>
      </c>
      <c r="E236" s="14">
        <v>73.55</v>
      </c>
      <c r="F236" s="14">
        <v>4.714054</v>
      </c>
      <c r="G236" s="14">
        <v>8.3118660000000002</v>
      </c>
      <c r="H236" s="14">
        <v>2.9833919999999998</v>
      </c>
      <c r="I236" s="14">
        <v>10.373255</v>
      </c>
      <c r="J236" s="14">
        <v>7.0091390000000002</v>
      </c>
      <c r="K236" s="14">
        <v>14.209629</v>
      </c>
      <c r="L236" s="14">
        <v>28.355056000000001</v>
      </c>
      <c r="M236" s="14">
        <v>23.532230999999999</v>
      </c>
      <c r="N236" s="14">
        <v>22.598545000000001</v>
      </c>
      <c r="O236" s="14">
        <v>19.508658</v>
      </c>
      <c r="P236" s="14">
        <v>23.653029</v>
      </c>
      <c r="Q236" s="14">
        <v>27.055137999999999</v>
      </c>
      <c r="R236" s="14">
        <v>31.955774000000002</v>
      </c>
      <c r="S236" s="14">
        <v>19.148503999999999</v>
      </c>
      <c r="T236" s="14">
        <v>22.117882000000002</v>
      </c>
      <c r="U236" s="14">
        <v>13.154691</v>
      </c>
      <c r="V236" s="14">
        <v>14.634022</v>
      </c>
      <c r="W236" s="14">
        <v>19.124020999999999</v>
      </c>
      <c r="X236" s="14">
        <v>27.973837</v>
      </c>
      <c r="Y236" s="14">
        <v>13.255338999999999</v>
      </c>
    </row>
    <row r="237" spans="1:25" ht="13.5" customHeight="1" x14ac:dyDescent="0.25">
      <c r="A237" s="1"/>
      <c r="B237" s="9" t="s">
        <v>255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3.5" customHeight="1" x14ac:dyDescent="0.25">
      <c r="A238" s="1"/>
      <c r="B238" s="12" t="s">
        <v>256</v>
      </c>
      <c r="C238" s="13">
        <v>3538.1103568851618</v>
      </c>
      <c r="D238" s="14">
        <v>3683.1563775661216</v>
      </c>
      <c r="E238" s="14">
        <v>3338.3477586229997</v>
      </c>
      <c r="F238" s="14">
        <v>3357.8217</v>
      </c>
      <c r="G238" s="14">
        <v>3397.0506599999999</v>
      </c>
      <c r="H238" s="14">
        <v>3639.1669750000001</v>
      </c>
      <c r="I238" s="14">
        <v>4127.4026080000003</v>
      </c>
      <c r="J238" s="14">
        <v>5120.387659</v>
      </c>
      <c r="K238" s="14">
        <v>5663.9796340000003</v>
      </c>
      <c r="L238" s="14">
        <v>7124.4806840000001</v>
      </c>
      <c r="M238" s="14">
        <v>8792.3034459999999</v>
      </c>
      <c r="N238" s="14">
        <v>10709.51015</v>
      </c>
      <c r="O238" s="14">
        <v>9425.8358489999991</v>
      </c>
      <c r="P238" s="14">
        <v>10056.753105</v>
      </c>
      <c r="Q238" s="14">
        <v>13216.512858</v>
      </c>
      <c r="R238" s="14">
        <v>14387.869326</v>
      </c>
      <c r="S238" s="14">
        <v>16740.468861000001</v>
      </c>
      <c r="T238" s="14">
        <v>17259.798643999999</v>
      </c>
      <c r="U238" s="14">
        <v>13604.552295</v>
      </c>
      <c r="V238" s="14">
        <v>12512.735165</v>
      </c>
      <c r="W238" s="14">
        <v>14028.621241000001</v>
      </c>
      <c r="X238" s="14">
        <v>15894.584953</v>
      </c>
      <c r="Y238" s="14">
        <v>14349.835227</v>
      </c>
    </row>
    <row r="239" spans="1:25" ht="13.5" customHeight="1" x14ac:dyDescent="0.25">
      <c r="A239" s="1"/>
      <c r="B239" s="12" t="s">
        <v>257</v>
      </c>
      <c r="C239" s="10">
        <v>2541.5592116456451</v>
      </c>
      <c r="D239" s="11">
        <v>2626.340174268707</v>
      </c>
      <c r="E239" s="11">
        <v>2414.4018804060001</v>
      </c>
      <c r="F239" s="11">
        <v>2507.8235260000001</v>
      </c>
      <c r="G239" s="11">
        <v>2974.9114490000002</v>
      </c>
      <c r="H239" s="11">
        <v>3324.5869870000001</v>
      </c>
      <c r="I239" s="11">
        <v>3628.6911249999998</v>
      </c>
      <c r="J239" s="11">
        <v>4484.9564200000004</v>
      </c>
      <c r="K239" s="11">
        <v>4968.3518649999996</v>
      </c>
      <c r="L239" s="11">
        <v>5807.6591410000001</v>
      </c>
      <c r="M239" s="11">
        <v>6799.1558610000002</v>
      </c>
      <c r="N239" s="11">
        <v>8581.8070910000006</v>
      </c>
      <c r="O239" s="11">
        <v>7299.9370319999998</v>
      </c>
      <c r="P239" s="11">
        <v>7585.2017690000002</v>
      </c>
      <c r="Q239" s="11">
        <v>9787.6419999999998</v>
      </c>
      <c r="R239" s="11">
        <v>9775.9866270000002</v>
      </c>
      <c r="S239" s="11">
        <v>11492.090931000001</v>
      </c>
      <c r="T239" s="11">
        <v>11663.428948000001</v>
      </c>
      <c r="U239" s="11">
        <v>10161.576655999999</v>
      </c>
      <c r="V239" s="11">
        <v>9846.7779329999994</v>
      </c>
      <c r="W239" s="11">
        <v>10588.320544</v>
      </c>
      <c r="X239" s="11">
        <v>10025.86009</v>
      </c>
      <c r="Y239" s="11">
        <v>9056.5376419999993</v>
      </c>
    </row>
    <row r="240" spans="1:25" ht="13.5" customHeight="1" x14ac:dyDescent="0.25">
      <c r="A240" s="1"/>
      <c r="B240" s="12" t="s">
        <v>258</v>
      </c>
      <c r="C240" s="13">
        <v>115478.73737834468</v>
      </c>
      <c r="D240" s="14">
        <v>122992.32304127204</v>
      </c>
      <c r="E240" s="14">
        <v>119008.89912236504</v>
      </c>
      <c r="F240" s="14">
        <v>125754.98294099999</v>
      </c>
      <c r="G240" s="14">
        <v>129381.25030299999</v>
      </c>
      <c r="H240" s="14">
        <v>142345.27637000001</v>
      </c>
      <c r="I240" s="14">
        <v>174272.689885</v>
      </c>
      <c r="J240" s="14">
        <v>210114.546153</v>
      </c>
      <c r="K240" s="14">
        <v>229588.20358</v>
      </c>
      <c r="L240" s="14">
        <v>251644.17926400001</v>
      </c>
      <c r="M240" s="14">
        <v>295703.55452599999</v>
      </c>
      <c r="N240" s="14">
        <v>329995.701657</v>
      </c>
      <c r="O240" s="14">
        <v>254179.44982000001</v>
      </c>
      <c r="P240" s="14">
        <v>269311.774798</v>
      </c>
      <c r="Q240" s="14">
        <v>309549.417502</v>
      </c>
      <c r="R240" s="14">
        <v>281037.63494600001</v>
      </c>
      <c r="S240" s="14">
        <v>293464.11518099997</v>
      </c>
      <c r="T240" s="14">
        <v>293980.87072800001</v>
      </c>
      <c r="U240" s="14">
        <v>249602.11111999999</v>
      </c>
      <c r="V240" s="14">
        <v>251386.58973000001</v>
      </c>
      <c r="W240" s="14">
        <v>275054.88147600001</v>
      </c>
      <c r="X240" s="14">
        <v>304883.16776400001</v>
      </c>
      <c r="Y240" s="14">
        <v>291549.25574599998</v>
      </c>
    </row>
    <row r="241" spans="1:25" ht="13.5" customHeight="1" x14ac:dyDescent="0.25">
      <c r="A241" s="1"/>
      <c r="B241" s="12" t="s">
        <v>259</v>
      </c>
      <c r="C241" s="10">
        <v>4222.5877788566186</v>
      </c>
      <c r="D241" s="11">
        <v>3892.6730389136746</v>
      </c>
      <c r="E241" s="11">
        <v>3104.7004310689995</v>
      </c>
      <c r="F241" s="11">
        <v>3531.9957439999998</v>
      </c>
      <c r="G241" s="11">
        <v>4394.0104540000002</v>
      </c>
      <c r="H241" s="11">
        <v>4851.5279620000001</v>
      </c>
      <c r="I241" s="11">
        <v>5463.4344000000001</v>
      </c>
      <c r="J241" s="11">
        <v>7169.7105060000004</v>
      </c>
      <c r="K241" s="11">
        <v>7945.071602</v>
      </c>
      <c r="L241" s="11">
        <v>10277.182768000001</v>
      </c>
      <c r="M241" s="11">
        <v>13118.601640000001</v>
      </c>
      <c r="N241" s="11">
        <v>16211.149751000001</v>
      </c>
      <c r="O241" s="11">
        <v>12535.327744</v>
      </c>
      <c r="P241" s="11">
        <v>13946.866667</v>
      </c>
      <c r="Q241" s="11">
        <v>18838.369598000001</v>
      </c>
      <c r="R241" s="11">
        <v>19598.582156</v>
      </c>
      <c r="S241" s="11">
        <v>21894.551673000002</v>
      </c>
      <c r="T241" s="11">
        <v>20571.812965000001</v>
      </c>
      <c r="U241" s="11">
        <v>15940.571778</v>
      </c>
      <c r="V241" s="11">
        <v>15938.199825</v>
      </c>
      <c r="W241" s="11">
        <v>17851.286794</v>
      </c>
      <c r="X241" s="11">
        <v>17911.479039000002</v>
      </c>
      <c r="Y241" s="11">
        <v>16654.002036999998</v>
      </c>
    </row>
    <row r="242" spans="1:25" ht="13.5" customHeight="1" x14ac:dyDescent="0.25">
      <c r="A242" s="1"/>
      <c r="B242" s="17" t="s">
        <v>260</v>
      </c>
      <c r="C242" s="13">
        <v>14993.812700222285</v>
      </c>
      <c r="D242" s="14">
        <v>14719.886497821966</v>
      </c>
      <c r="E242" s="14">
        <v>15018.524086262087</v>
      </c>
      <c r="F242" s="14">
        <v>16402.190008000001</v>
      </c>
      <c r="G242" s="14">
        <v>15695.436039</v>
      </c>
      <c r="H242" s="14">
        <v>18615.323240999998</v>
      </c>
      <c r="I242" s="14">
        <v>22287.324654</v>
      </c>
      <c r="J242" s="14">
        <v>27237.010760000001</v>
      </c>
      <c r="K242" s="14">
        <v>31157.571004000001</v>
      </c>
      <c r="L242" s="14">
        <v>34774.245034</v>
      </c>
      <c r="M242" s="14">
        <v>42993.649634000001</v>
      </c>
      <c r="N242" s="14">
        <v>50168.069875000001</v>
      </c>
      <c r="O242" s="14">
        <v>41728.749677</v>
      </c>
      <c r="P242" s="14">
        <v>51282.193282</v>
      </c>
      <c r="Q242" s="14">
        <v>63986.568034999997</v>
      </c>
      <c r="R242" s="14">
        <v>62676.394161999997</v>
      </c>
      <c r="S242" s="14">
        <v>69646.180515</v>
      </c>
      <c r="T242" s="14">
        <v>71237.717092000006</v>
      </c>
      <c r="U242" s="14">
        <v>56244.672093000001</v>
      </c>
      <c r="V242" s="14">
        <v>56713.465635</v>
      </c>
      <c r="W242" s="14">
        <v>64216.301063999999</v>
      </c>
      <c r="X242" s="14">
        <v>68130.485362000007</v>
      </c>
      <c r="Y242" s="14">
        <v>62307.637892999999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42"/>
  <sheetViews>
    <sheetView showGridLines="0" showRowColHeaders="0" workbookViewId="0"/>
  </sheetViews>
  <sheetFormatPr baseColWidth="10" defaultColWidth="10.1796875" defaultRowHeight="14.5" customHeight="1" x14ac:dyDescent="0.25"/>
  <cols>
    <col min="1" max="1" width="3.54296875" customWidth="1"/>
    <col min="2" max="2" width="63" customWidth="1"/>
    <col min="3" max="25" width="10.54296875" customWidth="1"/>
  </cols>
  <sheetData>
    <row r="1" spans="1:2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5">
      <c r="A2" s="1"/>
      <c r="B2" s="26" t="s">
        <v>261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.75" customHeight="1" x14ac:dyDescent="0.2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customHeight="1" x14ac:dyDescent="0.25">
      <c r="A4" s="1"/>
      <c r="B4" s="27" t="s">
        <v>262</v>
      </c>
      <c r="C4" s="27"/>
      <c r="D4" s="27"/>
      <c r="E4" s="27"/>
      <c r="F4" s="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5">
      <c r="A5" s="1"/>
      <c r="B5" s="1" t="s">
        <v>263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9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25">
      <c r="A7" s="1"/>
      <c r="B7" s="2"/>
      <c r="C7" s="3" t="s">
        <v>264</v>
      </c>
      <c r="D7" s="4" t="s">
        <v>265</v>
      </c>
      <c r="E7" s="4" t="s">
        <v>266</v>
      </c>
      <c r="F7" s="4" t="s">
        <v>267</v>
      </c>
      <c r="G7" s="4" t="s">
        <v>268</v>
      </c>
      <c r="H7" s="4" t="s">
        <v>269</v>
      </c>
      <c r="I7" s="4" t="s">
        <v>270</v>
      </c>
      <c r="J7" s="4" t="s">
        <v>271</v>
      </c>
      <c r="K7" s="4" t="s">
        <v>272</v>
      </c>
      <c r="L7" s="4" t="s">
        <v>273</v>
      </c>
      <c r="M7" s="4" t="s">
        <v>274</v>
      </c>
      <c r="N7" s="4" t="s">
        <v>275</v>
      </c>
      <c r="O7" s="4" t="s">
        <v>276</v>
      </c>
      <c r="P7" s="4" t="s">
        <v>277</v>
      </c>
      <c r="Q7" s="4" t="s">
        <v>278</v>
      </c>
      <c r="R7" s="4" t="s">
        <v>279</v>
      </c>
      <c r="S7" s="4" t="s">
        <v>280</v>
      </c>
      <c r="T7" s="4" t="s">
        <v>281</v>
      </c>
      <c r="U7" s="4" t="s">
        <v>282</v>
      </c>
      <c r="V7" s="4" t="s">
        <v>283</v>
      </c>
      <c r="W7" s="4" t="s">
        <v>284</v>
      </c>
      <c r="X7" s="4" t="s">
        <v>285</v>
      </c>
      <c r="Y7" s="5" t="s">
        <v>286</v>
      </c>
    </row>
    <row r="8" spans="1:25" ht="13.5" customHeight="1" x14ac:dyDescent="0.25">
      <c r="A8" s="1"/>
      <c r="B8" s="6" t="s">
        <v>287</v>
      </c>
      <c r="C8" s="7">
        <v>613.40164482837247</v>
      </c>
      <c r="D8" s="8">
        <v>695.65505283224581</v>
      </c>
      <c r="E8" s="8">
        <v>715.60881512000003</v>
      </c>
      <c r="F8" s="8">
        <v>580.29478900000004</v>
      </c>
      <c r="G8" s="8">
        <v>500.60482400000001</v>
      </c>
      <c r="H8" s="8">
        <v>586.56608300000005</v>
      </c>
      <c r="I8" s="8">
        <v>569.28803300000004</v>
      </c>
      <c r="J8" s="8">
        <v>777.52260200000001</v>
      </c>
      <c r="K8" s="8">
        <v>1090.2978290000001</v>
      </c>
      <c r="L8" s="8">
        <v>1570.8847089999999</v>
      </c>
      <c r="M8" s="8">
        <v>1778.490033</v>
      </c>
      <c r="N8" s="8">
        <v>1643.6692660000001</v>
      </c>
      <c r="O8" s="8">
        <v>967.76871700000004</v>
      </c>
      <c r="P8" s="8">
        <v>1315.396293</v>
      </c>
      <c r="Q8" s="8">
        <v>1909.896688</v>
      </c>
      <c r="R8" s="8">
        <v>2158.5807110000001</v>
      </c>
      <c r="S8" s="8">
        <v>1748.4068629999999</v>
      </c>
      <c r="T8" s="8">
        <v>1423.394051</v>
      </c>
      <c r="U8" s="8">
        <v>1188.629117</v>
      </c>
      <c r="V8" s="8">
        <v>699.56063700000004</v>
      </c>
      <c r="W8" s="8">
        <v>1030.5952589999999</v>
      </c>
      <c r="X8" s="8">
        <v>1026.0353399999999</v>
      </c>
      <c r="Y8" s="8">
        <v>791.36651099999995</v>
      </c>
    </row>
    <row r="9" spans="1:25" ht="13.5" customHeight="1" x14ac:dyDescent="0.25">
      <c r="A9" s="1"/>
      <c r="B9" s="9" t="s">
        <v>288</v>
      </c>
      <c r="C9" s="10">
        <v>157292.09827892095</v>
      </c>
      <c r="D9" s="11">
        <v>163275.6699443901</v>
      </c>
      <c r="E9" s="11">
        <v>157842.41897767785</v>
      </c>
      <c r="F9" s="11">
        <v>176248.28066799999</v>
      </c>
      <c r="G9" s="11">
        <v>177943.91115500001</v>
      </c>
      <c r="H9" s="11">
        <v>197219.55086600001</v>
      </c>
      <c r="I9" s="11">
        <v>234285.103676</v>
      </c>
      <c r="J9" s="11">
        <v>285031.245215</v>
      </c>
      <c r="K9" s="11">
        <v>317971.041539</v>
      </c>
      <c r="L9" s="11">
        <v>351013.90273999999</v>
      </c>
      <c r="M9" s="11">
        <v>411505.383577</v>
      </c>
      <c r="N9" s="11">
        <v>466861.86356199998</v>
      </c>
      <c r="O9" s="11">
        <v>354542.10722599999</v>
      </c>
      <c r="P9" s="11">
        <v>390974.30554700003</v>
      </c>
      <c r="Q9" s="11">
        <v>466446.72058000002</v>
      </c>
      <c r="R9" s="11">
        <v>439113.81304500002</v>
      </c>
      <c r="S9" s="11">
        <v>451255.53817199997</v>
      </c>
      <c r="T9" s="11">
        <v>453294.05512199999</v>
      </c>
      <c r="U9" s="11">
        <v>375000.99286200001</v>
      </c>
      <c r="V9" s="11">
        <v>378669.26811300003</v>
      </c>
      <c r="W9" s="11">
        <v>408942.30653300002</v>
      </c>
      <c r="X9" s="11">
        <v>454954.93163900002</v>
      </c>
      <c r="Y9" s="11">
        <v>429181.86675300001</v>
      </c>
    </row>
    <row r="10" spans="1:25" ht="13.5" customHeight="1" x14ac:dyDescent="0.25">
      <c r="A10" s="1"/>
      <c r="B10" s="12" t="s">
        <v>289</v>
      </c>
      <c r="C10" s="13">
        <v>137025.23989512597</v>
      </c>
      <c r="D10" s="14">
        <v>142543.75087613013</v>
      </c>
      <c r="E10" s="14">
        <v>136910.92137477704</v>
      </c>
      <c r="F10" s="14">
        <v>152371.74893999999</v>
      </c>
      <c r="G10" s="14">
        <v>153708.200931</v>
      </c>
      <c r="H10" s="14">
        <v>170844.89413</v>
      </c>
      <c r="I10" s="14">
        <v>201836.086128</v>
      </c>
      <c r="J10" s="14">
        <v>242516.30676100001</v>
      </c>
      <c r="K10" s="14">
        <v>268333.198852</v>
      </c>
      <c r="L10" s="14">
        <v>293358.88006300002</v>
      </c>
      <c r="M10" s="14">
        <v>340407.25027800002</v>
      </c>
      <c r="N10" s="14">
        <v>384366.35311500001</v>
      </c>
      <c r="O10" s="14">
        <v>293849.46589400002</v>
      </c>
      <c r="P10" s="14">
        <v>318258.22853000002</v>
      </c>
      <c r="Q10" s="14">
        <v>373292.86216900003</v>
      </c>
      <c r="R10" s="14">
        <v>355509.05626300001</v>
      </c>
      <c r="S10" s="14">
        <v>364844.81290700001</v>
      </c>
      <c r="T10" s="14">
        <v>359957.35556499998</v>
      </c>
      <c r="U10" s="14">
        <v>295256.65720100002</v>
      </c>
      <c r="V10" s="14">
        <v>298369.61081099999</v>
      </c>
      <c r="W10" s="14">
        <v>320255.00532599998</v>
      </c>
      <c r="X10" s="14">
        <v>356019.90832400002</v>
      </c>
      <c r="Y10" s="14">
        <v>337782.599552</v>
      </c>
    </row>
    <row r="11" spans="1:25" ht="13.5" customHeight="1" x14ac:dyDescent="0.25">
      <c r="A11" s="1"/>
      <c r="B11" s="15" t="s">
        <v>290</v>
      </c>
      <c r="C11" s="10">
        <v>93274.626741007392</v>
      </c>
      <c r="D11" s="11">
        <v>97270.419671408526</v>
      </c>
      <c r="E11" s="11">
        <v>92984.764079786008</v>
      </c>
      <c r="F11" s="11">
        <v>102079.770045</v>
      </c>
      <c r="G11" s="11">
        <v>106049.93093</v>
      </c>
      <c r="H11" s="11">
        <v>120724.60709400001</v>
      </c>
      <c r="I11" s="11">
        <v>144526.99912600001</v>
      </c>
      <c r="J11" s="11">
        <v>174997.173981</v>
      </c>
      <c r="K11" s="11">
        <v>193541.71427500001</v>
      </c>
      <c r="L11" s="11">
        <v>211129.07642900001</v>
      </c>
      <c r="M11" s="11">
        <v>244943.67496199999</v>
      </c>
      <c r="N11" s="11">
        <v>277538.46844899998</v>
      </c>
      <c r="O11" s="11">
        <v>214482.570137</v>
      </c>
      <c r="P11" s="11">
        <v>229787.254227</v>
      </c>
      <c r="Q11" s="11">
        <v>265177.80551199999</v>
      </c>
      <c r="R11" s="11">
        <v>251855.42673899999</v>
      </c>
      <c r="S11" s="11">
        <v>253271.717649</v>
      </c>
      <c r="T11" s="11">
        <v>248659.043748</v>
      </c>
      <c r="U11" s="11">
        <v>196616.29649499999</v>
      </c>
      <c r="V11" s="11">
        <v>202448.411008</v>
      </c>
      <c r="W11" s="11">
        <v>219921.05558799999</v>
      </c>
      <c r="X11" s="11">
        <v>246829.19213400001</v>
      </c>
      <c r="Y11" s="11">
        <v>231669.74442100001</v>
      </c>
    </row>
    <row r="12" spans="1:25" ht="13.5" customHeight="1" x14ac:dyDescent="0.25">
      <c r="A12" s="1"/>
      <c r="B12" s="16" t="s">
        <v>291</v>
      </c>
      <c r="C12" s="13">
        <v>918.62405481071096</v>
      </c>
      <c r="D12" s="14">
        <v>991.03961715545438</v>
      </c>
      <c r="E12" s="14">
        <v>1083.21265376</v>
      </c>
      <c r="F12" s="14">
        <v>1096.356106</v>
      </c>
      <c r="G12" s="14">
        <v>1234.8742569999999</v>
      </c>
      <c r="H12" s="14">
        <v>1025.236703</v>
      </c>
      <c r="I12" s="14">
        <v>1301.145313</v>
      </c>
      <c r="J12" s="14">
        <v>1575.36169</v>
      </c>
      <c r="K12" s="14">
        <v>1952.677293</v>
      </c>
      <c r="L12" s="14">
        <v>2222.098896</v>
      </c>
      <c r="M12" s="14">
        <v>2273.1175389999999</v>
      </c>
      <c r="N12" s="14">
        <v>2762.376878</v>
      </c>
      <c r="O12" s="14">
        <v>2150.3327429999999</v>
      </c>
      <c r="P12" s="14">
        <v>2439.451004</v>
      </c>
      <c r="Q12" s="14">
        <v>2783.44643</v>
      </c>
      <c r="R12" s="14">
        <v>2551.2486250000002</v>
      </c>
      <c r="S12" s="14">
        <v>2698.161752</v>
      </c>
      <c r="T12" s="14">
        <v>2786.3041659999999</v>
      </c>
      <c r="U12" s="14">
        <v>2071.3182579999998</v>
      </c>
      <c r="V12" s="14">
        <v>2032.2911220000001</v>
      </c>
      <c r="W12" s="14">
        <v>2217.2723350000001</v>
      </c>
      <c r="X12" s="14">
        <v>2701.3295600000001</v>
      </c>
      <c r="Y12" s="14">
        <v>3622.593625</v>
      </c>
    </row>
    <row r="13" spans="1:25" ht="13.5" customHeight="1" x14ac:dyDescent="0.25">
      <c r="A13" s="1"/>
      <c r="B13" s="16" t="s">
        <v>292</v>
      </c>
      <c r="C13" s="10">
        <v>47.305547565176518</v>
      </c>
      <c r="D13" s="11">
        <v>50.892972277724077</v>
      </c>
      <c r="E13" s="11">
        <v>45.584001174999997</v>
      </c>
      <c r="F13" s="11">
        <v>47.193657999999999</v>
      </c>
      <c r="G13" s="11">
        <v>58.292259999999999</v>
      </c>
      <c r="H13" s="11">
        <v>52.400390000000002</v>
      </c>
      <c r="I13" s="11">
        <v>51.932865999999997</v>
      </c>
      <c r="J13" s="11">
        <v>79.513993999999997</v>
      </c>
      <c r="K13" s="11">
        <v>43.918506999999998</v>
      </c>
      <c r="L13" s="11">
        <v>41.795077999999997</v>
      </c>
      <c r="M13" s="11">
        <v>55.021721999999997</v>
      </c>
      <c r="N13" s="11">
        <v>79.245975000000001</v>
      </c>
      <c r="O13" s="11">
        <v>49.330796999999997</v>
      </c>
      <c r="P13" s="11">
        <v>60.938001</v>
      </c>
      <c r="Q13" s="11">
        <v>104.830242</v>
      </c>
      <c r="R13" s="11">
        <v>98.996071999999998</v>
      </c>
      <c r="S13" s="11">
        <v>84.140358000000006</v>
      </c>
      <c r="T13" s="11">
        <v>128.87790100000001</v>
      </c>
      <c r="U13" s="11">
        <v>134.005942</v>
      </c>
      <c r="V13" s="11">
        <v>146.23451700000001</v>
      </c>
      <c r="W13" s="11">
        <v>370.28025100000002</v>
      </c>
      <c r="X13" s="11">
        <v>273.82029499999999</v>
      </c>
      <c r="Y13" s="11">
        <v>242.411068</v>
      </c>
    </row>
    <row r="14" spans="1:25" ht="13.5" customHeight="1" x14ac:dyDescent="0.25">
      <c r="A14" s="1"/>
      <c r="B14" s="16" t="s">
        <v>293</v>
      </c>
      <c r="C14" s="13">
        <v>15.7583504567845</v>
      </c>
      <c r="D14" s="14">
        <v>25.951802943910106</v>
      </c>
      <c r="E14" s="14">
        <v>23.848225452000001</v>
      </c>
      <c r="F14" s="14">
        <v>16.241440000000001</v>
      </c>
      <c r="G14" s="14">
        <v>23.580822000000001</v>
      </c>
      <c r="H14" s="14">
        <v>27.572085999999999</v>
      </c>
      <c r="I14" s="14">
        <v>43.225330999999997</v>
      </c>
      <c r="J14" s="14">
        <v>67.509254999999996</v>
      </c>
      <c r="K14" s="14">
        <v>86.047122000000002</v>
      </c>
      <c r="L14" s="14">
        <v>81.716432999999995</v>
      </c>
      <c r="M14" s="14">
        <v>148.64546200000001</v>
      </c>
      <c r="N14" s="14">
        <v>104.278479</v>
      </c>
      <c r="O14" s="14">
        <v>50.544794000000003</v>
      </c>
      <c r="P14" s="14">
        <v>85.929590000000005</v>
      </c>
      <c r="Q14" s="14">
        <v>122.65035</v>
      </c>
      <c r="R14" s="14">
        <v>155.52396999999999</v>
      </c>
      <c r="S14" s="14">
        <v>189.61605599999999</v>
      </c>
      <c r="T14" s="14">
        <v>135.684763</v>
      </c>
      <c r="U14" s="14">
        <v>93.104146</v>
      </c>
      <c r="V14" s="14">
        <v>89.409442999999996</v>
      </c>
      <c r="W14" s="14">
        <v>41.000227000000002</v>
      </c>
      <c r="X14" s="14">
        <v>40.7697</v>
      </c>
      <c r="Y14" s="14">
        <v>29.26529</v>
      </c>
    </row>
    <row r="15" spans="1:25" ht="13.5" customHeight="1" x14ac:dyDescent="0.25">
      <c r="A15" s="1"/>
      <c r="B15" s="16" t="s">
        <v>294</v>
      </c>
      <c r="C15" s="10">
        <v>62.001041187014806</v>
      </c>
      <c r="D15" s="11">
        <v>33.503598477116299</v>
      </c>
      <c r="E15" s="11">
        <v>44.170174248000002</v>
      </c>
      <c r="F15" s="11">
        <v>71.792787000000004</v>
      </c>
      <c r="G15" s="11">
        <v>81.520235</v>
      </c>
      <c r="H15" s="11">
        <v>64.474950000000007</v>
      </c>
      <c r="I15" s="11">
        <v>142.17575600000001</v>
      </c>
      <c r="J15" s="11">
        <v>164.28624099999999</v>
      </c>
      <c r="K15" s="11">
        <v>194.00604000000001</v>
      </c>
      <c r="L15" s="11">
        <v>101.584627</v>
      </c>
      <c r="M15" s="11">
        <v>151.24207000000001</v>
      </c>
      <c r="N15" s="11">
        <v>116.878827</v>
      </c>
      <c r="O15" s="11">
        <v>129.63317599999999</v>
      </c>
      <c r="P15" s="11">
        <v>149.174376</v>
      </c>
      <c r="Q15" s="11">
        <v>179.75682499999999</v>
      </c>
      <c r="R15" s="11">
        <v>249.34309400000001</v>
      </c>
      <c r="S15" s="11">
        <v>315.177076</v>
      </c>
      <c r="T15" s="11">
        <v>383.019227</v>
      </c>
      <c r="U15" s="11">
        <v>188.524349</v>
      </c>
      <c r="V15" s="11">
        <v>213.477136</v>
      </c>
      <c r="W15" s="11">
        <v>201.97799800000001</v>
      </c>
      <c r="X15" s="11">
        <v>208.28360000000001</v>
      </c>
      <c r="Y15" s="11">
        <v>279.18430000000001</v>
      </c>
    </row>
    <row r="16" spans="1:25" ht="13.5" customHeight="1" x14ac:dyDescent="0.25">
      <c r="A16" s="1"/>
      <c r="B16" s="16" t="s">
        <v>295</v>
      </c>
      <c r="C16" s="13">
        <v>1005.3867983619799</v>
      </c>
      <c r="D16" s="14">
        <v>1176.68360437867</v>
      </c>
      <c r="E16" s="14">
        <v>1127.8374318600002</v>
      </c>
      <c r="F16" s="14">
        <v>1153.3727730000001</v>
      </c>
      <c r="G16" s="14">
        <v>1132.473561</v>
      </c>
      <c r="H16" s="14">
        <v>1198.3098890000001</v>
      </c>
      <c r="I16" s="14">
        <v>1563.419832</v>
      </c>
      <c r="J16" s="14">
        <v>1704.82483</v>
      </c>
      <c r="K16" s="14">
        <v>1757.3925609999999</v>
      </c>
      <c r="L16" s="14">
        <v>1974.4375769999999</v>
      </c>
      <c r="M16" s="14">
        <v>2341.8150580000001</v>
      </c>
      <c r="N16" s="14">
        <v>2611.8364889999998</v>
      </c>
      <c r="O16" s="14">
        <v>1989.2899170000001</v>
      </c>
      <c r="P16" s="14">
        <v>2209.2771859999998</v>
      </c>
      <c r="Q16" s="14">
        <v>2308.5585850000002</v>
      </c>
      <c r="R16" s="14">
        <v>2318.7655020000002</v>
      </c>
      <c r="S16" s="14">
        <v>2649.743751</v>
      </c>
      <c r="T16" s="14">
        <v>2677.1920270000001</v>
      </c>
      <c r="U16" s="14">
        <v>2439.8123000000001</v>
      </c>
      <c r="V16" s="14">
        <v>2454.3634860000002</v>
      </c>
      <c r="W16" s="14">
        <v>2869.5860560000001</v>
      </c>
      <c r="X16" s="14">
        <v>3245.2029080000002</v>
      </c>
      <c r="Y16" s="14">
        <v>3196.8639330000001</v>
      </c>
    </row>
    <row r="17" spans="1:25" ht="13.5" customHeight="1" x14ac:dyDescent="0.25">
      <c r="A17" s="1"/>
      <c r="B17" s="16" t="s">
        <v>296</v>
      </c>
      <c r="C17" s="10">
        <v>21814.459030274513</v>
      </c>
      <c r="D17" s="11">
        <v>22305.466022540601</v>
      </c>
      <c r="E17" s="11">
        <v>20730.317508</v>
      </c>
      <c r="F17" s="11">
        <v>22431.472831999999</v>
      </c>
      <c r="G17" s="11">
        <v>24077.814573</v>
      </c>
      <c r="H17" s="11">
        <v>24956.944953999999</v>
      </c>
      <c r="I17" s="11">
        <v>30734.036135999999</v>
      </c>
      <c r="J17" s="11">
        <v>35053.022799999999</v>
      </c>
      <c r="K17" s="11">
        <v>36294.655121999996</v>
      </c>
      <c r="L17" s="11">
        <v>38951.283382000001</v>
      </c>
      <c r="M17" s="11">
        <v>45670.490395000001</v>
      </c>
      <c r="N17" s="11">
        <v>51195.034799000001</v>
      </c>
      <c r="O17" s="11">
        <v>40995.127312999997</v>
      </c>
      <c r="P17" s="11">
        <v>43172.937899999997</v>
      </c>
      <c r="Q17" s="11">
        <v>49301.596153999999</v>
      </c>
      <c r="R17" s="11">
        <v>45998.795828000002</v>
      </c>
      <c r="S17" s="11">
        <v>47823.042089000002</v>
      </c>
      <c r="T17" s="11">
        <v>45178.747713999997</v>
      </c>
      <c r="U17" s="11">
        <v>35669.709468000001</v>
      </c>
      <c r="V17" s="11">
        <v>35869.046990000003</v>
      </c>
      <c r="W17" s="11">
        <v>39007.034695000002</v>
      </c>
      <c r="X17" s="11">
        <v>42937.568495</v>
      </c>
      <c r="Y17" s="11">
        <v>42599.135453000003</v>
      </c>
    </row>
    <row r="18" spans="1:25" ht="13.5" customHeight="1" x14ac:dyDescent="0.25">
      <c r="A18" s="1"/>
      <c r="B18" s="16" t="s">
        <v>297</v>
      </c>
      <c r="C18" s="13">
        <v>27220.694509772216</v>
      </c>
      <c r="D18" s="14">
        <v>29257.577042185399</v>
      </c>
      <c r="E18" s="14">
        <v>27998.817385999999</v>
      </c>
      <c r="F18" s="14">
        <v>29068.725805999999</v>
      </c>
      <c r="G18" s="14">
        <v>29061.742634999999</v>
      </c>
      <c r="H18" s="14">
        <v>34258.008527999998</v>
      </c>
      <c r="I18" s="14">
        <v>43096.095561000002</v>
      </c>
      <c r="J18" s="14">
        <v>52312.717553000002</v>
      </c>
      <c r="K18" s="14">
        <v>54887.865461000001</v>
      </c>
      <c r="L18" s="14">
        <v>60819.584490000001</v>
      </c>
      <c r="M18" s="14">
        <v>72848.921961</v>
      </c>
      <c r="N18" s="14">
        <v>80174.386631000001</v>
      </c>
      <c r="O18" s="14">
        <v>59523.560444000002</v>
      </c>
      <c r="P18" s="14">
        <v>62805.639394999998</v>
      </c>
      <c r="Q18" s="14">
        <v>68838.605349000005</v>
      </c>
      <c r="R18" s="14">
        <v>61885.634252000003</v>
      </c>
      <c r="S18" s="14">
        <v>60965.319917000001</v>
      </c>
      <c r="T18" s="14">
        <v>59444.078797000002</v>
      </c>
      <c r="U18" s="14">
        <v>48107.945105999999</v>
      </c>
      <c r="V18" s="14">
        <v>51551.351028999998</v>
      </c>
      <c r="W18" s="14">
        <v>56746.621686999999</v>
      </c>
      <c r="X18" s="14">
        <v>59411.121191999999</v>
      </c>
      <c r="Y18" s="14">
        <v>57210.860669000002</v>
      </c>
    </row>
    <row r="19" spans="1:25" ht="13.5" customHeight="1" x14ac:dyDescent="0.25">
      <c r="A19" s="1"/>
      <c r="B19" s="16" t="s">
        <v>298</v>
      </c>
      <c r="C19" s="10">
        <v>190.23694815827099</v>
      </c>
      <c r="D19" s="11">
        <v>219.77648015840398</v>
      </c>
      <c r="E19" s="11">
        <v>198.45286109</v>
      </c>
      <c r="F19" s="11">
        <v>300.49812800000001</v>
      </c>
      <c r="G19" s="11">
        <v>302.88709499999999</v>
      </c>
      <c r="H19" s="11">
        <v>260.14608399999997</v>
      </c>
      <c r="I19" s="11">
        <v>228.597264</v>
      </c>
      <c r="J19" s="11">
        <v>237.890004</v>
      </c>
      <c r="K19" s="11">
        <v>244.00761900000001</v>
      </c>
      <c r="L19" s="11">
        <v>303.07945899999999</v>
      </c>
      <c r="M19" s="11">
        <v>389.15425299999998</v>
      </c>
      <c r="N19" s="11">
        <v>354.14785599999999</v>
      </c>
      <c r="O19" s="11">
        <v>330.85108000000002</v>
      </c>
      <c r="P19" s="11">
        <v>335.07057200000003</v>
      </c>
      <c r="Q19" s="11">
        <v>460.37679300000002</v>
      </c>
      <c r="R19" s="11">
        <v>468.20566400000001</v>
      </c>
      <c r="S19" s="11">
        <v>419.79703599999999</v>
      </c>
      <c r="T19" s="11">
        <v>477.24125299999997</v>
      </c>
      <c r="U19" s="11">
        <v>404.72493100000003</v>
      </c>
      <c r="V19" s="11">
        <v>466.033052</v>
      </c>
      <c r="W19" s="11">
        <v>479.01243899999997</v>
      </c>
      <c r="X19" s="11">
        <v>483.694322</v>
      </c>
      <c r="Y19" s="11">
        <v>472.63952499999999</v>
      </c>
    </row>
    <row r="20" spans="1:25" ht="13.5" customHeight="1" x14ac:dyDescent="0.25">
      <c r="A20" s="1"/>
      <c r="B20" s="16" t="s">
        <v>299</v>
      </c>
      <c r="C20" s="13">
        <v>2688.8935961216202</v>
      </c>
      <c r="D20" s="14">
        <v>4050.3424236476599</v>
      </c>
      <c r="E20" s="14">
        <v>3696.6956304</v>
      </c>
      <c r="F20" s="14">
        <v>3961.5962279999999</v>
      </c>
      <c r="G20" s="14">
        <v>5004.0632400000004</v>
      </c>
      <c r="H20" s="14">
        <v>13952.121824</v>
      </c>
      <c r="I20" s="14">
        <v>13185.711275</v>
      </c>
      <c r="J20" s="14">
        <v>17213.472619</v>
      </c>
      <c r="K20" s="14">
        <v>20848.399228999999</v>
      </c>
      <c r="L20" s="14">
        <v>20148.534545999999</v>
      </c>
      <c r="M20" s="14">
        <v>19853.951508999999</v>
      </c>
      <c r="N20" s="14">
        <v>18349.150266000001</v>
      </c>
      <c r="O20" s="14">
        <v>21444.418283999999</v>
      </c>
      <c r="P20" s="14">
        <v>19806.075323000001</v>
      </c>
      <c r="Q20" s="14">
        <v>20451.946559</v>
      </c>
      <c r="R20" s="14">
        <v>19041.974905999999</v>
      </c>
      <c r="S20" s="14">
        <v>15670.283573999999</v>
      </c>
      <c r="T20" s="14">
        <v>16721.614100999999</v>
      </c>
      <c r="U20" s="14">
        <v>17428.89026</v>
      </c>
      <c r="V20" s="14">
        <v>16567.329291999999</v>
      </c>
      <c r="W20" s="14">
        <v>16755.801200999998</v>
      </c>
      <c r="X20" s="14">
        <v>23337.876365</v>
      </c>
      <c r="Y20" s="14">
        <v>19201.671711999999</v>
      </c>
    </row>
    <row r="21" spans="1:25" ht="13.5" customHeight="1" x14ac:dyDescent="0.25">
      <c r="A21" s="1"/>
      <c r="B21" s="16" t="s">
        <v>300</v>
      </c>
      <c r="C21" s="10">
        <v>6059.2628678154442</v>
      </c>
      <c r="D21" s="11">
        <v>6414.0133860157202</v>
      </c>
      <c r="E21" s="11">
        <v>6111.9190620210002</v>
      </c>
      <c r="F21" s="11">
        <v>6913.2229029999999</v>
      </c>
      <c r="G21" s="11">
        <v>7636.7646199999999</v>
      </c>
      <c r="H21" s="11">
        <v>6606.5925939999997</v>
      </c>
      <c r="I21" s="11">
        <v>7712.7591640000001</v>
      </c>
      <c r="J21" s="11">
        <v>9029.9596199999996</v>
      </c>
      <c r="K21" s="11">
        <v>10114.04348</v>
      </c>
      <c r="L21" s="11">
        <v>11779.450018</v>
      </c>
      <c r="M21" s="11">
        <v>15459.464532</v>
      </c>
      <c r="N21" s="11">
        <v>14767.860968999999</v>
      </c>
      <c r="O21" s="11">
        <v>11530.509466</v>
      </c>
      <c r="P21" s="11">
        <v>11816.916103</v>
      </c>
      <c r="Q21" s="11">
        <v>13425.690259999999</v>
      </c>
      <c r="R21" s="11">
        <v>13164.348293999999</v>
      </c>
      <c r="S21" s="11">
        <v>14072.750355</v>
      </c>
      <c r="T21" s="11">
        <v>15612.300469</v>
      </c>
      <c r="U21" s="11">
        <v>14412.428313</v>
      </c>
      <c r="V21" s="11">
        <v>14757.253978000001</v>
      </c>
      <c r="W21" s="11">
        <v>14708.583197</v>
      </c>
      <c r="X21" s="11">
        <v>15618.295738000001</v>
      </c>
      <c r="Y21" s="11">
        <v>15372.121069000001</v>
      </c>
    </row>
    <row r="22" spans="1:25" ht="13.5" customHeight="1" x14ac:dyDescent="0.25">
      <c r="A22" s="1"/>
      <c r="B22" s="16" t="s">
        <v>301</v>
      </c>
      <c r="C22" s="13">
        <v>65.8681168345787</v>
      </c>
      <c r="D22" s="14">
        <v>32.333141201617394</v>
      </c>
      <c r="E22" s="14">
        <v>36.507529423000001</v>
      </c>
      <c r="F22" s="14">
        <v>30.618019</v>
      </c>
      <c r="G22" s="14">
        <v>55.322074000000001</v>
      </c>
      <c r="H22" s="14">
        <v>42.354886999999998</v>
      </c>
      <c r="I22" s="14">
        <v>44.737900000000003</v>
      </c>
      <c r="J22" s="14">
        <v>92.962395000000001</v>
      </c>
      <c r="K22" s="14">
        <v>33.277797</v>
      </c>
      <c r="L22" s="14">
        <v>51.658434999999997</v>
      </c>
      <c r="M22" s="14">
        <v>63.945954</v>
      </c>
      <c r="N22" s="14">
        <v>105.860354</v>
      </c>
      <c r="O22" s="14">
        <v>169.20899800000001</v>
      </c>
      <c r="P22" s="14">
        <v>84.011264999999995</v>
      </c>
      <c r="Q22" s="14">
        <v>114.619156</v>
      </c>
      <c r="R22" s="14">
        <v>163.24144799999999</v>
      </c>
      <c r="S22" s="14">
        <v>220.01045300000001</v>
      </c>
      <c r="T22" s="14">
        <v>162.477698</v>
      </c>
      <c r="U22" s="14">
        <v>121.179678</v>
      </c>
      <c r="V22" s="14">
        <v>140.98244800000001</v>
      </c>
      <c r="W22" s="14">
        <v>119.642757</v>
      </c>
      <c r="X22" s="14">
        <v>151.12972199999999</v>
      </c>
      <c r="Y22" s="14">
        <v>168.50922199999999</v>
      </c>
    </row>
    <row r="23" spans="1:25" ht="13.5" customHeight="1" x14ac:dyDescent="0.25">
      <c r="A23" s="1"/>
      <c r="B23" s="16" t="s">
        <v>302</v>
      </c>
      <c r="C23" s="10">
        <v>77.693862878401163</v>
      </c>
      <c r="D23" s="11">
        <v>79.054681625017054</v>
      </c>
      <c r="E23" s="11">
        <v>101.134607886</v>
      </c>
      <c r="F23" s="11">
        <v>110.328594</v>
      </c>
      <c r="G23" s="11">
        <v>100.463702</v>
      </c>
      <c r="H23" s="11">
        <v>105.733553</v>
      </c>
      <c r="I23" s="11">
        <v>161.12586200000001</v>
      </c>
      <c r="J23" s="11">
        <v>275.50660800000003</v>
      </c>
      <c r="K23" s="11">
        <v>174.070975</v>
      </c>
      <c r="L23" s="11">
        <v>173.50741300000001</v>
      </c>
      <c r="M23" s="11">
        <v>279.53583400000002</v>
      </c>
      <c r="N23" s="11">
        <v>316.96205200000003</v>
      </c>
      <c r="O23" s="11">
        <v>285.04258299999998</v>
      </c>
      <c r="P23" s="11">
        <v>325.15412099999998</v>
      </c>
      <c r="Q23" s="11">
        <v>389.90905099999998</v>
      </c>
      <c r="R23" s="11">
        <v>392.43877800000001</v>
      </c>
      <c r="S23" s="11">
        <v>420.41181899999998</v>
      </c>
      <c r="T23" s="11">
        <v>486.29152499999998</v>
      </c>
      <c r="U23" s="11">
        <v>399.13809300000003</v>
      </c>
      <c r="V23" s="11">
        <v>357.13928399999998</v>
      </c>
      <c r="W23" s="11">
        <v>610.50668099999996</v>
      </c>
      <c r="X23" s="11">
        <v>688.31988899999999</v>
      </c>
      <c r="Y23" s="11">
        <v>552.00902099999996</v>
      </c>
    </row>
    <row r="24" spans="1:25" ht="13.5" customHeight="1" x14ac:dyDescent="0.25">
      <c r="A24" s="1"/>
      <c r="B24" s="16" t="s">
        <v>303</v>
      </c>
      <c r="C24" s="13">
        <v>866.30396572385803</v>
      </c>
      <c r="D24" s="14">
        <v>880.38250552438103</v>
      </c>
      <c r="E24" s="14">
        <v>883.62926865999998</v>
      </c>
      <c r="F24" s="14">
        <v>993.24032799999998</v>
      </c>
      <c r="G24" s="14">
        <v>1055.868733</v>
      </c>
      <c r="H24" s="14">
        <v>1222.3822729999999</v>
      </c>
      <c r="I24" s="14">
        <v>1535.297826</v>
      </c>
      <c r="J24" s="14">
        <v>2119.4902910000001</v>
      </c>
      <c r="K24" s="14">
        <v>2124.9409730000002</v>
      </c>
      <c r="L24" s="14">
        <v>2153.3797509999999</v>
      </c>
      <c r="M24" s="14">
        <v>3072.3494439999999</v>
      </c>
      <c r="N24" s="14">
        <v>4289.6499409999997</v>
      </c>
      <c r="O24" s="14">
        <v>2641.5764530000001</v>
      </c>
      <c r="P24" s="14">
        <v>2793.5992059999999</v>
      </c>
      <c r="Q24" s="14">
        <v>3188.4207270000002</v>
      </c>
      <c r="R24" s="14">
        <v>3069.200034</v>
      </c>
      <c r="S24" s="14">
        <v>3068.5037969999998</v>
      </c>
      <c r="T24" s="14">
        <v>3306.9052339999998</v>
      </c>
      <c r="U24" s="14">
        <v>3105.1260400000001</v>
      </c>
      <c r="V24" s="14">
        <v>2985.7456320000001</v>
      </c>
      <c r="W24" s="14">
        <v>2852.955817</v>
      </c>
      <c r="X24" s="14">
        <v>2447.5063620000001</v>
      </c>
      <c r="Y24" s="14">
        <v>1860.4838609999999</v>
      </c>
    </row>
    <row r="25" spans="1:25" ht="13.5" customHeight="1" x14ac:dyDescent="0.25">
      <c r="A25" s="1"/>
      <c r="B25" s="16" t="s">
        <v>304</v>
      </c>
      <c r="C25" s="10">
        <v>66.362935112773002</v>
      </c>
      <c r="D25" s="11">
        <v>76.056345164936161</v>
      </c>
      <c r="E25" s="11">
        <v>72.511271214000004</v>
      </c>
      <c r="F25" s="11">
        <v>67.467834999999994</v>
      </c>
      <c r="G25" s="11">
        <v>70.378628000000006</v>
      </c>
      <c r="H25" s="11">
        <v>78.744209999999995</v>
      </c>
      <c r="I25" s="11">
        <v>68.788032999999999</v>
      </c>
      <c r="J25" s="11">
        <v>33.527262</v>
      </c>
      <c r="K25" s="11">
        <v>65.890534000000002</v>
      </c>
      <c r="L25" s="11">
        <v>23.326263999999998</v>
      </c>
      <c r="M25" s="11">
        <v>31.711887000000001</v>
      </c>
      <c r="N25" s="11">
        <v>65.086196000000001</v>
      </c>
      <c r="O25" s="11">
        <v>93.326981000000004</v>
      </c>
      <c r="P25" s="11">
        <v>103.76663000000001</v>
      </c>
      <c r="Q25" s="11">
        <v>97.488688999999994</v>
      </c>
      <c r="R25" s="11">
        <v>105.20411</v>
      </c>
      <c r="S25" s="11">
        <v>67.094556999999995</v>
      </c>
      <c r="T25" s="11">
        <v>53.434528999999998</v>
      </c>
      <c r="U25" s="11">
        <v>52.942081999999999</v>
      </c>
      <c r="V25" s="11">
        <v>77.433498</v>
      </c>
      <c r="W25" s="11">
        <v>68.013829000000001</v>
      </c>
      <c r="X25" s="11">
        <v>89.872004000000004</v>
      </c>
      <c r="Y25" s="11">
        <v>62.727758999999999</v>
      </c>
    </row>
    <row r="26" spans="1:25" ht="13.5" customHeight="1" x14ac:dyDescent="0.25">
      <c r="A26" s="1"/>
      <c r="B26" s="16" t="s">
        <v>305</v>
      </c>
      <c r="C26" s="13">
        <v>28307.770813577583</v>
      </c>
      <c r="D26" s="14">
        <v>27455.829855581902</v>
      </c>
      <c r="E26" s="14">
        <v>26266.451423999999</v>
      </c>
      <c r="F26" s="14">
        <v>30918.291853999999</v>
      </c>
      <c r="G26" s="14">
        <v>30589.553505</v>
      </c>
      <c r="H26" s="14">
        <v>31298.049188000001</v>
      </c>
      <c r="I26" s="14">
        <v>37971.991627000003</v>
      </c>
      <c r="J26" s="14">
        <v>47230.640612000003</v>
      </c>
      <c r="K26" s="14">
        <v>56587.491833</v>
      </c>
      <c r="L26" s="14">
        <v>63854.090728000003</v>
      </c>
      <c r="M26" s="14">
        <v>72227.904165</v>
      </c>
      <c r="N26" s="14">
        <v>90397.835730000006</v>
      </c>
      <c r="O26" s="14">
        <v>63609.876663000003</v>
      </c>
      <c r="P26" s="14">
        <v>72831.581393999993</v>
      </c>
      <c r="Q26" s="14">
        <v>90929.057562000002</v>
      </c>
      <c r="R26" s="14">
        <v>90538.747791999995</v>
      </c>
      <c r="S26" s="14">
        <v>92631.820345</v>
      </c>
      <c r="T26" s="14">
        <v>90082.282110999993</v>
      </c>
      <c r="U26" s="14">
        <v>62759.092105999996</v>
      </c>
      <c r="V26" s="14">
        <v>63098.659550999997</v>
      </c>
      <c r="W26" s="14">
        <v>70649.703970000002</v>
      </c>
      <c r="X26" s="14">
        <v>81946.137447000001</v>
      </c>
      <c r="Y26" s="14">
        <v>73707.210328999994</v>
      </c>
    </row>
    <row r="27" spans="1:25" ht="13.5" customHeight="1" x14ac:dyDescent="0.25">
      <c r="A27" s="1"/>
      <c r="B27" s="16" t="s">
        <v>306</v>
      </c>
      <c r="C27" s="10">
        <v>868.48223780661942</v>
      </c>
      <c r="D27" s="11">
        <v>956.65310593245636</v>
      </c>
      <c r="E27" s="11">
        <v>985.97418835000008</v>
      </c>
      <c r="F27" s="11">
        <v>1428.0339140000001</v>
      </c>
      <c r="G27" s="11">
        <v>1765.237365</v>
      </c>
      <c r="H27" s="11">
        <v>1600.8381589999999</v>
      </c>
      <c r="I27" s="11">
        <v>1659.54295</v>
      </c>
      <c r="J27" s="11">
        <v>1769.4125100000001</v>
      </c>
      <c r="K27" s="11">
        <v>1774.4384560000001</v>
      </c>
      <c r="L27" s="11">
        <v>1323.4212110000001</v>
      </c>
      <c r="M27" s="11">
        <v>1469.0308230000001</v>
      </c>
      <c r="N27" s="11">
        <v>1622.6440480000001</v>
      </c>
      <c r="O27" s="11">
        <v>1244.023948</v>
      </c>
      <c r="P27" s="11">
        <v>1443.431722</v>
      </c>
      <c r="Q27" s="11">
        <v>2081.882501</v>
      </c>
      <c r="R27" s="11">
        <v>2082.0586450000001</v>
      </c>
      <c r="S27" s="11">
        <v>1914.134759</v>
      </c>
      <c r="T27" s="11">
        <v>1673.437966</v>
      </c>
      <c r="U27" s="11">
        <v>1211.462149</v>
      </c>
      <c r="V27" s="11">
        <v>1327.173906</v>
      </c>
      <c r="W27" s="11">
        <v>1375.045398</v>
      </c>
      <c r="X27" s="11">
        <v>1484.966042</v>
      </c>
      <c r="Y27" s="11">
        <v>1445.463481</v>
      </c>
    </row>
    <row r="28" spans="1:25" ht="13.5" customHeight="1" x14ac:dyDescent="0.25">
      <c r="A28" s="1"/>
      <c r="B28" s="16" t="s">
        <v>307</v>
      </c>
      <c r="C28" s="13">
        <v>128.61018070252001</v>
      </c>
      <c r="D28" s="14">
        <v>139.97549480311005</v>
      </c>
      <c r="E28" s="14">
        <v>174.70541710000001</v>
      </c>
      <c r="F28" s="14">
        <v>148.781532</v>
      </c>
      <c r="G28" s="14">
        <v>216.065639</v>
      </c>
      <c r="H28" s="14">
        <v>221.25896900000001</v>
      </c>
      <c r="I28" s="14">
        <v>307.63318099999998</v>
      </c>
      <c r="J28" s="14">
        <v>372.88950399999999</v>
      </c>
      <c r="K28" s="14">
        <v>419.965417</v>
      </c>
      <c r="L28" s="14">
        <v>490.69528500000001</v>
      </c>
      <c r="M28" s="14">
        <v>879.52452800000003</v>
      </c>
      <c r="N28" s="14">
        <v>966.41028700000004</v>
      </c>
      <c r="O28" s="14">
        <v>870.47430299999996</v>
      </c>
      <c r="P28" s="14">
        <v>955.05753700000002</v>
      </c>
      <c r="Q28" s="14">
        <v>1099.7764159999999</v>
      </c>
      <c r="R28" s="14">
        <v>1079.5391</v>
      </c>
      <c r="S28" s="14">
        <v>1129.2757369999999</v>
      </c>
      <c r="T28" s="14">
        <v>1073.150746</v>
      </c>
      <c r="U28" s="14">
        <v>872.04360999999994</v>
      </c>
      <c r="V28" s="14">
        <v>969.76500599999997</v>
      </c>
      <c r="W28" s="14">
        <v>963.54602999999997</v>
      </c>
      <c r="X28" s="14">
        <v>1198.5710180000001</v>
      </c>
      <c r="Y28" s="14">
        <v>1246.8184819999999</v>
      </c>
    </row>
    <row r="29" spans="1:25" ht="13.5" customHeight="1" x14ac:dyDescent="0.25">
      <c r="A29" s="1"/>
      <c r="B29" s="16" t="s">
        <v>308</v>
      </c>
      <c r="C29" s="10">
        <v>108.09963899389599</v>
      </c>
      <c r="D29" s="11">
        <v>95.176024786280976</v>
      </c>
      <c r="E29" s="11">
        <v>95.926028255999995</v>
      </c>
      <c r="F29" s="11">
        <v>98.268833000000001</v>
      </c>
      <c r="G29" s="11">
        <v>96.269176999999999</v>
      </c>
      <c r="H29" s="11">
        <v>85.214918999999995</v>
      </c>
      <c r="I29" s="11">
        <v>103.363546</v>
      </c>
      <c r="J29" s="11">
        <v>144.91474199999999</v>
      </c>
      <c r="K29" s="11">
        <v>146.42836199999999</v>
      </c>
      <c r="L29" s="11">
        <v>176.04418999999999</v>
      </c>
      <c r="M29" s="11">
        <v>203.25450900000001</v>
      </c>
      <c r="N29" s="11">
        <v>246.931928</v>
      </c>
      <c r="O29" s="11">
        <v>205.69695200000001</v>
      </c>
      <c r="P29" s="11">
        <v>207.95341199999999</v>
      </c>
      <c r="Q29" s="11">
        <v>255.69606300000001</v>
      </c>
      <c r="R29" s="11">
        <v>242.24091200000001</v>
      </c>
      <c r="S29" s="11">
        <v>238.904709</v>
      </c>
      <c r="T29" s="11">
        <v>283.31369000000001</v>
      </c>
      <c r="U29" s="11">
        <v>286.22866699999997</v>
      </c>
      <c r="V29" s="11">
        <v>330.64613600000001</v>
      </c>
      <c r="W29" s="11">
        <v>393.68884200000002</v>
      </c>
      <c r="X29" s="11">
        <v>359.66185899999999</v>
      </c>
      <c r="Y29" s="11">
        <v>373.88122600000003</v>
      </c>
    </row>
    <row r="30" spans="1:25" ht="13.5" customHeight="1" x14ac:dyDescent="0.25">
      <c r="A30" s="1"/>
      <c r="B30" s="16" t="s">
        <v>309</v>
      </c>
      <c r="C30" s="13">
        <v>2762.8122448534077</v>
      </c>
      <c r="D30" s="14">
        <v>3029.7115670081703</v>
      </c>
      <c r="E30" s="14">
        <v>3307.0694108909997</v>
      </c>
      <c r="F30" s="14">
        <v>3224.2664749999999</v>
      </c>
      <c r="G30" s="14">
        <v>3486.7588089999999</v>
      </c>
      <c r="H30" s="14">
        <v>3668.2229339999999</v>
      </c>
      <c r="I30" s="14">
        <v>4615.4197029999996</v>
      </c>
      <c r="J30" s="14">
        <v>5519.2714509999996</v>
      </c>
      <c r="K30" s="14">
        <v>5792.197494</v>
      </c>
      <c r="L30" s="14">
        <v>6459.3886460000003</v>
      </c>
      <c r="M30" s="14">
        <v>7524.5933169999998</v>
      </c>
      <c r="N30" s="14">
        <v>9011.8907440000003</v>
      </c>
      <c r="O30" s="14">
        <v>7169.745242</v>
      </c>
      <c r="P30" s="14">
        <v>8161.2894900000001</v>
      </c>
      <c r="Q30" s="14">
        <v>9043.4977999999992</v>
      </c>
      <c r="R30" s="14">
        <v>8249.9197129999993</v>
      </c>
      <c r="S30" s="14">
        <v>8693.529509</v>
      </c>
      <c r="T30" s="14">
        <v>7992.6898309999997</v>
      </c>
      <c r="U30" s="14">
        <v>6858.620997</v>
      </c>
      <c r="V30" s="14">
        <v>9014.0755019999997</v>
      </c>
      <c r="W30" s="14">
        <v>9490.7821779999995</v>
      </c>
      <c r="X30" s="14">
        <v>10205.065616</v>
      </c>
      <c r="Y30" s="14">
        <v>10025.894396</v>
      </c>
    </row>
    <row r="31" spans="1:25" ht="13.5" customHeight="1" x14ac:dyDescent="0.25">
      <c r="A31" s="1"/>
      <c r="B31" s="15" t="s">
        <v>310</v>
      </c>
      <c r="C31" s="10">
        <v>613.40164482837247</v>
      </c>
      <c r="D31" s="11">
        <v>695.65505283224581</v>
      </c>
      <c r="E31" s="11">
        <v>715.60881512000003</v>
      </c>
      <c r="F31" s="11">
        <v>580.29478900000004</v>
      </c>
      <c r="G31" s="11">
        <v>500.60482400000001</v>
      </c>
      <c r="H31" s="11">
        <v>586.56608300000005</v>
      </c>
      <c r="I31" s="11">
        <v>569.28803300000004</v>
      </c>
      <c r="J31" s="11">
        <v>777.52260200000001</v>
      </c>
      <c r="K31" s="11">
        <v>1090.2978290000001</v>
      </c>
      <c r="L31" s="11">
        <v>1570.8847089999999</v>
      </c>
      <c r="M31" s="11">
        <v>1778.490033</v>
      </c>
      <c r="N31" s="11">
        <v>1643.6692660000001</v>
      </c>
      <c r="O31" s="11">
        <v>967.76871700000004</v>
      </c>
      <c r="P31" s="11">
        <v>1315.396293</v>
      </c>
      <c r="Q31" s="11">
        <v>1909.896688</v>
      </c>
      <c r="R31" s="11">
        <v>2158.5807110000001</v>
      </c>
      <c r="S31" s="11">
        <v>1748.4068629999999</v>
      </c>
      <c r="T31" s="11">
        <v>1423.394051</v>
      </c>
      <c r="U31" s="11">
        <v>1188.629117</v>
      </c>
      <c r="V31" s="11">
        <v>699.56063700000004</v>
      </c>
      <c r="W31" s="11">
        <v>1030.5952589999999</v>
      </c>
      <c r="X31" s="11">
        <v>1026.0353399999999</v>
      </c>
      <c r="Y31" s="11">
        <v>791.36651099999995</v>
      </c>
    </row>
    <row r="32" spans="1:25" ht="13.5" customHeight="1" x14ac:dyDescent="0.25">
      <c r="A32" s="1"/>
      <c r="B32" s="15" t="s">
        <v>311</v>
      </c>
      <c r="C32" s="13">
        <v>1076.67445086868</v>
      </c>
      <c r="D32" s="14">
        <v>1068.9093984633</v>
      </c>
      <c r="E32" s="14">
        <v>1250.1510497199999</v>
      </c>
      <c r="F32" s="14">
        <v>1395.3316520000001</v>
      </c>
      <c r="G32" s="14">
        <v>1323.5267289999999</v>
      </c>
      <c r="H32" s="14">
        <v>1034.655743</v>
      </c>
      <c r="I32" s="14">
        <v>1207.865775</v>
      </c>
      <c r="J32" s="14">
        <v>1307.8834830000001</v>
      </c>
      <c r="K32" s="14">
        <v>1339.813474</v>
      </c>
      <c r="L32" s="14">
        <v>1628.3000790000001</v>
      </c>
      <c r="M32" s="14">
        <v>2480.4254900000001</v>
      </c>
      <c r="N32" s="14">
        <v>2983.1967890000001</v>
      </c>
      <c r="O32" s="14">
        <v>1925.945843</v>
      </c>
      <c r="P32" s="14">
        <v>2163.5639489999999</v>
      </c>
      <c r="Q32" s="14">
        <v>2649.3488000000002</v>
      </c>
      <c r="R32" s="14">
        <v>2240.403131</v>
      </c>
      <c r="S32" s="14">
        <v>3412.2588810000002</v>
      </c>
      <c r="T32" s="14">
        <v>3604.9095860000002</v>
      </c>
      <c r="U32" s="14">
        <v>2874.5259609999998</v>
      </c>
      <c r="V32" s="14">
        <v>2811.7551410000001</v>
      </c>
      <c r="W32" s="14">
        <v>3008.5229869999998</v>
      </c>
      <c r="X32" s="14">
        <v>3335.65391</v>
      </c>
      <c r="Y32" s="14">
        <v>3524.2220579999998</v>
      </c>
    </row>
    <row r="33" spans="1:25" ht="13.5" customHeight="1" x14ac:dyDescent="0.25">
      <c r="A33" s="1"/>
      <c r="B33" s="15" t="s">
        <v>312</v>
      </c>
      <c r="C33" s="10">
        <v>441.40945484322401</v>
      </c>
      <c r="D33" s="11">
        <v>407.60032334133984</v>
      </c>
      <c r="E33" s="11">
        <v>440.51826617</v>
      </c>
      <c r="F33" s="11">
        <v>706.678673</v>
      </c>
      <c r="G33" s="11">
        <v>695.91626499999995</v>
      </c>
      <c r="H33" s="11">
        <v>986.89000699999997</v>
      </c>
      <c r="I33" s="11">
        <v>564.65516600000001</v>
      </c>
      <c r="J33" s="11">
        <v>833.78634899999997</v>
      </c>
      <c r="K33" s="11">
        <v>859.79713700000002</v>
      </c>
      <c r="L33" s="11">
        <v>952.58193800000004</v>
      </c>
      <c r="M33" s="11">
        <v>920.63163799999995</v>
      </c>
      <c r="N33" s="11">
        <v>1008.383378</v>
      </c>
      <c r="O33" s="11">
        <v>896.06188699999996</v>
      </c>
      <c r="P33" s="11">
        <v>830.91320199999996</v>
      </c>
      <c r="Q33" s="11">
        <v>1273.8669070000001</v>
      </c>
      <c r="R33" s="11">
        <v>1320.563527</v>
      </c>
      <c r="S33" s="11">
        <v>1467.295809</v>
      </c>
      <c r="T33" s="11">
        <v>1375.5030220000001</v>
      </c>
      <c r="U33" s="11">
        <v>1179.1626080000001</v>
      </c>
      <c r="V33" s="11">
        <v>846.50505599999997</v>
      </c>
      <c r="W33" s="11">
        <v>660.82667600000002</v>
      </c>
      <c r="X33" s="11">
        <v>925.70937900000001</v>
      </c>
      <c r="Y33" s="11">
        <v>737.42485499999998</v>
      </c>
    </row>
    <row r="34" spans="1:25" ht="13.5" customHeight="1" x14ac:dyDescent="0.25">
      <c r="A34" s="1"/>
      <c r="B34" s="15" t="s">
        <v>313</v>
      </c>
      <c r="C34" s="13">
        <v>11.092111637871399</v>
      </c>
      <c r="D34" s="14">
        <v>13.260353827178097</v>
      </c>
      <c r="E34" s="14">
        <v>18.928668630000001</v>
      </c>
      <c r="F34" s="14">
        <v>21.821245999999999</v>
      </c>
      <c r="G34" s="14">
        <v>15.442669</v>
      </c>
      <c r="H34" s="14">
        <v>14.883400999999999</v>
      </c>
      <c r="I34" s="14">
        <v>17.729800000000001</v>
      </c>
      <c r="J34" s="14">
        <v>20.007591999999999</v>
      </c>
      <c r="K34" s="14">
        <v>8.7122430000000008</v>
      </c>
      <c r="L34" s="14">
        <v>11.510357000000001</v>
      </c>
      <c r="M34" s="14">
        <v>14.772092000000001</v>
      </c>
      <c r="N34" s="14">
        <v>14.539400000000001</v>
      </c>
      <c r="O34" s="14">
        <v>13.700729000000001</v>
      </c>
      <c r="P34" s="14">
        <v>13.835131000000001</v>
      </c>
      <c r="Q34" s="14">
        <v>25.047298000000001</v>
      </c>
      <c r="R34" s="14">
        <v>21.239868000000001</v>
      </c>
      <c r="S34" s="14">
        <v>37.271929999999998</v>
      </c>
      <c r="T34" s="14">
        <v>10.706125999999999</v>
      </c>
      <c r="U34" s="14">
        <v>8.8242729999999998</v>
      </c>
      <c r="V34" s="14">
        <v>6.124511</v>
      </c>
      <c r="W34" s="14">
        <v>2.9212349999999998</v>
      </c>
      <c r="X34" s="14">
        <v>2.323706</v>
      </c>
      <c r="Y34" s="14">
        <v>1.949414</v>
      </c>
    </row>
    <row r="35" spans="1:25" ht="13.5" customHeight="1" x14ac:dyDescent="0.25">
      <c r="A35" s="1"/>
      <c r="B35" s="15" t="s">
        <v>314</v>
      </c>
      <c r="C35" s="10">
        <v>408.29666964350918</v>
      </c>
      <c r="D35" s="11">
        <v>499.66299484976793</v>
      </c>
      <c r="E35" s="11">
        <v>456.83362402</v>
      </c>
      <c r="F35" s="11">
        <v>582.63713900000005</v>
      </c>
      <c r="G35" s="11">
        <v>750.92971399999999</v>
      </c>
      <c r="H35" s="11">
        <v>713.43955900000003</v>
      </c>
      <c r="I35" s="11">
        <v>934.66446699999995</v>
      </c>
      <c r="J35" s="11">
        <v>1492.9809849999999</v>
      </c>
      <c r="K35" s="11">
        <v>1909.2535909999999</v>
      </c>
      <c r="L35" s="11">
        <v>2507.9882339999999</v>
      </c>
      <c r="M35" s="11">
        <v>2996.5547780000002</v>
      </c>
      <c r="N35" s="11">
        <v>3537.1928480000001</v>
      </c>
      <c r="O35" s="11">
        <v>2767.1319020000001</v>
      </c>
      <c r="P35" s="11">
        <v>3115.2726389999998</v>
      </c>
      <c r="Q35" s="11">
        <v>4018.2651679999999</v>
      </c>
      <c r="R35" s="11">
        <v>3876.6933549999999</v>
      </c>
      <c r="S35" s="11">
        <v>4167.4476729999997</v>
      </c>
      <c r="T35" s="11">
        <v>4307.80638</v>
      </c>
      <c r="U35" s="11">
        <v>3640.39473</v>
      </c>
      <c r="V35" s="11">
        <v>4171.017777</v>
      </c>
      <c r="W35" s="11">
        <v>4423.3108480000001</v>
      </c>
      <c r="X35" s="11">
        <v>4497.3666510000003</v>
      </c>
      <c r="Y35" s="11">
        <v>4348.8929619999999</v>
      </c>
    </row>
    <row r="36" spans="1:25" ht="13.5" customHeight="1" x14ac:dyDescent="0.25">
      <c r="A36" s="1"/>
      <c r="B36" s="15" t="s">
        <v>315</v>
      </c>
      <c r="C36" s="13">
        <v>894.76801878736899</v>
      </c>
      <c r="D36" s="14">
        <v>924.63774383995133</v>
      </c>
      <c r="E36" s="14">
        <v>837.59270245000005</v>
      </c>
      <c r="F36" s="14">
        <v>818.70309699999996</v>
      </c>
      <c r="G36" s="14">
        <v>806.47189100000003</v>
      </c>
      <c r="H36" s="14">
        <v>887.95519999999999</v>
      </c>
      <c r="I36" s="14">
        <v>1125.7461920000001</v>
      </c>
      <c r="J36" s="14">
        <v>1276.4399000000001</v>
      </c>
      <c r="K36" s="14">
        <v>1287.5314080000001</v>
      </c>
      <c r="L36" s="14">
        <v>1327.8480360000001</v>
      </c>
      <c r="M36" s="14">
        <v>1616.445332</v>
      </c>
      <c r="N36" s="14">
        <v>1844.767967</v>
      </c>
      <c r="O36" s="14">
        <v>1476.9760450000001</v>
      </c>
      <c r="P36" s="14">
        <v>1497.701728</v>
      </c>
      <c r="Q36" s="14">
        <v>1611.506169</v>
      </c>
      <c r="R36" s="14">
        <v>1411.9728170000001</v>
      </c>
      <c r="S36" s="14">
        <v>1513.8383260000001</v>
      </c>
      <c r="T36" s="14">
        <v>1882.2032180000001</v>
      </c>
      <c r="U36" s="14">
        <v>1373.3266590000001</v>
      </c>
      <c r="V36" s="14">
        <v>1463.3909799999999</v>
      </c>
      <c r="W36" s="14">
        <v>1704.207322</v>
      </c>
      <c r="X36" s="14">
        <v>1810.5940390000001</v>
      </c>
      <c r="Y36" s="14">
        <v>1869.56531</v>
      </c>
    </row>
    <row r="37" spans="1:25" ht="13.5" customHeight="1" x14ac:dyDescent="0.25">
      <c r="A37" s="1"/>
      <c r="B37" s="15" t="s">
        <v>316</v>
      </c>
      <c r="C37" s="10">
        <v>17.3803057812002</v>
      </c>
      <c r="D37" s="11">
        <v>14.8837828943664</v>
      </c>
      <c r="E37" s="11">
        <v>22.233121989000001</v>
      </c>
      <c r="F37" s="11">
        <v>31.722442000000001</v>
      </c>
      <c r="G37" s="11">
        <v>34.980694999999997</v>
      </c>
      <c r="H37" s="11">
        <v>40.264087000000004</v>
      </c>
      <c r="I37" s="11">
        <v>51.425744000000002</v>
      </c>
      <c r="J37" s="11">
        <v>74.609413000000004</v>
      </c>
      <c r="K37" s="11">
        <v>90.312650000000005</v>
      </c>
      <c r="L37" s="11">
        <v>94.325051000000002</v>
      </c>
      <c r="M37" s="11">
        <v>107.655187</v>
      </c>
      <c r="N37" s="11">
        <v>89.243807000000004</v>
      </c>
      <c r="O37" s="11">
        <v>92.952883</v>
      </c>
      <c r="P37" s="11">
        <v>89.387218000000004</v>
      </c>
      <c r="Q37" s="11">
        <v>84.189228999999997</v>
      </c>
      <c r="R37" s="11">
        <v>82.733446999999998</v>
      </c>
      <c r="S37" s="11">
        <v>70.051822000000001</v>
      </c>
      <c r="T37" s="11">
        <v>66.430223999999995</v>
      </c>
      <c r="U37" s="11">
        <v>63.424804999999999</v>
      </c>
      <c r="V37" s="11">
        <v>65.792061000000004</v>
      </c>
      <c r="W37" s="11">
        <v>67.200244999999995</v>
      </c>
      <c r="X37" s="11">
        <v>328.09009600000002</v>
      </c>
      <c r="Y37" s="11">
        <v>73.565528</v>
      </c>
    </row>
    <row r="38" spans="1:25" ht="13.5" customHeight="1" x14ac:dyDescent="0.25">
      <c r="A38" s="1"/>
      <c r="B38" s="15" t="s">
        <v>317</v>
      </c>
      <c r="C38" s="13">
        <v>1526.7476293796699</v>
      </c>
      <c r="D38" s="14">
        <v>1486.88823432038</v>
      </c>
      <c r="E38" s="14">
        <v>1694.6761316</v>
      </c>
      <c r="F38" s="14">
        <v>2188.0511099999999</v>
      </c>
      <c r="G38" s="14">
        <v>1936.7094970000001</v>
      </c>
      <c r="H38" s="14">
        <v>2088.582441</v>
      </c>
      <c r="I38" s="14">
        <v>1912.4453980000001</v>
      </c>
      <c r="J38" s="14">
        <v>2465.5348399999998</v>
      </c>
      <c r="K38" s="14">
        <v>2980.036263</v>
      </c>
      <c r="L38" s="14">
        <v>2650.312825</v>
      </c>
      <c r="M38" s="14">
        <v>3673.5903739999999</v>
      </c>
      <c r="N38" s="14">
        <v>3320.9513459999998</v>
      </c>
      <c r="O38" s="14">
        <v>1985.234019</v>
      </c>
      <c r="P38" s="14">
        <v>2522.082265</v>
      </c>
      <c r="Q38" s="14">
        <v>2955.2830650000001</v>
      </c>
      <c r="R38" s="14">
        <v>2187.7680319999999</v>
      </c>
      <c r="S38" s="14">
        <v>2236.2719480000001</v>
      </c>
      <c r="T38" s="14">
        <v>2248.0392849999998</v>
      </c>
      <c r="U38" s="14">
        <v>1699.3301349999999</v>
      </c>
      <c r="V38" s="14">
        <v>1865.6294130000001</v>
      </c>
      <c r="W38" s="14">
        <v>1875.0836830000001</v>
      </c>
      <c r="X38" s="14">
        <v>1649.179378</v>
      </c>
      <c r="Y38" s="14">
        <v>1437.40274</v>
      </c>
    </row>
    <row r="39" spans="1:25" ht="13.5" customHeight="1" x14ac:dyDescent="0.25">
      <c r="A39" s="1"/>
      <c r="B39" s="15" t="s">
        <v>318</v>
      </c>
      <c r="C39" s="10">
        <v>3841.4838955260193</v>
      </c>
      <c r="D39" s="11">
        <v>4080.30981423923</v>
      </c>
      <c r="E39" s="11">
        <v>4122.2706595</v>
      </c>
      <c r="F39" s="11">
        <v>5493.0265399999998</v>
      </c>
      <c r="G39" s="11">
        <v>5120.9636090000004</v>
      </c>
      <c r="H39" s="11">
        <v>6264.0283170000002</v>
      </c>
      <c r="I39" s="11">
        <v>7574.6405189999996</v>
      </c>
      <c r="J39" s="11">
        <v>8726.7412650000006</v>
      </c>
      <c r="K39" s="11">
        <v>8544.4092810000002</v>
      </c>
      <c r="L39" s="11">
        <v>9461.5776580000002</v>
      </c>
      <c r="M39" s="11">
        <v>10506.886573</v>
      </c>
      <c r="N39" s="11">
        <v>12649.31818</v>
      </c>
      <c r="O39" s="11">
        <v>9624.7024720000009</v>
      </c>
      <c r="P39" s="11">
        <v>9239.0213839999997</v>
      </c>
      <c r="Q39" s="11">
        <v>10546.879478000001</v>
      </c>
      <c r="R39" s="11">
        <v>9416.5156270000007</v>
      </c>
      <c r="S39" s="11">
        <v>9484.50432</v>
      </c>
      <c r="T39" s="11">
        <v>9771.5118060000004</v>
      </c>
      <c r="U39" s="11">
        <v>8525.3930710000004</v>
      </c>
      <c r="V39" s="11">
        <v>9272.857849</v>
      </c>
      <c r="W39" s="11">
        <v>9927.6894059999995</v>
      </c>
      <c r="X39" s="11">
        <v>10999.879942</v>
      </c>
      <c r="Y39" s="11">
        <v>12565.781591000001</v>
      </c>
    </row>
    <row r="40" spans="1:25" ht="13.5" customHeight="1" x14ac:dyDescent="0.25">
      <c r="A40" s="1"/>
      <c r="B40" s="15" t="s">
        <v>319</v>
      </c>
      <c r="C40" s="13">
        <v>536.10148253491195</v>
      </c>
      <c r="D40" s="14">
        <v>764.51954679990672</v>
      </c>
      <c r="E40" s="14">
        <v>763.50331070000004</v>
      </c>
      <c r="F40" s="14">
        <v>998.64236600000004</v>
      </c>
      <c r="G40" s="14">
        <v>760.01383499999997</v>
      </c>
      <c r="H40" s="14">
        <v>777.14544699999999</v>
      </c>
      <c r="I40" s="14">
        <v>1175.226512</v>
      </c>
      <c r="J40" s="14">
        <v>1529.0515539999999</v>
      </c>
      <c r="K40" s="14">
        <v>1825.6604199999999</v>
      </c>
      <c r="L40" s="14">
        <v>2273.2062959999998</v>
      </c>
      <c r="M40" s="14">
        <v>3277.9184190000001</v>
      </c>
      <c r="N40" s="14">
        <v>3596.5976559999999</v>
      </c>
      <c r="O40" s="14">
        <v>2321.5303220000001</v>
      </c>
      <c r="P40" s="14">
        <v>2189.2639039999999</v>
      </c>
      <c r="Q40" s="14">
        <v>2211.5859679999999</v>
      </c>
      <c r="R40" s="14">
        <v>1935.411016</v>
      </c>
      <c r="S40" s="14">
        <v>2726.6815000000001</v>
      </c>
      <c r="T40" s="14">
        <v>2865.365812</v>
      </c>
      <c r="U40" s="14">
        <v>2177.1198920000002</v>
      </c>
      <c r="V40" s="14">
        <v>2459.5269709999998</v>
      </c>
      <c r="W40" s="14">
        <v>3057.5390349999998</v>
      </c>
      <c r="X40" s="14">
        <v>2827.6179470000002</v>
      </c>
      <c r="Y40" s="14">
        <v>2688.2498949999999</v>
      </c>
    </row>
    <row r="41" spans="1:25" ht="13.5" customHeight="1" x14ac:dyDescent="0.25">
      <c r="A41" s="1"/>
      <c r="B41" s="15" t="s">
        <v>320</v>
      </c>
      <c r="C41" s="10">
        <v>297.78139009709321</v>
      </c>
      <c r="D41" s="11">
        <v>332.66493700995801</v>
      </c>
      <c r="E41" s="11">
        <v>293.72299593500003</v>
      </c>
      <c r="F41" s="11">
        <v>258.46496100000002</v>
      </c>
      <c r="G41" s="11">
        <v>290.08862199999999</v>
      </c>
      <c r="H41" s="11">
        <v>329.358746</v>
      </c>
      <c r="I41" s="11">
        <v>436.80162200000001</v>
      </c>
      <c r="J41" s="11">
        <v>498.41558500000002</v>
      </c>
      <c r="K41" s="11">
        <v>517.65906099999995</v>
      </c>
      <c r="L41" s="11">
        <v>500.34333700000002</v>
      </c>
      <c r="M41" s="11">
        <v>498.43214599999999</v>
      </c>
      <c r="N41" s="11">
        <v>610.26537900000005</v>
      </c>
      <c r="O41" s="11">
        <v>440.23711600000001</v>
      </c>
      <c r="P41" s="11">
        <v>403.58778999999998</v>
      </c>
      <c r="Q41" s="11">
        <v>451.83462500000002</v>
      </c>
      <c r="R41" s="11">
        <v>318.151813</v>
      </c>
      <c r="S41" s="11">
        <v>360.000698</v>
      </c>
      <c r="T41" s="11">
        <v>400.99361699999997</v>
      </c>
      <c r="U41" s="11">
        <v>331.22603400000003</v>
      </c>
      <c r="V41" s="11">
        <v>324.90667100000002</v>
      </c>
      <c r="W41" s="11">
        <v>372.99498499999999</v>
      </c>
      <c r="X41" s="11">
        <v>445.935339</v>
      </c>
      <c r="Y41" s="11">
        <v>369.86933299999998</v>
      </c>
    </row>
    <row r="42" spans="1:25" ht="13.5" customHeight="1" x14ac:dyDescent="0.25">
      <c r="A42" s="1"/>
      <c r="B42" s="15" t="s">
        <v>321</v>
      </c>
      <c r="C42" s="13">
        <v>1157.41072389391</v>
      </c>
      <c r="D42" s="14">
        <v>1045.17692684044</v>
      </c>
      <c r="E42" s="14">
        <v>1004.5416332999999</v>
      </c>
      <c r="F42" s="14">
        <v>1788.452845</v>
      </c>
      <c r="G42" s="14">
        <v>1960.64868</v>
      </c>
      <c r="H42" s="14">
        <v>1572.2900320000001</v>
      </c>
      <c r="I42" s="14">
        <v>2183.0769580000001</v>
      </c>
      <c r="J42" s="14">
        <v>2666.203602</v>
      </c>
      <c r="K42" s="14">
        <v>5061.9826849999999</v>
      </c>
      <c r="L42" s="14">
        <v>5102.7361069999997</v>
      </c>
      <c r="M42" s="14">
        <v>4176.6710839999996</v>
      </c>
      <c r="N42" s="14">
        <v>6516.0752409999996</v>
      </c>
      <c r="O42" s="14">
        <v>4291.403926</v>
      </c>
      <c r="P42" s="14">
        <v>4651.3085890000002</v>
      </c>
      <c r="Q42" s="14">
        <v>6344.764064</v>
      </c>
      <c r="R42" s="14">
        <v>6706.2864980000004</v>
      </c>
      <c r="S42" s="14">
        <v>8279.4627600000003</v>
      </c>
      <c r="T42" s="14">
        <v>6377.0920020000003</v>
      </c>
      <c r="U42" s="14">
        <v>4909.4112409999998</v>
      </c>
      <c r="V42" s="14">
        <v>3762.4337230000001</v>
      </c>
      <c r="W42" s="14">
        <v>4952.6595399999997</v>
      </c>
      <c r="X42" s="14">
        <v>6430.9213390000004</v>
      </c>
      <c r="Y42" s="14">
        <v>3665.1693500000001</v>
      </c>
    </row>
    <row r="43" spans="1:25" ht="13.5" customHeight="1" x14ac:dyDescent="0.25">
      <c r="A43" s="1"/>
      <c r="B43" s="15" t="s">
        <v>322</v>
      </c>
      <c r="C43" s="10"/>
      <c r="D43" s="11"/>
      <c r="E43" s="11"/>
      <c r="F43" s="11">
        <v>1.658094</v>
      </c>
      <c r="G43" s="11">
        <v>2.1645789999999998</v>
      </c>
      <c r="H43" s="11">
        <v>2.7201029999999999</v>
      </c>
      <c r="I43" s="11">
        <v>2.3108119999999999</v>
      </c>
      <c r="J43" s="11">
        <v>2.5847359999999999</v>
      </c>
      <c r="K43" s="11">
        <v>5.3047890000000004</v>
      </c>
      <c r="L43" s="11">
        <v>4.5418570000000003</v>
      </c>
      <c r="M43" s="11">
        <v>3.5061019999999998</v>
      </c>
      <c r="N43" s="11">
        <v>6.2653730000000003</v>
      </c>
      <c r="O43" s="11">
        <v>5.4066289999999997</v>
      </c>
      <c r="P43" s="11">
        <v>5.2528550000000003</v>
      </c>
      <c r="Q43" s="11">
        <v>3.8793530000000001</v>
      </c>
      <c r="R43" s="11">
        <v>2.1899829999999998</v>
      </c>
      <c r="S43" s="11">
        <v>0.53219300000000003</v>
      </c>
      <c r="T43" s="11">
        <v>0.82248900000000003</v>
      </c>
      <c r="U43" s="11">
        <v>0.26105099999999998</v>
      </c>
      <c r="V43" s="11">
        <v>0.77037100000000003</v>
      </c>
      <c r="W43" s="11">
        <v>0.36601499999999998</v>
      </c>
      <c r="X43" s="11">
        <v>0.39063100000000001</v>
      </c>
      <c r="Y43" s="11">
        <v>0.61705600000000005</v>
      </c>
    </row>
    <row r="44" spans="1:25" ht="13.5" customHeight="1" x14ac:dyDescent="0.25">
      <c r="A44" s="1"/>
      <c r="B44" s="15" t="s">
        <v>323</v>
      </c>
      <c r="C44" s="13">
        <v>281.46616020882726</v>
      </c>
      <c r="D44" s="14">
        <v>243.97208787229189</v>
      </c>
      <c r="E44" s="14">
        <v>474.90924050000001</v>
      </c>
      <c r="F44" s="14">
        <v>506.59555899999998</v>
      </c>
      <c r="G44" s="14">
        <v>573.285796</v>
      </c>
      <c r="H44" s="14">
        <v>575.85283900000002</v>
      </c>
      <c r="I44" s="14">
        <v>442.34059500000001</v>
      </c>
      <c r="J44" s="14">
        <v>572.01936000000001</v>
      </c>
      <c r="K44" s="14">
        <v>743.66873499999997</v>
      </c>
      <c r="L44" s="14">
        <v>1045.2491439999999</v>
      </c>
      <c r="M44" s="14">
        <v>1483.954058</v>
      </c>
      <c r="N44" s="14">
        <v>1850.8836160000001</v>
      </c>
      <c r="O44" s="14">
        <v>2671.0021689999999</v>
      </c>
      <c r="P44" s="14">
        <v>3833.6272859999999</v>
      </c>
      <c r="Q44" s="14">
        <v>4019.0322310000001</v>
      </c>
      <c r="R44" s="14">
        <v>5242.6844970000002</v>
      </c>
      <c r="S44" s="14">
        <v>5171.863754</v>
      </c>
      <c r="T44" s="14">
        <v>5654.4035100000001</v>
      </c>
      <c r="U44" s="14">
        <v>6176.6477379999997</v>
      </c>
      <c r="V44" s="14">
        <v>6201.1215849999999</v>
      </c>
      <c r="W44" s="14">
        <v>4969.4750819999999</v>
      </c>
      <c r="X44" s="14">
        <v>5650.1289610000003</v>
      </c>
      <c r="Y44" s="14">
        <v>3578.3385330000001</v>
      </c>
    </row>
    <row r="45" spans="1:25" ht="13.5" customHeight="1" x14ac:dyDescent="0.25">
      <c r="A45" s="1"/>
      <c r="B45" s="15" t="s">
        <v>324</v>
      </c>
      <c r="C45" s="10">
        <v>4010.6181017775698</v>
      </c>
      <c r="D45" s="11">
        <v>4576.4118361411292</v>
      </c>
      <c r="E45" s="11">
        <v>4060.3518454999999</v>
      </c>
      <c r="F45" s="11">
        <v>4045.084355</v>
      </c>
      <c r="G45" s="11">
        <v>4176.1058220000004</v>
      </c>
      <c r="H45" s="11">
        <v>4311.9549999999999</v>
      </c>
      <c r="I45" s="11">
        <v>5013.0398960000002</v>
      </c>
      <c r="J45" s="11">
        <v>6098.5920569999998</v>
      </c>
      <c r="K45" s="11">
        <v>6314.7082570000002</v>
      </c>
      <c r="L45" s="11">
        <v>7221.4374680000001</v>
      </c>
      <c r="M45" s="11">
        <v>8796.2720310000004</v>
      </c>
      <c r="N45" s="11">
        <v>9341.3885570000002</v>
      </c>
      <c r="O45" s="11">
        <v>5762.9019900000003</v>
      </c>
      <c r="P45" s="11">
        <v>7323.8486300000004</v>
      </c>
      <c r="Q45" s="11">
        <v>8974.1095120000009</v>
      </c>
      <c r="R45" s="11">
        <v>8770.3667349999996</v>
      </c>
      <c r="S45" s="11">
        <v>9185.852809</v>
      </c>
      <c r="T45" s="11">
        <v>8604.7086149999996</v>
      </c>
      <c r="U45" s="11">
        <v>6947.6491859999996</v>
      </c>
      <c r="V45" s="11">
        <v>7572.7217220000002</v>
      </c>
      <c r="W45" s="11">
        <v>8272.0720579999997</v>
      </c>
      <c r="X45" s="11">
        <v>8633.8369839999996</v>
      </c>
      <c r="Y45" s="11">
        <v>7780.4501680000003</v>
      </c>
    </row>
    <row r="46" spans="1:25" ht="13.5" customHeight="1" x14ac:dyDescent="0.25">
      <c r="A46" s="1"/>
      <c r="B46" s="15" t="s">
        <v>325</v>
      </c>
      <c r="C46" s="13">
        <v>1711.041702243361</v>
      </c>
      <c r="D46" s="14">
        <v>1599.4343047151699</v>
      </c>
      <c r="E46" s="14">
        <v>1488.205874167</v>
      </c>
      <c r="F46" s="14">
        <v>1549.945782</v>
      </c>
      <c r="G46" s="14">
        <v>1562.865808</v>
      </c>
      <c r="H46" s="14">
        <v>1548.3910080000001</v>
      </c>
      <c r="I46" s="14">
        <v>1770.34701</v>
      </c>
      <c r="J46" s="14">
        <v>2194.3314529999998</v>
      </c>
      <c r="K46" s="14">
        <v>2551.5036409999998</v>
      </c>
      <c r="L46" s="14">
        <v>2521.1564819999999</v>
      </c>
      <c r="M46" s="14">
        <v>3379.725942</v>
      </c>
      <c r="N46" s="14">
        <v>4208.473532</v>
      </c>
      <c r="O46" s="14">
        <v>3630.10106</v>
      </c>
      <c r="P46" s="14">
        <v>3857.445001</v>
      </c>
      <c r="Q46" s="14">
        <v>5329.8960980000002</v>
      </c>
      <c r="R46" s="14">
        <v>5086.123235</v>
      </c>
      <c r="S46" s="14">
        <v>5266.3529250000001</v>
      </c>
      <c r="T46" s="14">
        <v>5815.7649920000003</v>
      </c>
      <c r="U46" s="14">
        <v>4830.2394869999998</v>
      </c>
      <c r="V46" s="14">
        <v>4959.9301500000001</v>
      </c>
      <c r="W46" s="14">
        <v>5937.9242430000004</v>
      </c>
      <c r="X46" s="14">
        <v>6836.6097120000004</v>
      </c>
      <c r="Y46" s="14">
        <v>9907.3407569999999</v>
      </c>
    </row>
    <row r="47" spans="1:25" ht="13.5" customHeight="1" x14ac:dyDescent="0.25">
      <c r="A47" s="1"/>
      <c r="B47" s="15" t="s">
        <v>326</v>
      </c>
      <c r="C47" s="10">
        <v>568.67062067619679</v>
      </c>
      <c r="D47" s="11">
        <v>760.60731059216801</v>
      </c>
      <c r="E47" s="11">
        <v>669.82800238000004</v>
      </c>
      <c r="F47" s="11">
        <v>827.127835</v>
      </c>
      <c r="G47" s="11">
        <v>776.44513600000005</v>
      </c>
      <c r="H47" s="11">
        <v>575.24216100000001</v>
      </c>
      <c r="I47" s="11">
        <v>662.867617</v>
      </c>
      <c r="J47" s="11">
        <v>914.90052100000003</v>
      </c>
      <c r="K47" s="11">
        <v>933.752971</v>
      </c>
      <c r="L47" s="11">
        <v>959.69427800000005</v>
      </c>
      <c r="M47" s="11">
        <v>1238.0090520000001</v>
      </c>
      <c r="N47" s="11">
        <v>1182.4099590000001</v>
      </c>
      <c r="O47" s="11">
        <v>774.42924500000004</v>
      </c>
      <c r="P47" s="11">
        <v>922.34491600000001</v>
      </c>
      <c r="Q47" s="11">
        <v>1199.9091780000001</v>
      </c>
      <c r="R47" s="11">
        <v>1005.868112</v>
      </c>
      <c r="S47" s="11">
        <v>1129.388023</v>
      </c>
      <c r="T47" s="11">
        <v>1343.9493279999999</v>
      </c>
      <c r="U47" s="11">
        <v>1079.6875219999999</v>
      </c>
      <c r="V47" s="11">
        <v>1204.461063</v>
      </c>
      <c r="W47" s="11">
        <v>1486.892617</v>
      </c>
      <c r="X47" s="11">
        <v>1589.292369</v>
      </c>
      <c r="Y47" s="11">
        <v>1584.286605</v>
      </c>
    </row>
    <row r="48" spans="1:25" ht="13.5" customHeight="1" x14ac:dyDescent="0.25">
      <c r="A48" s="1"/>
      <c r="B48" s="15" t="s">
        <v>327</v>
      </c>
      <c r="C48" s="13">
        <v>14298.0779099622</v>
      </c>
      <c r="D48" s="14">
        <v>14169.762934943899</v>
      </c>
      <c r="E48" s="14">
        <v>13696.360028200001</v>
      </c>
      <c r="F48" s="14">
        <v>15246.238659000001</v>
      </c>
      <c r="G48" s="14">
        <v>13886.668481999999</v>
      </c>
      <c r="H48" s="14">
        <v>14755.131536999999</v>
      </c>
      <c r="I48" s="14">
        <v>17691.454322000001</v>
      </c>
      <c r="J48" s="14">
        <v>19648.967746999999</v>
      </c>
      <c r="K48" s="14">
        <v>21658.799294</v>
      </c>
      <c r="L48" s="14">
        <v>23137.351454</v>
      </c>
      <c r="M48" s="14">
        <v>25629.474154</v>
      </c>
      <c r="N48" s="14">
        <v>26483.995461999999</v>
      </c>
      <c r="O48" s="14">
        <v>18777.116975000001</v>
      </c>
      <c r="P48" s="14">
        <v>21872.102137000002</v>
      </c>
      <c r="Q48" s="14">
        <v>27676.093401999999</v>
      </c>
      <c r="R48" s="14">
        <v>23867.049747000001</v>
      </c>
      <c r="S48" s="14">
        <v>23823.897953</v>
      </c>
      <c r="T48" s="14">
        <v>22179.981641999999</v>
      </c>
      <c r="U48" s="14">
        <v>19099.419481000001</v>
      </c>
      <c r="V48" s="14">
        <v>18078.583364999999</v>
      </c>
      <c r="W48" s="14">
        <v>19743.627230999999</v>
      </c>
      <c r="X48" s="14">
        <v>21163.240547000001</v>
      </c>
      <c r="Y48" s="14">
        <v>18552.198606000002</v>
      </c>
    </row>
    <row r="49" spans="1:25" ht="13.5" customHeight="1" x14ac:dyDescent="0.25">
      <c r="A49" s="1"/>
      <c r="B49" s="15" t="s">
        <v>328</v>
      </c>
      <c r="C49" s="10">
        <v>12058.1908814286</v>
      </c>
      <c r="D49" s="11">
        <v>12588.9736211989</v>
      </c>
      <c r="E49" s="11">
        <v>11915.921325110001</v>
      </c>
      <c r="F49" s="11">
        <v>13251.499329</v>
      </c>
      <c r="G49" s="11">
        <v>12484.437347999999</v>
      </c>
      <c r="H49" s="11">
        <v>13054.568783000001</v>
      </c>
      <c r="I49" s="11">
        <v>13973.158113</v>
      </c>
      <c r="J49" s="11">
        <v>16418.553291</v>
      </c>
      <c r="K49" s="11">
        <v>17068.280847999999</v>
      </c>
      <c r="L49" s="11">
        <v>19258.737552999999</v>
      </c>
      <c r="M49" s="11">
        <v>22884.151053000001</v>
      </c>
      <c r="N49" s="11">
        <v>25940.243546000002</v>
      </c>
      <c r="O49" s="11">
        <v>20942.289255</v>
      </c>
      <c r="P49" s="11">
        <v>22625.006012000002</v>
      </c>
      <c r="Q49" s="11">
        <v>26829.664951999999</v>
      </c>
      <c r="R49" s="11">
        <v>28003.027075000002</v>
      </c>
      <c r="S49" s="11">
        <v>31491.655176</v>
      </c>
      <c r="T49" s="11">
        <v>33364.712994000001</v>
      </c>
      <c r="U49" s="11">
        <v>32535.687129000002</v>
      </c>
      <c r="V49" s="11">
        <v>30154.106118</v>
      </c>
      <c r="W49" s="11">
        <v>28840.039455999999</v>
      </c>
      <c r="X49" s="11">
        <v>31037.825486000002</v>
      </c>
      <c r="Y49" s="11">
        <v>32636.118558999999</v>
      </c>
    </row>
    <row r="50" spans="1:25" ht="13.5" customHeight="1" x14ac:dyDescent="0.25">
      <c r="A50" s="1"/>
      <c r="B50" s="15" t="s">
        <v>329</v>
      </c>
      <c r="C50" s="13"/>
      <c r="D50" s="14"/>
      <c r="E50" s="14"/>
      <c r="F50" s="14">
        <v>2.4220000000000001E-3</v>
      </c>
      <c r="G50" s="14"/>
      <c r="H50" s="14">
        <v>0.36654199999999998</v>
      </c>
      <c r="I50" s="14">
        <v>2.4510000000000001E-3</v>
      </c>
      <c r="J50" s="14">
        <v>6.4450000000000002E-3</v>
      </c>
      <c r="K50" s="14"/>
      <c r="L50" s="14">
        <v>2.0771000000000001E-2</v>
      </c>
      <c r="M50" s="14">
        <v>9.7780000000000002E-3</v>
      </c>
      <c r="N50" s="14">
        <v>2.3363999999999999E-2</v>
      </c>
      <c r="O50" s="14">
        <v>2.5730000000000002E-3</v>
      </c>
      <c r="P50" s="14">
        <v>1.3374E-2</v>
      </c>
      <c r="Q50" s="14">
        <v>4.4720000000000003E-3</v>
      </c>
      <c r="R50" s="14">
        <v>2.9799999999999998E-4</v>
      </c>
      <c r="S50" s="14">
        <v>5.9894999999999997E-2</v>
      </c>
      <c r="T50" s="14">
        <v>1.3117999999999999E-2</v>
      </c>
      <c r="U50" s="14">
        <v>5.8600000000000004E-4</v>
      </c>
      <c r="V50" s="14">
        <v>4.6389999999999999E-3</v>
      </c>
      <c r="W50" s="14">
        <v>1.815E-3</v>
      </c>
      <c r="X50" s="14">
        <v>8.4433999999999995E-2</v>
      </c>
      <c r="Y50" s="14">
        <v>4.53E-2</v>
      </c>
    </row>
    <row r="51" spans="1:25" ht="13.5" customHeight="1" x14ac:dyDescent="0.25">
      <c r="A51" s="1"/>
      <c r="B51" s="12" t="s">
        <v>330</v>
      </c>
      <c r="C51" s="10">
        <v>20181.918828430455</v>
      </c>
      <c r="D51" s="11">
        <v>20673.002172163488</v>
      </c>
      <c r="E51" s="11">
        <v>20889.802757902831</v>
      </c>
      <c r="F51" s="11">
        <v>23801.477072999998</v>
      </c>
      <c r="G51" s="11">
        <v>24199.471377000002</v>
      </c>
      <c r="H51" s="11">
        <v>26345.932187999999</v>
      </c>
      <c r="I51" s="11">
        <v>32421.571316000001</v>
      </c>
      <c r="J51" s="11">
        <v>42483.729402999998</v>
      </c>
      <c r="K51" s="11">
        <v>49609.985294999999</v>
      </c>
      <c r="L51" s="11">
        <v>57636.33049</v>
      </c>
      <c r="M51" s="11">
        <v>71081.187690999999</v>
      </c>
      <c r="N51" s="11">
        <v>82433.683392000006</v>
      </c>
      <c r="O51" s="11">
        <v>60634.764758999998</v>
      </c>
      <c r="P51" s="11">
        <v>72592.838925999997</v>
      </c>
      <c r="Q51" s="11">
        <v>92689.617033999995</v>
      </c>
      <c r="R51" s="11">
        <v>83072.431553000002</v>
      </c>
      <c r="S51" s="11">
        <v>85904.436425000007</v>
      </c>
      <c r="T51" s="11">
        <v>92836.547904000006</v>
      </c>
      <c r="U51" s="11">
        <v>79454.733288000003</v>
      </c>
      <c r="V51" s="11">
        <v>79914.940210999994</v>
      </c>
      <c r="W51" s="11">
        <v>88102.708616999997</v>
      </c>
      <c r="X51" s="11">
        <v>98287.701478999996</v>
      </c>
      <c r="Y51" s="11">
        <v>90946.496736999994</v>
      </c>
    </row>
    <row r="52" spans="1:25" ht="13.5" customHeight="1" x14ac:dyDescent="0.25">
      <c r="A52" s="1"/>
      <c r="B52" s="15" t="s">
        <v>331</v>
      </c>
      <c r="C52" s="13">
        <v>7030.0272202338519</v>
      </c>
      <c r="D52" s="14">
        <v>7222.5508383961414</v>
      </c>
      <c r="E52" s="14">
        <v>7899.5090077950008</v>
      </c>
      <c r="F52" s="14">
        <v>9172.6893619999992</v>
      </c>
      <c r="G52" s="14">
        <v>9443.5778580000006</v>
      </c>
      <c r="H52" s="14">
        <v>10191.284369000001</v>
      </c>
      <c r="I52" s="14">
        <v>12634.267401999999</v>
      </c>
      <c r="J52" s="14">
        <v>16357.948238000001</v>
      </c>
      <c r="K52" s="14">
        <v>19247.35252</v>
      </c>
      <c r="L52" s="14">
        <v>22739.997241000001</v>
      </c>
      <c r="M52" s="14">
        <v>28940.383973</v>
      </c>
      <c r="N52" s="14">
        <v>32639.861087000001</v>
      </c>
      <c r="O52" s="14">
        <v>24023.071272000001</v>
      </c>
      <c r="P52" s="14">
        <v>27610.079573999999</v>
      </c>
      <c r="Q52" s="14">
        <v>34762.607389999997</v>
      </c>
      <c r="R52" s="14">
        <v>30035.279916</v>
      </c>
      <c r="S52" s="14">
        <v>30305.981519000001</v>
      </c>
      <c r="T52" s="14">
        <v>31814.250635</v>
      </c>
      <c r="U52" s="14">
        <v>29093.606250000001</v>
      </c>
      <c r="V52" s="14">
        <v>29540.699371999999</v>
      </c>
      <c r="W52" s="14">
        <v>31875.176073999999</v>
      </c>
      <c r="X52" s="14">
        <v>33514.401897000003</v>
      </c>
      <c r="Y52" s="14">
        <v>33985.858826999996</v>
      </c>
    </row>
    <row r="53" spans="1:25" ht="13.5" customHeight="1" x14ac:dyDescent="0.25">
      <c r="A53" s="1"/>
      <c r="B53" s="16" t="s">
        <v>332</v>
      </c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3.5149999999999999E-3</v>
      </c>
      <c r="O53" s="11">
        <v>2.2901999999999999E-2</v>
      </c>
      <c r="P53" s="11">
        <v>1.1745999999999999E-2</v>
      </c>
      <c r="Q53" s="11">
        <v>8.2614999999999994E-2</v>
      </c>
      <c r="R53" s="11">
        <v>3.2182000000000002E-2</v>
      </c>
      <c r="S53" s="11">
        <v>7.0458999999999994E-2</v>
      </c>
      <c r="T53" s="11">
        <v>4.7594999999999998E-2</v>
      </c>
      <c r="U53" s="11">
        <v>7.9728999999999994E-2</v>
      </c>
      <c r="V53" s="11">
        <v>1.5568E-2</v>
      </c>
      <c r="W53" s="11">
        <v>5.4924000000000001E-2</v>
      </c>
      <c r="X53" s="11">
        <v>5.0359999999999997E-3</v>
      </c>
      <c r="Y53" s="11">
        <v>4.7689999999999998E-3</v>
      </c>
    </row>
    <row r="54" spans="1:25" ht="13.5" customHeight="1" x14ac:dyDescent="0.25">
      <c r="A54" s="1"/>
      <c r="B54" s="16" t="s">
        <v>333</v>
      </c>
      <c r="C54" s="13">
        <v>184.839827299696</v>
      </c>
      <c r="D54" s="14">
        <v>204.48413931553199</v>
      </c>
      <c r="E54" s="14">
        <v>192.96714426</v>
      </c>
      <c r="F54" s="14">
        <v>257.71740299999999</v>
      </c>
      <c r="G54" s="14">
        <v>269.697427</v>
      </c>
      <c r="H54" s="14">
        <v>275.884818</v>
      </c>
      <c r="I54" s="14">
        <v>372.97820100000001</v>
      </c>
      <c r="J54" s="14">
        <v>446.41922899999997</v>
      </c>
      <c r="K54" s="14">
        <v>432.97938399999998</v>
      </c>
      <c r="L54" s="14">
        <v>563.10626500000001</v>
      </c>
      <c r="M54" s="14">
        <v>610.64802899999995</v>
      </c>
      <c r="N54" s="14">
        <v>647.69373900000005</v>
      </c>
      <c r="O54" s="14">
        <v>514.79121899999996</v>
      </c>
      <c r="P54" s="14">
        <v>635.77027799999996</v>
      </c>
      <c r="Q54" s="14">
        <v>844.40831700000001</v>
      </c>
      <c r="R54" s="14">
        <v>850.57932700000003</v>
      </c>
      <c r="S54" s="14">
        <v>997.53989000000001</v>
      </c>
      <c r="T54" s="14">
        <v>1215.1444939999999</v>
      </c>
      <c r="U54" s="14">
        <v>1087.3051700000001</v>
      </c>
      <c r="V54" s="14">
        <v>1145.6994529999999</v>
      </c>
      <c r="W54" s="14">
        <v>996.29551700000002</v>
      </c>
      <c r="X54" s="14">
        <v>1036.2706290000001</v>
      </c>
      <c r="Y54" s="14">
        <v>1043.778413</v>
      </c>
    </row>
    <row r="55" spans="1:25" ht="13.5" customHeight="1" x14ac:dyDescent="0.25">
      <c r="A55" s="1"/>
      <c r="B55" s="16" t="s">
        <v>334</v>
      </c>
      <c r="C55" s="10">
        <v>0.10943930874765199</v>
      </c>
      <c r="D55" s="11"/>
      <c r="E55" s="11">
        <v>3.8792745999999996E-2</v>
      </c>
      <c r="F55" s="11"/>
      <c r="G55" s="11"/>
      <c r="H55" s="11"/>
      <c r="I55" s="11"/>
      <c r="J55" s="11"/>
      <c r="K55" s="11">
        <v>2.9142000000000001E-2</v>
      </c>
      <c r="L55" s="11">
        <v>1.1299999999999999E-3</v>
      </c>
      <c r="M55" s="11"/>
      <c r="N55" s="11">
        <v>0.495473</v>
      </c>
      <c r="O55" s="11">
        <v>4.6593999999999997E-2</v>
      </c>
      <c r="P55" s="11">
        <v>7.8759999999999993E-3</v>
      </c>
      <c r="Q55" s="11">
        <v>4.2400000000000001E-4</v>
      </c>
      <c r="R55" s="11">
        <v>8.5151000000000004E-2</v>
      </c>
      <c r="S55" s="11">
        <v>9.5130000000000006E-3</v>
      </c>
      <c r="T55" s="11">
        <v>6.9899999999999997E-4</v>
      </c>
      <c r="U55" s="11">
        <v>1.4374E-2</v>
      </c>
      <c r="V55" s="11">
        <v>0.79659199999999997</v>
      </c>
      <c r="W55" s="11">
        <v>4.5078E-2</v>
      </c>
      <c r="X55" s="11">
        <v>0.97738599999999998</v>
      </c>
      <c r="Y55" s="11">
        <v>0.76642299999999997</v>
      </c>
    </row>
    <row r="56" spans="1:25" ht="13.5" customHeight="1" x14ac:dyDescent="0.25">
      <c r="A56" s="1"/>
      <c r="B56" s="16" t="s">
        <v>335</v>
      </c>
      <c r="C56" s="13">
        <v>0.38568068676530198</v>
      </c>
      <c r="D56" s="14">
        <v>2.0021917325498999E-2</v>
      </c>
      <c r="E56" s="14">
        <v>3.3888732999999997E-2</v>
      </c>
      <c r="F56" s="14">
        <v>3.9404000000000002E-2</v>
      </c>
      <c r="G56" s="14">
        <v>5.4892999999999997E-2</v>
      </c>
      <c r="H56" s="14">
        <v>8.6580000000000004E-2</v>
      </c>
      <c r="I56" s="14">
        <v>0.42446600000000001</v>
      </c>
      <c r="J56" s="14">
        <v>0.12664600000000001</v>
      </c>
      <c r="K56" s="14">
        <v>0.114541</v>
      </c>
      <c r="L56" s="14">
        <v>0.28293600000000002</v>
      </c>
      <c r="M56" s="14">
        <v>5.6669999999999998E-2</v>
      </c>
      <c r="N56" s="14">
        <v>6.1929999999999999E-2</v>
      </c>
      <c r="O56" s="14">
        <v>1.2319999999999999E-2</v>
      </c>
      <c r="P56" s="14">
        <v>0.16027</v>
      </c>
      <c r="Q56" s="14">
        <v>3.4214000000000001E-2</v>
      </c>
      <c r="R56" s="14">
        <v>7.9190000000000007E-3</v>
      </c>
      <c r="S56" s="14">
        <v>8.7278999999999995E-2</v>
      </c>
      <c r="T56" s="14">
        <v>6.6550000000000003E-3</v>
      </c>
      <c r="U56" s="14">
        <v>6.5488000000000005E-2</v>
      </c>
      <c r="V56" s="14">
        <v>5.7949999999999998E-3</v>
      </c>
      <c r="W56" s="14">
        <v>1.3292E-2</v>
      </c>
      <c r="X56" s="14">
        <v>4.2389000000000003E-2</v>
      </c>
      <c r="Y56" s="14">
        <v>0.12425600000000001</v>
      </c>
    </row>
    <row r="57" spans="1:25" ht="13.5" customHeight="1" x14ac:dyDescent="0.25">
      <c r="A57" s="1"/>
      <c r="B57" s="16" t="s">
        <v>336</v>
      </c>
      <c r="C57" s="10">
        <v>11.5462017566886</v>
      </c>
      <c r="D57" s="11">
        <v>8.9675376183297058</v>
      </c>
      <c r="E57" s="11">
        <v>10.342550622999999</v>
      </c>
      <c r="F57" s="11">
        <v>13.038325</v>
      </c>
      <c r="G57" s="11">
        <v>11.73175</v>
      </c>
      <c r="H57" s="11">
        <v>9.6622970000000006</v>
      </c>
      <c r="I57" s="11">
        <v>9.9811929999999993</v>
      </c>
      <c r="J57" s="11">
        <v>22.797235000000001</v>
      </c>
      <c r="K57" s="11">
        <v>16.098521999999999</v>
      </c>
      <c r="L57" s="11">
        <v>27.532454000000001</v>
      </c>
      <c r="M57" s="11">
        <v>44.615172000000001</v>
      </c>
      <c r="N57" s="11">
        <v>61.855493000000003</v>
      </c>
      <c r="O57" s="11">
        <v>47.421531999999999</v>
      </c>
      <c r="P57" s="11">
        <v>74.412792999999994</v>
      </c>
      <c r="Q57" s="11">
        <v>111.70369700000001</v>
      </c>
      <c r="R57" s="11">
        <v>174.54796099999999</v>
      </c>
      <c r="S57" s="11">
        <v>190.200085</v>
      </c>
      <c r="T57" s="11">
        <v>238.358508</v>
      </c>
      <c r="U57" s="11">
        <v>275.00138299999998</v>
      </c>
      <c r="V57" s="11">
        <v>366.91537499999998</v>
      </c>
      <c r="W57" s="11">
        <v>510.83555899999999</v>
      </c>
      <c r="X57" s="11">
        <v>600.96534499999996</v>
      </c>
      <c r="Y57" s="11">
        <v>710.79755299999999</v>
      </c>
    </row>
    <row r="58" spans="1:25" ht="13.5" customHeight="1" x14ac:dyDescent="0.25">
      <c r="A58" s="1"/>
      <c r="B58" s="16" t="s">
        <v>337</v>
      </c>
      <c r="C58" s="13">
        <v>2544.8674964469392</v>
      </c>
      <c r="D58" s="14">
        <v>2605.2440489901901</v>
      </c>
      <c r="E58" s="14">
        <v>3123.1209658000002</v>
      </c>
      <c r="F58" s="14">
        <v>3675.1601169999999</v>
      </c>
      <c r="G58" s="14">
        <v>3865.4422249999998</v>
      </c>
      <c r="H58" s="14">
        <v>4502.751585</v>
      </c>
      <c r="I58" s="14">
        <v>6213.8075859999999</v>
      </c>
      <c r="J58" s="14">
        <v>8411.5460110000004</v>
      </c>
      <c r="K58" s="14">
        <v>10627.913772</v>
      </c>
      <c r="L58" s="14">
        <v>12973.334927</v>
      </c>
      <c r="M58" s="14">
        <v>17300.758793000001</v>
      </c>
      <c r="N58" s="14">
        <v>19611.493599000001</v>
      </c>
      <c r="O58" s="14">
        <v>14736.916771</v>
      </c>
      <c r="P58" s="14">
        <v>16727.026300000001</v>
      </c>
      <c r="Q58" s="14">
        <v>20517.342417</v>
      </c>
      <c r="R58" s="14">
        <v>17425.622868999999</v>
      </c>
      <c r="S58" s="14">
        <v>17264.845141000002</v>
      </c>
      <c r="T58" s="14">
        <v>18078.247007000002</v>
      </c>
      <c r="U58" s="14">
        <v>16530.274827000001</v>
      </c>
      <c r="V58" s="14">
        <v>16307.531373</v>
      </c>
      <c r="W58" s="14">
        <v>17134.023487999999</v>
      </c>
      <c r="X58" s="14">
        <v>18063.982886999998</v>
      </c>
      <c r="Y58" s="14">
        <v>18875.861414999999</v>
      </c>
    </row>
    <row r="59" spans="1:25" ht="13.5" customHeight="1" x14ac:dyDescent="0.25">
      <c r="A59" s="1"/>
      <c r="B59" s="16" t="s">
        <v>338</v>
      </c>
      <c r="C59" s="10">
        <v>0.155430446976142</v>
      </c>
      <c r="D59" s="11">
        <v>3.4656589369648397E-2</v>
      </c>
      <c r="E59" s="11">
        <v>1.34</v>
      </c>
      <c r="F59" s="11">
        <v>3.8871000000000003E-2</v>
      </c>
      <c r="G59" s="11">
        <v>9.8750000000000004E-2</v>
      </c>
      <c r="H59" s="11">
        <v>2.6830000000000001E-3</v>
      </c>
      <c r="I59" s="11">
        <v>0.50864799999999999</v>
      </c>
      <c r="J59" s="11">
        <v>5.4274999999999997E-2</v>
      </c>
      <c r="K59" s="11">
        <v>2.9801009999999999</v>
      </c>
      <c r="L59" s="11">
        <v>1.107691</v>
      </c>
      <c r="M59" s="11">
        <v>4.17056</v>
      </c>
      <c r="N59" s="11">
        <v>4.6553560000000003</v>
      </c>
      <c r="O59" s="11">
        <v>1.5535239999999999</v>
      </c>
      <c r="P59" s="11">
        <v>6.2886999999999998E-2</v>
      </c>
      <c r="Q59" s="11">
        <v>2.4020000000000001E-3</v>
      </c>
      <c r="R59" s="11">
        <v>2.8313000000000001E-2</v>
      </c>
      <c r="S59" s="11">
        <v>4.8199999999999996E-3</v>
      </c>
      <c r="T59" s="11">
        <v>3.1640000000000001E-3</v>
      </c>
      <c r="U59" s="11">
        <v>1.0292000000000001E-2</v>
      </c>
      <c r="V59" s="11">
        <v>3.2539999999999999E-3</v>
      </c>
      <c r="W59" s="11">
        <v>7.071E-3</v>
      </c>
      <c r="X59" s="11">
        <v>3.4200000000000001E-2</v>
      </c>
      <c r="Y59" s="11">
        <v>0.111913</v>
      </c>
    </row>
    <row r="60" spans="1:25" ht="13.5" customHeight="1" x14ac:dyDescent="0.25">
      <c r="A60" s="1"/>
      <c r="B60" s="16" t="s">
        <v>339</v>
      </c>
      <c r="C60" s="13">
        <v>1.8658560597832001</v>
      </c>
      <c r="D60" s="14">
        <v>0.21819482158448006</v>
      </c>
      <c r="E60" s="14">
        <v>0.93103916899999994</v>
      </c>
      <c r="F60" s="14">
        <v>1.4487479999999999</v>
      </c>
      <c r="G60" s="14">
        <v>1.0684009999999999</v>
      </c>
      <c r="H60" s="14">
        <v>1.1564970000000001</v>
      </c>
      <c r="I60" s="14">
        <v>1.146274</v>
      </c>
      <c r="J60" s="14">
        <v>1.277452</v>
      </c>
      <c r="K60" s="14">
        <v>1.8087230000000001</v>
      </c>
      <c r="L60" s="14">
        <v>2.384512</v>
      </c>
      <c r="M60" s="14">
        <v>0.67876400000000003</v>
      </c>
      <c r="N60" s="14">
        <v>1.6161350000000001</v>
      </c>
      <c r="O60" s="14">
        <v>1.4603820000000001</v>
      </c>
      <c r="P60" s="14">
        <v>0.98788399999999998</v>
      </c>
      <c r="Q60" s="14">
        <v>1.425967</v>
      </c>
      <c r="R60" s="14">
        <v>1.200744</v>
      </c>
      <c r="S60" s="14">
        <v>1.1009370000000001</v>
      </c>
      <c r="T60" s="14">
        <v>1.021836</v>
      </c>
      <c r="U60" s="14">
        <v>1.02481</v>
      </c>
      <c r="V60" s="14">
        <v>0.86411000000000004</v>
      </c>
      <c r="W60" s="14">
        <v>0.69737000000000005</v>
      </c>
      <c r="X60" s="14">
        <v>1.023542</v>
      </c>
      <c r="Y60" s="14">
        <v>0.45045499999999999</v>
      </c>
    </row>
    <row r="61" spans="1:25" ht="13.5" customHeight="1" x14ac:dyDescent="0.25">
      <c r="A61" s="1"/>
      <c r="B61" s="16" t="s">
        <v>340</v>
      </c>
      <c r="C61" s="10"/>
      <c r="D61" s="11"/>
      <c r="E61" s="11"/>
      <c r="F61" s="11"/>
      <c r="G61" s="11">
        <v>8.5649999999999997E-3</v>
      </c>
      <c r="H61" s="11">
        <v>1.0200000000000001E-3</v>
      </c>
      <c r="I61" s="11"/>
      <c r="J61" s="11">
        <v>1.6761999999999999E-2</v>
      </c>
      <c r="K61" s="11">
        <v>7.3740000000000003E-3</v>
      </c>
      <c r="L61" s="11">
        <v>1.3192000000000001E-2</v>
      </c>
      <c r="M61" s="11"/>
      <c r="N61" s="11"/>
      <c r="O61" s="11">
        <v>3.1300000000000002E-4</v>
      </c>
      <c r="P61" s="11">
        <v>5.4990000000000004E-3</v>
      </c>
      <c r="Q61" s="11">
        <v>1.6069999999999999E-3</v>
      </c>
      <c r="R61" s="11">
        <v>1.46E-4</v>
      </c>
      <c r="S61" s="11">
        <v>3.3100000000000002E-4</v>
      </c>
      <c r="T61" s="11">
        <v>4.46E-4</v>
      </c>
      <c r="U61" s="11">
        <v>3.0899999999999998E-4</v>
      </c>
      <c r="V61" s="11">
        <v>2.8440000000000002E-3</v>
      </c>
      <c r="W61" s="11">
        <v>2.9359999999999998E-3</v>
      </c>
      <c r="X61" s="11">
        <v>1.4599999999999999E-3</v>
      </c>
      <c r="Y61" s="11">
        <v>3.0010000000000002E-3</v>
      </c>
    </row>
    <row r="62" spans="1:25" ht="13.5" customHeight="1" x14ac:dyDescent="0.25">
      <c r="A62" s="1"/>
      <c r="B62" s="16" t="s">
        <v>341</v>
      </c>
      <c r="C62" s="13">
        <v>1280.56890066611</v>
      </c>
      <c r="D62" s="14">
        <v>1350.6983145914601</v>
      </c>
      <c r="E62" s="14">
        <v>1417.7519126300001</v>
      </c>
      <c r="F62" s="14">
        <v>1601.3982329999999</v>
      </c>
      <c r="G62" s="14">
        <v>1509.8239229999999</v>
      </c>
      <c r="H62" s="14">
        <v>1669.177085</v>
      </c>
      <c r="I62" s="14">
        <v>1992.3782369999999</v>
      </c>
      <c r="J62" s="14">
        <v>2784.6159550000002</v>
      </c>
      <c r="K62" s="14">
        <v>3045.979233</v>
      </c>
      <c r="L62" s="14">
        <v>3799.2117979999998</v>
      </c>
      <c r="M62" s="14">
        <v>4537.5920500000002</v>
      </c>
      <c r="N62" s="14">
        <v>5549.9761619999999</v>
      </c>
      <c r="O62" s="14">
        <v>3702.1065659999999</v>
      </c>
      <c r="P62" s="14">
        <v>4888.9505040000004</v>
      </c>
      <c r="Q62" s="14">
        <v>7480.8964059999998</v>
      </c>
      <c r="R62" s="14">
        <v>5454.3339089999999</v>
      </c>
      <c r="S62" s="14">
        <v>5522.7431800000004</v>
      </c>
      <c r="T62" s="14">
        <v>5448.8882510000003</v>
      </c>
      <c r="U62" s="14">
        <v>4616.8164420000003</v>
      </c>
      <c r="V62" s="14">
        <v>4864.7301349999998</v>
      </c>
      <c r="W62" s="14">
        <v>5448.2167600000002</v>
      </c>
      <c r="X62" s="14">
        <v>5875.7676250000004</v>
      </c>
      <c r="Y62" s="14">
        <v>5166.0137729999997</v>
      </c>
    </row>
    <row r="63" spans="1:25" ht="13.5" customHeight="1" x14ac:dyDescent="0.25">
      <c r="A63" s="1"/>
      <c r="B63" s="16" t="s">
        <v>342</v>
      </c>
      <c r="C63" s="10">
        <v>852.83209428025464</v>
      </c>
      <c r="D63" s="11">
        <v>932.27411303431802</v>
      </c>
      <c r="E63" s="11">
        <v>961.73921259999997</v>
      </c>
      <c r="F63" s="11">
        <v>1007.944395</v>
      </c>
      <c r="G63" s="11">
        <v>855.70342700000003</v>
      </c>
      <c r="H63" s="11">
        <v>971.81864700000006</v>
      </c>
      <c r="I63" s="11">
        <v>1024.1153260000001</v>
      </c>
      <c r="J63" s="11">
        <v>1089.1524750000001</v>
      </c>
      <c r="K63" s="11">
        <v>1109.4474170000001</v>
      </c>
      <c r="L63" s="11">
        <v>1207.708963</v>
      </c>
      <c r="M63" s="11">
        <v>1483.022111</v>
      </c>
      <c r="N63" s="11">
        <v>1627.0946289999999</v>
      </c>
      <c r="O63" s="11">
        <v>1246.5448779999999</v>
      </c>
      <c r="P63" s="11">
        <v>1277.440325</v>
      </c>
      <c r="Q63" s="11">
        <v>1278.7017470000001</v>
      </c>
      <c r="R63" s="11">
        <v>1438.2556</v>
      </c>
      <c r="S63" s="11">
        <v>1465.5255420000001</v>
      </c>
      <c r="T63" s="11">
        <v>1484.946743</v>
      </c>
      <c r="U63" s="11">
        <v>1410.2266199999999</v>
      </c>
      <c r="V63" s="11">
        <v>1411.0330059999999</v>
      </c>
      <c r="W63" s="11">
        <v>1588.1374980000001</v>
      </c>
      <c r="X63" s="11">
        <v>1567.823087</v>
      </c>
      <c r="Y63" s="11">
        <v>1614.0343800000001</v>
      </c>
    </row>
    <row r="64" spans="1:25" ht="13.5" customHeight="1" x14ac:dyDescent="0.25">
      <c r="A64" s="1"/>
      <c r="B64" s="16" t="s">
        <v>343</v>
      </c>
      <c r="C64" s="13">
        <v>9.6545039226249383E-3</v>
      </c>
      <c r="D64" s="14">
        <v>2.7760321423274097E-3</v>
      </c>
      <c r="E64" s="14"/>
      <c r="F64" s="14"/>
      <c r="G64" s="14">
        <v>2.4184000000000001E-2</v>
      </c>
      <c r="H64" s="14">
        <v>3.0921000000000001E-2</v>
      </c>
      <c r="I64" s="14">
        <v>3.7602999999999998E-2</v>
      </c>
      <c r="J64" s="14">
        <v>0.44205800000000001</v>
      </c>
      <c r="K64" s="14">
        <v>0.83823899999999996</v>
      </c>
      <c r="L64" s="14">
        <v>2.1583000000000001E-2</v>
      </c>
      <c r="M64" s="14">
        <v>4.2810000000000001E-3</v>
      </c>
      <c r="N64" s="14">
        <v>0.52347200000000005</v>
      </c>
      <c r="O64" s="14"/>
      <c r="P64" s="14">
        <v>1.11E-4</v>
      </c>
      <c r="Q64" s="14"/>
      <c r="R64" s="14">
        <v>1.2867999999999999E-2</v>
      </c>
      <c r="S64" s="14">
        <v>5.5699999999999999E-4</v>
      </c>
      <c r="T64" s="14"/>
      <c r="U64" s="14"/>
      <c r="V64" s="14"/>
      <c r="W64" s="14"/>
      <c r="X64" s="14"/>
      <c r="Y64" s="14"/>
    </row>
    <row r="65" spans="1:25" ht="13.5" customHeight="1" x14ac:dyDescent="0.25">
      <c r="A65" s="1"/>
      <c r="B65" s="16" t="s">
        <v>344</v>
      </c>
      <c r="C65" s="10">
        <v>9.7707690516450807</v>
      </c>
      <c r="D65" s="11">
        <v>14.0226656458495</v>
      </c>
      <c r="E65" s="11">
        <v>14.878850353000001</v>
      </c>
      <c r="F65" s="11">
        <v>14.942148</v>
      </c>
      <c r="G65" s="11">
        <v>11.428651</v>
      </c>
      <c r="H65" s="11">
        <v>14.933764</v>
      </c>
      <c r="I65" s="11">
        <v>20.669295000000002</v>
      </c>
      <c r="J65" s="11">
        <v>15.656193</v>
      </c>
      <c r="K65" s="11">
        <v>17.165678</v>
      </c>
      <c r="L65" s="11">
        <v>18.476127999999999</v>
      </c>
      <c r="M65" s="11">
        <v>12.300253</v>
      </c>
      <c r="N65" s="11">
        <v>19.709537000000001</v>
      </c>
      <c r="O65" s="11">
        <v>16.191654</v>
      </c>
      <c r="P65" s="11">
        <v>18.755894000000001</v>
      </c>
      <c r="Q65" s="11">
        <v>17.891884000000001</v>
      </c>
      <c r="R65" s="11">
        <v>17.399148</v>
      </c>
      <c r="S65" s="11">
        <v>35.422353000000001</v>
      </c>
      <c r="T65" s="11">
        <v>19.213667999999998</v>
      </c>
      <c r="U65" s="11">
        <v>16.33107</v>
      </c>
      <c r="V65" s="11">
        <v>18.846993000000001</v>
      </c>
      <c r="W65" s="11">
        <v>10.646070999999999</v>
      </c>
      <c r="X65" s="11">
        <v>16.260090000000002</v>
      </c>
      <c r="Y65" s="11">
        <v>31.176307999999999</v>
      </c>
    </row>
    <row r="66" spans="1:25" ht="13.5" customHeight="1" x14ac:dyDescent="0.25">
      <c r="A66" s="1"/>
      <c r="B66" s="16" t="s">
        <v>345</v>
      </c>
      <c r="C66" s="13">
        <v>587.68626802537551</v>
      </c>
      <c r="D66" s="14">
        <v>611.77607257447551</v>
      </c>
      <c r="E66" s="14">
        <v>606.37398227999995</v>
      </c>
      <c r="F66" s="14">
        <v>657.58156699999995</v>
      </c>
      <c r="G66" s="14">
        <v>620.24220600000001</v>
      </c>
      <c r="H66" s="14">
        <v>553.29570200000001</v>
      </c>
      <c r="I66" s="14">
        <v>587.49010699999997</v>
      </c>
      <c r="J66" s="14">
        <v>580.65916200000004</v>
      </c>
      <c r="K66" s="14">
        <v>607.17992100000004</v>
      </c>
      <c r="L66" s="14">
        <v>708.09665199999995</v>
      </c>
      <c r="M66" s="14">
        <v>813.89886899999999</v>
      </c>
      <c r="N66" s="14">
        <v>898.48110899999995</v>
      </c>
      <c r="O66" s="14">
        <v>650.92399699999999</v>
      </c>
      <c r="P66" s="14">
        <v>742.46962399999995</v>
      </c>
      <c r="Q66" s="14">
        <v>833.20531500000004</v>
      </c>
      <c r="R66" s="14">
        <v>807.29219899999998</v>
      </c>
      <c r="S66" s="14">
        <v>893.18931099999998</v>
      </c>
      <c r="T66" s="14">
        <v>1126.5411630000001</v>
      </c>
      <c r="U66" s="14">
        <v>1013.482047</v>
      </c>
      <c r="V66" s="14">
        <v>1044.359467</v>
      </c>
      <c r="W66" s="14">
        <v>1194.2021400000001</v>
      </c>
      <c r="X66" s="14">
        <v>1078.1666760000001</v>
      </c>
      <c r="Y66" s="14">
        <v>1184.1470079999999</v>
      </c>
    </row>
    <row r="67" spans="1:25" ht="13.5" customHeight="1" x14ac:dyDescent="0.25">
      <c r="A67" s="1"/>
      <c r="B67" s="16" t="s">
        <v>346</v>
      </c>
      <c r="C67" s="10">
        <v>7.4519100341163436E-2</v>
      </c>
      <c r="D67" s="11">
        <v>0.146325924362465</v>
      </c>
      <c r="E67" s="11"/>
      <c r="F67" s="11">
        <v>9.1295000000000001E-2</v>
      </c>
      <c r="G67" s="11">
        <v>7.1444999999999995E-2</v>
      </c>
      <c r="H67" s="11">
        <v>9.9783999999999998E-2</v>
      </c>
      <c r="I67" s="11"/>
      <c r="J67" s="11">
        <v>2.0896999999999999E-2</v>
      </c>
      <c r="K67" s="11">
        <v>2.5599999999999999E-4</v>
      </c>
      <c r="L67" s="11">
        <v>0.12789900000000001</v>
      </c>
      <c r="M67" s="11">
        <v>4.8654999999999997E-2</v>
      </c>
      <c r="N67" s="11">
        <v>4.0881000000000001E-2</v>
      </c>
      <c r="O67" s="11">
        <v>1.9751000000000001E-2</v>
      </c>
      <c r="P67" s="11">
        <v>0.50914800000000004</v>
      </c>
      <c r="Q67" s="11">
        <v>0.30826300000000001</v>
      </c>
      <c r="R67" s="11">
        <v>5.5992E-2</v>
      </c>
      <c r="S67" s="11">
        <v>5.0458999999999997E-2</v>
      </c>
      <c r="T67" s="11">
        <v>0.140597</v>
      </c>
      <c r="U67" s="11">
        <v>2.6247600000000002</v>
      </c>
      <c r="V67" s="11">
        <v>0.81493599999999999</v>
      </c>
      <c r="W67" s="11">
        <v>1.273331</v>
      </c>
      <c r="X67" s="11">
        <v>0.78610599999999997</v>
      </c>
      <c r="Y67" s="11">
        <v>0.66065399999999996</v>
      </c>
    </row>
    <row r="68" spans="1:25" ht="13.5" customHeight="1" x14ac:dyDescent="0.25">
      <c r="A68" s="1"/>
      <c r="B68" s="16" t="s">
        <v>347</v>
      </c>
      <c r="C68" s="13"/>
      <c r="D68" s="14"/>
      <c r="E68" s="14"/>
      <c r="F68" s="14"/>
      <c r="G68" s="14"/>
      <c r="H68" s="14">
        <v>9.6749999999999996E-3</v>
      </c>
      <c r="I68" s="14">
        <v>2.457E-3</v>
      </c>
      <c r="J68" s="14">
        <v>473.73082299999999</v>
      </c>
      <c r="K68" s="14">
        <v>512.01364899999999</v>
      </c>
      <c r="L68" s="14">
        <v>65.441121999999993</v>
      </c>
      <c r="M68" s="14">
        <v>0.97382500000000005</v>
      </c>
      <c r="N68" s="14">
        <v>1.059E-3</v>
      </c>
      <c r="O68" s="14"/>
      <c r="P68" s="14">
        <v>0.12765299999999999</v>
      </c>
      <c r="Q68" s="14">
        <v>0.229736</v>
      </c>
      <c r="R68" s="14">
        <v>0.135573</v>
      </c>
      <c r="S68" s="14">
        <v>0.513598</v>
      </c>
      <c r="T68" s="14">
        <v>6.522E-3</v>
      </c>
      <c r="U68" s="14">
        <v>5.5000000000000002E-5</v>
      </c>
      <c r="V68" s="14">
        <v>1.0000000000000001E-5</v>
      </c>
      <c r="W68" s="14"/>
      <c r="X68" s="14">
        <v>0.28444999999999998</v>
      </c>
      <c r="Y68" s="14">
        <v>0.17366799999999999</v>
      </c>
    </row>
    <row r="69" spans="1:25" ht="13.5" customHeight="1" x14ac:dyDescent="0.25">
      <c r="A69" s="1"/>
      <c r="B69" s="16" t="s">
        <v>348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>
        <v>1.74E-4</v>
      </c>
      <c r="P69" s="11"/>
      <c r="Q69" s="11">
        <v>9.1710000000000003E-3</v>
      </c>
      <c r="R69" s="11">
        <v>6.9999999999999999E-6</v>
      </c>
      <c r="S69" s="11">
        <v>4.2400000000000001E-4</v>
      </c>
      <c r="T69" s="11">
        <v>3.9399999999999998E-4</v>
      </c>
      <c r="U69" s="11">
        <v>4.1999999999999998E-5</v>
      </c>
      <c r="V69" s="11">
        <v>1.8029999999999999E-3</v>
      </c>
      <c r="W69" s="11">
        <v>2.02E-4</v>
      </c>
      <c r="X69" s="11">
        <v>4.6E-5</v>
      </c>
      <c r="Y69" s="11">
        <v>1.2390000000000001E-3</v>
      </c>
    </row>
    <row r="70" spans="1:25" ht="13.5" customHeight="1" x14ac:dyDescent="0.25">
      <c r="A70" s="1"/>
      <c r="B70" s="16" t="s">
        <v>349</v>
      </c>
      <c r="C70" s="13">
        <v>1.84088316117477</v>
      </c>
      <c r="D70" s="14">
        <v>1.7432398916420999</v>
      </c>
      <c r="E70" s="14">
        <v>1.6510231610000001</v>
      </c>
      <c r="F70" s="14">
        <v>1.599213</v>
      </c>
      <c r="G70" s="14">
        <v>1.644954</v>
      </c>
      <c r="H70" s="14">
        <v>0.98937299999999995</v>
      </c>
      <c r="I70" s="14">
        <v>0.90304899999999999</v>
      </c>
      <c r="J70" s="14">
        <v>0.92052299999999998</v>
      </c>
      <c r="K70" s="14">
        <v>1.214742</v>
      </c>
      <c r="L70" s="14">
        <v>1.0726329999999999</v>
      </c>
      <c r="M70" s="14">
        <v>10.19496</v>
      </c>
      <c r="N70" s="14">
        <v>0.51976299999999998</v>
      </c>
      <c r="O70" s="14">
        <v>1.0836030000000001</v>
      </c>
      <c r="P70" s="14">
        <v>3.0312700000000001</v>
      </c>
      <c r="Q70" s="14">
        <v>4.2360990000000003</v>
      </c>
      <c r="R70" s="14">
        <v>2.5221770000000001</v>
      </c>
      <c r="S70" s="14">
        <v>3.6154829999999998</v>
      </c>
      <c r="T70" s="14">
        <v>5.1469250000000004</v>
      </c>
      <c r="U70" s="14">
        <v>4.6922180000000004</v>
      </c>
      <c r="V70" s="14">
        <v>4.587116</v>
      </c>
      <c r="W70" s="14">
        <v>5.5141970000000002</v>
      </c>
      <c r="X70" s="14">
        <v>1.0352600000000001</v>
      </c>
      <c r="Y70" s="14">
        <v>0.54011900000000002</v>
      </c>
    </row>
    <row r="71" spans="1:25" ht="13.5" customHeight="1" x14ac:dyDescent="0.25">
      <c r="A71" s="1"/>
      <c r="B71" s="16" t="s">
        <v>350</v>
      </c>
      <c r="C71" s="10">
        <v>9.6916985479335871</v>
      </c>
      <c r="D71" s="11">
        <v>6.3869163515134986</v>
      </c>
      <c r="E71" s="11">
        <v>10.089731491</v>
      </c>
      <c r="F71" s="11">
        <v>12.84057</v>
      </c>
      <c r="G71" s="11">
        <v>19.653286000000001</v>
      </c>
      <c r="H71" s="11">
        <v>22.572744</v>
      </c>
      <c r="I71" s="11">
        <v>22.728007999999999</v>
      </c>
      <c r="J71" s="11">
        <v>25.371542999999999</v>
      </c>
      <c r="K71" s="11">
        <v>18.027612999999999</v>
      </c>
      <c r="L71" s="11">
        <v>10.768679000000001</v>
      </c>
      <c r="M71" s="11">
        <v>10.230418</v>
      </c>
      <c r="N71" s="11">
        <v>4.6862500000000002</v>
      </c>
      <c r="O71" s="11">
        <v>3.1395979999999999</v>
      </c>
      <c r="P71" s="11">
        <v>2.5231430000000001</v>
      </c>
      <c r="Q71" s="11">
        <v>4.9010740000000004</v>
      </c>
      <c r="R71" s="11">
        <v>11.318908</v>
      </c>
      <c r="S71" s="11">
        <v>12.859083</v>
      </c>
      <c r="T71" s="11">
        <v>39.640307999999997</v>
      </c>
      <c r="U71" s="11">
        <v>52.577572000000004</v>
      </c>
      <c r="V71" s="11">
        <v>69.867909999999995</v>
      </c>
      <c r="W71" s="11">
        <v>142.62942000000001</v>
      </c>
      <c r="X71" s="11">
        <v>170.69846899999999</v>
      </c>
      <c r="Y71" s="11">
        <v>169.89782099999999</v>
      </c>
    </row>
    <row r="72" spans="1:25" ht="13.5" customHeight="1" x14ac:dyDescent="0.25">
      <c r="A72" s="1"/>
      <c r="B72" s="16" t="s">
        <v>351</v>
      </c>
      <c r="C72" s="13"/>
      <c r="D72" s="14"/>
      <c r="E72" s="14"/>
      <c r="F72" s="14">
        <v>3.356E-3</v>
      </c>
      <c r="G72" s="14"/>
      <c r="H72" s="14"/>
      <c r="I72" s="14">
        <v>0.22892499999999999</v>
      </c>
      <c r="J72" s="14"/>
      <c r="K72" s="14"/>
      <c r="L72" s="14"/>
      <c r="M72" s="14">
        <v>2.8499999999999999E-4</v>
      </c>
      <c r="N72" s="14">
        <v>0.26663599999999998</v>
      </c>
      <c r="O72" s="14">
        <v>1.0000000000000001E-5</v>
      </c>
      <c r="P72" s="14"/>
      <c r="Q72" s="14"/>
      <c r="R72" s="14">
        <v>3.4699999999999998E-4</v>
      </c>
      <c r="S72" s="14"/>
      <c r="T72" s="14"/>
      <c r="U72" s="14"/>
      <c r="V72" s="14"/>
      <c r="W72" s="14"/>
      <c r="X72" s="14">
        <v>8.7899999999999992E-3</v>
      </c>
      <c r="Y72" s="14"/>
    </row>
    <row r="73" spans="1:25" ht="13.5" customHeight="1" x14ac:dyDescent="0.25">
      <c r="A73" s="1"/>
      <c r="B73" s="16" t="s">
        <v>352</v>
      </c>
      <c r="C73" s="10">
        <v>6.0617023093507907</v>
      </c>
      <c r="D73" s="11">
        <v>6.9569137764114002</v>
      </c>
      <c r="E73" s="11">
        <v>7.4222354670000001</v>
      </c>
      <c r="F73" s="11">
        <v>7.5689310000000001</v>
      </c>
      <c r="G73" s="11">
        <v>5.1309060000000004</v>
      </c>
      <c r="H73" s="11">
        <v>4.0496910000000002</v>
      </c>
      <c r="I73" s="11">
        <v>4.7521240000000002</v>
      </c>
      <c r="J73" s="11">
        <v>4.2927840000000002</v>
      </c>
      <c r="K73" s="11">
        <v>5.6121489999999996</v>
      </c>
      <c r="L73" s="11">
        <v>4.3398789999999998</v>
      </c>
      <c r="M73" s="11">
        <v>4.9332900000000004</v>
      </c>
      <c r="N73" s="11">
        <v>4.4342389999999998</v>
      </c>
      <c r="O73" s="11">
        <v>4.7477330000000002</v>
      </c>
      <c r="P73" s="11">
        <v>3.8713039999999999</v>
      </c>
      <c r="Q73" s="11">
        <v>4.4842129999999996</v>
      </c>
      <c r="R73" s="11">
        <v>3.01261</v>
      </c>
      <c r="S73" s="11">
        <v>2.7764859999999998</v>
      </c>
      <c r="T73" s="11">
        <v>3.7224810000000002</v>
      </c>
      <c r="U73" s="11">
        <v>2.7105039999999998</v>
      </c>
      <c r="V73" s="11">
        <v>2.9197340000000001</v>
      </c>
      <c r="W73" s="11">
        <v>3.161451</v>
      </c>
      <c r="X73" s="11">
        <v>3.4030209999999999</v>
      </c>
      <c r="Y73" s="11">
        <v>2.3433160000000002</v>
      </c>
    </row>
    <row r="74" spans="1:25" ht="13.5" customHeight="1" x14ac:dyDescent="0.25">
      <c r="A74" s="1"/>
      <c r="B74" s="16" t="s">
        <v>353</v>
      </c>
      <c r="C74" s="13">
        <v>3.5201507525932598</v>
      </c>
      <c r="D74" s="14">
        <v>3.5169832522169706</v>
      </c>
      <c r="E74" s="14">
        <v>9.3231571039999999</v>
      </c>
      <c r="F74" s="14">
        <v>20.422599000000002</v>
      </c>
      <c r="G74" s="14">
        <v>11.041118000000001</v>
      </c>
      <c r="H74" s="14">
        <v>0.562473</v>
      </c>
      <c r="I74" s="14">
        <v>3.9206919999999998</v>
      </c>
      <c r="J74" s="14">
        <v>15.281649</v>
      </c>
      <c r="K74" s="14">
        <v>48.975318000000001</v>
      </c>
      <c r="L74" s="14">
        <v>111.052391</v>
      </c>
      <c r="M74" s="14">
        <v>269.98266899999999</v>
      </c>
      <c r="N74" s="14">
        <v>91.591791999999998</v>
      </c>
      <c r="O74" s="14">
        <v>48.194020999999999</v>
      </c>
      <c r="P74" s="14">
        <v>49.111820000000002</v>
      </c>
      <c r="Q74" s="14">
        <v>99.400120999999999</v>
      </c>
      <c r="R74" s="14">
        <v>75.264617000000001</v>
      </c>
      <c r="S74" s="14">
        <v>87.189448999999996</v>
      </c>
      <c r="T74" s="14">
        <v>86.740969000000007</v>
      </c>
      <c r="U74" s="14">
        <v>77.926698000000002</v>
      </c>
      <c r="V74" s="14">
        <v>37.561529999999998</v>
      </c>
      <c r="W74" s="14">
        <v>52.895462000000002</v>
      </c>
      <c r="X74" s="14">
        <v>59.621707999999998</v>
      </c>
      <c r="Y74" s="14">
        <v>43.611474000000001</v>
      </c>
    </row>
    <row r="75" spans="1:25" ht="13.5" customHeight="1" x14ac:dyDescent="0.25">
      <c r="A75" s="1"/>
      <c r="B75" s="16" t="s">
        <v>354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1.2899999999999999E-4</v>
      </c>
      <c r="P75" s="11">
        <v>0.11609</v>
      </c>
      <c r="Q75" s="11"/>
      <c r="R75" s="11"/>
      <c r="S75" s="11">
        <v>3.21E-4</v>
      </c>
      <c r="T75" s="11">
        <v>9.8799999999999995E-4</v>
      </c>
      <c r="U75" s="11"/>
      <c r="V75" s="11"/>
      <c r="W75" s="11"/>
      <c r="X75" s="11"/>
      <c r="Y75" s="11">
        <v>2.2499999999999999E-4</v>
      </c>
    </row>
    <row r="76" spans="1:25" ht="13.5" customHeight="1" x14ac:dyDescent="0.25">
      <c r="A76" s="1"/>
      <c r="B76" s="16" t="s">
        <v>355</v>
      </c>
      <c r="C76" s="13">
        <v>21.707448049580201</v>
      </c>
      <c r="D76" s="14">
        <v>18.976309279455201</v>
      </c>
      <c r="E76" s="14">
        <v>22.652928470999999</v>
      </c>
      <c r="F76" s="14">
        <v>19.451671000000001</v>
      </c>
      <c r="G76" s="14">
        <v>8.0620609999999999</v>
      </c>
      <c r="H76" s="14">
        <v>15.071141000000001</v>
      </c>
      <c r="I76" s="14">
        <v>15.311078999999999</v>
      </c>
      <c r="J76" s="14">
        <v>16.633448999999999</v>
      </c>
      <c r="K76" s="14">
        <v>29.348189999999999</v>
      </c>
      <c r="L76" s="14">
        <v>20.078492000000001</v>
      </c>
      <c r="M76" s="14">
        <v>43.475997</v>
      </c>
      <c r="N76" s="14">
        <v>58.527726000000001</v>
      </c>
      <c r="O76" s="14">
        <v>40.422722</v>
      </c>
      <c r="P76" s="14">
        <v>46.965901000000002</v>
      </c>
      <c r="Q76" s="14">
        <v>40.874419000000003</v>
      </c>
      <c r="R76" s="14">
        <v>49.92109</v>
      </c>
      <c r="S76" s="14">
        <v>45.350212999999997</v>
      </c>
      <c r="T76" s="14">
        <v>52.921185999999999</v>
      </c>
      <c r="U76" s="14">
        <v>42.068624</v>
      </c>
      <c r="V76" s="14">
        <v>55.356164</v>
      </c>
      <c r="W76" s="14">
        <v>56.997335</v>
      </c>
      <c r="X76" s="14">
        <v>43.062269999999998</v>
      </c>
      <c r="Y76" s="14">
        <v>34.494672000000001</v>
      </c>
    </row>
    <row r="77" spans="1:25" ht="13.5" customHeight="1" x14ac:dyDescent="0.25">
      <c r="A77" s="1"/>
      <c r="B77" s="16" t="s">
        <v>356</v>
      </c>
      <c r="C77" s="10">
        <v>150.013877410763</v>
      </c>
      <c r="D77" s="11">
        <v>138.32570823769404</v>
      </c>
      <c r="E77" s="11">
        <v>108.673613894</v>
      </c>
      <c r="F77" s="11">
        <v>135.63292999999999</v>
      </c>
      <c r="G77" s="11">
        <v>192.02191199999999</v>
      </c>
      <c r="H77" s="11">
        <v>236.792394</v>
      </c>
      <c r="I77" s="11">
        <v>230.84474900000001</v>
      </c>
      <c r="J77" s="11">
        <v>279.83781900000002</v>
      </c>
      <c r="K77" s="11">
        <v>345.570538</v>
      </c>
      <c r="L77" s="11">
        <v>497.94710900000001</v>
      </c>
      <c r="M77" s="11">
        <v>410.11943500000001</v>
      </c>
      <c r="N77" s="11">
        <v>439.15242499999999</v>
      </c>
      <c r="O77" s="11">
        <v>276.60085500000002</v>
      </c>
      <c r="P77" s="11">
        <v>238.34315000000001</v>
      </c>
      <c r="Q77" s="11">
        <v>330.33481999999998</v>
      </c>
      <c r="R77" s="11">
        <v>210.512719</v>
      </c>
      <c r="S77" s="11">
        <v>177.30400499999999</v>
      </c>
      <c r="T77" s="11">
        <v>210.20533699999999</v>
      </c>
      <c r="U77" s="11">
        <v>249.50716700000001</v>
      </c>
      <c r="V77" s="11">
        <v>313.46572700000002</v>
      </c>
      <c r="W77" s="11">
        <v>289.47896500000002</v>
      </c>
      <c r="X77" s="11">
        <v>187.292294</v>
      </c>
      <c r="Y77" s="11">
        <v>240.44388900000001</v>
      </c>
    </row>
    <row r="78" spans="1:25" ht="13.5" customHeight="1" x14ac:dyDescent="0.25">
      <c r="A78" s="1"/>
      <c r="B78" s="16" t="s">
        <v>357</v>
      </c>
      <c r="C78" s="13">
        <v>1.49924993259518</v>
      </c>
      <c r="D78" s="14">
        <v>1.5973342132536401</v>
      </c>
      <c r="E78" s="14">
        <v>0.51743620499999998</v>
      </c>
      <c r="F78" s="14">
        <v>1.73533</v>
      </c>
      <c r="G78" s="14">
        <v>1.0281929999999999</v>
      </c>
      <c r="H78" s="14">
        <v>3.0329999999999999E-2</v>
      </c>
      <c r="I78" s="14"/>
      <c r="J78" s="14">
        <v>0.43575799999999998</v>
      </c>
      <c r="K78" s="14">
        <v>0.45357199999999998</v>
      </c>
      <c r="L78" s="14">
        <v>6.0000000000000002E-6</v>
      </c>
      <c r="M78" s="14"/>
      <c r="N78" s="14">
        <v>2.8759E-2</v>
      </c>
      <c r="O78" s="14">
        <v>2.1989999999999999E-2</v>
      </c>
      <c r="P78" s="14"/>
      <c r="Q78" s="14"/>
      <c r="R78" s="14">
        <v>1.56E-4</v>
      </c>
      <c r="S78" s="14">
        <v>1.0330000000000001E-3</v>
      </c>
      <c r="T78" s="14">
        <v>8.2580000000000001E-2</v>
      </c>
      <c r="U78" s="14">
        <v>1.041882</v>
      </c>
      <c r="V78" s="14">
        <v>1.134E-3</v>
      </c>
      <c r="W78" s="14">
        <v>7.0330000000000002E-3</v>
      </c>
      <c r="X78" s="14">
        <v>1.047E-3</v>
      </c>
      <c r="Y78" s="14">
        <v>3.5399999999999999E-4</v>
      </c>
    </row>
    <row r="79" spans="1:25" ht="13.5" customHeight="1" x14ac:dyDescent="0.25">
      <c r="A79" s="1"/>
      <c r="B79" s="16" t="s">
        <v>358</v>
      </c>
      <c r="C79" s="10">
        <v>0.26351535506126805</v>
      </c>
      <c r="D79" s="11">
        <v>9.87813889723793E-2</v>
      </c>
      <c r="E79" s="11">
        <v>0.102240444</v>
      </c>
      <c r="F79" s="11">
        <v>1.1557539999999999</v>
      </c>
      <c r="G79" s="11">
        <v>3.2306000000000001E-2</v>
      </c>
      <c r="H79" s="11">
        <v>2.4079E-2</v>
      </c>
      <c r="I79" s="11">
        <v>1.1945950000000001</v>
      </c>
      <c r="J79" s="11">
        <v>2.336357</v>
      </c>
      <c r="K79" s="11">
        <v>4.1546500000000002</v>
      </c>
      <c r="L79" s="11">
        <v>1.616239</v>
      </c>
      <c r="M79" s="11">
        <v>0.80515800000000004</v>
      </c>
      <c r="N79" s="11">
        <v>1.3129649999999999</v>
      </c>
      <c r="O79" s="11">
        <v>1.1612000000000001E-2</v>
      </c>
      <c r="P79" s="11">
        <v>8.1969999999999994E-3</v>
      </c>
      <c r="Q79" s="11">
        <v>3.9319999999999997E-3</v>
      </c>
      <c r="R79" s="11">
        <v>1.1408E-2</v>
      </c>
      <c r="S79" s="11">
        <v>7.1651000000000006E-2</v>
      </c>
      <c r="T79" s="11">
        <v>0.27837600000000001</v>
      </c>
      <c r="U79" s="11">
        <v>0.56928299999999998</v>
      </c>
      <c r="V79" s="11">
        <v>4.3686000000000003E-2</v>
      </c>
      <c r="W79" s="11">
        <v>2.5225000000000001E-2</v>
      </c>
      <c r="X79" s="11">
        <v>9.4645999999999994E-2</v>
      </c>
      <c r="Y79" s="11">
        <v>1.0859999999999999E-3</v>
      </c>
    </row>
    <row r="80" spans="1:25" ht="13.5" customHeight="1" x14ac:dyDescent="0.25">
      <c r="A80" s="1"/>
      <c r="B80" s="16" t="s">
        <v>359</v>
      </c>
      <c r="C80" s="13">
        <v>225.900710417619</v>
      </c>
      <c r="D80" s="14">
        <v>217.86705613309499</v>
      </c>
      <c r="E80" s="14">
        <v>196.29231293000001</v>
      </c>
      <c r="F80" s="14">
        <v>228.96930499999999</v>
      </c>
      <c r="G80" s="14">
        <v>204.40079800000001</v>
      </c>
      <c r="H80" s="14">
        <v>230.90797699999999</v>
      </c>
      <c r="I80" s="14">
        <v>250.69482400000001</v>
      </c>
      <c r="J80" s="14">
        <v>331.00114600000001</v>
      </c>
      <c r="K80" s="14">
        <v>344.60655300000002</v>
      </c>
      <c r="L80" s="14">
        <v>395.94525299999998</v>
      </c>
      <c r="M80" s="14">
        <v>441.54819500000002</v>
      </c>
      <c r="N80" s="14">
        <v>459.392291</v>
      </c>
      <c r="O80" s="14">
        <v>384.75427000000002</v>
      </c>
      <c r="P80" s="14">
        <v>408.44323000000003</v>
      </c>
      <c r="Q80" s="14">
        <v>525.41297899999995</v>
      </c>
      <c r="R80" s="14">
        <v>560.94688099999996</v>
      </c>
      <c r="S80" s="14">
        <v>431.48135200000002</v>
      </c>
      <c r="T80" s="14">
        <v>324.09699499999999</v>
      </c>
      <c r="U80" s="14">
        <v>316.56609300000002</v>
      </c>
      <c r="V80" s="14">
        <v>332.64541400000002</v>
      </c>
      <c r="W80" s="14">
        <v>361.10407900000001</v>
      </c>
      <c r="X80" s="14">
        <v>381.94700999999998</v>
      </c>
      <c r="Y80" s="14">
        <v>389.52335099999999</v>
      </c>
    </row>
    <row r="81" spans="1:25" ht="13.5" customHeight="1" x14ac:dyDescent="0.25">
      <c r="A81" s="1"/>
      <c r="B81" s="16" t="s">
        <v>360</v>
      </c>
      <c r="C81" s="10">
        <v>878.68321340587147</v>
      </c>
      <c r="D81" s="11">
        <v>785.10449224601768</v>
      </c>
      <c r="E81" s="11">
        <v>828.65263451999999</v>
      </c>
      <c r="F81" s="11">
        <v>1111.402619</v>
      </c>
      <c r="G81" s="11">
        <v>1397.631584</v>
      </c>
      <c r="H81" s="11">
        <v>1213.759014</v>
      </c>
      <c r="I81" s="11">
        <v>1320.2239420000001</v>
      </c>
      <c r="J81" s="11">
        <v>1168.566924</v>
      </c>
      <c r="K81" s="11">
        <v>1321.8067980000001</v>
      </c>
      <c r="L81" s="11">
        <v>1418.62111</v>
      </c>
      <c r="M81" s="11">
        <v>1858.8262340000001</v>
      </c>
      <c r="N81" s="11">
        <v>1811.036503</v>
      </c>
      <c r="O81" s="11">
        <v>1413.208095</v>
      </c>
      <c r="P81" s="11">
        <v>1399.962254</v>
      </c>
      <c r="Q81" s="11">
        <v>1629.3449029999999</v>
      </c>
      <c r="R81" s="11">
        <v>1658.419754</v>
      </c>
      <c r="S81" s="11">
        <v>1745.2720509999999</v>
      </c>
      <c r="T81" s="11">
        <v>1695.4449689999999</v>
      </c>
      <c r="U81" s="11">
        <v>1552.279192</v>
      </c>
      <c r="V81" s="11">
        <v>1614.9364009999999</v>
      </c>
      <c r="W81" s="11">
        <v>1666.9389389999999</v>
      </c>
      <c r="X81" s="11">
        <v>1697.9644049999999</v>
      </c>
      <c r="Y81" s="11">
        <v>1661.140723</v>
      </c>
    </row>
    <row r="82" spans="1:25" ht="13.5" customHeight="1" x14ac:dyDescent="0.25">
      <c r="A82" s="1"/>
      <c r="B82" s="16" t="s">
        <v>361</v>
      </c>
      <c r="C82" s="13"/>
      <c r="D82" s="14"/>
      <c r="E82" s="14"/>
      <c r="F82" s="14"/>
      <c r="G82" s="14"/>
      <c r="H82" s="14"/>
      <c r="I82" s="14">
        <v>0.10935400000000001</v>
      </c>
      <c r="J82" s="14">
        <v>0.125584</v>
      </c>
      <c r="K82" s="14">
        <v>8.4912000000000001E-2</v>
      </c>
      <c r="L82" s="14">
        <v>3.2585999999999997E-2</v>
      </c>
      <c r="M82" s="14">
        <v>1.2541E-2</v>
      </c>
      <c r="N82" s="14">
        <v>2.4858000000000002E-2</v>
      </c>
      <c r="O82" s="14">
        <v>0.22181000000000001</v>
      </c>
      <c r="P82" s="14">
        <v>1.1418900000000001</v>
      </c>
      <c r="Q82" s="14">
        <v>0.313392</v>
      </c>
      <c r="R82" s="14">
        <v>4.1085999999999998E-2</v>
      </c>
      <c r="S82" s="14">
        <v>2.6200000000000003E-4</v>
      </c>
      <c r="T82" s="14"/>
      <c r="U82" s="14">
        <v>0.60562099999999996</v>
      </c>
      <c r="V82" s="14">
        <v>3.0301110000000002</v>
      </c>
      <c r="W82" s="14">
        <v>1.0128360000000001</v>
      </c>
      <c r="X82" s="14">
        <v>1.653E-2</v>
      </c>
      <c r="Y82" s="14">
        <v>1.039E-2</v>
      </c>
    </row>
    <row r="83" spans="1:25" ht="13.5" customHeight="1" x14ac:dyDescent="0.25">
      <c r="A83" s="1"/>
      <c r="B83" s="16" t="s">
        <v>362</v>
      </c>
      <c r="C83" s="10"/>
      <c r="D83" s="11">
        <v>1.0823175557589701E-3</v>
      </c>
      <c r="E83" s="11">
        <v>3.4480349670000003</v>
      </c>
      <c r="F83" s="11">
        <v>8.7200000000000005E-4</v>
      </c>
      <c r="G83" s="11">
        <v>9.3159999999999996E-3</v>
      </c>
      <c r="H83" s="11"/>
      <c r="I83" s="11">
        <v>1.2531E-2</v>
      </c>
      <c r="J83" s="11">
        <v>2.081E-3</v>
      </c>
      <c r="K83" s="11"/>
      <c r="L83" s="11"/>
      <c r="M83" s="11">
        <v>2.7380000000000002E-2</v>
      </c>
      <c r="N83" s="11">
        <v>4.3144000000000002E-2</v>
      </c>
      <c r="O83" s="11">
        <v>1.2769999999999999E-3</v>
      </c>
      <c r="P83" s="11">
        <v>3.5555000000000003E-2</v>
      </c>
      <c r="Q83" s="11">
        <v>1.2899999999999999E-3</v>
      </c>
      <c r="R83" s="11"/>
      <c r="S83" s="11">
        <v>9.0619000000000005E-2</v>
      </c>
      <c r="T83" s="11">
        <v>0.95746799999999999</v>
      </c>
      <c r="U83" s="11"/>
      <c r="V83" s="11">
        <v>1.0169999999999999E-3</v>
      </c>
      <c r="W83" s="11">
        <v>0.10607800000000001</v>
      </c>
      <c r="X83" s="11">
        <v>2.0479999999999999E-3</v>
      </c>
      <c r="Y83" s="11">
        <v>1.0020000000000001E-3</v>
      </c>
    </row>
    <row r="84" spans="1:25" ht="13.5" customHeight="1" x14ac:dyDescent="0.25">
      <c r="A84" s="1"/>
      <c r="B84" s="16" t="s">
        <v>363</v>
      </c>
      <c r="C84" s="13"/>
      <c r="D84" s="14"/>
      <c r="E84" s="14">
        <v>0.1</v>
      </c>
      <c r="F84" s="14">
        <v>6.1919999999999996E-3</v>
      </c>
      <c r="G84" s="14"/>
      <c r="H84" s="14">
        <v>1.3910000000000001E-3</v>
      </c>
      <c r="I84" s="14">
        <v>7.1739999999999998E-3</v>
      </c>
      <c r="J84" s="14"/>
      <c r="K84" s="14">
        <v>7.1770000000000002E-3</v>
      </c>
      <c r="L84" s="14">
        <v>1.3290000000000001E-3</v>
      </c>
      <c r="M84" s="14">
        <v>4.0638000000000001E-2</v>
      </c>
      <c r="N84" s="14">
        <v>3.8999999999999999E-5</v>
      </c>
      <c r="O84" s="14"/>
      <c r="P84" s="14">
        <v>1.2019999999999999E-3</v>
      </c>
      <c r="Q84" s="14">
        <v>2.6405000000000001E-2</v>
      </c>
      <c r="R84" s="14"/>
      <c r="S84" s="14"/>
      <c r="T84" s="14"/>
      <c r="U84" s="14">
        <v>8.5899999999999995E-4</v>
      </c>
      <c r="V84" s="14">
        <v>5.3700000000000004E-4</v>
      </c>
      <c r="W84" s="14">
        <v>1.9369000000000001E-2</v>
      </c>
      <c r="X84" s="14">
        <v>1.6122999999999998E-2</v>
      </c>
      <c r="Y84" s="14">
        <v>4.4530000000000004E-3</v>
      </c>
    </row>
    <row r="85" spans="1:25" ht="13.5" customHeight="1" x14ac:dyDescent="0.25">
      <c r="A85" s="1"/>
      <c r="B85" s="16" t="s">
        <v>364</v>
      </c>
      <c r="C85" s="10">
        <v>16.8764487937075</v>
      </c>
      <c r="D85" s="11">
        <v>18.106235196810598</v>
      </c>
      <c r="E85" s="11">
        <v>8.9685288209999978</v>
      </c>
      <c r="F85" s="11">
        <v>4.3082099999999999</v>
      </c>
      <c r="G85" s="11">
        <v>1.138342</v>
      </c>
      <c r="H85" s="11">
        <v>0.91529799999999994</v>
      </c>
      <c r="I85" s="11">
        <v>0.77798</v>
      </c>
      <c r="J85" s="11">
        <v>10.002598000000001</v>
      </c>
      <c r="K85" s="11">
        <v>6.7074769999999999</v>
      </c>
      <c r="L85" s="11">
        <v>5.1114730000000002</v>
      </c>
      <c r="M85" s="11">
        <v>1.845032</v>
      </c>
      <c r="N85" s="11">
        <v>10.224724999999999</v>
      </c>
      <c r="O85" s="11">
        <v>1.3164279999999999</v>
      </c>
      <c r="P85" s="11">
        <v>1.5882E-2</v>
      </c>
      <c r="Q85" s="11">
        <v>3.4529999999999999E-3</v>
      </c>
      <c r="R85" s="11">
        <v>3.6679999999999998E-3</v>
      </c>
      <c r="S85" s="11">
        <v>9.0880000000000006E-3</v>
      </c>
      <c r="T85" s="11">
        <v>5.5957E-2</v>
      </c>
      <c r="U85" s="11">
        <v>5.7260999999999999E-2</v>
      </c>
      <c r="V85" s="11">
        <v>2.1840000000000002E-3</v>
      </c>
      <c r="W85" s="11">
        <v>5.44E-4</v>
      </c>
      <c r="X85" s="11">
        <v>0.19498099999999999</v>
      </c>
      <c r="Y85" s="11">
        <v>3.9288999999999998E-2</v>
      </c>
    </row>
    <row r="86" spans="1:25" ht="13.5" customHeight="1" x14ac:dyDescent="0.25">
      <c r="A86" s="1"/>
      <c r="B86" s="16" t="s">
        <v>365</v>
      </c>
      <c r="C86" s="13">
        <v>239.06538718787201</v>
      </c>
      <c r="D86" s="14">
        <v>295.88557898866702</v>
      </c>
      <c r="E86" s="14">
        <v>371.20670036000001</v>
      </c>
      <c r="F86" s="14">
        <v>398.08830999999998</v>
      </c>
      <c r="G86" s="14">
        <v>456.32523700000002</v>
      </c>
      <c r="H86" s="14">
        <v>466.48023899999998</v>
      </c>
      <c r="I86" s="14">
        <v>558.64587700000004</v>
      </c>
      <c r="J86" s="14">
        <v>676.492839</v>
      </c>
      <c r="K86" s="14">
        <v>746.107079</v>
      </c>
      <c r="L86" s="14">
        <v>906.29146000000003</v>
      </c>
      <c r="M86" s="14">
        <v>1079.558164</v>
      </c>
      <c r="N86" s="14">
        <v>1334.679682</v>
      </c>
      <c r="O86" s="14">
        <v>930.26704900000004</v>
      </c>
      <c r="P86" s="14">
        <v>1086.4442799999999</v>
      </c>
      <c r="Q86" s="14">
        <v>1035.8396829999999</v>
      </c>
      <c r="R86" s="14">
        <v>1293.1232010000001</v>
      </c>
      <c r="S86" s="14">
        <v>1427.1858520000001</v>
      </c>
      <c r="T86" s="14">
        <v>1780.3596829999999</v>
      </c>
      <c r="U86" s="14">
        <v>1839.1645880000001</v>
      </c>
      <c r="V86" s="14">
        <v>1941.274795</v>
      </c>
      <c r="W86" s="14">
        <v>2410.485349</v>
      </c>
      <c r="X86" s="14">
        <v>2724.5648999999999</v>
      </c>
      <c r="Y86" s="14">
        <v>2814.2391670000002</v>
      </c>
    </row>
    <row r="87" spans="1:25" ht="13.5" customHeight="1" x14ac:dyDescent="0.25">
      <c r="A87" s="1"/>
      <c r="B87" s="16" t="s">
        <v>366</v>
      </c>
      <c r="C87" s="10">
        <v>0.19079727648589842</v>
      </c>
      <c r="D87" s="11">
        <v>9.5340067896912337E-2</v>
      </c>
      <c r="E87" s="11">
        <v>0.89009076600000003</v>
      </c>
      <c r="F87" s="11">
        <v>0.102994</v>
      </c>
      <c r="G87" s="11">
        <v>6.1997999999999998E-2</v>
      </c>
      <c r="H87" s="11">
        <v>0.217167</v>
      </c>
      <c r="I87" s="11">
        <v>0.37310599999999999</v>
      </c>
      <c r="J87" s="11">
        <v>0.13201099999999999</v>
      </c>
      <c r="K87" s="11">
        <v>0.1198</v>
      </c>
      <c r="L87" s="11">
        <v>0.27134999999999998</v>
      </c>
      <c r="M87" s="11">
        <v>1.5545E-2</v>
      </c>
      <c r="N87" s="11">
        <v>0.237201</v>
      </c>
      <c r="O87" s="11">
        <v>1.067493</v>
      </c>
      <c r="P87" s="11">
        <v>3.3656139999999999</v>
      </c>
      <c r="Q87" s="11">
        <v>1.1864250000000001</v>
      </c>
      <c r="R87" s="11">
        <v>0.59138599999999997</v>
      </c>
      <c r="S87" s="11">
        <v>1.4706920000000001</v>
      </c>
      <c r="T87" s="11">
        <v>2.0286710000000001</v>
      </c>
      <c r="U87" s="11">
        <v>0.58126999999999995</v>
      </c>
      <c r="V87" s="11">
        <v>3.3851979999999999</v>
      </c>
      <c r="W87" s="11">
        <v>0.348555</v>
      </c>
      <c r="X87" s="11">
        <v>2.0874410000000001</v>
      </c>
      <c r="Y87" s="11">
        <v>1.4622679999999999</v>
      </c>
    </row>
    <row r="88" spans="1:25" ht="13.5" customHeight="1" x14ac:dyDescent="0.25">
      <c r="A88" s="1"/>
      <c r="B88" s="15" t="s">
        <v>367</v>
      </c>
      <c r="C88" s="13">
        <v>3494.8791427826186</v>
      </c>
      <c r="D88" s="14">
        <v>3789.4476172637064</v>
      </c>
      <c r="E88" s="14">
        <v>3881.1120929100002</v>
      </c>
      <c r="F88" s="14">
        <v>5258.3824839999997</v>
      </c>
      <c r="G88" s="14">
        <v>5812.7836360000001</v>
      </c>
      <c r="H88" s="14">
        <v>6081.4239850000004</v>
      </c>
      <c r="I88" s="14">
        <v>7914.6246799999999</v>
      </c>
      <c r="J88" s="14">
        <v>11258.881374000001</v>
      </c>
      <c r="K88" s="14">
        <v>13028.124596</v>
      </c>
      <c r="L88" s="14">
        <v>14875.159377</v>
      </c>
      <c r="M88" s="14">
        <v>17597.385912999998</v>
      </c>
      <c r="N88" s="14">
        <v>20988.050649000001</v>
      </c>
      <c r="O88" s="14">
        <v>15636.726392</v>
      </c>
      <c r="P88" s="14">
        <v>19494.109839000001</v>
      </c>
      <c r="Q88" s="14">
        <v>26306.997920999998</v>
      </c>
      <c r="R88" s="14">
        <v>23293.460888000001</v>
      </c>
      <c r="S88" s="14">
        <v>26554.778324999999</v>
      </c>
      <c r="T88" s="14">
        <v>29011.467627000002</v>
      </c>
      <c r="U88" s="14">
        <v>22144.700884000002</v>
      </c>
      <c r="V88" s="14">
        <v>21898.205418000001</v>
      </c>
      <c r="W88" s="14">
        <v>26612.834651000001</v>
      </c>
      <c r="X88" s="14">
        <v>30106.815173999999</v>
      </c>
      <c r="Y88" s="14">
        <v>27331.757782000001</v>
      </c>
    </row>
    <row r="89" spans="1:25" ht="13.5" customHeight="1" x14ac:dyDescent="0.25">
      <c r="A89" s="1"/>
      <c r="B89" s="16" t="s">
        <v>368</v>
      </c>
      <c r="C89" s="10">
        <v>14.3075145950645</v>
      </c>
      <c r="D89" s="11">
        <v>3.9881551862795614</v>
      </c>
      <c r="E89" s="11">
        <v>4.1799547300000004</v>
      </c>
      <c r="F89" s="11">
        <v>2.1175169999999999</v>
      </c>
      <c r="G89" s="11">
        <v>0.95829799999999998</v>
      </c>
      <c r="H89" s="11">
        <v>3.317752</v>
      </c>
      <c r="I89" s="11">
        <v>11.472981000000001</v>
      </c>
      <c r="J89" s="11">
        <v>1.1628890000000001</v>
      </c>
      <c r="K89" s="11">
        <v>1.9561580000000001</v>
      </c>
      <c r="L89" s="11">
        <v>0.72399500000000006</v>
      </c>
      <c r="M89" s="11">
        <v>3.708272</v>
      </c>
      <c r="N89" s="11">
        <v>0.57249399999999995</v>
      </c>
      <c r="O89" s="11">
        <v>1.8609500000000001</v>
      </c>
      <c r="P89" s="11">
        <v>4.6563239999999997</v>
      </c>
      <c r="Q89" s="11">
        <v>9.9209169999999993</v>
      </c>
      <c r="R89" s="11">
        <v>8.4052089999999993</v>
      </c>
      <c r="S89" s="11">
        <v>1.948332</v>
      </c>
      <c r="T89" s="11">
        <v>4.6715869999999997</v>
      </c>
      <c r="U89" s="11">
        <v>7.1538880000000002</v>
      </c>
      <c r="V89" s="11">
        <v>11.939873</v>
      </c>
      <c r="W89" s="11">
        <v>2.3697509999999999</v>
      </c>
      <c r="X89" s="11">
        <v>4.5917139999999996</v>
      </c>
      <c r="Y89" s="11">
        <v>6.2012330000000002</v>
      </c>
    </row>
    <row r="90" spans="1:25" ht="13.5" customHeight="1" x14ac:dyDescent="0.25">
      <c r="A90" s="1"/>
      <c r="B90" s="16" t="s">
        <v>369</v>
      </c>
      <c r="C90" s="13">
        <v>44.045731050018325</v>
      </c>
      <c r="D90" s="14">
        <v>34.794041747938635</v>
      </c>
      <c r="E90" s="14">
        <v>41.204640019000003</v>
      </c>
      <c r="F90" s="14">
        <v>34.634799999999998</v>
      </c>
      <c r="G90" s="14">
        <v>19.277804</v>
      </c>
      <c r="H90" s="14">
        <v>38.753014999999998</v>
      </c>
      <c r="I90" s="14">
        <v>60.422154999999997</v>
      </c>
      <c r="J90" s="14">
        <v>96.923783</v>
      </c>
      <c r="K90" s="14">
        <v>78.641536000000002</v>
      </c>
      <c r="L90" s="14">
        <v>106.059174</v>
      </c>
      <c r="M90" s="14">
        <v>118.12595</v>
      </c>
      <c r="N90" s="14">
        <v>173.60438199999999</v>
      </c>
      <c r="O90" s="14">
        <v>88.865930000000006</v>
      </c>
      <c r="P90" s="14">
        <v>103.116073</v>
      </c>
      <c r="Q90" s="14">
        <v>170.51205300000001</v>
      </c>
      <c r="R90" s="14">
        <v>348.60512999999997</v>
      </c>
      <c r="S90" s="14">
        <v>353.31593500000002</v>
      </c>
      <c r="T90" s="14">
        <v>231.235333</v>
      </c>
      <c r="U90" s="14">
        <v>106.043781</v>
      </c>
      <c r="V90" s="14">
        <v>102.315476</v>
      </c>
      <c r="W90" s="14">
        <v>130.51986199999999</v>
      </c>
      <c r="X90" s="14">
        <v>164.94933499999999</v>
      </c>
      <c r="Y90" s="14">
        <v>159.31031999999999</v>
      </c>
    </row>
    <row r="91" spans="1:25" ht="13.5" customHeight="1" x14ac:dyDescent="0.25">
      <c r="A91" s="1"/>
      <c r="B91" s="16" t="s">
        <v>370</v>
      </c>
      <c r="C91" s="10">
        <v>0.78746192569016715</v>
      </c>
      <c r="D91" s="11">
        <v>1.7419210644194298</v>
      </c>
      <c r="E91" s="11">
        <v>25.401653164999999</v>
      </c>
      <c r="F91" s="11">
        <v>6.882587</v>
      </c>
      <c r="G91" s="11">
        <v>8.9818180000000005</v>
      </c>
      <c r="H91" s="11">
        <v>6.6746759999999998</v>
      </c>
      <c r="I91" s="11">
        <v>9.0514559999999999</v>
      </c>
      <c r="J91" s="11">
        <v>11.047129999999999</v>
      </c>
      <c r="K91" s="11">
        <v>12.516024</v>
      </c>
      <c r="L91" s="11">
        <v>13.963131000000001</v>
      </c>
      <c r="M91" s="11">
        <v>33.047235999999998</v>
      </c>
      <c r="N91" s="11">
        <v>28.593094000000001</v>
      </c>
      <c r="O91" s="11">
        <v>27.772359000000002</v>
      </c>
      <c r="P91" s="11">
        <v>39.134439</v>
      </c>
      <c r="Q91" s="11">
        <v>28.962477</v>
      </c>
      <c r="R91" s="11">
        <v>28.552102000000001</v>
      </c>
      <c r="S91" s="11">
        <v>29.140264999999999</v>
      </c>
      <c r="T91" s="11">
        <v>27.760244</v>
      </c>
      <c r="U91" s="11">
        <v>31.283318000000001</v>
      </c>
      <c r="V91" s="11">
        <v>48.221581999999998</v>
      </c>
      <c r="W91" s="11">
        <v>34.59581</v>
      </c>
      <c r="X91" s="11">
        <v>45.191234999999999</v>
      </c>
      <c r="Y91" s="11">
        <v>46.340699000000001</v>
      </c>
    </row>
    <row r="92" spans="1:25" ht="13.5" customHeight="1" x14ac:dyDescent="0.25">
      <c r="A92" s="1"/>
      <c r="B92" s="16" t="s">
        <v>371</v>
      </c>
      <c r="C92" s="13">
        <v>108.619031730031</v>
      </c>
      <c r="D92" s="14">
        <v>197.98924732183701</v>
      </c>
      <c r="E92" s="14">
        <v>226.07664013999999</v>
      </c>
      <c r="F92" s="14">
        <v>448.30337700000001</v>
      </c>
      <c r="G92" s="14">
        <v>287.336454</v>
      </c>
      <c r="H92" s="14">
        <v>307.82154100000002</v>
      </c>
      <c r="I92" s="14">
        <v>485.863607</v>
      </c>
      <c r="J92" s="14">
        <v>630.64271699999995</v>
      </c>
      <c r="K92" s="14">
        <v>706.17632400000002</v>
      </c>
      <c r="L92" s="14">
        <v>1005.554546</v>
      </c>
      <c r="M92" s="14">
        <v>1140.3658969999999</v>
      </c>
      <c r="N92" s="14">
        <v>1283.5861190000001</v>
      </c>
      <c r="O92" s="14">
        <v>1066.877917</v>
      </c>
      <c r="P92" s="14">
        <v>995.61229900000001</v>
      </c>
      <c r="Q92" s="14">
        <v>1533.012624</v>
      </c>
      <c r="R92" s="14">
        <v>1081.595507</v>
      </c>
      <c r="S92" s="14">
        <v>885.69699100000003</v>
      </c>
      <c r="T92" s="14">
        <v>1235.0620779999999</v>
      </c>
      <c r="U92" s="14">
        <v>1016.230601</v>
      </c>
      <c r="V92" s="14">
        <v>740.92948699999999</v>
      </c>
      <c r="W92" s="14">
        <v>1350.3683470000001</v>
      </c>
      <c r="X92" s="14">
        <v>1201.8324259999999</v>
      </c>
      <c r="Y92" s="14">
        <v>1050.9769570000001</v>
      </c>
    </row>
    <row r="93" spans="1:25" ht="13.5" customHeight="1" x14ac:dyDescent="0.25">
      <c r="A93" s="1"/>
      <c r="B93" s="16" t="s">
        <v>372</v>
      </c>
      <c r="C93" s="10">
        <v>0.29629570870783695</v>
      </c>
      <c r="D93" s="11">
        <v>2.38759281869102E-2</v>
      </c>
      <c r="E93" s="11">
        <v>0.17261697000000001</v>
      </c>
      <c r="F93" s="11">
        <v>0.147122</v>
      </c>
      <c r="G93" s="11">
        <v>4.2987999999999998E-2</v>
      </c>
      <c r="H93" s="11">
        <v>2.2235000000000001E-2</v>
      </c>
      <c r="I93" s="11">
        <v>0.42175699999999999</v>
      </c>
      <c r="J93" s="11">
        <v>0.91695800000000005</v>
      </c>
      <c r="K93" s="11">
        <v>5.2469999999999999E-3</v>
      </c>
      <c r="L93" s="11">
        <v>1.0182999999999999E-2</v>
      </c>
      <c r="M93" s="11">
        <v>6.5469999999999999E-3</v>
      </c>
      <c r="N93" s="11">
        <v>1.4428E-2</v>
      </c>
      <c r="O93" s="11">
        <v>3.9890000000000004E-3</v>
      </c>
      <c r="P93" s="11">
        <v>2.2821999999999999E-2</v>
      </c>
      <c r="Q93" s="11">
        <v>6.1980000000000004E-3</v>
      </c>
      <c r="R93" s="11">
        <v>1.5727999999999999E-2</v>
      </c>
      <c r="S93" s="11">
        <v>1.0277E-2</v>
      </c>
      <c r="T93" s="11">
        <v>3.8839999999999999E-3</v>
      </c>
      <c r="U93" s="11">
        <v>3.3399999999999999E-4</v>
      </c>
      <c r="V93" s="11">
        <v>0.68310899999999997</v>
      </c>
      <c r="W93" s="11">
        <v>1.9313E-2</v>
      </c>
      <c r="X93" s="11">
        <v>2.5465999999999999E-2</v>
      </c>
      <c r="Y93" s="11">
        <v>5.9540000000000001E-3</v>
      </c>
    </row>
    <row r="94" spans="1:25" ht="13.5" customHeight="1" x14ac:dyDescent="0.25">
      <c r="A94" s="1"/>
      <c r="B94" s="16" t="s">
        <v>373</v>
      </c>
      <c r="C94" s="13">
        <v>4.408223022527884</v>
      </c>
      <c r="D94" s="14">
        <v>0.75760001558133583</v>
      </c>
      <c r="E94" s="14">
        <v>1.249331295</v>
      </c>
      <c r="F94" s="14">
        <v>0.915578</v>
      </c>
      <c r="G94" s="14">
        <v>6.3890609999999999</v>
      </c>
      <c r="H94" s="14">
        <v>4.6917439999999999</v>
      </c>
      <c r="I94" s="14">
        <v>1.09761</v>
      </c>
      <c r="J94" s="14">
        <v>2.246022</v>
      </c>
      <c r="K94" s="14">
        <v>0.41210400000000003</v>
      </c>
      <c r="L94" s="14">
        <v>0.49259799999999998</v>
      </c>
      <c r="M94" s="14">
        <v>7.416207</v>
      </c>
      <c r="N94" s="14">
        <v>1.8912340000000001</v>
      </c>
      <c r="O94" s="14">
        <v>2.296084</v>
      </c>
      <c r="P94" s="14">
        <v>10.314793</v>
      </c>
      <c r="Q94" s="14">
        <v>32.540075000000002</v>
      </c>
      <c r="R94" s="14">
        <v>15.796502</v>
      </c>
      <c r="S94" s="14">
        <v>9.7197560000000003</v>
      </c>
      <c r="T94" s="14">
        <v>10.525722</v>
      </c>
      <c r="U94" s="14">
        <v>5.9734959999999999</v>
      </c>
      <c r="V94" s="14">
        <v>27.941465999999998</v>
      </c>
      <c r="W94" s="14">
        <v>9.8323370000000008</v>
      </c>
      <c r="X94" s="14">
        <v>23.668081000000001</v>
      </c>
      <c r="Y94" s="14">
        <v>2.8669380000000002</v>
      </c>
    </row>
    <row r="95" spans="1:25" ht="13.5" customHeight="1" x14ac:dyDescent="0.25">
      <c r="A95" s="1"/>
      <c r="B95" s="16" t="s">
        <v>374</v>
      </c>
      <c r="C95" s="10">
        <v>433.13886418795403</v>
      </c>
      <c r="D95" s="11">
        <v>906.33057268623929</v>
      </c>
      <c r="E95" s="11">
        <v>760.06613100999994</v>
      </c>
      <c r="F95" s="11">
        <v>1069.235721</v>
      </c>
      <c r="G95" s="11">
        <v>1411.323549</v>
      </c>
      <c r="H95" s="11">
        <v>1337.1639029999999</v>
      </c>
      <c r="I95" s="11">
        <v>1188.5361</v>
      </c>
      <c r="J95" s="11">
        <v>1065.353087</v>
      </c>
      <c r="K95" s="11">
        <v>1246.4753949999999</v>
      </c>
      <c r="L95" s="11">
        <v>1478.7300170000001</v>
      </c>
      <c r="M95" s="11">
        <v>1653.091009</v>
      </c>
      <c r="N95" s="11">
        <v>2038.3036790000001</v>
      </c>
      <c r="O95" s="11">
        <v>1342.3971590000001</v>
      </c>
      <c r="P95" s="11">
        <v>1459.0717179999999</v>
      </c>
      <c r="Q95" s="11">
        <v>1615.0886350000001</v>
      </c>
      <c r="R95" s="11">
        <v>1540.8961320000001</v>
      </c>
      <c r="S95" s="11">
        <v>1579.1845080000001</v>
      </c>
      <c r="T95" s="11">
        <v>1800.9123460000001</v>
      </c>
      <c r="U95" s="11">
        <v>1901.8676700000001</v>
      </c>
      <c r="V95" s="11">
        <v>1958.6342970000001</v>
      </c>
      <c r="W95" s="11">
        <v>2309.3965800000001</v>
      </c>
      <c r="X95" s="11">
        <v>2833.874448</v>
      </c>
      <c r="Y95" s="11">
        <v>3196.3624169999998</v>
      </c>
    </row>
    <row r="96" spans="1:25" ht="13.5" customHeight="1" x14ac:dyDescent="0.25">
      <c r="A96" s="1"/>
      <c r="B96" s="16" t="s">
        <v>375</v>
      </c>
      <c r="C96" s="13"/>
      <c r="D96" s="14"/>
      <c r="E96" s="14"/>
      <c r="F96" s="14"/>
      <c r="G96" s="14"/>
      <c r="H96" s="14"/>
      <c r="I96" s="14"/>
      <c r="J96" s="14"/>
      <c r="K96" s="14">
        <v>3.8212999999999997E-2</v>
      </c>
      <c r="L96" s="14">
        <v>2.4108000000000001E-2</v>
      </c>
      <c r="M96" s="14">
        <v>3.45458</v>
      </c>
      <c r="N96" s="14">
        <v>45.750101000000001</v>
      </c>
      <c r="O96" s="14">
        <v>7.9343279999999998</v>
      </c>
      <c r="P96" s="14">
        <v>12.62412</v>
      </c>
      <c r="Q96" s="14">
        <v>7.3611209999999998</v>
      </c>
      <c r="R96" s="14">
        <v>0.35079900000000003</v>
      </c>
      <c r="S96" s="14">
        <v>9.9357319999999998</v>
      </c>
      <c r="T96" s="14">
        <v>1.1479109999999999</v>
      </c>
      <c r="U96" s="14">
        <v>21.022431000000001</v>
      </c>
      <c r="V96" s="14">
        <v>1.083218</v>
      </c>
      <c r="W96" s="14">
        <v>1.4957400000000001</v>
      </c>
      <c r="X96" s="14">
        <v>4.0359379999999998</v>
      </c>
      <c r="Y96" s="14">
        <v>5.3435829999999997</v>
      </c>
    </row>
    <row r="97" spans="1:25" ht="13.5" customHeight="1" x14ac:dyDescent="0.25">
      <c r="A97" s="1"/>
      <c r="B97" s="16" t="s">
        <v>376</v>
      </c>
      <c r="C97" s="10">
        <v>2.6760947935254897</v>
      </c>
      <c r="D97" s="11">
        <v>2.113743462858622</v>
      </c>
      <c r="E97" s="11">
        <v>2.3881149989999999</v>
      </c>
      <c r="F97" s="11">
        <v>2.7680349999999998</v>
      </c>
      <c r="G97" s="11">
        <v>4.6747769999999997</v>
      </c>
      <c r="H97" s="11">
        <v>5.7175580000000004</v>
      </c>
      <c r="I97" s="11">
        <v>7.3786199999999997</v>
      </c>
      <c r="J97" s="11">
        <v>9.5082950000000004</v>
      </c>
      <c r="K97" s="11">
        <v>13.806912000000001</v>
      </c>
      <c r="L97" s="11">
        <v>12.809835</v>
      </c>
      <c r="M97" s="11">
        <v>9.7338009999999997</v>
      </c>
      <c r="N97" s="11">
        <v>7.6391419999999997</v>
      </c>
      <c r="O97" s="11">
        <v>7.5027730000000004</v>
      </c>
      <c r="P97" s="11">
        <v>6.4077229999999998</v>
      </c>
      <c r="Q97" s="11">
        <v>7.9317250000000001</v>
      </c>
      <c r="R97" s="11">
        <v>13.236305</v>
      </c>
      <c r="S97" s="11">
        <v>19.687089</v>
      </c>
      <c r="T97" s="11">
        <v>19.361477000000001</v>
      </c>
      <c r="U97" s="11">
        <v>7.6565719999999997</v>
      </c>
      <c r="V97" s="11">
        <v>10.284606999999999</v>
      </c>
      <c r="W97" s="11">
        <v>12.193436999999999</v>
      </c>
      <c r="X97" s="11">
        <v>14.681471999999999</v>
      </c>
      <c r="Y97" s="11">
        <v>11.5189</v>
      </c>
    </row>
    <row r="98" spans="1:25" ht="13.5" customHeight="1" x14ac:dyDescent="0.25">
      <c r="A98" s="1"/>
      <c r="B98" s="16" t="s">
        <v>377</v>
      </c>
      <c r="C98" s="13"/>
      <c r="D98" s="14"/>
      <c r="E98" s="14"/>
      <c r="F98" s="14"/>
      <c r="G98" s="14"/>
      <c r="H98" s="14"/>
      <c r="I98" s="14"/>
      <c r="J98" s="14"/>
      <c r="K98" s="14"/>
      <c r="L98" s="14">
        <v>0.114192</v>
      </c>
      <c r="M98" s="14">
        <v>0.19477</v>
      </c>
      <c r="N98" s="14">
        <v>0.67180099999999998</v>
      </c>
      <c r="O98" s="14">
        <v>0.377168</v>
      </c>
      <c r="P98" s="14">
        <v>1.3931009999999999</v>
      </c>
      <c r="Q98" s="14">
        <v>7.3566279999999997</v>
      </c>
      <c r="R98" s="14">
        <v>8.2159080000000007</v>
      </c>
      <c r="S98" s="14">
        <v>30.543785</v>
      </c>
      <c r="T98" s="14">
        <v>34.087882999999998</v>
      </c>
      <c r="U98" s="14">
        <v>23.409531000000001</v>
      </c>
      <c r="V98" s="14">
        <v>22.077396</v>
      </c>
      <c r="W98" s="14">
        <v>24.791</v>
      </c>
      <c r="X98" s="14">
        <v>23.339870000000001</v>
      </c>
      <c r="Y98" s="14">
        <v>16.026534000000002</v>
      </c>
    </row>
    <row r="99" spans="1:25" ht="13.5" customHeight="1" x14ac:dyDescent="0.25">
      <c r="A99" s="1"/>
      <c r="B99" s="16" t="s">
        <v>378</v>
      </c>
      <c r="C99" s="10">
        <v>33.205008710709201</v>
      </c>
      <c r="D99" s="11">
        <v>47.944964047642472</v>
      </c>
      <c r="E99" s="11">
        <v>27.625926284999998</v>
      </c>
      <c r="F99" s="11">
        <v>98.166492000000005</v>
      </c>
      <c r="G99" s="11">
        <v>17.183979999999998</v>
      </c>
      <c r="H99" s="11">
        <v>30.937657000000002</v>
      </c>
      <c r="I99" s="11">
        <v>41.545915000000001</v>
      </c>
      <c r="J99" s="11">
        <v>34.011229</v>
      </c>
      <c r="K99" s="11">
        <v>53.550980000000003</v>
      </c>
      <c r="L99" s="11">
        <v>86.798484000000002</v>
      </c>
      <c r="M99" s="11">
        <v>200.241547</v>
      </c>
      <c r="N99" s="11">
        <v>70.360605000000007</v>
      </c>
      <c r="O99" s="11">
        <v>38.301797999999998</v>
      </c>
      <c r="P99" s="11">
        <v>68.714911999999998</v>
      </c>
      <c r="Q99" s="11">
        <v>48.611027999999997</v>
      </c>
      <c r="R99" s="11">
        <v>21.956496999999999</v>
      </c>
      <c r="S99" s="11">
        <v>34.160463999999997</v>
      </c>
      <c r="T99" s="11">
        <v>171.18544600000001</v>
      </c>
      <c r="U99" s="11">
        <v>179.484454</v>
      </c>
      <c r="V99" s="11">
        <v>226.38288700000001</v>
      </c>
      <c r="W99" s="11">
        <v>206.12342100000001</v>
      </c>
      <c r="X99" s="11">
        <v>256.911969</v>
      </c>
      <c r="Y99" s="11">
        <v>220.514636</v>
      </c>
    </row>
    <row r="100" spans="1:25" ht="13.5" customHeight="1" x14ac:dyDescent="0.25">
      <c r="A100" s="1"/>
      <c r="B100" s="16" t="s">
        <v>379</v>
      </c>
      <c r="C100" s="13">
        <v>530.65137982925603</v>
      </c>
      <c r="D100" s="14">
        <v>501.86825964120197</v>
      </c>
      <c r="E100" s="14">
        <v>711.94439688</v>
      </c>
      <c r="F100" s="14">
        <v>969.93131500000004</v>
      </c>
      <c r="G100" s="14">
        <v>1051.247161</v>
      </c>
      <c r="H100" s="14">
        <v>1182.929171</v>
      </c>
      <c r="I100" s="14">
        <v>1569.366446</v>
      </c>
      <c r="J100" s="14">
        <v>2241.041894</v>
      </c>
      <c r="K100" s="14">
        <v>2460.7308509999998</v>
      </c>
      <c r="L100" s="14">
        <v>2828.0327160000002</v>
      </c>
      <c r="M100" s="14">
        <v>3572.625955</v>
      </c>
      <c r="N100" s="14">
        <v>4152.0271000000002</v>
      </c>
      <c r="O100" s="14">
        <v>3444.5346070000001</v>
      </c>
      <c r="P100" s="14">
        <v>3764.98711</v>
      </c>
      <c r="Q100" s="14">
        <v>4416.6319089999997</v>
      </c>
      <c r="R100" s="14">
        <v>3866.5941830000002</v>
      </c>
      <c r="S100" s="14">
        <v>4466.3901839999999</v>
      </c>
      <c r="T100" s="14">
        <v>4910.5462690000004</v>
      </c>
      <c r="U100" s="14">
        <v>4169.5094200000003</v>
      </c>
      <c r="V100" s="14">
        <v>4267.5848880000003</v>
      </c>
      <c r="W100" s="14">
        <v>4871.7422800000004</v>
      </c>
      <c r="X100" s="14">
        <v>5671.1952270000002</v>
      </c>
      <c r="Y100" s="14">
        <v>6046.0370110000003</v>
      </c>
    </row>
    <row r="101" spans="1:25" ht="13.5" customHeight="1" x14ac:dyDescent="0.25">
      <c r="A101" s="1"/>
      <c r="B101" s="16" t="s">
        <v>380</v>
      </c>
      <c r="C101" s="10">
        <v>162.44754298010798</v>
      </c>
      <c r="D101" s="11">
        <v>221.13028874000187</v>
      </c>
      <c r="E101" s="11">
        <v>175.18889100999999</v>
      </c>
      <c r="F101" s="11">
        <v>251.88242600000001</v>
      </c>
      <c r="G101" s="11">
        <v>279.55298900000003</v>
      </c>
      <c r="H101" s="11">
        <v>278.93975599999999</v>
      </c>
      <c r="I101" s="11">
        <v>428.91378600000002</v>
      </c>
      <c r="J101" s="11">
        <v>683.60357799999997</v>
      </c>
      <c r="K101" s="11">
        <v>638.63464699999997</v>
      </c>
      <c r="L101" s="11">
        <v>580.23365899999999</v>
      </c>
      <c r="M101" s="11">
        <v>469.58619700000003</v>
      </c>
      <c r="N101" s="11">
        <v>607.00511300000005</v>
      </c>
      <c r="O101" s="11">
        <v>587.203034</v>
      </c>
      <c r="P101" s="11">
        <v>717.275532</v>
      </c>
      <c r="Q101" s="11">
        <v>924.63109099999997</v>
      </c>
      <c r="R101" s="11">
        <v>790.67278399999998</v>
      </c>
      <c r="S101" s="11">
        <v>1020.089171</v>
      </c>
      <c r="T101" s="11">
        <v>1100.33052</v>
      </c>
      <c r="U101" s="11">
        <v>1022.243518</v>
      </c>
      <c r="V101" s="11">
        <v>1215.9665660000001</v>
      </c>
      <c r="W101" s="11">
        <v>1405.008059</v>
      </c>
      <c r="X101" s="11">
        <v>1418.8060969999999</v>
      </c>
      <c r="Y101" s="11">
        <v>1313.8886210000001</v>
      </c>
    </row>
    <row r="102" spans="1:25" ht="13.5" customHeight="1" x14ac:dyDescent="0.25">
      <c r="A102" s="1"/>
      <c r="B102" s="16" t="s">
        <v>381</v>
      </c>
      <c r="C102" s="13">
        <v>1492.8164396844297</v>
      </c>
      <c r="D102" s="14">
        <v>1063.1769265442801</v>
      </c>
      <c r="E102" s="14">
        <v>1080.1719471100002</v>
      </c>
      <c r="F102" s="14">
        <v>1479.7475179999999</v>
      </c>
      <c r="G102" s="14">
        <v>1699.378903</v>
      </c>
      <c r="H102" s="14">
        <v>1754.766869</v>
      </c>
      <c r="I102" s="14">
        <v>2546.1473759999999</v>
      </c>
      <c r="J102" s="14">
        <v>3905.6918260000002</v>
      </c>
      <c r="K102" s="14">
        <v>5218.3850860000002</v>
      </c>
      <c r="L102" s="14">
        <v>5967.9259899999997</v>
      </c>
      <c r="M102" s="14">
        <v>6723.4435190000004</v>
      </c>
      <c r="N102" s="14">
        <v>8154.5345020000004</v>
      </c>
      <c r="O102" s="14">
        <v>5648.1541100000004</v>
      </c>
      <c r="P102" s="14">
        <v>8224.6905800000004</v>
      </c>
      <c r="Q102" s="14">
        <v>12407.793056</v>
      </c>
      <c r="R102" s="14">
        <v>10948.457738999999</v>
      </c>
      <c r="S102" s="14">
        <v>13244.045265999999</v>
      </c>
      <c r="T102" s="14">
        <v>14198.35253</v>
      </c>
      <c r="U102" s="14">
        <v>9222.3045789999996</v>
      </c>
      <c r="V102" s="14">
        <v>8363.0831130000006</v>
      </c>
      <c r="W102" s="14">
        <v>10474.515807</v>
      </c>
      <c r="X102" s="14">
        <v>11901.414261</v>
      </c>
      <c r="Y102" s="14">
        <v>9093.927173</v>
      </c>
    </row>
    <row r="103" spans="1:25" ht="13.5" customHeight="1" x14ac:dyDescent="0.25">
      <c r="A103" s="1"/>
      <c r="B103" s="16" t="s">
        <v>382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>
        <v>43.672621999999997</v>
      </c>
      <c r="M103" s="11">
        <v>116.985657</v>
      </c>
      <c r="N103" s="11">
        <v>107.899456</v>
      </c>
      <c r="O103" s="11">
        <v>70.863067999999998</v>
      </c>
      <c r="P103" s="11">
        <v>94.125561000000005</v>
      </c>
      <c r="Q103" s="11">
        <v>141.294318</v>
      </c>
      <c r="R103" s="11">
        <v>143.957402</v>
      </c>
      <c r="S103" s="11">
        <v>143.24709899999999</v>
      </c>
      <c r="T103" s="11">
        <v>184.21731600000001</v>
      </c>
      <c r="U103" s="11">
        <v>146.911496</v>
      </c>
      <c r="V103" s="11">
        <v>154.261876</v>
      </c>
      <c r="W103" s="11">
        <v>173.492943</v>
      </c>
      <c r="X103" s="11">
        <v>188.057895</v>
      </c>
      <c r="Y103" s="11">
        <v>199.00525099999999</v>
      </c>
    </row>
    <row r="104" spans="1:25" ht="13.5" customHeight="1" x14ac:dyDescent="0.25">
      <c r="A104" s="1"/>
      <c r="B104" s="16" t="s">
        <v>383</v>
      </c>
      <c r="C104" s="13">
        <v>13.250863926472901</v>
      </c>
      <c r="D104" s="14">
        <v>14.744435929282799</v>
      </c>
      <c r="E104" s="14">
        <v>18.644638868999998</v>
      </c>
      <c r="F104" s="14"/>
      <c r="G104" s="14"/>
      <c r="H104" s="14"/>
      <c r="I104" s="14"/>
      <c r="J104" s="14">
        <v>53.002816000000003</v>
      </c>
      <c r="K104" s="14">
        <v>21.421600999999999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3.5" customHeight="1" x14ac:dyDescent="0.25">
      <c r="A105" s="1"/>
      <c r="B105" s="16" t="s">
        <v>384</v>
      </c>
      <c r="C105" s="10">
        <v>555.7711534342609</v>
      </c>
      <c r="D105" s="11">
        <v>705.43283190668035</v>
      </c>
      <c r="E105" s="11">
        <v>704.95476851000001</v>
      </c>
      <c r="F105" s="11">
        <v>758.75789999999995</v>
      </c>
      <c r="G105" s="11">
        <v>891.11361299999999</v>
      </c>
      <c r="H105" s="11">
        <v>955.37021200000004</v>
      </c>
      <c r="I105" s="11">
        <v>1375.558724</v>
      </c>
      <c r="J105" s="11">
        <v>2234.1854910000002</v>
      </c>
      <c r="K105" s="11">
        <v>2327.8470470000002</v>
      </c>
      <c r="L105" s="11">
        <v>2494.0746760000002</v>
      </c>
      <c r="M105" s="11">
        <v>3313.2002990000001</v>
      </c>
      <c r="N105" s="11">
        <v>3903.628318</v>
      </c>
      <c r="O105" s="11">
        <v>2949.4729430000002</v>
      </c>
      <c r="P105" s="11">
        <v>3614.722679</v>
      </c>
      <c r="Q105" s="11">
        <v>4412.1082280000001</v>
      </c>
      <c r="R105" s="11">
        <v>4010.4923429999999</v>
      </c>
      <c r="S105" s="11">
        <v>4280.9204980000004</v>
      </c>
      <c r="T105" s="11">
        <v>4539.920631</v>
      </c>
      <c r="U105" s="11">
        <v>3925.432691</v>
      </c>
      <c r="V105" s="11">
        <v>4397.4014649999999</v>
      </c>
      <c r="W105" s="11">
        <v>5098.4694310000004</v>
      </c>
      <c r="X105" s="11">
        <v>5725.6278869999996</v>
      </c>
      <c r="Y105" s="11">
        <v>5291.501311</v>
      </c>
    </row>
    <row r="106" spans="1:25" ht="13.5" customHeight="1" x14ac:dyDescent="0.25">
      <c r="A106" s="1"/>
      <c r="B106" s="16" t="s">
        <v>385</v>
      </c>
      <c r="C106" s="13"/>
      <c r="D106" s="14"/>
      <c r="E106" s="14"/>
      <c r="F106" s="14">
        <v>13.484635000000001</v>
      </c>
      <c r="G106" s="14">
        <v>20.381727999999999</v>
      </c>
      <c r="H106" s="14">
        <v>24.157449</v>
      </c>
      <c r="I106" s="14">
        <v>32.325373999999996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3.5" customHeight="1" x14ac:dyDescent="0.25">
      <c r="A107" s="1"/>
      <c r="B107" s="16" t="s">
        <v>386</v>
      </c>
      <c r="C107" s="10">
        <v>98.406275997764524</v>
      </c>
      <c r="D107" s="11">
        <v>86.945419377521461</v>
      </c>
      <c r="E107" s="11">
        <v>101.362203768</v>
      </c>
      <c r="F107" s="11">
        <v>121.24800399999999</v>
      </c>
      <c r="G107" s="11">
        <v>114.858136</v>
      </c>
      <c r="H107" s="11">
        <v>150.045705</v>
      </c>
      <c r="I107" s="11">
        <v>155.09980400000001</v>
      </c>
      <c r="J107" s="11">
        <v>289.20395000000002</v>
      </c>
      <c r="K107" s="11">
        <v>246.04898700000001</v>
      </c>
      <c r="L107" s="11">
        <v>254.71299300000001</v>
      </c>
      <c r="M107" s="11">
        <v>229.92791500000001</v>
      </c>
      <c r="N107" s="11">
        <v>409.37284</v>
      </c>
      <c r="O107" s="11">
        <v>351.63424199999997</v>
      </c>
      <c r="P107" s="11">
        <v>376.52508499999999</v>
      </c>
      <c r="Q107" s="11">
        <v>542.84339599999998</v>
      </c>
      <c r="R107" s="11">
        <v>465.10096299999998</v>
      </c>
      <c r="S107" s="11">
        <v>446.34065800000002</v>
      </c>
      <c r="T107" s="11">
        <v>541.24735899999996</v>
      </c>
      <c r="U107" s="11">
        <v>357.88875300000001</v>
      </c>
      <c r="V107" s="11">
        <v>348.93660699999998</v>
      </c>
      <c r="W107" s="11">
        <v>507.43413199999998</v>
      </c>
      <c r="X107" s="11">
        <v>627.77173000000005</v>
      </c>
      <c r="Y107" s="11">
        <v>671.28734299999996</v>
      </c>
    </row>
    <row r="108" spans="1:25" ht="13.5" customHeight="1" x14ac:dyDescent="0.25">
      <c r="A108" s="1"/>
      <c r="B108" s="16" t="s">
        <v>387</v>
      </c>
      <c r="C108" s="13">
        <v>5.1261206098449877E-2</v>
      </c>
      <c r="D108" s="14">
        <v>0.46533366375441393</v>
      </c>
      <c r="E108" s="14">
        <v>0.48023815000000003</v>
      </c>
      <c r="F108" s="14">
        <v>0.15945699999999999</v>
      </c>
      <c r="G108" s="14">
        <v>8.2377000000000006E-2</v>
      </c>
      <c r="H108" s="14">
        <v>0.114742</v>
      </c>
      <c r="I108" s="14">
        <v>1.4229689999999999</v>
      </c>
      <c r="J108" s="14">
        <v>0.33970899999999998</v>
      </c>
      <c r="K108" s="14">
        <v>1.477484</v>
      </c>
      <c r="L108" s="14">
        <v>1.226458</v>
      </c>
      <c r="M108" s="14">
        <v>2.2305549999999998</v>
      </c>
      <c r="N108" s="14">
        <v>2.596241</v>
      </c>
      <c r="O108" s="14">
        <v>0.673933</v>
      </c>
      <c r="P108" s="14">
        <v>0.71496800000000005</v>
      </c>
      <c r="Q108" s="14">
        <v>0.39244200000000001</v>
      </c>
      <c r="R108" s="14">
        <v>0.55965500000000001</v>
      </c>
      <c r="S108" s="14">
        <v>0.40231499999999998</v>
      </c>
      <c r="T108" s="14">
        <v>0.89909099999999997</v>
      </c>
      <c r="U108" s="14">
        <v>0.28435100000000002</v>
      </c>
      <c r="V108" s="14">
        <v>0.47750500000000001</v>
      </c>
      <c r="W108" s="14">
        <v>0.46640100000000001</v>
      </c>
      <c r="X108" s="14">
        <v>0.84012299999999995</v>
      </c>
      <c r="Y108" s="14">
        <v>0.64290099999999994</v>
      </c>
    </row>
    <row r="109" spans="1:25" ht="13.5" customHeight="1" x14ac:dyDescent="0.25">
      <c r="A109" s="1"/>
      <c r="B109" s="15" t="s">
        <v>388</v>
      </c>
      <c r="C109" s="10">
        <v>2316.8495335961384</v>
      </c>
      <c r="D109" s="11">
        <v>2316.4199188217267</v>
      </c>
      <c r="E109" s="11">
        <v>2089.6565431489998</v>
      </c>
      <c r="F109" s="11">
        <v>2728.5330589999999</v>
      </c>
      <c r="G109" s="11">
        <v>2467.3402139999998</v>
      </c>
      <c r="H109" s="11">
        <v>3260.092842</v>
      </c>
      <c r="I109" s="11">
        <v>4342.6921060000004</v>
      </c>
      <c r="J109" s="11">
        <v>5712.5121449999997</v>
      </c>
      <c r="K109" s="11">
        <v>6768.6917320000002</v>
      </c>
      <c r="L109" s="11">
        <v>8028.0146969999996</v>
      </c>
      <c r="M109" s="11">
        <v>8930.9169170000005</v>
      </c>
      <c r="N109" s="11">
        <v>11232.429112</v>
      </c>
      <c r="O109" s="11">
        <v>8151.2641240000003</v>
      </c>
      <c r="P109" s="11">
        <v>10674.883164000001</v>
      </c>
      <c r="Q109" s="11">
        <v>13308.962383</v>
      </c>
      <c r="R109" s="11">
        <v>12843.488535</v>
      </c>
      <c r="S109" s="11">
        <v>12657.534508999999</v>
      </c>
      <c r="T109" s="11">
        <v>11689.323132</v>
      </c>
      <c r="U109" s="11">
        <v>9499.7997059999998</v>
      </c>
      <c r="V109" s="11">
        <v>9166.4809330000007</v>
      </c>
      <c r="W109" s="11">
        <v>9815.5314180000005</v>
      </c>
      <c r="X109" s="11">
        <v>12823.207163999999</v>
      </c>
      <c r="Y109" s="11">
        <v>10269.57458</v>
      </c>
    </row>
    <row r="110" spans="1:25" ht="13.5" customHeight="1" x14ac:dyDescent="0.25">
      <c r="A110" s="1"/>
      <c r="B110" s="16" t="s">
        <v>389</v>
      </c>
      <c r="C110" s="13">
        <v>14.609743358069</v>
      </c>
      <c r="D110" s="14">
        <v>8.3689490088057958</v>
      </c>
      <c r="E110" s="14">
        <v>8.4365716729999995</v>
      </c>
      <c r="F110" s="14">
        <v>18.590847</v>
      </c>
      <c r="G110" s="14">
        <v>4.8629699999999998</v>
      </c>
      <c r="H110" s="14">
        <v>4.9494059999999998</v>
      </c>
      <c r="I110" s="14">
        <v>7.1452859999999996</v>
      </c>
      <c r="J110" s="14">
        <v>7.3014640000000002</v>
      </c>
      <c r="K110" s="14">
        <v>6.1375890000000002</v>
      </c>
      <c r="L110" s="14">
        <v>4.1587930000000002</v>
      </c>
      <c r="M110" s="14">
        <v>4.308173</v>
      </c>
      <c r="N110" s="14">
        <v>6.5803609999999999</v>
      </c>
      <c r="O110" s="14">
        <v>2.5409190000000001</v>
      </c>
      <c r="P110" s="14">
        <v>1.8730610000000001</v>
      </c>
      <c r="Q110" s="14">
        <v>1.480537</v>
      </c>
      <c r="R110" s="14">
        <v>2.4738880000000001</v>
      </c>
      <c r="S110" s="14">
        <v>1.3636919999999999</v>
      </c>
      <c r="T110" s="14">
        <v>0.92979100000000003</v>
      </c>
      <c r="U110" s="14">
        <v>2.3877220000000001</v>
      </c>
      <c r="V110" s="14">
        <v>0.316191</v>
      </c>
      <c r="W110" s="14">
        <v>2.1456339999999998</v>
      </c>
      <c r="X110" s="14">
        <v>0.23783699999999999</v>
      </c>
      <c r="Y110" s="14">
        <v>3.358168</v>
      </c>
    </row>
    <row r="111" spans="1:25" ht="13.5" customHeight="1" x14ac:dyDescent="0.25">
      <c r="A111" s="1"/>
      <c r="B111" s="16" t="s">
        <v>390</v>
      </c>
      <c r="C111" s="10">
        <v>610.90660654865292</v>
      </c>
      <c r="D111" s="11">
        <v>487.23853875283481</v>
      </c>
      <c r="E111" s="11">
        <v>433.36619166000003</v>
      </c>
      <c r="F111" s="11">
        <v>729.01582699999994</v>
      </c>
      <c r="G111" s="11">
        <v>445.19478500000002</v>
      </c>
      <c r="H111" s="11">
        <v>1075.4862969999999</v>
      </c>
      <c r="I111" s="11">
        <v>1459.5291810000001</v>
      </c>
      <c r="J111" s="11">
        <v>1644.6423789999999</v>
      </c>
      <c r="K111" s="11">
        <v>2084.3762670000001</v>
      </c>
      <c r="L111" s="11">
        <v>2538.5251239999998</v>
      </c>
      <c r="M111" s="11">
        <v>1825.4919609999999</v>
      </c>
      <c r="N111" s="11">
        <v>2128.1222849999999</v>
      </c>
      <c r="O111" s="11">
        <v>1443.2454399999999</v>
      </c>
      <c r="P111" s="11">
        <v>2216.4770600000002</v>
      </c>
      <c r="Q111" s="11">
        <v>2045.859156</v>
      </c>
      <c r="R111" s="11">
        <v>2490.5680320000001</v>
      </c>
      <c r="S111" s="11">
        <v>2068.6861060000001</v>
      </c>
      <c r="T111" s="11">
        <v>2052.3706040000002</v>
      </c>
      <c r="U111" s="11">
        <v>1086.8632130000001</v>
      </c>
      <c r="V111" s="11">
        <v>1088.431597</v>
      </c>
      <c r="W111" s="11">
        <v>1177.6654100000001</v>
      </c>
      <c r="X111" s="11">
        <v>1398.4452610000001</v>
      </c>
      <c r="Y111" s="11">
        <v>882.59813099999997</v>
      </c>
    </row>
    <row r="112" spans="1:25" ht="13.5" customHeight="1" x14ac:dyDescent="0.25">
      <c r="A112" s="1"/>
      <c r="B112" s="16" t="s">
        <v>391</v>
      </c>
      <c r="C112" s="13">
        <v>62.159184658636285</v>
      </c>
      <c r="D112" s="14">
        <v>60.806144153624778</v>
      </c>
      <c r="E112" s="14">
        <v>79.54892294599999</v>
      </c>
      <c r="F112" s="14">
        <v>80.982326999999998</v>
      </c>
      <c r="G112" s="14">
        <v>34.461483000000001</v>
      </c>
      <c r="H112" s="14">
        <v>83.355097000000001</v>
      </c>
      <c r="I112" s="14">
        <v>117.011595</v>
      </c>
      <c r="J112" s="14">
        <v>106.24596099999999</v>
      </c>
      <c r="K112" s="14">
        <v>109.5916</v>
      </c>
      <c r="L112" s="14">
        <v>105.184228</v>
      </c>
      <c r="M112" s="14">
        <v>95.788079999999994</v>
      </c>
      <c r="N112" s="14">
        <v>84.259270000000001</v>
      </c>
      <c r="O112" s="14">
        <v>40.592965999999997</v>
      </c>
      <c r="P112" s="14">
        <v>64.714065000000005</v>
      </c>
      <c r="Q112" s="14">
        <v>74.909335999999996</v>
      </c>
      <c r="R112" s="14">
        <v>97.154904999999999</v>
      </c>
      <c r="S112" s="14">
        <v>116.407174</v>
      </c>
      <c r="T112" s="14">
        <v>59.811880000000002</v>
      </c>
      <c r="U112" s="14">
        <v>49.055711000000002</v>
      </c>
      <c r="V112" s="14">
        <v>42.445326999999999</v>
      </c>
      <c r="W112" s="14">
        <v>38.060732999999999</v>
      </c>
      <c r="X112" s="14">
        <v>61.144070999999997</v>
      </c>
      <c r="Y112" s="14">
        <v>61.829745000000003</v>
      </c>
    </row>
    <row r="113" spans="1:25" ht="13.5" customHeight="1" x14ac:dyDescent="0.25">
      <c r="A113" s="1"/>
      <c r="B113" s="16" t="s">
        <v>392</v>
      </c>
      <c r="C113" s="10">
        <v>3.5141159163159998</v>
      </c>
      <c r="D113" s="11">
        <v>2.5890543185540511</v>
      </c>
      <c r="E113" s="11">
        <v>0.82416900800000004</v>
      </c>
      <c r="F113" s="11">
        <v>0.35567700000000002</v>
      </c>
      <c r="G113" s="11">
        <v>2.6870050000000001</v>
      </c>
      <c r="H113" s="11">
        <v>2.4436659999999999</v>
      </c>
      <c r="I113" s="11">
        <v>2.316719</v>
      </c>
      <c r="J113" s="11">
        <v>0.49465799999999999</v>
      </c>
      <c r="K113" s="11">
        <v>4.8317030000000001</v>
      </c>
      <c r="L113" s="11">
        <v>4.1798479999999998</v>
      </c>
      <c r="M113" s="11">
        <v>12.162295</v>
      </c>
      <c r="N113" s="11">
        <v>31.807029</v>
      </c>
      <c r="O113" s="11">
        <v>1.5130349999999999</v>
      </c>
      <c r="P113" s="11">
        <v>2.248129</v>
      </c>
      <c r="Q113" s="11">
        <v>34.136375000000001</v>
      </c>
      <c r="R113" s="11">
        <v>4.3545610000000003</v>
      </c>
      <c r="S113" s="11">
        <v>13.172928000000001</v>
      </c>
      <c r="T113" s="11">
        <v>31.166885000000001</v>
      </c>
      <c r="U113" s="11">
        <v>28.929691999999999</v>
      </c>
      <c r="V113" s="11">
        <v>2.337323</v>
      </c>
      <c r="W113" s="11">
        <v>3.7005669999999999</v>
      </c>
      <c r="X113" s="11">
        <v>7.5666250000000002</v>
      </c>
      <c r="Y113" s="11">
        <v>8.4948739999999994</v>
      </c>
    </row>
    <row r="114" spans="1:25" ht="13.5" customHeight="1" x14ac:dyDescent="0.25">
      <c r="A114" s="1"/>
      <c r="B114" s="16" t="s">
        <v>393</v>
      </c>
      <c r="C114" s="13">
        <v>16.183250355911401</v>
      </c>
      <c r="D114" s="14">
        <v>12.888188664943298</v>
      </c>
      <c r="E114" s="14">
        <v>23.658282758000002</v>
      </c>
      <c r="F114" s="14">
        <v>26.174399000000001</v>
      </c>
      <c r="G114" s="14">
        <v>26.241485000000001</v>
      </c>
      <c r="H114" s="14">
        <v>23.983598000000001</v>
      </c>
      <c r="I114" s="14">
        <v>28.103750000000002</v>
      </c>
      <c r="J114" s="14">
        <v>31.343509000000001</v>
      </c>
      <c r="K114" s="14">
        <v>37.167064000000003</v>
      </c>
      <c r="L114" s="14">
        <v>39.028179000000002</v>
      </c>
      <c r="M114" s="14">
        <v>38.801310999999998</v>
      </c>
      <c r="N114" s="14">
        <v>15.871705</v>
      </c>
      <c r="O114" s="14">
        <v>9.1941769999999998</v>
      </c>
      <c r="P114" s="14">
        <v>5.1004560000000003</v>
      </c>
      <c r="Q114" s="14">
        <v>47.523896999999998</v>
      </c>
      <c r="R114" s="14">
        <v>305.15542499999998</v>
      </c>
      <c r="S114" s="14">
        <v>257.59098699999998</v>
      </c>
      <c r="T114" s="14">
        <v>116.376813</v>
      </c>
      <c r="U114" s="14">
        <v>133.97479899999999</v>
      </c>
      <c r="V114" s="14">
        <v>90.523336999999998</v>
      </c>
      <c r="W114" s="14">
        <v>146.86646200000001</v>
      </c>
      <c r="X114" s="14">
        <v>129.40950100000001</v>
      </c>
      <c r="Y114" s="14">
        <v>98.842518999999996</v>
      </c>
    </row>
    <row r="115" spans="1:25" ht="13.5" customHeight="1" x14ac:dyDescent="0.25">
      <c r="A115" s="1"/>
      <c r="B115" s="16" t="s">
        <v>394</v>
      </c>
      <c r="C115" s="10">
        <v>1.4104459905173798</v>
      </c>
      <c r="D115" s="11">
        <v>1.9640007598756</v>
      </c>
      <c r="E115" s="11">
        <v>0.57986053000000004</v>
      </c>
      <c r="F115" s="11">
        <v>0.240618</v>
      </c>
      <c r="G115" s="11">
        <v>0.23366500000000001</v>
      </c>
      <c r="H115" s="11">
        <v>0.99281799999999998</v>
      </c>
      <c r="I115" s="11">
        <v>0.17666200000000001</v>
      </c>
      <c r="J115" s="11">
        <v>1.8410200000000001</v>
      </c>
      <c r="K115" s="11">
        <v>0.26478099999999999</v>
      </c>
      <c r="L115" s="11">
        <v>0.18937799999999999</v>
      </c>
      <c r="M115" s="11">
        <v>0.64951000000000003</v>
      </c>
      <c r="N115" s="11">
        <v>1.603704</v>
      </c>
      <c r="O115" s="11">
        <v>0.13822000000000001</v>
      </c>
      <c r="P115" s="11">
        <v>0.63550099999999998</v>
      </c>
      <c r="Q115" s="11">
        <v>0.69196999999999997</v>
      </c>
      <c r="R115" s="11">
        <v>4.0705999999999999E-2</v>
      </c>
      <c r="S115" s="11">
        <v>0.29646099999999997</v>
      </c>
      <c r="T115" s="11">
        <v>0.46645999999999999</v>
      </c>
      <c r="U115" s="11">
        <v>1.595825</v>
      </c>
      <c r="V115" s="11">
        <v>6.1847479999999999</v>
      </c>
      <c r="W115" s="11">
        <v>0.31172100000000003</v>
      </c>
      <c r="X115" s="11">
        <v>0.24737000000000001</v>
      </c>
      <c r="Y115" s="11">
        <v>0.127854</v>
      </c>
    </row>
    <row r="116" spans="1:25" ht="13.5" customHeight="1" x14ac:dyDescent="0.25">
      <c r="A116" s="1"/>
      <c r="B116" s="16" t="s">
        <v>395</v>
      </c>
      <c r="C116" s="13">
        <v>95.670927180495212</v>
      </c>
      <c r="D116" s="14">
        <v>91.940771855542579</v>
      </c>
      <c r="E116" s="14">
        <v>81.181958015999996</v>
      </c>
      <c r="F116" s="14">
        <v>92.343906000000004</v>
      </c>
      <c r="G116" s="14">
        <v>92.590399000000005</v>
      </c>
      <c r="H116" s="14">
        <v>67.699284000000006</v>
      </c>
      <c r="I116" s="14">
        <v>123.72935200000001</v>
      </c>
      <c r="J116" s="14">
        <v>205.66001499999999</v>
      </c>
      <c r="K116" s="14">
        <v>305.86113899999998</v>
      </c>
      <c r="L116" s="14">
        <v>499.92033400000003</v>
      </c>
      <c r="M116" s="14">
        <v>481.90949799999999</v>
      </c>
      <c r="N116" s="14">
        <v>822.18911400000002</v>
      </c>
      <c r="O116" s="14">
        <v>299.35827799999998</v>
      </c>
      <c r="P116" s="14">
        <v>397.09430500000002</v>
      </c>
      <c r="Q116" s="14">
        <v>632.17145300000004</v>
      </c>
      <c r="R116" s="14">
        <v>383.58595800000001</v>
      </c>
      <c r="S116" s="14">
        <v>402.24382600000001</v>
      </c>
      <c r="T116" s="14">
        <v>323.25167099999999</v>
      </c>
      <c r="U116" s="14">
        <v>262.98246499999999</v>
      </c>
      <c r="V116" s="14">
        <v>292.085577</v>
      </c>
      <c r="W116" s="14">
        <v>377.669421</v>
      </c>
      <c r="X116" s="14">
        <v>402.34216900000001</v>
      </c>
      <c r="Y116" s="14">
        <v>415.58017799999999</v>
      </c>
    </row>
    <row r="117" spans="1:25" ht="13.5" customHeight="1" x14ac:dyDescent="0.25">
      <c r="A117" s="1"/>
      <c r="B117" s="16" t="s">
        <v>396</v>
      </c>
      <c r="C117" s="10">
        <v>1.17927389644059</v>
      </c>
      <c r="D117" s="11">
        <v>3.1832950885500506</v>
      </c>
      <c r="E117" s="11">
        <v>0.64104143999999996</v>
      </c>
      <c r="F117" s="11">
        <v>2.6316950000000001</v>
      </c>
      <c r="G117" s="11">
        <v>3.1956829999999998</v>
      </c>
      <c r="H117" s="11">
        <v>2.5177459999999998</v>
      </c>
      <c r="I117" s="11">
        <v>4.3287870000000002</v>
      </c>
      <c r="J117" s="11">
        <v>7.816605</v>
      </c>
      <c r="K117" s="11">
        <v>12.116775000000001</v>
      </c>
      <c r="L117" s="11">
        <v>29.872596000000001</v>
      </c>
      <c r="M117" s="11">
        <v>25.625018000000001</v>
      </c>
      <c r="N117" s="11">
        <v>21.955494000000002</v>
      </c>
      <c r="O117" s="11">
        <v>14.575343</v>
      </c>
      <c r="P117" s="11">
        <v>7.8473980000000001</v>
      </c>
      <c r="Q117" s="11">
        <v>11.488782</v>
      </c>
      <c r="R117" s="11">
        <v>18.348186999999999</v>
      </c>
      <c r="S117" s="11">
        <v>25.535304</v>
      </c>
      <c r="T117" s="11">
        <v>25.857868</v>
      </c>
      <c r="U117" s="11">
        <v>26.686854</v>
      </c>
      <c r="V117" s="11">
        <v>28.576798</v>
      </c>
      <c r="W117" s="11">
        <v>42.274625</v>
      </c>
      <c r="X117" s="11">
        <v>16.389945999999998</v>
      </c>
      <c r="Y117" s="11">
        <v>19.381699999999999</v>
      </c>
    </row>
    <row r="118" spans="1:25" ht="13.5" customHeight="1" x14ac:dyDescent="0.25">
      <c r="A118" s="1"/>
      <c r="B118" s="16" t="s">
        <v>397</v>
      </c>
      <c r="C118" s="13">
        <v>49.65219848691153</v>
      </c>
      <c r="D118" s="14">
        <v>42.978309592165765</v>
      </c>
      <c r="E118" s="14">
        <v>65.465420757000004</v>
      </c>
      <c r="F118" s="14">
        <v>84.828112000000004</v>
      </c>
      <c r="G118" s="14">
        <v>34.537768</v>
      </c>
      <c r="H118" s="14">
        <v>22.652073000000001</v>
      </c>
      <c r="I118" s="14">
        <v>28.815480000000001</v>
      </c>
      <c r="J118" s="14">
        <v>105.47756200000001</v>
      </c>
      <c r="K118" s="14">
        <v>125.302739</v>
      </c>
      <c r="L118" s="14">
        <v>167.51142999999999</v>
      </c>
      <c r="M118" s="14">
        <v>273.21910300000002</v>
      </c>
      <c r="N118" s="14">
        <v>360.04899399999999</v>
      </c>
      <c r="O118" s="14">
        <v>310.089608</v>
      </c>
      <c r="P118" s="14">
        <v>668.72703999999999</v>
      </c>
      <c r="Q118" s="14">
        <v>523.04542000000004</v>
      </c>
      <c r="R118" s="14">
        <v>263.07309400000003</v>
      </c>
      <c r="S118" s="14">
        <v>108.06679099999999</v>
      </c>
      <c r="T118" s="14">
        <v>107.097944</v>
      </c>
      <c r="U118" s="14">
        <v>97.522390000000001</v>
      </c>
      <c r="V118" s="14">
        <v>180.091904</v>
      </c>
      <c r="W118" s="14">
        <v>151.47894600000001</v>
      </c>
      <c r="X118" s="14">
        <v>137.80466000000001</v>
      </c>
      <c r="Y118" s="14">
        <v>43.195394</v>
      </c>
    </row>
    <row r="119" spans="1:25" ht="13.5" customHeight="1" x14ac:dyDescent="0.25">
      <c r="A119" s="1"/>
      <c r="B119" s="16" t="s">
        <v>398</v>
      </c>
      <c r="C119" s="10"/>
      <c r="D119" s="11">
        <v>0.14580221667288501</v>
      </c>
      <c r="E119" s="11"/>
      <c r="F119" s="11">
        <v>0.16061</v>
      </c>
      <c r="G119" s="11"/>
      <c r="H119" s="11">
        <v>0.64032999999999995</v>
      </c>
      <c r="I119" s="11">
        <v>2.6329999999999999E-2</v>
      </c>
      <c r="J119" s="11">
        <v>0.60714299999999999</v>
      </c>
      <c r="K119" s="11">
        <v>0.53790000000000004</v>
      </c>
      <c r="L119" s="11">
        <v>1.085137</v>
      </c>
      <c r="M119" s="11">
        <v>0.62926199999999999</v>
      </c>
      <c r="N119" s="11">
        <v>2.9509000000000001E-2</v>
      </c>
      <c r="O119" s="11">
        <v>8.1613000000000005E-2</v>
      </c>
      <c r="P119" s="11">
        <v>6.3769999999999993E-2</v>
      </c>
      <c r="Q119" s="11">
        <v>2.6927180000000002</v>
      </c>
      <c r="R119" s="11">
        <v>0.45347599999999999</v>
      </c>
      <c r="S119" s="11">
        <v>0.457289</v>
      </c>
      <c r="T119" s="11">
        <v>7.4464439999999996</v>
      </c>
      <c r="U119" s="11">
        <v>84.570409999999995</v>
      </c>
      <c r="V119" s="11">
        <v>62.831640999999998</v>
      </c>
      <c r="W119" s="11">
        <v>86.304289999999995</v>
      </c>
      <c r="X119" s="11">
        <v>27.813268999999998</v>
      </c>
      <c r="Y119" s="11">
        <v>2.5747529999999998</v>
      </c>
    </row>
    <row r="120" spans="1:25" ht="13.5" customHeight="1" x14ac:dyDescent="0.25">
      <c r="A120" s="1"/>
      <c r="B120" s="16" t="s">
        <v>399</v>
      </c>
      <c r="C120" s="13">
        <v>10.057836947370799</v>
      </c>
      <c r="D120" s="14">
        <v>12.612678867181399</v>
      </c>
      <c r="E120" s="14">
        <v>2.9602033420000002</v>
      </c>
      <c r="F120" s="14">
        <v>3.0696979999999998</v>
      </c>
      <c r="G120" s="14">
        <v>4.1400090000000001</v>
      </c>
      <c r="H120" s="14">
        <v>2.6480199999999998</v>
      </c>
      <c r="I120" s="14">
        <v>3.1972339999999999</v>
      </c>
      <c r="J120" s="14">
        <v>6.8225939999999996</v>
      </c>
      <c r="K120" s="14">
        <v>13.346496999999999</v>
      </c>
      <c r="L120" s="14">
        <v>16.862210999999999</v>
      </c>
      <c r="M120" s="14">
        <v>14.057499</v>
      </c>
      <c r="N120" s="14">
        <v>20.746161000000001</v>
      </c>
      <c r="O120" s="14">
        <v>22.994419000000001</v>
      </c>
      <c r="P120" s="14">
        <v>19.026323000000001</v>
      </c>
      <c r="Q120" s="14">
        <v>39.638496000000004</v>
      </c>
      <c r="R120" s="14">
        <v>18.333234000000001</v>
      </c>
      <c r="S120" s="14">
        <v>27.699694000000001</v>
      </c>
      <c r="T120" s="14">
        <v>33.090814999999999</v>
      </c>
      <c r="U120" s="14">
        <v>43.121819000000002</v>
      </c>
      <c r="V120" s="14">
        <v>40.695923000000001</v>
      </c>
      <c r="W120" s="14">
        <v>66.405790999999994</v>
      </c>
      <c r="X120" s="14">
        <v>59.039273000000001</v>
      </c>
      <c r="Y120" s="14">
        <v>51.827241000000001</v>
      </c>
    </row>
    <row r="121" spans="1:25" ht="13.5" customHeight="1" x14ac:dyDescent="0.25">
      <c r="A121" s="1"/>
      <c r="B121" s="16" t="s">
        <v>400</v>
      </c>
      <c r="C121" s="10">
        <v>58.601423031983181</v>
      </c>
      <c r="D121" s="11">
        <v>19.685100379695399</v>
      </c>
      <c r="E121" s="11">
        <v>19.786208663</v>
      </c>
      <c r="F121" s="11">
        <v>42.890213000000003</v>
      </c>
      <c r="G121" s="11">
        <v>26.763020999999998</v>
      </c>
      <c r="H121" s="11">
        <v>31.192557999999998</v>
      </c>
      <c r="I121" s="11">
        <v>41.962881000000003</v>
      </c>
      <c r="J121" s="11">
        <v>38.463399000000003</v>
      </c>
      <c r="K121" s="11">
        <v>33.637993999999999</v>
      </c>
      <c r="L121" s="11">
        <v>55.167099999999998</v>
      </c>
      <c r="M121" s="11">
        <v>172.72195199999999</v>
      </c>
      <c r="N121" s="11">
        <v>188.68329199999999</v>
      </c>
      <c r="O121" s="11">
        <v>23.434384999999999</v>
      </c>
      <c r="P121" s="11">
        <v>24.974685999999998</v>
      </c>
      <c r="Q121" s="11">
        <v>56.371817</v>
      </c>
      <c r="R121" s="11">
        <v>400.90600499999999</v>
      </c>
      <c r="S121" s="11">
        <v>306.658863</v>
      </c>
      <c r="T121" s="11">
        <v>460.07264500000002</v>
      </c>
      <c r="U121" s="11">
        <v>219.85356999999999</v>
      </c>
      <c r="V121" s="11">
        <v>76.942684</v>
      </c>
      <c r="W121" s="11">
        <v>148.63371100000001</v>
      </c>
      <c r="X121" s="11">
        <v>575.70674099999997</v>
      </c>
      <c r="Y121" s="11">
        <v>520.27600800000005</v>
      </c>
    </row>
    <row r="122" spans="1:25" ht="13.5" customHeight="1" x14ac:dyDescent="0.25">
      <c r="A122" s="1"/>
      <c r="B122" s="16" t="s">
        <v>401</v>
      </c>
      <c r="C122" s="13">
        <v>3.1556280928815901</v>
      </c>
      <c r="D122" s="14">
        <v>26.638119494708601</v>
      </c>
      <c r="E122" s="14">
        <v>30.996433362000001</v>
      </c>
      <c r="F122" s="14">
        <v>61.977716000000001</v>
      </c>
      <c r="G122" s="14">
        <v>39.624887000000001</v>
      </c>
      <c r="H122" s="14">
        <v>34.424596999999999</v>
      </c>
      <c r="I122" s="14">
        <v>23.230537000000002</v>
      </c>
      <c r="J122" s="14">
        <v>19.283401000000001</v>
      </c>
      <c r="K122" s="14">
        <v>111.93038199999999</v>
      </c>
      <c r="L122" s="14">
        <v>32.141770999999999</v>
      </c>
      <c r="M122" s="14">
        <v>49.944493999999999</v>
      </c>
      <c r="N122" s="14">
        <v>82.110129999999998</v>
      </c>
      <c r="O122" s="14">
        <v>123.490726</v>
      </c>
      <c r="P122" s="14">
        <v>137.03228300000001</v>
      </c>
      <c r="Q122" s="14">
        <v>109.29113700000001</v>
      </c>
      <c r="R122" s="14">
        <v>132.97157200000001</v>
      </c>
      <c r="S122" s="14">
        <v>197.20272399999999</v>
      </c>
      <c r="T122" s="14">
        <v>146.69871800000001</v>
      </c>
      <c r="U122" s="14">
        <v>56.582433000000002</v>
      </c>
      <c r="V122" s="14">
        <v>46.548017000000002</v>
      </c>
      <c r="W122" s="14">
        <v>42.659173000000003</v>
      </c>
      <c r="X122" s="14">
        <v>35.254171999999997</v>
      </c>
      <c r="Y122" s="14">
        <v>39.338219000000002</v>
      </c>
    </row>
    <row r="123" spans="1:25" ht="13.5" customHeight="1" x14ac:dyDescent="0.25">
      <c r="A123" s="1"/>
      <c r="B123" s="16" t="s">
        <v>402</v>
      </c>
      <c r="C123" s="10">
        <v>4.0936710319484995</v>
      </c>
      <c r="D123" s="11">
        <v>1.20689278946326</v>
      </c>
      <c r="E123" s="11">
        <v>0.25510876200000004</v>
      </c>
      <c r="F123" s="11">
        <v>0.73166500000000001</v>
      </c>
      <c r="G123" s="11">
        <v>0.242502</v>
      </c>
      <c r="H123" s="11">
        <v>2.9387259999999999</v>
      </c>
      <c r="I123" s="11">
        <v>3.5949300000000002</v>
      </c>
      <c r="J123" s="11">
        <v>1.7972459999999999</v>
      </c>
      <c r="K123" s="11">
        <v>1.475751</v>
      </c>
      <c r="L123" s="11">
        <v>0.87102599999999997</v>
      </c>
      <c r="M123" s="11">
        <v>0.45038</v>
      </c>
      <c r="N123" s="11">
        <v>3.0256289999999999</v>
      </c>
      <c r="O123" s="11">
        <v>1.1921809999999999</v>
      </c>
      <c r="P123" s="11">
        <v>2.4061819999999998</v>
      </c>
      <c r="Q123" s="11">
        <v>2.340093</v>
      </c>
      <c r="R123" s="11">
        <v>7.6604939999999999</v>
      </c>
      <c r="S123" s="11">
        <v>14.165305999999999</v>
      </c>
      <c r="T123" s="11">
        <v>5.6823269999999999</v>
      </c>
      <c r="U123" s="11">
        <v>1.265444</v>
      </c>
      <c r="V123" s="11">
        <v>0.81357699999999999</v>
      </c>
      <c r="W123" s="11">
        <v>0.50310600000000005</v>
      </c>
      <c r="X123" s="11">
        <v>0.61706700000000003</v>
      </c>
      <c r="Y123" s="11">
        <v>0.68160600000000005</v>
      </c>
    </row>
    <row r="124" spans="1:25" ht="13.5" customHeight="1" x14ac:dyDescent="0.25">
      <c r="A124" s="1"/>
      <c r="B124" s="16" t="s">
        <v>403</v>
      </c>
      <c r="C124" s="13">
        <v>39.630181938761019</v>
      </c>
      <c r="D124" s="14">
        <v>30.804519761853697</v>
      </c>
      <c r="E124" s="14">
        <v>38.587887297999998</v>
      </c>
      <c r="F124" s="14">
        <v>40.832622000000001</v>
      </c>
      <c r="G124" s="14">
        <v>30.582498999999999</v>
      </c>
      <c r="H124" s="14">
        <v>33.414082999999998</v>
      </c>
      <c r="I124" s="14">
        <v>33.840795</v>
      </c>
      <c r="J124" s="14">
        <v>27.873104000000001</v>
      </c>
      <c r="K124" s="14">
        <v>34.178499000000002</v>
      </c>
      <c r="L124" s="14">
        <v>35.452635999999998</v>
      </c>
      <c r="M124" s="14">
        <v>49.928291999999999</v>
      </c>
      <c r="N124" s="14">
        <v>81.121399999999994</v>
      </c>
      <c r="O124" s="14">
        <v>93.783542999999995</v>
      </c>
      <c r="P124" s="14">
        <v>102.268608</v>
      </c>
      <c r="Q124" s="14">
        <v>140.774969</v>
      </c>
      <c r="R124" s="14">
        <v>118.542304</v>
      </c>
      <c r="S124" s="14">
        <v>75.512141999999997</v>
      </c>
      <c r="T124" s="14">
        <v>47.607028999999997</v>
      </c>
      <c r="U124" s="14">
        <v>37.511761</v>
      </c>
      <c r="V124" s="14">
        <v>50.118253000000003</v>
      </c>
      <c r="W124" s="14">
        <v>43.713813000000002</v>
      </c>
      <c r="X124" s="14">
        <v>55.615783999999998</v>
      </c>
      <c r="Y124" s="14">
        <v>39.298912000000001</v>
      </c>
    </row>
    <row r="125" spans="1:25" ht="13.5" customHeight="1" x14ac:dyDescent="0.25">
      <c r="A125" s="1"/>
      <c r="B125" s="16" t="s">
        <v>404</v>
      </c>
      <c r="C125" s="10">
        <v>29.623231268667688</v>
      </c>
      <c r="D125" s="11">
        <v>28.078166741429101</v>
      </c>
      <c r="E125" s="11">
        <v>14.785080013</v>
      </c>
      <c r="F125" s="11">
        <v>45.811450000000001</v>
      </c>
      <c r="G125" s="11">
        <v>27.00562</v>
      </c>
      <c r="H125" s="11">
        <v>59.937919999999998</v>
      </c>
      <c r="I125" s="11">
        <v>59.554834999999997</v>
      </c>
      <c r="J125" s="11">
        <v>81.305026999999995</v>
      </c>
      <c r="K125" s="11">
        <v>58.232779999999998</v>
      </c>
      <c r="L125" s="11">
        <v>121.46816699999999</v>
      </c>
      <c r="M125" s="11">
        <v>189.10422700000001</v>
      </c>
      <c r="N125" s="11">
        <v>50.826152</v>
      </c>
      <c r="O125" s="11">
        <v>73.849929000000003</v>
      </c>
      <c r="P125" s="11">
        <v>61.135826000000002</v>
      </c>
      <c r="Q125" s="11">
        <v>95.104420000000005</v>
      </c>
      <c r="R125" s="11">
        <v>70.204645999999997</v>
      </c>
      <c r="S125" s="11">
        <v>58.741298</v>
      </c>
      <c r="T125" s="11">
        <v>15.369213</v>
      </c>
      <c r="U125" s="11">
        <v>24.008123000000001</v>
      </c>
      <c r="V125" s="11">
        <v>8.9487839999999998</v>
      </c>
      <c r="W125" s="11">
        <v>27.115511999999999</v>
      </c>
      <c r="X125" s="11">
        <v>32.900438999999999</v>
      </c>
      <c r="Y125" s="11">
        <v>49.602209000000002</v>
      </c>
    </row>
    <row r="126" spans="1:25" ht="13.5" customHeight="1" x14ac:dyDescent="0.25">
      <c r="A126" s="1"/>
      <c r="B126" s="16" t="s">
        <v>405</v>
      </c>
      <c r="C126" s="13">
        <v>42.858095671235567</v>
      </c>
      <c r="D126" s="14">
        <v>40.098484148631997</v>
      </c>
      <c r="E126" s="14">
        <v>38.668360227000001</v>
      </c>
      <c r="F126" s="14">
        <v>46.638432000000002</v>
      </c>
      <c r="G126" s="14">
        <v>46.143273999999998</v>
      </c>
      <c r="H126" s="14">
        <v>58.875297000000003</v>
      </c>
      <c r="I126" s="14">
        <v>52.010840999999999</v>
      </c>
      <c r="J126" s="14">
        <v>66.233998</v>
      </c>
      <c r="K126" s="14">
        <v>87.583860000000001</v>
      </c>
      <c r="L126" s="14">
        <v>104.310772</v>
      </c>
      <c r="M126" s="14">
        <v>93.489097999999998</v>
      </c>
      <c r="N126" s="14">
        <v>118.029618</v>
      </c>
      <c r="O126" s="14">
        <v>23.190097000000002</v>
      </c>
      <c r="P126" s="14">
        <v>61.263784000000001</v>
      </c>
      <c r="Q126" s="14">
        <v>144.333563</v>
      </c>
      <c r="R126" s="14">
        <v>42.359302</v>
      </c>
      <c r="S126" s="14">
        <v>1.018302</v>
      </c>
      <c r="T126" s="14">
        <v>2.3300689999999999</v>
      </c>
      <c r="U126" s="14">
        <v>9.7807000000000005E-2</v>
      </c>
      <c r="V126" s="14">
        <v>0.66653099999999998</v>
      </c>
      <c r="W126" s="14">
        <v>5.0253500000000004</v>
      </c>
      <c r="X126" s="14">
        <v>2.0216609999999999</v>
      </c>
      <c r="Y126" s="14">
        <v>25.587534000000002</v>
      </c>
    </row>
    <row r="127" spans="1:25" ht="13.5" customHeight="1" x14ac:dyDescent="0.25">
      <c r="A127" s="1"/>
      <c r="B127" s="16" t="s">
        <v>406</v>
      </c>
      <c r="C127" s="10">
        <v>327.39379386161704</v>
      </c>
      <c r="D127" s="11">
        <v>374.29684987169099</v>
      </c>
      <c r="E127" s="11">
        <v>289.73954232</v>
      </c>
      <c r="F127" s="11">
        <v>263.83591000000001</v>
      </c>
      <c r="G127" s="11">
        <v>275.47122200000001</v>
      </c>
      <c r="H127" s="11">
        <v>285.27344799999997</v>
      </c>
      <c r="I127" s="11">
        <v>334.03947099999999</v>
      </c>
      <c r="J127" s="11">
        <v>383.45142900000002</v>
      </c>
      <c r="K127" s="11">
        <v>469.631845</v>
      </c>
      <c r="L127" s="11">
        <v>466.55397699999997</v>
      </c>
      <c r="M127" s="11">
        <v>528.76831500000003</v>
      </c>
      <c r="N127" s="11">
        <v>948.20229200000006</v>
      </c>
      <c r="O127" s="11">
        <v>452.99045599999999</v>
      </c>
      <c r="P127" s="11">
        <v>571.05985799999996</v>
      </c>
      <c r="Q127" s="11">
        <v>634.81529</v>
      </c>
      <c r="R127" s="11">
        <v>816.456186</v>
      </c>
      <c r="S127" s="11">
        <v>1019.09041</v>
      </c>
      <c r="T127" s="11">
        <v>814.65148899999997</v>
      </c>
      <c r="U127" s="11">
        <v>402.788928</v>
      </c>
      <c r="V127" s="11">
        <v>338.34346399999998</v>
      </c>
      <c r="W127" s="11">
        <v>374.60466700000001</v>
      </c>
      <c r="X127" s="11">
        <v>403.54828199999997</v>
      </c>
      <c r="Y127" s="11">
        <v>428.13174600000002</v>
      </c>
    </row>
    <row r="128" spans="1:25" ht="13.5" customHeight="1" x14ac:dyDescent="0.25">
      <c r="A128" s="1"/>
      <c r="B128" s="16" t="s">
        <v>407</v>
      </c>
      <c r="C128" s="13">
        <v>1.45080998798085</v>
      </c>
      <c r="D128" s="14">
        <v>1.6896308396803299</v>
      </c>
      <c r="E128" s="14">
        <v>0.94168548699999999</v>
      </c>
      <c r="F128" s="14">
        <v>1.9786790000000001</v>
      </c>
      <c r="G128" s="14">
        <v>2.676342</v>
      </c>
      <c r="H128" s="14">
        <v>18.320930000000001</v>
      </c>
      <c r="I128" s="14">
        <v>6.8271090000000001</v>
      </c>
      <c r="J128" s="14">
        <v>12.161415</v>
      </c>
      <c r="K128" s="14">
        <v>21.874376999999999</v>
      </c>
      <c r="L128" s="14">
        <v>6.142836</v>
      </c>
      <c r="M128" s="14">
        <v>4.8632179999999998</v>
      </c>
      <c r="N128" s="14">
        <v>31.905401000000001</v>
      </c>
      <c r="O128" s="14">
        <v>21.81925</v>
      </c>
      <c r="P128" s="14">
        <v>55.516589000000003</v>
      </c>
      <c r="Q128" s="14">
        <v>79.893062999999998</v>
      </c>
      <c r="R128" s="14">
        <v>87.330032000000003</v>
      </c>
      <c r="S128" s="14">
        <v>112.58176400000001</v>
      </c>
      <c r="T128" s="14">
        <v>80.309179999999998</v>
      </c>
      <c r="U128" s="14">
        <v>10.643157</v>
      </c>
      <c r="V128" s="14">
        <v>13.766821</v>
      </c>
      <c r="W128" s="14">
        <v>13.351665000000001</v>
      </c>
      <c r="X128" s="14">
        <v>17.292622000000001</v>
      </c>
      <c r="Y128" s="14">
        <v>19.670738</v>
      </c>
    </row>
    <row r="129" spans="1:25" ht="13.5" customHeight="1" x14ac:dyDescent="0.25">
      <c r="A129" s="1"/>
      <c r="B129" s="16" t="s">
        <v>408</v>
      </c>
      <c r="C129" s="10">
        <v>201.66681162228201</v>
      </c>
      <c r="D129" s="11">
        <v>199.680355685628</v>
      </c>
      <c r="E129" s="11">
        <v>175.89378148000003</v>
      </c>
      <c r="F129" s="11">
        <v>168.37106399999999</v>
      </c>
      <c r="G129" s="11">
        <v>168.52117899999999</v>
      </c>
      <c r="H129" s="11">
        <v>194.452215</v>
      </c>
      <c r="I129" s="11">
        <v>227.70984100000001</v>
      </c>
      <c r="J129" s="11">
        <v>276.72768400000001</v>
      </c>
      <c r="K129" s="11">
        <v>286.911565</v>
      </c>
      <c r="L129" s="11">
        <v>315.25045</v>
      </c>
      <c r="M129" s="11">
        <v>362.77893599999999</v>
      </c>
      <c r="N129" s="11">
        <v>401.53301299999998</v>
      </c>
      <c r="O129" s="11">
        <v>340.98428999999999</v>
      </c>
      <c r="P129" s="11">
        <v>391.261256</v>
      </c>
      <c r="Q129" s="11">
        <v>500.24907400000001</v>
      </c>
      <c r="R129" s="11">
        <v>391.86266499999999</v>
      </c>
      <c r="S129" s="11">
        <v>432.47325699999999</v>
      </c>
      <c r="T129" s="11">
        <v>481.713526</v>
      </c>
      <c r="U129" s="11">
        <v>443.28563300000002</v>
      </c>
      <c r="V129" s="11">
        <v>467.48214899999999</v>
      </c>
      <c r="W129" s="11">
        <v>483.35593399999999</v>
      </c>
      <c r="X129" s="11">
        <v>524.11280699999998</v>
      </c>
      <c r="Y129" s="11">
        <v>484.54767099999998</v>
      </c>
    </row>
    <row r="130" spans="1:25" ht="13.5" customHeight="1" x14ac:dyDescent="0.25">
      <c r="A130" s="1"/>
      <c r="B130" s="16" t="s">
        <v>409</v>
      </c>
      <c r="C130" s="13">
        <v>0.45329176757924083</v>
      </c>
      <c r="D130" s="14">
        <v>8.3796780593495601</v>
      </c>
      <c r="E130" s="14">
        <v>1.9689411940000001</v>
      </c>
      <c r="F130" s="14">
        <v>7.5817810000000003</v>
      </c>
      <c r="G130" s="14">
        <v>6.6214209999999998</v>
      </c>
      <c r="H130" s="14">
        <v>18.170175</v>
      </c>
      <c r="I130" s="14">
        <v>13.028314</v>
      </c>
      <c r="J130" s="14">
        <v>41.312722000000001</v>
      </c>
      <c r="K130" s="14">
        <v>119.371843</v>
      </c>
      <c r="L130" s="14">
        <v>150.658355</v>
      </c>
      <c r="M130" s="14">
        <v>727.01809600000001</v>
      </c>
      <c r="N130" s="14">
        <v>1478.580346</v>
      </c>
      <c r="O130" s="14">
        <v>1639.02036</v>
      </c>
      <c r="P130" s="14">
        <v>1736.221419</v>
      </c>
      <c r="Q130" s="14">
        <v>2216.5605519999999</v>
      </c>
      <c r="R130" s="14">
        <v>1744.840201</v>
      </c>
      <c r="S130" s="14">
        <v>1717.43607</v>
      </c>
      <c r="T130" s="14">
        <v>1283.1353180000001</v>
      </c>
      <c r="U130" s="14">
        <v>1237.5415029999999</v>
      </c>
      <c r="V130" s="14">
        <v>747.168362</v>
      </c>
      <c r="W130" s="14">
        <v>618.40466700000002</v>
      </c>
      <c r="X130" s="14">
        <v>961.13017100000002</v>
      </c>
      <c r="Y130" s="14">
        <v>942.58017500000005</v>
      </c>
    </row>
    <row r="131" spans="1:25" ht="13.5" customHeight="1" x14ac:dyDescent="0.25">
      <c r="A131" s="1"/>
      <c r="B131" s="16" t="s">
        <v>410</v>
      </c>
      <c r="C131" s="10">
        <v>117.05909752716001</v>
      </c>
      <c r="D131" s="11">
        <v>117.56061786834999</v>
      </c>
      <c r="E131" s="11">
        <v>111.93028912600001</v>
      </c>
      <c r="F131" s="11">
        <v>172.43565899999999</v>
      </c>
      <c r="G131" s="11">
        <v>206.34342799999999</v>
      </c>
      <c r="H131" s="11">
        <v>244.85777999999999</v>
      </c>
      <c r="I131" s="11">
        <v>305.24632300000002</v>
      </c>
      <c r="J131" s="11">
        <v>544.36093400000004</v>
      </c>
      <c r="K131" s="11">
        <v>760.68822999999998</v>
      </c>
      <c r="L131" s="11">
        <v>1178.8939</v>
      </c>
      <c r="M131" s="11">
        <v>1389.358956</v>
      </c>
      <c r="N131" s="11">
        <v>1466.8384149999999</v>
      </c>
      <c r="O131" s="11">
        <v>977.32901600000002</v>
      </c>
      <c r="P131" s="11">
        <v>1516.1839789999999</v>
      </c>
      <c r="Q131" s="11">
        <v>1673.509041</v>
      </c>
      <c r="R131" s="11">
        <v>1714.039683</v>
      </c>
      <c r="S131" s="11">
        <v>1974.6881639999999</v>
      </c>
      <c r="T131" s="11">
        <v>1974.085204</v>
      </c>
      <c r="U131" s="11">
        <v>1790.126289</v>
      </c>
      <c r="V131" s="11">
        <v>2561.7443239999998</v>
      </c>
      <c r="W131" s="11">
        <v>3121.4352130000002</v>
      </c>
      <c r="X131" s="11">
        <v>4753.5819419999998</v>
      </c>
      <c r="Y131" s="11">
        <v>4427.2943939999996</v>
      </c>
    </row>
    <row r="132" spans="1:25" ht="13.5" customHeight="1" x14ac:dyDescent="0.25">
      <c r="A132" s="1"/>
      <c r="B132" s="16" t="s">
        <v>411</v>
      </c>
      <c r="C132" s="13"/>
      <c r="D132" s="14">
        <v>2.7594331949937498E-3</v>
      </c>
      <c r="E132" s="14"/>
      <c r="F132" s="14"/>
      <c r="G132" s="14"/>
      <c r="H132" s="14">
        <v>3.5379999999999999E-3</v>
      </c>
      <c r="I132" s="14"/>
      <c r="J132" s="14"/>
      <c r="K132" s="14">
        <v>0.13414799999999999</v>
      </c>
      <c r="L132" s="14"/>
      <c r="M132" s="14">
        <v>0.47066000000000002</v>
      </c>
      <c r="N132" s="14">
        <v>6.0999999999999997E-4</v>
      </c>
      <c r="O132" s="14">
        <v>1.4200000000000001E-4</v>
      </c>
      <c r="P132" s="14">
        <v>3.4970000000000001E-3</v>
      </c>
      <c r="Q132" s="14">
        <v>2.1900000000000001E-4</v>
      </c>
      <c r="R132" s="14">
        <v>4.2200000000000001E-4</v>
      </c>
      <c r="S132" s="14">
        <v>4.8500000000000003E-4</v>
      </c>
      <c r="T132" s="14">
        <v>1.7100000000000001E-4</v>
      </c>
      <c r="U132" s="14">
        <v>1.8599999999999999E-4</v>
      </c>
      <c r="V132" s="14"/>
      <c r="W132" s="14">
        <v>7.5090000000000004E-2</v>
      </c>
      <c r="X132" s="14">
        <v>6.7749000000000004E-2</v>
      </c>
      <c r="Y132" s="14">
        <v>6.9761000000000004E-2</v>
      </c>
    </row>
    <row r="133" spans="1:25" ht="13.5" customHeight="1" x14ac:dyDescent="0.25">
      <c r="A133" s="1"/>
      <c r="B133" s="16" t="s">
        <v>412</v>
      </c>
      <c r="C133" s="10">
        <v>6.45034261915833</v>
      </c>
      <c r="D133" s="11">
        <v>7.6941326497444695</v>
      </c>
      <c r="E133" s="11">
        <v>4.3411265569999999</v>
      </c>
      <c r="F133" s="11">
        <v>4.5689599999999997</v>
      </c>
      <c r="G133" s="11">
        <v>3.644854</v>
      </c>
      <c r="H133" s="11">
        <v>4.2434029999999998</v>
      </c>
      <c r="I133" s="11">
        <v>7.248577</v>
      </c>
      <c r="J133" s="11">
        <v>8.5846970000000002</v>
      </c>
      <c r="K133" s="11">
        <v>4.1740269999999997</v>
      </c>
      <c r="L133" s="11">
        <v>8.0460290000000008</v>
      </c>
      <c r="M133" s="11">
        <v>11.56643</v>
      </c>
      <c r="N133" s="11">
        <v>7.111656</v>
      </c>
      <c r="O133" s="11">
        <v>1.7610600000000001</v>
      </c>
      <c r="P133" s="11">
        <v>1.2393430000000001</v>
      </c>
      <c r="Q133" s="11">
        <v>11.727126999999999</v>
      </c>
      <c r="R133" s="11">
        <v>7.0603360000000004</v>
      </c>
      <c r="S133" s="11">
        <v>4.6571239999999996</v>
      </c>
      <c r="T133" s="11">
        <v>5.2098509999999996</v>
      </c>
      <c r="U133" s="11">
        <v>5.444534</v>
      </c>
      <c r="V133" s="11">
        <v>9.7664840000000002</v>
      </c>
      <c r="W133" s="11">
        <v>12.596078</v>
      </c>
      <c r="X133" s="11">
        <v>12.592457</v>
      </c>
      <c r="Y133" s="11">
        <v>6.8387799999999999</v>
      </c>
    </row>
    <row r="134" spans="1:25" ht="13.5" customHeight="1" x14ac:dyDescent="0.25">
      <c r="A134" s="1"/>
      <c r="B134" s="16" t="s">
        <v>413</v>
      </c>
      <c r="C134" s="13">
        <v>18.100418031921098</v>
      </c>
      <c r="D134" s="14">
        <v>25.195243861105116</v>
      </c>
      <c r="E134" s="14">
        <v>16.658806064</v>
      </c>
      <c r="F134" s="14">
        <v>23.142409000000001</v>
      </c>
      <c r="G134" s="14">
        <v>29.675854999999999</v>
      </c>
      <c r="H134" s="14">
        <v>63.739027999999998</v>
      </c>
      <c r="I134" s="14">
        <v>32.804169999999999</v>
      </c>
      <c r="J134" s="14">
        <v>48.145071999999999</v>
      </c>
      <c r="K134" s="14">
        <v>26.032153000000001</v>
      </c>
      <c r="L134" s="14">
        <v>21.942350000000001</v>
      </c>
      <c r="M134" s="14">
        <v>70.242232000000001</v>
      </c>
      <c r="N134" s="14">
        <v>63.743178999999998</v>
      </c>
      <c r="O134" s="14">
        <v>25.152857999999998</v>
      </c>
      <c r="P134" s="14">
        <v>32.016587999999999</v>
      </c>
      <c r="Q134" s="14">
        <v>37.228895000000001</v>
      </c>
      <c r="R134" s="14">
        <v>10.407851000000001</v>
      </c>
      <c r="S134" s="14">
        <v>5.2243440000000003</v>
      </c>
      <c r="T134" s="14">
        <v>2.6293700000000002</v>
      </c>
      <c r="U134" s="14">
        <v>1.8723639999999999</v>
      </c>
      <c r="V134" s="14">
        <v>1.7153560000000001</v>
      </c>
      <c r="W134" s="14">
        <v>2.427289</v>
      </c>
      <c r="X134" s="14">
        <v>2.4277869999999999</v>
      </c>
      <c r="Y134" s="14">
        <v>3.6896179999999998</v>
      </c>
    </row>
    <row r="135" spans="1:25" ht="13.5" customHeight="1" x14ac:dyDescent="0.25">
      <c r="A135" s="1"/>
      <c r="B135" s="16" t="s">
        <v>414</v>
      </c>
      <c r="C135" s="10">
        <v>13.3018634364863</v>
      </c>
      <c r="D135" s="11">
        <v>15.966494918266299</v>
      </c>
      <c r="E135" s="11">
        <v>10.099373964</v>
      </c>
      <c r="F135" s="11">
        <v>4.6153700000000004</v>
      </c>
      <c r="G135" s="11">
        <v>6.6560329999999999</v>
      </c>
      <c r="H135" s="11">
        <v>6.1273249999999999</v>
      </c>
      <c r="I135" s="11">
        <v>10.74212</v>
      </c>
      <c r="J135" s="11">
        <v>8.9523980000000005</v>
      </c>
      <c r="K135" s="11">
        <v>6.0632830000000002</v>
      </c>
      <c r="L135" s="11">
        <v>24.020315</v>
      </c>
      <c r="M135" s="11">
        <v>3.5535190000000001</v>
      </c>
      <c r="N135" s="11">
        <v>2.7015630000000002</v>
      </c>
      <c r="O135" s="11">
        <v>1.1409990000000001</v>
      </c>
      <c r="P135" s="11">
        <v>1.857553</v>
      </c>
      <c r="Q135" s="11">
        <v>3.4070689999999999</v>
      </c>
      <c r="R135" s="11">
        <v>2.250651</v>
      </c>
      <c r="S135" s="11">
        <v>1.32589</v>
      </c>
      <c r="T135" s="11">
        <v>1.456108</v>
      </c>
      <c r="U135" s="11">
        <v>6.3474630000000003</v>
      </c>
      <c r="V135" s="11">
        <v>7.1848000000000001</v>
      </c>
      <c r="W135" s="11">
        <v>14.633103999999999</v>
      </c>
      <c r="X135" s="11">
        <v>11.130699999999999</v>
      </c>
      <c r="Y135" s="11">
        <v>7.0186970000000004</v>
      </c>
    </row>
    <row r="136" spans="1:25" ht="13.5" customHeight="1" x14ac:dyDescent="0.25">
      <c r="A136" s="1"/>
      <c r="B136" s="16" t="s">
        <v>415</v>
      </c>
      <c r="C136" s="13">
        <v>416.58537078674698</v>
      </c>
      <c r="D136" s="14">
        <v>468.34963138239505</v>
      </c>
      <c r="E136" s="14">
        <v>455.13694048000002</v>
      </c>
      <c r="F136" s="14">
        <v>423.73729700000001</v>
      </c>
      <c r="G136" s="14">
        <v>455.45197100000001</v>
      </c>
      <c r="H136" s="14">
        <v>450.22189200000003</v>
      </c>
      <c r="I136" s="14">
        <v>473.55982899999998</v>
      </c>
      <c r="J136" s="14">
        <v>464.08976699999999</v>
      </c>
      <c r="K136" s="14">
        <v>417.58271500000001</v>
      </c>
      <c r="L136" s="14">
        <v>465.89286099999998</v>
      </c>
      <c r="M136" s="14">
        <v>535.79895399999998</v>
      </c>
      <c r="N136" s="14">
        <v>586.94720900000004</v>
      </c>
      <c r="O136" s="14">
        <v>888.27349400000003</v>
      </c>
      <c r="P136" s="14">
        <v>530.77142200000003</v>
      </c>
      <c r="Q136" s="14">
        <v>576.71842700000002</v>
      </c>
      <c r="R136" s="14">
        <v>488.500001</v>
      </c>
      <c r="S136" s="14">
        <v>407.49514499999998</v>
      </c>
      <c r="T136" s="14">
        <v>397.46377999999999</v>
      </c>
      <c r="U136" s="14">
        <v>314.05481900000001</v>
      </c>
      <c r="V136" s="14">
        <v>322.57043599999997</v>
      </c>
      <c r="W136" s="14">
        <v>271.55667699999998</v>
      </c>
      <c r="X136" s="14">
        <v>261.91255000000001</v>
      </c>
      <c r="Y136" s="14">
        <v>241.88760600000001</v>
      </c>
    </row>
    <row r="137" spans="1:25" ht="13.5" customHeight="1" x14ac:dyDescent="0.25">
      <c r="A137" s="1"/>
      <c r="B137" s="16" t="s">
        <v>416</v>
      </c>
      <c r="C137" s="10">
        <v>2.2465198703779898</v>
      </c>
      <c r="D137" s="11">
        <v>5.5937888264415099</v>
      </c>
      <c r="E137" s="11">
        <v>6.3336125810000006</v>
      </c>
      <c r="F137" s="11">
        <v>4.2926650000000004</v>
      </c>
      <c r="G137" s="11">
        <v>3.2720009999999999</v>
      </c>
      <c r="H137" s="11">
        <v>0.58057899999999996</v>
      </c>
      <c r="I137" s="11">
        <v>0.17030500000000001</v>
      </c>
      <c r="J137" s="11">
        <v>6.985671</v>
      </c>
      <c r="K137" s="11">
        <v>3.1393979999999999</v>
      </c>
      <c r="L137" s="11">
        <v>4.8031180000000004</v>
      </c>
      <c r="M137" s="11">
        <v>1.320012</v>
      </c>
      <c r="N137" s="11">
        <v>7.7218540000000004</v>
      </c>
      <c r="O137" s="11">
        <v>0.42182700000000001</v>
      </c>
      <c r="P137" s="11">
        <v>29.859127999999998</v>
      </c>
      <c r="Q137" s="11">
        <v>3.0122200000000001</v>
      </c>
      <c r="R137" s="11">
        <v>10.441632</v>
      </c>
      <c r="S137" s="11">
        <v>1.2736449999999999</v>
      </c>
      <c r="T137" s="11">
        <v>1.6541269999999999</v>
      </c>
      <c r="U137" s="11">
        <v>1.0643279999999999</v>
      </c>
      <c r="V137" s="11">
        <v>1.3415029999999999</v>
      </c>
      <c r="W137" s="11">
        <v>0.32029800000000003</v>
      </c>
      <c r="X137" s="11">
        <v>0.37651299999999999</v>
      </c>
      <c r="Y137" s="11">
        <v>2.3491780000000002</v>
      </c>
    </row>
    <row r="138" spans="1:25" ht="13.5" customHeight="1" x14ac:dyDescent="0.25">
      <c r="A138" s="1"/>
      <c r="B138" s="16" t="s">
        <v>417</v>
      </c>
      <c r="C138" s="13">
        <v>98.884500590259194</v>
      </c>
      <c r="D138" s="14">
        <v>137.17967098483899</v>
      </c>
      <c r="E138" s="14">
        <v>133.372000695</v>
      </c>
      <c r="F138" s="14">
        <v>330.40719100000001</v>
      </c>
      <c r="G138" s="14">
        <v>439.47387400000002</v>
      </c>
      <c r="H138" s="14">
        <v>426.00229999999999</v>
      </c>
      <c r="I138" s="14">
        <v>897.64675499999998</v>
      </c>
      <c r="J138" s="14">
        <v>1517.1887569999999</v>
      </c>
      <c r="K138" s="14">
        <v>1595.5122759999999</v>
      </c>
      <c r="L138" s="14">
        <v>1593.6485620000001</v>
      </c>
      <c r="M138" s="14">
        <v>1928.894726</v>
      </c>
      <c r="N138" s="14">
        <v>2185.9561920000001</v>
      </c>
      <c r="O138" s="14">
        <v>1296.0499689999999</v>
      </c>
      <c r="P138" s="14">
        <v>2012.0907199999999</v>
      </c>
      <c r="Q138" s="14">
        <v>3449.9052200000001</v>
      </c>
      <c r="R138" s="14">
        <v>3160.7858080000001</v>
      </c>
      <c r="S138" s="14">
        <v>3232.404732</v>
      </c>
      <c r="T138" s="14">
        <v>3198.1177710000002</v>
      </c>
      <c r="U138" s="14">
        <v>3119.6656370000001</v>
      </c>
      <c r="V138" s="14">
        <v>2667.8079929999999</v>
      </c>
      <c r="W138" s="14">
        <v>2532.252751</v>
      </c>
      <c r="X138" s="14">
        <v>2921.8090229999998</v>
      </c>
      <c r="Y138" s="14">
        <v>1432.7834350000001</v>
      </c>
    </row>
    <row r="139" spans="1:25" ht="13.5" customHeight="1" x14ac:dyDescent="0.25">
      <c r="A139" s="1"/>
      <c r="B139" s="16" t="s">
        <v>418</v>
      </c>
      <c r="C139" s="10">
        <v>68.816717585157107</v>
      </c>
      <c r="D139" s="11">
        <v>81.95670271644974</v>
      </c>
      <c r="E139" s="11">
        <v>42.850141628999999</v>
      </c>
      <c r="F139" s="11">
        <v>38.230637000000002</v>
      </c>
      <c r="G139" s="11">
        <v>49.147081999999997</v>
      </c>
      <c r="H139" s="11">
        <v>37.134231</v>
      </c>
      <c r="I139" s="11">
        <v>40.683396000000002</v>
      </c>
      <c r="J139" s="11">
        <v>42.010528000000001</v>
      </c>
      <c r="K139" s="11">
        <v>27.364961999999998</v>
      </c>
      <c r="L139" s="11">
        <v>32.438077</v>
      </c>
      <c r="M139" s="11">
        <v>30.014042</v>
      </c>
      <c r="N139" s="11">
        <v>30.066310000000001</v>
      </c>
      <c r="O139" s="11">
        <v>19.701810999999999</v>
      </c>
      <c r="P139" s="11">
        <v>20.003914000000002</v>
      </c>
      <c r="Q139" s="11">
        <v>14.470007000000001</v>
      </c>
      <c r="R139" s="11">
        <v>10.515183</v>
      </c>
      <c r="S139" s="11">
        <v>5.444642</v>
      </c>
      <c r="T139" s="11">
        <v>10.155246</v>
      </c>
      <c r="U139" s="11">
        <v>7.9262139999999999</v>
      </c>
      <c r="V139" s="11">
        <v>6.9500380000000002</v>
      </c>
      <c r="W139" s="11">
        <v>7.0533659999999996</v>
      </c>
      <c r="X139" s="11">
        <v>7.2980159999999996</v>
      </c>
      <c r="Y139" s="11">
        <v>5.2391160000000001</v>
      </c>
    </row>
    <row r="140" spans="1:25" ht="13.5" customHeight="1" x14ac:dyDescent="0.25">
      <c r="A140" s="1"/>
      <c r="B140" s="16" t="s">
        <v>419</v>
      </c>
      <c r="C140" s="13"/>
      <c r="D140" s="14">
        <v>5.2956163799699599E-2</v>
      </c>
      <c r="E140" s="14">
        <v>0.116121579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3.5" customHeight="1" x14ac:dyDescent="0.25">
      <c r="A141" s="1"/>
      <c r="B141" s="16" t="s">
        <v>420</v>
      </c>
      <c r="C141" s="10">
        <v>1.1341815346141499</v>
      </c>
      <c r="D141" s="11">
        <v>1.5943889662583999</v>
      </c>
      <c r="E141" s="11">
        <v>0.53247953799999992</v>
      </c>
      <c r="F141" s="11">
        <v>8.0596230000000002</v>
      </c>
      <c r="G141" s="11">
        <v>1.8778969999999999</v>
      </c>
      <c r="H141" s="11">
        <v>2.8144819999999999</v>
      </c>
      <c r="I141" s="11">
        <v>4.4107010000000004</v>
      </c>
      <c r="J141" s="11">
        <v>5.3319859999999997</v>
      </c>
      <c r="K141" s="11">
        <v>3.6375899999999999</v>
      </c>
      <c r="L141" s="11">
        <v>3.795137</v>
      </c>
      <c r="M141" s="11">
        <v>7.9886679999999997</v>
      </c>
      <c r="N141" s="11">
        <v>4.1112250000000001</v>
      </c>
      <c r="O141" s="11">
        <v>3.3537129999999999</v>
      </c>
      <c r="P141" s="11">
        <v>3.909421</v>
      </c>
      <c r="Q141" s="11">
        <v>145.61204000000001</v>
      </c>
      <c r="R141" s="11">
        <v>42.812094999999999</v>
      </c>
      <c r="S141" s="11">
        <v>68.619950000000003</v>
      </c>
      <c r="T141" s="11">
        <v>3.1148150000000001</v>
      </c>
      <c r="U141" s="11">
        <v>2.028613</v>
      </c>
      <c r="V141" s="11">
        <v>2.080991</v>
      </c>
      <c r="W141" s="11">
        <v>2.9303539999999999</v>
      </c>
      <c r="X141" s="11">
        <v>3.3706990000000001</v>
      </c>
      <c r="Y141" s="11">
        <v>4.8786199999999997</v>
      </c>
    </row>
    <row r="142" spans="1:25" ht="13.5" customHeight="1" x14ac:dyDescent="0.25">
      <c r="A142" s="1"/>
      <c r="B142" s="15" t="s">
        <v>421</v>
      </c>
      <c r="C142" s="13">
        <v>4058.2100402046794</v>
      </c>
      <c r="D142" s="14">
        <v>3818.3757218201081</v>
      </c>
      <c r="E142" s="14">
        <v>3759.8262130400008</v>
      </c>
      <c r="F142" s="14">
        <v>3104.2725999999998</v>
      </c>
      <c r="G142" s="14">
        <v>2851.7863050000001</v>
      </c>
      <c r="H142" s="14">
        <v>3017.2469259999998</v>
      </c>
      <c r="I142" s="14">
        <v>2943.522289</v>
      </c>
      <c r="J142" s="14">
        <v>3665.6859330000002</v>
      </c>
      <c r="K142" s="14">
        <v>4560.3590590000003</v>
      </c>
      <c r="L142" s="14">
        <v>4411.7978089999997</v>
      </c>
      <c r="M142" s="14">
        <v>5455.9982470000004</v>
      </c>
      <c r="N142" s="14">
        <v>5927.8535869999996</v>
      </c>
      <c r="O142" s="14">
        <v>4348.9578540000002</v>
      </c>
      <c r="P142" s="14">
        <v>5179.5693840000004</v>
      </c>
      <c r="Q142" s="14">
        <v>6234.8556980000003</v>
      </c>
      <c r="R142" s="14">
        <v>6379.6512979999998</v>
      </c>
      <c r="S142" s="14">
        <v>6430.4294790000004</v>
      </c>
      <c r="T142" s="14">
        <v>9351.0772770000003</v>
      </c>
      <c r="U142" s="14">
        <v>8235.4319510000005</v>
      </c>
      <c r="V142" s="14">
        <v>8825.0741679999992</v>
      </c>
      <c r="W142" s="14">
        <v>7926.2067209999996</v>
      </c>
      <c r="X142" s="14">
        <v>8816.2374739999996</v>
      </c>
      <c r="Y142" s="14">
        <v>8255.9929620000003</v>
      </c>
    </row>
    <row r="143" spans="1:25" ht="13.5" customHeight="1" x14ac:dyDescent="0.25">
      <c r="A143" s="1"/>
      <c r="B143" s="16" t="s">
        <v>422</v>
      </c>
      <c r="C143" s="10">
        <v>280.03745310954702</v>
      </c>
      <c r="D143" s="11">
        <v>348.20408862097401</v>
      </c>
      <c r="E143" s="11">
        <v>530.36409031000005</v>
      </c>
      <c r="F143" s="11">
        <v>623.53761399999996</v>
      </c>
      <c r="G143" s="11">
        <v>558.27941999999996</v>
      </c>
      <c r="H143" s="11">
        <v>497.42404499999998</v>
      </c>
      <c r="I143" s="11">
        <v>255.25243</v>
      </c>
      <c r="J143" s="11">
        <v>119.44474</v>
      </c>
      <c r="K143" s="11">
        <v>519.46613300000001</v>
      </c>
      <c r="L143" s="11">
        <v>357.84868799999998</v>
      </c>
      <c r="M143" s="11">
        <v>284.25737700000002</v>
      </c>
      <c r="N143" s="11">
        <v>202.572701</v>
      </c>
      <c r="O143" s="11">
        <v>250.770498</v>
      </c>
      <c r="P143" s="11">
        <v>91.910747000000001</v>
      </c>
      <c r="Q143" s="11">
        <v>250.25129799999999</v>
      </c>
      <c r="R143" s="11">
        <v>597.59044300000005</v>
      </c>
      <c r="S143" s="11">
        <v>540.87690499999997</v>
      </c>
      <c r="T143" s="11">
        <v>732.676017</v>
      </c>
      <c r="U143" s="11">
        <v>599.04545700000006</v>
      </c>
      <c r="V143" s="11">
        <v>461.435587</v>
      </c>
      <c r="W143" s="11">
        <v>291.51454699999999</v>
      </c>
      <c r="X143" s="11">
        <v>464.59473600000001</v>
      </c>
      <c r="Y143" s="11">
        <v>357.23684900000001</v>
      </c>
    </row>
    <row r="144" spans="1:25" ht="13.5" customHeight="1" x14ac:dyDescent="0.25">
      <c r="A144" s="1"/>
      <c r="B144" s="16" t="s">
        <v>423</v>
      </c>
      <c r="C144" s="13">
        <v>3.4068838106206401</v>
      </c>
      <c r="D144" s="14">
        <v>2.7702080214885303</v>
      </c>
      <c r="E144" s="14">
        <v>4.5657202159999999</v>
      </c>
      <c r="F144" s="14">
        <v>3.8088890000000002</v>
      </c>
      <c r="G144" s="14">
        <v>6.0854530000000002</v>
      </c>
      <c r="H144" s="14">
        <v>4.4308800000000002</v>
      </c>
      <c r="I144" s="14">
        <v>4.0346320000000002</v>
      </c>
      <c r="J144" s="14">
        <v>1.0699890000000001</v>
      </c>
      <c r="K144" s="14">
        <v>5.3606100000000003</v>
      </c>
      <c r="L144" s="14">
        <v>14.435632</v>
      </c>
      <c r="M144" s="14">
        <v>20.831122000000001</v>
      </c>
      <c r="N144" s="14">
        <v>14.031237000000001</v>
      </c>
      <c r="O144" s="14">
        <v>4.3027410000000001</v>
      </c>
      <c r="P144" s="14">
        <v>1.1932720000000001</v>
      </c>
      <c r="Q144" s="14">
        <v>2.1622050000000002</v>
      </c>
      <c r="R144" s="14">
        <v>2.4625349999999999</v>
      </c>
      <c r="S144" s="14">
        <v>22.283569</v>
      </c>
      <c r="T144" s="14">
        <v>3.4833379999999998</v>
      </c>
      <c r="U144" s="14">
        <v>5.360919</v>
      </c>
      <c r="V144" s="14">
        <v>3.725457</v>
      </c>
      <c r="W144" s="14">
        <v>1.6706669999999999</v>
      </c>
      <c r="X144" s="14">
        <v>5.2116619999999996</v>
      </c>
      <c r="Y144" s="14">
        <v>4.9317359999999999</v>
      </c>
    </row>
    <row r="145" spans="1:25" ht="13.5" customHeight="1" x14ac:dyDescent="0.25">
      <c r="A145" s="1"/>
      <c r="B145" s="16" t="s">
        <v>424</v>
      </c>
      <c r="C145" s="10">
        <v>4.7040768291852997</v>
      </c>
      <c r="D145" s="11">
        <v>4.5332873074842279</v>
      </c>
      <c r="E145" s="11">
        <v>2.8261913239999998</v>
      </c>
      <c r="F145" s="11">
        <v>3.3743919999999998</v>
      </c>
      <c r="G145" s="11">
        <v>7.5370509999999999</v>
      </c>
      <c r="H145" s="11">
        <v>14.759715</v>
      </c>
      <c r="I145" s="11">
        <v>11.614549</v>
      </c>
      <c r="J145" s="11">
        <v>16.548795999999999</v>
      </c>
      <c r="K145" s="11">
        <v>25.385415999999999</v>
      </c>
      <c r="L145" s="11">
        <v>46.525941000000003</v>
      </c>
      <c r="M145" s="11">
        <v>52.714089999999999</v>
      </c>
      <c r="N145" s="11">
        <v>106.50129699999999</v>
      </c>
      <c r="O145" s="11">
        <v>112.690653</v>
      </c>
      <c r="P145" s="11">
        <v>192.97491299999999</v>
      </c>
      <c r="Q145" s="11">
        <v>203.285076</v>
      </c>
      <c r="R145" s="11">
        <v>284.69334900000001</v>
      </c>
      <c r="S145" s="11">
        <v>796.36508600000002</v>
      </c>
      <c r="T145" s="11">
        <v>2272.5515230000001</v>
      </c>
      <c r="U145" s="11">
        <v>1576.912337</v>
      </c>
      <c r="V145" s="11">
        <v>2121.964453</v>
      </c>
      <c r="W145" s="11">
        <v>1488.7514920000001</v>
      </c>
      <c r="X145" s="11">
        <v>1439.360684</v>
      </c>
      <c r="Y145" s="11">
        <v>961.82822199999998</v>
      </c>
    </row>
    <row r="146" spans="1:25" ht="13.5" customHeight="1" x14ac:dyDescent="0.25">
      <c r="A146" s="1"/>
      <c r="B146" s="16" t="s">
        <v>425</v>
      </c>
      <c r="C146" s="13">
        <v>1.3394678556401001</v>
      </c>
      <c r="D146" s="14">
        <v>1.0023637760470401</v>
      </c>
      <c r="E146" s="14">
        <v>3.1335536780000002</v>
      </c>
      <c r="F146" s="14">
        <v>1.365391</v>
      </c>
      <c r="G146" s="14">
        <v>1.636077</v>
      </c>
      <c r="H146" s="14">
        <v>1.2576970000000001</v>
      </c>
      <c r="I146" s="14">
        <v>1.6816930000000001</v>
      </c>
      <c r="J146" s="14">
        <v>3.3943370000000002</v>
      </c>
      <c r="K146" s="14">
        <v>3.4517359999999999</v>
      </c>
      <c r="L146" s="14">
        <v>6.5493629999999996</v>
      </c>
      <c r="M146" s="14">
        <v>6.198976</v>
      </c>
      <c r="N146" s="14">
        <v>71.511675999999994</v>
      </c>
      <c r="O146" s="14">
        <v>62.632573999999998</v>
      </c>
      <c r="P146" s="14">
        <v>78.537628999999995</v>
      </c>
      <c r="Q146" s="14">
        <v>29.911659</v>
      </c>
      <c r="R146" s="14">
        <v>46.659129</v>
      </c>
      <c r="S146" s="14">
        <v>4.850187</v>
      </c>
      <c r="T146" s="14">
        <v>26.607680999999999</v>
      </c>
      <c r="U146" s="14">
        <v>5.6609049999999996</v>
      </c>
      <c r="V146" s="14">
        <v>4.9370710000000004</v>
      </c>
      <c r="W146" s="14">
        <v>2.6748940000000001</v>
      </c>
      <c r="X146" s="14">
        <v>7.602805</v>
      </c>
      <c r="Y146" s="14">
        <v>11.207074</v>
      </c>
    </row>
    <row r="147" spans="1:25" ht="13.5" customHeight="1" x14ac:dyDescent="0.25">
      <c r="A147" s="1"/>
      <c r="B147" s="16" t="s">
        <v>426</v>
      </c>
      <c r="C147" s="10">
        <v>9.1494318306698652</v>
      </c>
      <c r="D147" s="11">
        <v>4.9240371087064281</v>
      </c>
      <c r="E147" s="11">
        <v>12.621174561</v>
      </c>
      <c r="F147" s="11">
        <v>4.5840649999999998</v>
      </c>
      <c r="G147" s="11">
        <v>2.57341</v>
      </c>
      <c r="H147" s="11">
        <v>3.8991129999999998</v>
      </c>
      <c r="I147" s="11">
        <v>5.1880629999999996</v>
      </c>
      <c r="J147" s="11">
        <v>4.4983040000000001</v>
      </c>
      <c r="K147" s="11">
        <v>11.506594</v>
      </c>
      <c r="L147" s="11">
        <v>4.461443</v>
      </c>
      <c r="M147" s="11">
        <v>5.7387779999999999</v>
      </c>
      <c r="N147" s="11">
        <v>3.0096750000000001</v>
      </c>
      <c r="O147" s="11">
        <v>10.207908</v>
      </c>
      <c r="P147" s="11">
        <v>4.7888700000000002</v>
      </c>
      <c r="Q147" s="11">
        <v>11.797739</v>
      </c>
      <c r="R147" s="11">
        <v>6.3178289999999997</v>
      </c>
      <c r="S147" s="11">
        <v>5.5661779999999998</v>
      </c>
      <c r="T147" s="11">
        <v>5.5778910000000002</v>
      </c>
      <c r="U147" s="11">
        <v>7.3718180000000002</v>
      </c>
      <c r="V147" s="11">
        <v>5.7970860000000002</v>
      </c>
      <c r="W147" s="11">
        <v>5.3146880000000003</v>
      </c>
      <c r="X147" s="11">
        <v>5.9882169999999997</v>
      </c>
      <c r="Y147" s="11">
        <v>6.645664</v>
      </c>
    </row>
    <row r="148" spans="1:25" ht="13.5" customHeight="1" x14ac:dyDescent="0.25">
      <c r="A148" s="1"/>
      <c r="B148" s="16" t="s">
        <v>427</v>
      </c>
      <c r="C148" s="13"/>
      <c r="D148" s="14">
        <v>3.0317883218414401E-2</v>
      </c>
      <c r="E148" s="14">
        <v>1.077417E-3</v>
      </c>
      <c r="F148" s="14">
        <v>2.5232000000000001E-2</v>
      </c>
      <c r="G148" s="14"/>
      <c r="H148" s="14">
        <v>1.0170999999999999E-2</v>
      </c>
      <c r="I148" s="14">
        <v>1.4888999999999999E-2</v>
      </c>
      <c r="J148" s="14"/>
      <c r="K148" s="14">
        <v>0.136185</v>
      </c>
      <c r="L148" s="14"/>
      <c r="M148" s="14">
        <v>0.34671000000000002</v>
      </c>
      <c r="N148" s="14">
        <v>0.10288899999999999</v>
      </c>
      <c r="O148" s="14">
        <v>8.9859999999999992E-3</v>
      </c>
      <c r="P148" s="14">
        <v>2.1610000000000002E-3</v>
      </c>
      <c r="Q148" s="14">
        <v>0.14743700000000001</v>
      </c>
      <c r="R148" s="14">
        <v>7.7523999999999996E-2</v>
      </c>
      <c r="S148" s="14">
        <v>4.1189999999999997E-2</v>
      </c>
      <c r="T148" s="14">
        <v>8.9499999999999996E-4</v>
      </c>
      <c r="U148" s="14">
        <v>9.7750000000000007E-3</v>
      </c>
      <c r="V148" s="14">
        <v>3.0956999999999998E-2</v>
      </c>
      <c r="W148" s="14">
        <v>1.4602E-2</v>
      </c>
      <c r="X148" s="14">
        <v>2.6150000000000001E-3</v>
      </c>
      <c r="Y148" s="14">
        <v>0.21529100000000001</v>
      </c>
    </row>
    <row r="149" spans="1:25" ht="13.5" customHeight="1" x14ac:dyDescent="0.25">
      <c r="A149" s="1"/>
      <c r="B149" s="16" t="s">
        <v>428</v>
      </c>
      <c r="C149" s="10">
        <v>57.650565279884894</v>
      </c>
      <c r="D149" s="11">
        <v>68.062547163161099</v>
      </c>
      <c r="E149" s="11">
        <v>70.636258589000008</v>
      </c>
      <c r="F149" s="11">
        <v>70.965405000000004</v>
      </c>
      <c r="G149" s="11">
        <v>64.639200000000002</v>
      </c>
      <c r="H149" s="11">
        <v>55.545681000000002</v>
      </c>
      <c r="I149" s="11">
        <v>94.785515000000004</v>
      </c>
      <c r="J149" s="11">
        <v>101.149213</v>
      </c>
      <c r="K149" s="11">
        <v>193.551379</v>
      </c>
      <c r="L149" s="11">
        <v>213.34585100000001</v>
      </c>
      <c r="M149" s="11">
        <v>179.20750799999999</v>
      </c>
      <c r="N149" s="11">
        <v>243.025374</v>
      </c>
      <c r="O149" s="11">
        <v>185.93518800000001</v>
      </c>
      <c r="P149" s="11">
        <v>144.21719300000001</v>
      </c>
      <c r="Q149" s="11">
        <v>231.54282599999999</v>
      </c>
      <c r="R149" s="11">
        <v>220.43340599999999</v>
      </c>
      <c r="S149" s="11">
        <v>214.712109</v>
      </c>
      <c r="T149" s="11">
        <v>295.71203600000001</v>
      </c>
      <c r="U149" s="11">
        <v>285.60227500000002</v>
      </c>
      <c r="V149" s="11">
        <v>292.77683200000001</v>
      </c>
      <c r="W149" s="11">
        <v>271.07424600000002</v>
      </c>
      <c r="X149" s="11">
        <v>266.98713700000002</v>
      </c>
      <c r="Y149" s="11">
        <v>288.74512299999998</v>
      </c>
    </row>
    <row r="150" spans="1:25" ht="13.5" customHeight="1" x14ac:dyDescent="0.25">
      <c r="A150" s="1"/>
      <c r="B150" s="16" t="s">
        <v>429</v>
      </c>
      <c r="C150" s="13">
        <v>107.80028313974</v>
      </c>
      <c r="D150" s="14">
        <v>161.73947045199</v>
      </c>
      <c r="E150" s="14">
        <v>157.64297097299999</v>
      </c>
      <c r="F150" s="14">
        <v>173.46531100000001</v>
      </c>
      <c r="G150" s="14">
        <v>107.92944199999999</v>
      </c>
      <c r="H150" s="14">
        <v>133.184653</v>
      </c>
      <c r="I150" s="14">
        <v>58.657533999999998</v>
      </c>
      <c r="J150" s="14">
        <v>56.469330999999997</v>
      </c>
      <c r="K150" s="14">
        <v>44.250511000000003</v>
      </c>
      <c r="L150" s="14">
        <v>38.153193000000002</v>
      </c>
      <c r="M150" s="14">
        <v>30.767780999999999</v>
      </c>
      <c r="N150" s="14">
        <v>25.599499000000002</v>
      </c>
      <c r="O150" s="14">
        <v>43.539414000000001</v>
      </c>
      <c r="P150" s="14">
        <v>36.783110000000001</v>
      </c>
      <c r="Q150" s="14">
        <v>49.910490000000003</v>
      </c>
      <c r="R150" s="14">
        <v>55.224293000000003</v>
      </c>
      <c r="S150" s="14">
        <v>25.384340000000002</v>
      </c>
      <c r="T150" s="14">
        <v>2.3635009999999999</v>
      </c>
      <c r="U150" s="14">
        <v>3.3305060000000002</v>
      </c>
      <c r="V150" s="14">
        <v>6.4083550000000002</v>
      </c>
      <c r="W150" s="14">
        <v>6.5858939999999997</v>
      </c>
      <c r="X150" s="14">
        <v>4.2134910000000003</v>
      </c>
      <c r="Y150" s="14">
        <v>2.0774810000000001</v>
      </c>
    </row>
    <row r="151" spans="1:25" ht="13.5" customHeight="1" x14ac:dyDescent="0.25">
      <c r="A151" s="1"/>
      <c r="B151" s="16" t="s">
        <v>430</v>
      </c>
      <c r="C151" s="10">
        <v>8.2505865076942726</v>
      </c>
      <c r="D151" s="11">
        <v>3.1285191325733002</v>
      </c>
      <c r="E151" s="11">
        <v>0.16429697599999998</v>
      </c>
      <c r="F151" s="11">
        <v>2.9108420000000002</v>
      </c>
      <c r="G151" s="11">
        <v>1.8880060000000001</v>
      </c>
      <c r="H151" s="11">
        <v>0.92157299999999998</v>
      </c>
      <c r="I151" s="11">
        <v>1.4436450000000001</v>
      </c>
      <c r="J151" s="11">
        <v>2.1618999999999999E-2</v>
      </c>
      <c r="K151" s="11">
        <v>3.1587999999999998E-2</v>
      </c>
      <c r="L151" s="11">
        <v>5.3059000000000002E-2</v>
      </c>
      <c r="M151" s="11">
        <v>0.26203500000000002</v>
      </c>
      <c r="N151" s="11">
        <v>0.223798</v>
      </c>
      <c r="O151" s="11">
        <v>1.7646999999999999E-2</v>
      </c>
      <c r="P151" s="11">
        <v>1.8494E-2</v>
      </c>
      <c r="Q151" s="11">
        <v>7.7380000000000001E-3</v>
      </c>
      <c r="R151" s="11">
        <v>0.89363199999999998</v>
      </c>
      <c r="S151" s="11">
        <v>3.0960999999999999E-2</v>
      </c>
      <c r="T151" s="11">
        <v>0.17335400000000001</v>
      </c>
      <c r="U151" s="11">
        <v>4.7439000000000002E-2</v>
      </c>
      <c r="V151" s="11">
        <v>3.5109999999999998E-3</v>
      </c>
      <c r="W151" s="11">
        <v>0.11648500000000001</v>
      </c>
      <c r="X151" s="11">
        <v>7.36E-4</v>
      </c>
      <c r="Y151" s="11">
        <v>2.2453999999999998E-2</v>
      </c>
    </row>
    <row r="152" spans="1:25" ht="13.5" customHeight="1" x14ac:dyDescent="0.25">
      <c r="A152" s="1"/>
      <c r="B152" s="16" t="s">
        <v>431</v>
      </c>
      <c r="C152" s="13">
        <v>1.0791468415649401E-2</v>
      </c>
      <c r="D152" s="14">
        <v>4.0223467316060697E-2</v>
      </c>
      <c r="E152" s="14">
        <v>1.2838745E-2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3.5" customHeight="1" x14ac:dyDescent="0.25">
      <c r="A153" s="1"/>
      <c r="B153" s="16" t="s">
        <v>432</v>
      </c>
      <c r="C153" s="10">
        <v>637.31859052964899</v>
      </c>
      <c r="D153" s="11">
        <v>685.04031587463339</v>
      </c>
      <c r="E153" s="11">
        <v>796.71877319000009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5" customHeight="1" x14ac:dyDescent="0.25">
      <c r="A154" s="1"/>
      <c r="B154" s="16" t="s">
        <v>433</v>
      </c>
      <c r="C154" s="13">
        <v>460.94327988894617</v>
      </c>
      <c r="D154" s="14">
        <v>200.530537888391</v>
      </c>
      <c r="E154" s="14">
        <v>15.210912104</v>
      </c>
      <c r="F154" s="14">
        <v>30.073353999999998</v>
      </c>
      <c r="G154" s="14">
        <v>7.8830539999999996</v>
      </c>
      <c r="H154" s="14">
        <v>7.9219280000000003</v>
      </c>
      <c r="I154" s="14">
        <v>43.320597999999997</v>
      </c>
      <c r="J154" s="14">
        <v>30.174441999999999</v>
      </c>
      <c r="K154" s="14">
        <v>2.558122</v>
      </c>
      <c r="L154" s="14">
        <v>7.391642</v>
      </c>
      <c r="M154" s="14">
        <v>16.369361000000001</v>
      </c>
      <c r="N154" s="14">
        <v>33.848270999999997</v>
      </c>
      <c r="O154" s="14">
        <v>12.13388</v>
      </c>
      <c r="P154" s="14">
        <v>26.804254</v>
      </c>
      <c r="Q154" s="14">
        <v>60.605998999999997</v>
      </c>
      <c r="R154" s="14">
        <v>31.68946</v>
      </c>
      <c r="S154" s="14">
        <v>66.950609</v>
      </c>
      <c r="T154" s="14">
        <v>27.536259000000001</v>
      </c>
      <c r="U154" s="14">
        <v>52.177163999999998</v>
      </c>
      <c r="V154" s="14">
        <v>49.004857000000001</v>
      </c>
      <c r="W154" s="14">
        <v>36.293658000000001</v>
      </c>
      <c r="X154" s="14">
        <v>63.204050000000002</v>
      </c>
      <c r="Y154" s="14">
        <v>44.187347000000003</v>
      </c>
    </row>
    <row r="155" spans="1:25" ht="13.5" customHeight="1" x14ac:dyDescent="0.25">
      <c r="A155" s="1"/>
      <c r="B155" s="16" t="s">
        <v>434</v>
      </c>
      <c r="C155" s="10">
        <v>263.24399921203701</v>
      </c>
      <c r="D155" s="11">
        <v>199.88642834022701</v>
      </c>
      <c r="E155" s="11">
        <v>159.28547274300001</v>
      </c>
      <c r="F155" s="11">
        <v>188.25190499999999</v>
      </c>
      <c r="G155" s="11">
        <v>155.07480899999999</v>
      </c>
      <c r="H155" s="11">
        <v>231.687883</v>
      </c>
      <c r="I155" s="11">
        <v>269.319321</v>
      </c>
      <c r="J155" s="11">
        <v>308.29207600000001</v>
      </c>
      <c r="K155" s="11">
        <v>188.06589500000001</v>
      </c>
      <c r="L155" s="11">
        <v>266.67402399999997</v>
      </c>
      <c r="M155" s="11">
        <v>282.955309</v>
      </c>
      <c r="N155" s="11">
        <v>349.47313300000002</v>
      </c>
      <c r="O155" s="11">
        <v>207.377375</v>
      </c>
      <c r="P155" s="11">
        <v>360.73749099999998</v>
      </c>
      <c r="Q155" s="11">
        <v>369.59618899999998</v>
      </c>
      <c r="R155" s="11">
        <v>393.44004100000001</v>
      </c>
      <c r="S155" s="11">
        <v>506.47477800000001</v>
      </c>
      <c r="T155" s="11">
        <v>612.16479300000003</v>
      </c>
      <c r="U155" s="11">
        <v>638.53090299999997</v>
      </c>
      <c r="V155" s="11">
        <v>765.11220600000001</v>
      </c>
      <c r="W155" s="11">
        <v>697.42262100000005</v>
      </c>
      <c r="X155" s="11">
        <v>553.24687600000004</v>
      </c>
      <c r="Y155" s="11">
        <v>647.63309200000003</v>
      </c>
    </row>
    <row r="156" spans="1:25" ht="13.5" customHeight="1" x14ac:dyDescent="0.25">
      <c r="A156" s="1"/>
      <c r="B156" s="16" t="s">
        <v>435</v>
      </c>
      <c r="C156" s="13">
        <v>3.5041116864872796E-2</v>
      </c>
      <c r="D156" s="14">
        <v>2.5750480498656698E-2</v>
      </c>
      <c r="E156" s="14">
        <v>0.2</v>
      </c>
      <c r="F156" s="14"/>
      <c r="G156" s="14"/>
      <c r="H156" s="14">
        <v>0.25639000000000001</v>
      </c>
      <c r="I156" s="14">
        <v>1.379013</v>
      </c>
      <c r="J156" s="14">
        <v>2.4383919999999999</v>
      </c>
      <c r="K156" s="14">
        <v>1.2704549999999999</v>
      </c>
      <c r="L156" s="14">
        <v>1.4363859999999999</v>
      </c>
      <c r="M156" s="14">
        <v>4.5005980000000001</v>
      </c>
      <c r="N156" s="14">
        <v>0.39458700000000002</v>
      </c>
      <c r="O156" s="14">
        <v>5.0749469999999999</v>
      </c>
      <c r="P156" s="14">
        <v>0.43446800000000002</v>
      </c>
      <c r="Q156" s="14">
        <v>20.126728</v>
      </c>
      <c r="R156" s="14">
        <v>30.947407999999999</v>
      </c>
      <c r="S156" s="14">
        <v>0.62267600000000001</v>
      </c>
      <c r="T156" s="14">
        <v>0.14500299999999999</v>
      </c>
      <c r="U156" s="14">
        <v>1.192966</v>
      </c>
      <c r="V156" s="14">
        <v>0.194078</v>
      </c>
      <c r="W156" s="14">
        <v>0.58735000000000004</v>
      </c>
      <c r="X156" s="14">
        <v>0.48681400000000002</v>
      </c>
      <c r="Y156" s="14">
        <v>9.7699999999999992E-3</v>
      </c>
    </row>
    <row r="157" spans="1:25" ht="13.5" customHeight="1" x14ac:dyDescent="0.25">
      <c r="A157" s="1"/>
      <c r="B157" s="16" t="s">
        <v>436</v>
      </c>
      <c r="C157" s="10">
        <v>6.3443882920106798E-3</v>
      </c>
      <c r="D157" s="11">
        <v>6.3042650140072307E-2</v>
      </c>
      <c r="E157" s="11">
        <v>5.7710579999999999E-3</v>
      </c>
      <c r="F157" s="11">
        <v>1.9689999999999999E-2</v>
      </c>
      <c r="G157" s="11">
        <v>1.9872999999999998E-2</v>
      </c>
      <c r="H157" s="11">
        <v>8.0319999999999992E-3</v>
      </c>
      <c r="I157" s="11">
        <v>1.4862999999999999E-2</v>
      </c>
      <c r="J157" s="11">
        <v>7.9959999999999996E-3</v>
      </c>
      <c r="K157" s="11">
        <v>5.6985000000000001E-2</v>
      </c>
      <c r="L157" s="11">
        <v>1.6659E-2</v>
      </c>
      <c r="M157" s="11">
        <v>8.9589999999999999E-3</v>
      </c>
      <c r="N157" s="11">
        <v>0.12535399999999999</v>
      </c>
      <c r="O157" s="11">
        <v>4.9659999999999999E-3</v>
      </c>
      <c r="P157" s="11">
        <v>5.0000000000000001E-4</v>
      </c>
      <c r="Q157" s="11">
        <v>0.16848399999999999</v>
      </c>
      <c r="R157" s="11">
        <v>2.1299999999999999E-3</v>
      </c>
      <c r="S157" s="11">
        <v>1.73E-4</v>
      </c>
      <c r="T157" s="11">
        <v>1.1998E-2</v>
      </c>
      <c r="U157" s="11">
        <v>1.4429000000000001E-2</v>
      </c>
      <c r="V157" s="11">
        <v>7.6232999999999995E-2</v>
      </c>
      <c r="W157" s="11">
        <v>1.8799999999999999E-4</v>
      </c>
      <c r="X157" s="11">
        <v>7.7000000000000001E-5</v>
      </c>
      <c r="Y157" s="11">
        <v>6.8999999999999997E-5</v>
      </c>
    </row>
    <row r="158" spans="1:25" ht="13.5" customHeight="1" x14ac:dyDescent="0.25">
      <c r="A158" s="1"/>
      <c r="B158" s="16" t="s">
        <v>437</v>
      </c>
      <c r="C158" s="13">
        <v>2.8614232900314489</v>
      </c>
      <c r="D158" s="14">
        <v>6.999698820862708</v>
      </c>
      <c r="E158" s="14">
        <v>5.7767585119999998</v>
      </c>
      <c r="F158" s="14">
        <v>4.3560480000000004</v>
      </c>
      <c r="G158" s="14">
        <v>3.5731649999999999</v>
      </c>
      <c r="H158" s="14">
        <v>3.570614</v>
      </c>
      <c r="I158" s="14">
        <v>4.0618949999999998</v>
      </c>
      <c r="J158" s="14">
        <v>1.5519940000000001</v>
      </c>
      <c r="K158" s="14">
        <v>0.377247</v>
      </c>
      <c r="L158" s="14">
        <v>1.672912</v>
      </c>
      <c r="M158" s="14">
        <v>1.9551670000000001</v>
      </c>
      <c r="N158" s="14">
        <v>0.86120099999999999</v>
      </c>
      <c r="O158" s="14">
        <v>0.37363499999999999</v>
      </c>
      <c r="P158" s="14">
        <v>4.0589E-2</v>
      </c>
      <c r="Q158" s="14">
        <v>1.2868269999999999</v>
      </c>
      <c r="R158" s="14">
        <v>1.3652310000000001</v>
      </c>
      <c r="S158" s="14">
        <v>1.2978069999999999</v>
      </c>
      <c r="T158" s="14">
        <v>1.822389</v>
      </c>
      <c r="U158" s="14">
        <v>0.93723000000000001</v>
      </c>
      <c r="V158" s="14">
        <v>0.95197900000000002</v>
      </c>
      <c r="W158" s="14">
        <v>1.5151520000000001</v>
      </c>
      <c r="X158" s="14">
        <v>4.077121</v>
      </c>
      <c r="Y158" s="14">
        <v>1.606474</v>
      </c>
    </row>
    <row r="159" spans="1:25" ht="13.5" customHeight="1" x14ac:dyDescent="0.25">
      <c r="A159" s="1"/>
      <c r="B159" s="16" t="s">
        <v>438</v>
      </c>
      <c r="C159" s="10">
        <v>13.5395666092352</v>
      </c>
      <c r="D159" s="11">
        <v>15.0309625727098</v>
      </c>
      <c r="E159" s="11">
        <v>13.679650693999999</v>
      </c>
      <c r="F159" s="11">
        <v>19.050281999999999</v>
      </c>
      <c r="G159" s="11">
        <v>21.160005999999999</v>
      </c>
      <c r="H159" s="11">
        <v>7.8881309999999996</v>
      </c>
      <c r="I159" s="11">
        <v>13.495195000000001</v>
      </c>
      <c r="J159" s="11">
        <v>18.854877999999999</v>
      </c>
      <c r="K159" s="11">
        <v>29.101134999999999</v>
      </c>
      <c r="L159" s="11">
        <v>36.412215000000003</v>
      </c>
      <c r="M159" s="11">
        <v>42.734777000000001</v>
      </c>
      <c r="N159" s="11">
        <v>46.357238000000002</v>
      </c>
      <c r="O159" s="11">
        <v>66.317826999999994</v>
      </c>
      <c r="P159" s="11">
        <v>148.81617</v>
      </c>
      <c r="Q159" s="11">
        <v>185.40685500000001</v>
      </c>
      <c r="R159" s="11">
        <v>183.37584699999999</v>
      </c>
      <c r="S159" s="11">
        <v>171.72506999999999</v>
      </c>
      <c r="T159" s="11">
        <v>193.075118</v>
      </c>
      <c r="U159" s="11">
        <v>29.547408000000001</v>
      </c>
      <c r="V159" s="11">
        <v>27.222007999999999</v>
      </c>
      <c r="W159" s="11">
        <v>29.997385999999999</v>
      </c>
      <c r="X159" s="11">
        <v>90.962980000000002</v>
      </c>
      <c r="Y159" s="11">
        <v>109.35272000000001</v>
      </c>
    </row>
    <row r="160" spans="1:25" ht="13.5" customHeight="1" x14ac:dyDescent="0.25">
      <c r="A160" s="1"/>
      <c r="B160" s="16" t="s">
        <v>439</v>
      </c>
      <c r="C160" s="13">
        <v>18.1239527712201</v>
      </c>
      <c r="D160" s="14">
        <v>20.154725215339891</v>
      </c>
      <c r="E160" s="14">
        <v>12.089261370999999</v>
      </c>
      <c r="F160" s="14">
        <v>9.9355770000000003</v>
      </c>
      <c r="G160" s="14">
        <v>14.202195</v>
      </c>
      <c r="H160" s="14">
        <v>12.595534000000001</v>
      </c>
      <c r="I160" s="14">
        <v>13.928426</v>
      </c>
      <c r="J160" s="14">
        <v>14.633842</v>
      </c>
      <c r="K160" s="14">
        <v>15.906385999999999</v>
      </c>
      <c r="L160" s="14">
        <v>20.287814000000001</v>
      </c>
      <c r="M160" s="14">
        <v>23.802893000000001</v>
      </c>
      <c r="N160" s="14">
        <v>23.813758</v>
      </c>
      <c r="O160" s="14">
        <v>16.702183000000002</v>
      </c>
      <c r="P160" s="14">
        <v>28.710957000000001</v>
      </c>
      <c r="Q160" s="14">
        <v>57.217537999999998</v>
      </c>
      <c r="R160" s="14">
        <v>58.379913999999999</v>
      </c>
      <c r="S160" s="14">
        <v>51.561017999999997</v>
      </c>
      <c r="T160" s="14">
        <v>55.613886999999998</v>
      </c>
      <c r="U160" s="14">
        <v>82.826644999999999</v>
      </c>
      <c r="V160" s="14">
        <v>80.774130999999997</v>
      </c>
      <c r="W160" s="14">
        <v>59.266426000000003</v>
      </c>
      <c r="X160" s="14">
        <v>72.789512000000002</v>
      </c>
      <c r="Y160" s="14">
        <v>97.009344999999996</v>
      </c>
    </row>
    <row r="161" spans="1:25" ht="13.5" customHeight="1" x14ac:dyDescent="0.25">
      <c r="A161" s="1"/>
      <c r="B161" s="16" t="s">
        <v>440</v>
      </c>
      <c r="C161" s="10">
        <v>136.277360371649</v>
      </c>
      <c r="D161" s="11">
        <v>101.21733479682099</v>
      </c>
      <c r="E161" s="11">
        <v>58.479937611000004</v>
      </c>
      <c r="F161" s="11">
        <v>21.505305</v>
      </c>
      <c r="G161" s="11">
        <v>2.977706</v>
      </c>
      <c r="H161" s="11">
        <v>2.002596</v>
      </c>
      <c r="I161" s="11">
        <v>1.0153129999999999</v>
      </c>
      <c r="J161" s="11">
        <v>1.059763</v>
      </c>
      <c r="K161" s="11">
        <v>1.325674</v>
      </c>
      <c r="L161" s="11">
        <v>0.96007200000000004</v>
      </c>
      <c r="M161" s="11">
        <v>2.1347510000000001</v>
      </c>
      <c r="N161" s="11">
        <v>3.724812</v>
      </c>
      <c r="O161" s="11">
        <v>2.0274999999999999</v>
      </c>
      <c r="P161" s="11">
        <v>2.8286349999999998</v>
      </c>
      <c r="Q161" s="11">
        <v>1.828829</v>
      </c>
      <c r="R161" s="11">
        <v>2.5178929999999999</v>
      </c>
      <c r="S161" s="11">
        <v>2.436067</v>
      </c>
      <c r="T161" s="11">
        <v>1.3650169999999999</v>
      </c>
      <c r="U161" s="11">
        <v>1.0478209999999999</v>
      </c>
      <c r="V161" s="11">
        <v>1.0897399999999999</v>
      </c>
      <c r="W161" s="11">
        <v>2.9896340000000001</v>
      </c>
      <c r="X161" s="11">
        <v>5.2893090000000003</v>
      </c>
      <c r="Y161" s="11">
        <v>3.3238840000000001</v>
      </c>
    </row>
    <row r="162" spans="1:25" ht="13.5" customHeight="1" x14ac:dyDescent="0.25">
      <c r="A162" s="1"/>
      <c r="B162" s="16" t="s">
        <v>441</v>
      </c>
      <c r="C162" s="13">
        <v>49.393999595742969</v>
      </c>
      <c r="D162" s="14">
        <v>64.191119566144607</v>
      </c>
      <c r="E162" s="14">
        <v>78.604061354999999</v>
      </c>
      <c r="F162" s="14">
        <v>56.701225999999998</v>
      </c>
      <c r="G162" s="14">
        <v>50.435526000000003</v>
      </c>
      <c r="H162" s="14">
        <v>81.137546</v>
      </c>
      <c r="I162" s="14">
        <v>81.668296999999995</v>
      </c>
      <c r="J162" s="14">
        <v>118.000895</v>
      </c>
      <c r="K162" s="14">
        <v>149.68702200000001</v>
      </c>
      <c r="L162" s="14">
        <v>160.36182600000001</v>
      </c>
      <c r="M162" s="14">
        <v>155.86725100000001</v>
      </c>
      <c r="N162" s="14">
        <v>126.263637</v>
      </c>
      <c r="O162" s="14">
        <v>124.93744700000001</v>
      </c>
      <c r="P162" s="14">
        <v>229.03911299999999</v>
      </c>
      <c r="Q162" s="14">
        <v>302.32036799999997</v>
      </c>
      <c r="R162" s="14">
        <v>229.39416700000001</v>
      </c>
      <c r="S162" s="14">
        <v>209.47565700000001</v>
      </c>
      <c r="T162" s="14">
        <v>251.010288</v>
      </c>
      <c r="U162" s="14">
        <v>213.70755</v>
      </c>
      <c r="V162" s="14">
        <v>272.65919200000002</v>
      </c>
      <c r="W162" s="14">
        <v>170.600381</v>
      </c>
      <c r="X162" s="14">
        <v>136.56504799999999</v>
      </c>
      <c r="Y162" s="14">
        <v>195.87090900000001</v>
      </c>
    </row>
    <row r="163" spans="1:25" ht="13.5" customHeight="1" x14ac:dyDescent="0.25">
      <c r="A163" s="1"/>
      <c r="B163" s="16" t="s">
        <v>442</v>
      </c>
      <c r="C163" s="10">
        <v>99.45256635337212</v>
      </c>
      <c r="D163" s="11">
        <v>118.850063046611</v>
      </c>
      <c r="E163" s="11">
        <v>124.331294781</v>
      </c>
      <c r="F163" s="11">
        <v>158.88183100000001</v>
      </c>
      <c r="G163" s="11">
        <v>132.16936000000001</v>
      </c>
      <c r="H163" s="11">
        <v>88.453761999999998</v>
      </c>
      <c r="I163" s="11">
        <v>57.065154999999997</v>
      </c>
      <c r="J163" s="11">
        <v>53.832514000000003</v>
      </c>
      <c r="K163" s="11">
        <v>65.761955</v>
      </c>
      <c r="L163" s="11">
        <v>48.183641999999999</v>
      </c>
      <c r="M163" s="11">
        <v>54.377476999999999</v>
      </c>
      <c r="N163" s="11">
        <v>44.402599000000002</v>
      </c>
      <c r="O163" s="11">
        <v>32.902735</v>
      </c>
      <c r="P163" s="11">
        <v>69.066198999999997</v>
      </c>
      <c r="Q163" s="11">
        <v>47.951852000000002</v>
      </c>
      <c r="R163" s="11">
        <v>56.787767000000002</v>
      </c>
      <c r="S163" s="11">
        <v>37.719935</v>
      </c>
      <c r="T163" s="11">
        <v>23.007698999999999</v>
      </c>
      <c r="U163" s="11">
        <v>118.15058000000001</v>
      </c>
      <c r="V163" s="11">
        <v>41.513883999999997</v>
      </c>
      <c r="W163" s="11">
        <v>14.494198000000001</v>
      </c>
      <c r="X163" s="11">
        <v>64.126362</v>
      </c>
      <c r="Y163" s="11">
        <v>256.10299300000003</v>
      </c>
    </row>
    <row r="164" spans="1:25" ht="13.5" customHeight="1" x14ac:dyDescent="0.25">
      <c r="A164" s="1"/>
      <c r="B164" s="16" t="s">
        <v>443</v>
      </c>
      <c r="C164" s="13">
        <v>1.17857717112856E-2</v>
      </c>
      <c r="D164" s="14">
        <v>1.0685330377058599E-3</v>
      </c>
      <c r="E164" s="14">
        <v>1.2678431299999999</v>
      </c>
      <c r="F164" s="14">
        <v>2.8583000000000001E-2</v>
      </c>
      <c r="G164" s="14"/>
      <c r="H164" s="14">
        <v>1.1440000000000001E-3</v>
      </c>
      <c r="I164" s="14"/>
      <c r="J164" s="14"/>
      <c r="K164" s="14"/>
      <c r="L164" s="14">
        <v>3.1321000000000002E-2</v>
      </c>
      <c r="M164" s="14">
        <v>3.4900000000000003E-4</v>
      </c>
      <c r="N164" s="14">
        <v>3.999E-3</v>
      </c>
      <c r="O164" s="14">
        <v>0.25387199999999999</v>
      </c>
      <c r="P164" s="14">
        <v>2.0378E-2</v>
      </c>
      <c r="Q164" s="14">
        <v>0.87781399999999998</v>
      </c>
      <c r="R164" s="14">
        <v>0.19269600000000001</v>
      </c>
      <c r="S164" s="14">
        <v>8.0929999999999995E-3</v>
      </c>
      <c r="T164" s="14"/>
      <c r="U164" s="14">
        <v>1.3465E-2</v>
      </c>
      <c r="V164" s="14">
        <v>0.86626000000000003</v>
      </c>
      <c r="W164" s="14">
        <v>7.4399999999999998E-4</v>
      </c>
      <c r="X164" s="14">
        <v>1.1083130000000001</v>
      </c>
      <c r="Y164" s="14">
        <v>68.884438000000003</v>
      </c>
    </row>
    <row r="165" spans="1:25" ht="13.5" customHeight="1" x14ac:dyDescent="0.25">
      <c r="A165" s="1"/>
      <c r="B165" s="16" t="s">
        <v>444</v>
      </c>
      <c r="C165" s="10">
        <v>35.071976067280367</v>
      </c>
      <c r="D165" s="11">
        <v>37.080814581076822</v>
      </c>
      <c r="E165" s="11">
        <v>24.879895043000001</v>
      </c>
      <c r="F165" s="11">
        <v>30.573650000000001</v>
      </c>
      <c r="G165" s="11">
        <v>37.569527999999998</v>
      </c>
      <c r="H165" s="11">
        <v>31.793562999999999</v>
      </c>
      <c r="I165" s="11">
        <v>32.895825000000002</v>
      </c>
      <c r="J165" s="11">
        <v>32.137011000000001</v>
      </c>
      <c r="K165" s="11">
        <v>34.880800999999998</v>
      </c>
      <c r="L165" s="11">
        <v>50.215345999999997</v>
      </c>
      <c r="M165" s="11">
        <v>80.382839000000004</v>
      </c>
      <c r="N165" s="11">
        <v>74.559690000000003</v>
      </c>
      <c r="O165" s="11">
        <v>63.539349000000001</v>
      </c>
      <c r="P165" s="11">
        <v>57.362464000000003</v>
      </c>
      <c r="Q165" s="11">
        <v>58.692649000000003</v>
      </c>
      <c r="R165" s="11">
        <v>54.014767999999997</v>
      </c>
      <c r="S165" s="11">
        <v>54.142220000000002</v>
      </c>
      <c r="T165" s="11">
        <v>60.097335999999999</v>
      </c>
      <c r="U165" s="11">
        <v>48.844762000000003</v>
      </c>
      <c r="V165" s="11">
        <v>55.076756000000003</v>
      </c>
      <c r="W165" s="11">
        <v>50.985266000000003</v>
      </c>
      <c r="X165" s="11">
        <v>54.673327</v>
      </c>
      <c r="Y165" s="11">
        <v>98.994173000000004</v>
      </c>
    </row>
    <row r="166" spans="1:25" ht="13.5" customHeight="1" x14ac:dyDescent="0.25">
      <c r="A166" s="1"/>
      <c r="B166" s="16" t="s">
        <v>445</v>
      </c>
      <c r="C166" s="13">
        <v>46.235402904545303</v>
      </c>
      <c r="D166" s="14">
        <v>19.3640939561392</v>
      </c>
      <c r="E166" s="14">
        <v>14.750041256000001</v>
      </c>
      <c r="F166" s="14">
        <v>19.131122999999999</v>
      </c>
      <c r="G166" s="14">
        <v>8.9224460000000008</v>
      </c>
      <c r="H166" s="14">
        <v>6.1688939999999999</v>
      </c>
      <c r="I166" s="14">
        <v>4.9169150000000004</v>
      </c>
      <c r="J166" s="14">
        <v>26.986481000000001</v>
      </c>
      <c r="K166" s="14">
        <v>64.014752000000001</v>
      </c>
      <c r="L166" s="14">
        <v>78.469601999999995</v>
      </c>
      <c r="M166" s="14">
        <v>165.640625</v>
      </c>
      <c r="N166" s="14">
        <v>247.153085</v>
      </c>
      <c r="O166" s="14">
        <v>138.20732799999999</v>
      </c>
      <c r="P166" s="14">
        <v>181.27800400000001</v>
      </c>
      <c r="Q166" s="14">
        <v>336.02442600000001</v>
      </c>
      <c r="R166" s="14">
        <v>279.58852999999999</v>
      </c>
      <c r="S166" s="14">
        <v>244.49486099999999</v>
      </c>
      <c r="T166" s="14">
        <v>327.40493900000001</v>
      </c>
      <c r="U166" s="14">
        <v>279.42179199999998</v>
      </c>
      <c r="V166" s="14">
        <v>226.38245699999999</v>
      </c>
      <c r="W166" s="14">
        <v>297.57972799999999</v>
      </c>
      <c r="X166" s="14">
        <v>407.42136199999999</v>
      </c>
      <c r="Y166" s="14">
        <v>297.054059</v>
      </c>
    </row>
    <row r="167" spans="1:25" ht="13.5" customHeight="1" x14ac:dyDescent="0.25">
      <c r="A167" s="1"/>
      <c r="B167" s="16" t="s">
        <v>446</v>
      </c>
      <c r="C167" s="10">
        <v>332.41859951493086</v>
      </c>
      <c r="D167" s="11">
        <v>279.61588388288175</v>
      </c>
      <c r="E167" s="11">
        <v>295.67408203999997</v>
      </c>
      <c r="F167" s="11">
        <v>121.582537</v>
      </c>
      <c r="G167" s="11">
        <v>2.9641540000000002</v>
      </c>
      <c r="H167" s="11">
        <v>0.85372999999999999</v>
      </c>
      <c r="I167" s="11">
        <v>1.9050549999999999</v>
      </c>
      <c r="J167" s="11">
        <v>66.751728999999997</v>
      </c>
      <c r="K167" s="11">
        <v>442.85211800000002</v>
      </c>
      <c r="L167" s="11">
        <v>24.725062999999999</v>
      </c>
      <c r="M167" s="11">
        <v>31.003634000000002</v>
      </c>
      <c r="N167" s="11">
        <v>56.041117999999997</v>
      </c>
      <c r="O167" s="11">
        <v>11.906419</v>
      </c>
      <c r="P167" s="11">
        <v>26.503270000000001</v>
      </c>
      <c r="Q167" s="11">
        <v>19.160525</v>
      </c>
      <c r="R167" s="11">
        <v>9.3715170000000008</v>
      </c>
      <c r="S167" s="11">
        <v>10.962733</v>
      </c>
      <c r="T167" s="11">
        <v>14.766323</v>
      </c>
      <c r="U167" s="11">
        <v>13.142806</v>
      </c>
      <c r="V167" s="11">
        <v>14.977931</v>
      </c>
      <c r="W167" s="11">
        <v>15.130912</v>
      </c>
      <c r="X167" s="11">
        <v>65.096539000000007</v>
      </c>
      <c r="Y167" s="11">
        <v>15.971136</v>
      </c>
    </row>
    <row r="168" spans="1:25" ht="13.5" customHeight="1" x14ac:dyDescent="0.25">
      <c r="A168" s="1"/>
      <c r="B168" s="16" t="s">
        <v>447</v>
      </c>
      <c r="C168" s="13">
        <v>18.104859808072501</v>
      </c>
      <c r="D168" s="14">
        <v>20.565199082900609</v>
      </c>
      <c r="E168" s="14">
        <v>28.990091464000002</v>
      </c>
      <c r="F168" s="14">
        <v>29.571784000000001</v>
      </c>
      <c r="G168" s="14">
        <v>26.523464000000001</v>
      </c>
      <c r="H168" s="14">
        <v>11.581329</v>
      </c>
      <c r="I168" s="14">
        <v>15.772598</v>
      </c>
      <c r="J168" s="14">
        <v>16.756779000000002</v>
      </c>
      <c r="K168" s="14">
        <v>16.476406000000001</v>
      </c>
      <c r="L168" s="14">
        <v>26.510207000000001</v>
      </c>
      <c r="M168" s="14">
        <v>18.999378</v>
      </c>
      <c r="N168" s="14">
        <v>23.903590999999999</v>
      </c>
      <c r="O168" s="14">
        <v>17.803405000000001</v>
      </c>
      <c r="P168" s="14">
        <v>13.473501000000001</v>
      </c>
      <c r="Q168" s="14">
        <v>36.898884000000002</v>
      </c>
      <c r="R168" s="14">
        <v>46.489530999999999</v>
      </c>
      <c r="S168" s="14">
        <v>95.735977000000005</v>
      </c>
      <c r="T168" s="14">
        <v>166.513363</v>
      </c>
      <c r="U168" s="14">
        <v>125.173929</v>
      </c>
      <c r="V168" s="14">
        <v>84.218469999999996</v>
      </c>
      <c r="W168" s="14">
        <v>62.251505000000002</v>
      </c>
      <c r="X168" s="14">
        <v>72.637928000000002</v>
      </c>
      <c r="Y168" s="14">
        <v>47.660474000000001</v>
      </c>
    </row>
    <row r="169" spans="1:25" ht="13.5" customHeight="1" x14ac:dyDescent="0.25">
      <c r="A169" s="1"/>
      <c r="B169" s="16" t="s">
        <v>448</v>
      </c>
      <c r="C169" s="10">
        <v>5.7523283552863296</v>
      </c>
      <c r="D169" s="11">
        <v>4.1023478466029397</v>
      </c>
      <c r="E169" s="11">
        <v>6.4108958400000002</v>
      </c>
      <c r="F169" s="11">
        <v>4.7888450000000002</v>
      </c>
      <c r="G169" s="11">
        <v>4.4042899999999996</v>
      </c>
      <c r="H169" s="11">
        <v>8.5224879999999992</v>
      </c>
      <c r="I169" s="11">
        <v>10.116391</v>
      </c>
      <c r="J169" s="11">
        <v>15.668545</v>
      </c>
      <c r="K169" s="11">
        <v>7.181508</v>
      </c>
      <c r="L169" s="11">
        <v>5.6721170000000001</v>
      </c>
      <c r="M169" s="11">
        <v>17.292335000000001</v>
      </c>
      <c r="N169" s="11">
        <v>11.504095</v>
      </c>
      <c r="O169" s="11">
        <v>27.441690999999999</v>
      </c>
      <c r="P169" s="11">
        <v>23.490162000000002</v>
      </c>
      <c r="Q169" s="11">
        <v>39.218293000000003</v>
      </c>
      <c r="R169" s="11">
        <v>27.923022</v>
      </c>
      <c r="S169" s="11">
        <v>28.276699000000001</v>
      </c>
      <c r="T169" s="11">
        <v>138.949747</v>
      </c>
      <c r="U169" s="11">
        <v>160.22425899999999</v>
      </c>
      <c r="V169" s="11">
        <v>125.10615199999999</v>
      </c>
      <c r="W169" s="11">
        <v>194.255639</v>
      </c>
      <c r="X169" s="11">
        <v>215.077268</v>
      </c>
      <c r="Y169" s="11">
        <v>180.643182</v>
      </c>
    </row>
    <row r="170" spans="1:25" ht="13.5" customHeight="1" x14ac:dyDescent="0.25">
      <c r="A170" s="1"/>
      <c r="B170" s="16" t="s">
        <v>449</v>
      </c>
      <c r="C170" s="13">
        <v>6.9921586827731206</v>
      </c>
      <c r="D170" s="14">
        <v>7.2917019252255173</v>
      </c>
      <c r="E170" s="14">
        <v>10.002588798</v>
      </c>
      <c r="F170" s="14">
        <v>8.4387050000000006</v>
      </c>
      <c r="G170" s="14">
        <v>2.915095</v>
      </c>
      <c r="H170" s="14">
        <v>5.8593780000000004</v>
      </c>
      <c r="I170" s="14">
        <v>4.7956450000000004</v>
      </c>
      <c r="J170" s="14">
        <v>6.2186070000000004</v>
      </c>
      <c r="K170" s="14">
        <v>3.5735779999999999</v>
      </c>
      <c r="L170" s="14">
        <v>2.8735240000000002</v>
      </c>
      <c r="M170" s="14">
        <v>5.8819699999999999</v>
      </c>
      <c r="N170" s="14">
        <v>5.810937</v>
      </c>
      <c r="O170" s="14">
        <v>5.8526619999999996</v>
      </c>
      <c r="P170" s="14">
        <v>6.6191990000000001</v>
      </c>
      <c r="Q170" s="14">
        <v>6.0986589999999996</v>
      </c>
      <c r="R170" s="14">
        <v>3.982316</v>
      </c>
      <c r="S170" s="14">
        <v>17.218707999999999</v>
      </c>
      <c r="T170" s="14">
        <v>6.2061890000000002</v>
      </c>
      <c r="U170" s="14">
        <v>1.823278</v>
      </c>
      <c r="V170" s="14">
        <v>0.64897199999999999</v>
      </c>
      <c r="W170" s="14">
        <v>1.1004179999999999</v>
      </c>
      <c r="X170" s="14">
        <v>8.5487009999999994</v>
      </c>
      <c r="Y170" s="14">
        <v>2.5621070000000001</v>
      </c>
    </row>
    <row r="171" spans="1:25" ht="13.5" customHeight="1" x14ac:dyDescent="0.25">
      <c r="A171" s="1"/>
      <c r="B171" s="16" t="s">
        <v>450</v>
      </c>
      <c r="C171" s="10">
        <v>55.006453718803485</v>
      </c>
      <c r="D171" s="11">
        <v>55.1715780652681</v>
      </c>
      <c r="E171" s="11">
        <v>73.395433447000002</v>
      </c>
      <c r="F171" s="11">
        <v>66.393888000000004</v>
      </c>
      <c r="G171" s="11">
        <v>54.224279000000003</v>
      </c>
      <c r="H171" s="11">
        <v>92.192605999999998</v>
      </c>
      <c r="I171" s="11">
        <v>66.481004999999996</v>
      </c>
      <c r="J171" s="11">
        <v>73.642515000000003</v>
      </c>
      <c r="K171" s="11">
        <v>75.351333999999994</v>
      </c>
      <c r="L171" s="11">
        <v>87.416120000000006</v>
      </c>
      <c r="M171" s="11">
        <v>105.94369500000001</v>
      </c>
      <c r="N171" s="11">
        <v>111.453458</v>
      </c>
      <c r="O171" s="11">
        <v>92.312867999999995</v>
      </c>
      <c r="P171" s="11">
        <v>50.294122000000002</v>
      </c>
      <c r="Q171" s="11">
        <v>53.780662999999997</v>
      </c>
      <c r="R171" s="11">
        <v>56.134901999999997</v>
      </c>
      <c r="S171" s="11">
        <v>66.272351</v>
      </c>
      <c r="T171" s="11">
        <v>79.287608000000006</v>
      </c>
      <c r="U171" s="11">
        <v>47.570601000000003</v>
      </c>
      <c r="V171" s="11">
        <v>43.078091000000001</v>
      </c>
      <c r="W171" s="11">
        <v>35.284320999999998</v>
      </c>
      <c r="X171" s="11">
        <v>31.577888999999999</v>
      </c>
      <c r="Y171" s="11">
        <v>32.901989</v>
      </c>
    </row>
    <row r="172" spans="1:25" ht="13.5" customHeight="1" x14ac:dyDescent="0.25">
      <c r="A172" s="1"/>
      <c r="B172" s="16" t="s">
        <v>451</v>
      </c>
      <c r="C172" s="13">
        <v>6.7750917571329925</v>
      </c>
      <c r="D172" s="14">
        <v>7.0222825033425469</v>
      </c>
      <c r="E172" s="14">
        <v>2.4959433289999997</v>
      </c>
      <c r="F172" s="14">
        <v>20.123476</v>
      </c>
      <c r="G172" s="14">
        <v>264.92397099999999</v>
      </c>
      <c r="H172" s="14">
        <v>342.13170700000001</v>
      </c>
      <c r="I172" s="14">
        <v>312.87317300000001</v>
      </c>
      <c r="J172" s="14">
        <v>470.483046</v>
      </c>
      <c r="K172" s="14">
        <v>510.37637699999999</v>
      </c>
      <c r="L172" s="14">
        <v>566.15227700000003</v>
      </c>
      <c r="M172" s="14">
        <v>555.45666800000004</v>
      </c>
      <c r="N172" s="14">
        <v>288.70809800000001</v>
      </c>
      <c r="O172" s="14">
        <v>294.85224799999997</v>
      </c>
      <c r="P172" s="14">
        <v>669.35666100000003</v>
      </c>
      <c r="Q172" s="14">
        <v>587.74677599999995</v>
      </c>
      <c r="R172" s="14">
        <v>555.87163299999997</v>
      </c>
      <c r="S172" s="14">
        <v>383.98015299999997</v>
      </c>
      <c r="T172" s="14">
        <v>338.973792</v>
      </c>
      <c r="U172" s="14">
        <v>349.90526499999999</v>
      </c>
      <c r="V172" s="14">
        <v>101.276417</v>
      </c>
      <c r="W172" s="14">
        <v>78.439795000000004</v>
      </c>
      <c r="X172" s="14">
        <v>84.488039999999998</v>
      </c>
      <c r="Y172" s="14">
        <v>131.06367700000001</v>
      </c>
    </row>
    <row r="173" spans="1:25" ht="13.5" customHeight="1" x14ac:dyDescent="0.25">
      <c r="A173" s="1"/>
      <c r="B173" s="16" t="s">
        <v>452</v>
      </c>
      <c r="C173" s="10">
        <v>44.456990047939499</v>
      </c>
      <c r="D173" s="11">
        <v>31.3363995867402</v>
      </c>
      <c r="E173" s="11">
        <v>55.87408465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5" customHeight="1" x14ac:dyDescent="0.25">
      <c r="A174" s="1"/>
      <c r="B174" s="16" t="s">
        <v>453</v>
      </c>
      <c r="C174" s="13">
        <v>4.3379183305697989E-2</v>
      </c>
      <c r="D174" s="14">
        <v>3.9232600384040625E-2</v>
      </c>
      <c r="E174" s="14">
        <v>2.2334959999999997E-2</v>
      </c>
      <c r="F174" s="14">
        <v>9.9304000000000003E-2</v>
      </c>
      <c r="G174" s="14">
        <v>10.480302999999999</v>
      </c>
      <c r="H174" s="14">
        <v>9.7626449999999991</v>
      </c>
      <c r="I174" s="14">
        <v>8.0706E-2</v>
      </c>
      <c r="J174" s="14">
        <v>3.1719999999999998E-2</v>
      </c>
      <c r="K174" s="14">
        <v>9.3150000000000004E-3</v>
      </c>
      <c r="L174" s="14">
        <v>0.31006800000000001</v>
      </c>
      <c r="M174" s="14">
        <v>2.1313049999999998</v>
      </c>
      <c r="N174" s="14">
        <v>9.9995000000000001E-2</v>
      </c>
      <c r="O174" s="14">
        <v>6.3977999999999993E-2</v>
      </c>
      <c r="P174" s="14">
        <v>1.3662000000000001E-2</v>
      </c>
      <c r="Q174" s="14">
        <v>5.3120000000000001E-2</v>
      </c>
      <c r="R174" s="14">
        <v>8.6088999999999999E-2</v>
      </c>
      <c r="S174" s="14">
        <v>0.26138899999999998</v>
      </c>
      <c r="T174" s="14">
        <v>0.154531</v>
      </c>
      <c r="U174" s="14">
        <v>0.14557500000000001</v>
      </c>
      <c r="V174" s="14">
        <v>5.6146000000000001E-2</v>
      </c>
      <c r="W174" s="14">
        <v>0.14358000000000001</v>
      </c>
      <c r="X174" s="14">
        <v>2.332E-2</v>
      </c>
      <c r="Y174" s="14">
        <v>7.8580999999999998E-2</v>
      </c>
    </row>
    <row r="175" spans="1:25" ht="13.5" customHeight="1" x14ac:dyDescent="0.25">
      <c r="A175" s="1"/>
      <c r="B175" s="16" t="s">
        <v>454</v>
      </c>
      <c r="C175" s="10">
        <v>45.5591611844049</v>
      </c>
      <c r="D175" s="11">
        <v>64.177546272845504</v>
      </c>
      <c r="E175" s="11">
        <v>28.750962129999998</v>
      </c>
      <c r="F175" s="11">
        <v>44.202106000000001</v>
      </c>
      <c r="G175" s="11">
        <v>39.348393999999999</v>
      </c>
      <c r="H175" s="11">
        <v>68.320470999999998</v>
      </c>
      <c r="I175" s="11">
        <v>92.408535000000001</v>
      </c>
      <c r="J175" s="11">
        <v>61.808765999999999</v>
      </c>
      <c r="K175" s="11">
        <v>92.912727000000004</v>
      </c>
      <c r="L175" s="11">
        <v>125.786888</v>
      </c>
      <c r="M175" s="11">
        <v>111.87687200000001</v>
      </c>
      <c r="N175" s="11">
        <v>156.703317</v>
      </c>
      <c r="O175" s="11">
        <v>171.70173600000001</v>
      </c>
      <c r="P175" s="11">
        <v>152.70176900000001</v>
      </c>
      <c r="Q175" s="11">
        <v>118.74755500000001</v>
      </c>
      <c r="R175" s="11">
        <v>91.013481999999996</v>
      </c>
      <c r="S175" s="11">
        <v>97.305544999999995</v>
      </c>
      <c r="T175" s="11">
        <v>308.544602</v>
      </c>
      <c r="U175" s="11">
        <v>116.317216</v>
      </c>
      <c r="V175" s="11">
        <v>101.233788</v>
      </c>
      <c r="W175" s="11">
        <v>186.54165499999999</v>
      </c>
      <c r="X175" s="11">
        <v>233.11109400000001</v>
      </c>
      <c r="Y175" s="11">
        <v>209.287958</v>
      </c>
    </row>
    <row r="176" spans="1:25" ht="13.5" customHeight="1" x14ac:dyDescent="0.25">
      <c r="A176" s="1"/>
      <c r="B176" s="16" t="s">
        <v>455</v>
      </c>
      <c r="C176" s="13">
        <v>39.336878127027902</v>
      </c>
      <c r="D176" s="14">
        <v>33.176956271767899</v>
      </c>
      <c r="E176" s="14">
        <v>6.6483952359999998</v>
      </c>
      <c r="F176" s="14">
        <v>3.9626960000000002</v>
      </c>
      <c r="G176" s="14">
        <v>2.7092809999999998</v>
      </c>
      <c r="H176" s="14">
        <v>4.798603</v>
      </c>
      <c r="I176" s="14">
        <v>2.4626199999999998</v>
      </c>
      <c r="J176" s="14">
        <v>4.2406689999999996</v>
      </c>
      <c r="K176" s="14">
        <v>7.9478049999999998</v>
      </c>
      <c r="L176" s="14">
        <v>7.8121799999999997</v>
      </c>
      <c r="M176" s="14">
        <v>4.7632709999999996</v>
      </c>
      <c r="N176" s="14">
        <v>13.279793</v>
      </c>
      <c r="O176" s="14">
        <v>18.684367000000002</v>
      </c>
      <c r="P176" s="14">
        <v>13.496896</v>
      </c>
      <c r="Q176" s="14">
        <v>20.734487000000001</v>
      </c>
      <c r="R176" s="14">
        <v>19.909759000000001</v>
      </c>
      <c r="S176" s="14">
        <v>10.838597999999999</v>
      </c>
      <c r="T176" s="14">
        <v>11.84144</v>
      </c>
      <c r="U176" s="14">
        <v>13.922561999999999</v>
      </c>
      <c r="V176" s="14">
        <v>8.8673369999999991</v>
      </c>
      <c r="W176" s="14">
        <v>6.9735079999999998</v>
      </c>
      <c r="X176" s="14">
        <v>4.5776329999999996</v>
      </c>
      <c r="Y176" s="14">
        <v>5.3787079999999996</v>
      </c>
    </row>
    <row r="177" spans="1:25" ht="13.5" customHeight="1" x14ac:dyDescent="0.25">
      <c r="A177" s="1"/>
      <c r="B177" s="16" t="s">
        <v>456</v>
      </c>
      <c r="C177" s="10">
        <v>0.49916991989648019</v>
      </c>
      <c r="D177" s="11">
        <v>1.1143377699457604</v>
      </c>
      <c r="E177" s="11">
        <v>0.31937605299999999</v>
      </c>
      <c r="F177" s="11">
        <v>0.25032799999999999</v>
      </c>
      <c r="G177" s="11">
        <v>0.377</v>
      </c>
      <c r="H177" s="11">
        <v>0.61492199999999997</v>
      </c>
      <c r="I177" s="11">
        <v>0.64264900000000003</v>
      </c>
      <c r="J177" s="11">
        <v>0.79844999999999999</v>
      </c>
      <c r="K177" s="11">
        <v>1.8293900000000001</v>
      </c>
      <c r="L177" s="11">
        <v>1.8447819999999999</v>
      </c>
      <c r="M177" s="11">
        <v>2.0255879999999999</v>
      </c>
      <c r="N177" s="11">
        <v>2.4702700000000002</v>
      </c>
      <c r="O177" s="11">
        <v>3.2256320000000001</v>
      </c>
      <c r="P177" s="11">
        <v>1.9239470000000001</v>
      </c>
      <c r="Q177" s="11">
        <v>2.8331040000000001</v>
      </c>
      <c r="R177" s="11">
        <v>2.1510790000000002</v>
      </c>
      <c r="S177" s="11">
        <v>1.706393</v>
      </c>
      <c r="T177" s="11">
        <v>3.8015530000000002</v>
      </c>
      <c r="U177" s="11">
        <v>2.601426</v>
      </c>
      <c r="V177" s="11">
        <v>2.5482939999999998</v>
      </c>
      <c r="W177" s="11">
        <v>1.2889870000000001</v>
      </c>
      <c r="X177" s="11">
        <v>2.6497320000000002</v>
      </c>
      <c r="Y177" s="11">
        <v>1.895349</v>
      </c>
    </row>
    <row r="178" spans="1:25" ht="13.5" customHeight="1" x14ac:dyDescent="0.25">
      <c r="A178" s="1"/>
      <c r="B178" s="16" t="s">
        <v>457</v>
      </c>
      <c r="C178" s="13">
        <v>17.576830570738597</v>
      </c>
      <c r="D178" s="14">
        <v>16.3023585107074</v>
      </c>
      <c r="E178" s="14">
        <v>13.657657759999999</v>
      </c>
      <c r="F178" s="14">
        <v>18.545369999999998</v>
      </c>
      <c r="G178" s="14">
        <v>28.88326</v>
      </c>
      <c r="H178" s="14">
        <v>32.302008000000001</v>
      </c>
      <c r="I178" s="14">
        <v>24.057182000000001</v>
      </c>
      <c r="J178" s="14">
        <v>21.185252999999999</v>
      </c>
      <c r="K178" s="14">
        <v>15.106037000000001</v>
      </c>
      <c r="L178" s="14">
        <v>32.772241999999999</v>
      </c>
      <c r="M178" s="14">
        <v>55.5764</v>
      </c>
      <c r="N178" s="14">
        <v>64.137180999999998</v>
      </c>
      <c r="O178" s="14">
        <v>55.782220000000002</v>
      </c>
      <c r="P178" s="14">
        <v>57.656922999999999</v>
      </c>
      <c r="Q178" s="14">
        <v>70.772007000000002</v>
      </c>
      <c r="R178" s="14">
        <v>43.136125999999997</v>
      </c>
      <c r="S178" s="14">
        <v>29.342573000000002</v>
      </c>
      <c r="T178" s="14">
        <v>69.125569999999996</v>
      </c>
      <c r="U178" s="14">
        <v>53.994799999999998</v>
      </c>
      <c r="V178" s="14">
        <v>36.492994000000003</v>
      </c>
      <c r="W178" s="14">
        <v>44.472189</v>
      </c>
      <c r="X178" s="14">
        <v>90.851124999999996</v>
      </c>
      <c r="Y178" s="14">
        <v>42.954689000000002</v>
      </c>
    </row>
    <row r="179" spans="1:25" ht="13.5" customHeight="1" x14ac:dyDescent="0.25">
      <c r="A179" s="1"/>
      <c r="B179" s="16" t="s">
        <v>458</v>
      </c>
      <c r="C179" s="10">
        <v>0.42447737290877596</v>
      </c>
      <c r="D179" s="11">
        <v>4.0392491682211498E-2</v>
      </c>
      <c r="E179" s="11">
        <v>5.557819E-2</v>
      </c>
      <c r="F179" s="11">
        <v>0.78051999999999999</v>
      </c>
      <c r="G179" s="11">
        <v>0.751444</v>
      </c>
      <c r="H179" s="11">
        <v>2.5814859999999999</v>
      </c>
      <c r="I179" s="11">
        <v>9.1065999999999994E-2</v>
      </c>
      <c r="J179" s="11">
        <v>7.0742200000000004</v>
      </c>
      <c r="K179" s="11">
        <v>5.2389999999999997E-3</v>
      </c>
      <c r="L179" s="11">
        <v>0.52179500000000001</v>
      </c>
      <c r="M179" s="11">
        <v>0.95374700000000001</v>
      </c>
      <c r="N179" s="11">
        <v>0.139797</v>
      </c>
      <c r="O179" s="11">
        <v>0.16511000000000001</v>
      </c>
      <c r="P179" s="11">
        <v>2.3050999999999999E-2</v>
      </c>
      <c r="Q179" s="11">
        <v>0.136771</v>
      </c>
      <c r="R179" s="11">
        <v>0.330538</v>
      </c>
      <c r="S179" s="11">
        <v>2.2537039999999999</v>
      </c>
      <c r="T179" s="11">
        <v>2.9837760000000002</v>
      </c>
      <c r="U179" s="11">
        <v>1.1667080000000001</v>
      </c>
      <c r="V179" s="11">
        <v>3.8416670000000002</v>
      </c>
      <c r="W179" s="11">
        <v>1.8572930000000001</v>
      </c>
      <c r="X179" s="11">
        <v>5.6132609999999996</v>
      </c>
      <c r="Y179" s="11">
        <v>2.1477409999999999</v>
      </c>
    </row>
    <row r="180" spans="1:25" ht="13.5" customHeight="1" x14ac:dyDescent="0.25">
      <c r="A180" s="1"/>
      <c r="B180" s="16" t="s">
        <v>459</v>
      </c>
      <c r="C180" s="13">
        <v>116.03583988886396</v>
      </c>
      <c r="D180" s="14">
        <v>66.215715276753386</v>
      </c>
      <c r="E180" s="14">
        <v>51.836120074</v>
      </c>
      <c r="F180" s="14">
        <v>14.325179</v>
      </c>
      <c r="G180" s="14">
        <v>23.332495000000002</v>
      </c>
      <c r="H180" s="14">
        <v>45.758811999999999</v>
      </c>
      <c r="I180" s="14">
        <v>94.032342</v>
      </c>
      <c r="J180" s="14">
        <v>125.243472</v>
      </c>
      <c r="K180" s="14">
        <v>141.75643400000001</v>
      </c>
      <c r="L180" s="14">
        <v>119.67223199999999</v>
      </c>
      <c r="M180" s="14">
        <v>144.717354</v>
      </c>
      <c r="N180" s="14">
        <v>102.40964099999999</v>
      </c>
      <c r="O180" s="14">
        <v>64.139178000000001</v>
      </c>
      <c r="P180" s="14">
        <v>96.525433000000007</v>
      </c>
      <c r="Q180" s="14">
        <v>111.45513099999999</v>
      </c>
      <c r="R180" s="14">
        <v>180.648831</v>
      </c>
      <c r="S180" s="14">
        <v>160.147153</v>
      </c>
      <c r="T180" s="14">
        <v>192.55079499999999</v>
      </c>
      <c r="U180" s="14">
        <v>150.93689699999999</v>
      </c>
      <c r="V180" s="14">
        <v>120.115865</v>
      </c>
      <c r="W180" s="14">
        <v>132.314742</v>
      </c>
      <c r="X180" s="14">
        <v>145.17613499999999</v>
      </c>
      <c r="Y180" s="14">
        <v>180.45105100000001</v>
      </c>
    </row>
    <row r="181" spans="1:25" ht="13.5" customHeight="1" x14ac:dyDescent="0.25">
      <c r="A181" s="1"/>
      <c r="B181" s="16" t="s">
        <v>460</v>
      </c>
      <c r="C181" s="10">
        <v>835.00096129773112</v>
      </c>
      <c r="D181" s="11">
        <v>985.29588521600158</v>
      </c>
      <c r="E181" s="11">
        <v>945.71117877999995</v>
      </c>
      <c r="F181" s="11">
        <v>1189.8287760000001</v>
      </c>
      <c r="G181" s="11">
        <v>1018.555977</v>
      </c>
      <c r="H181" s="11">
        <v>1043.2175540000001</v>
      </c>
      <c r="I181" s="11">
        <v>1218.772665</v>
      </c>
      <c r="J181" s="11">
        <v>1650.9436900000001</v>
      </c>
      <c r="K181" s="11">
        <v>1681.3220859999999</v>
      </c>
      <c r="L181" s="11">
        <v>1830.3641259999999</v>
      </c>
      <c r="M181" s="11">
        <v>2715.6328659999999</v>
      </c>
      <c r="N181" s="11">
        <v>3082.209222</v>
      </c>
      <c r="O181" s="11">
        <v>1896.6447250000001</v>
      </c>
      <c r="P181" s="11">
        <v>2121.296562</v>
      </c>
      <c r="Q181" s="11">
        <v>2566.4046360000002</v>
      </c>
      <c r="R181" s="11">
        <v>2435.5635900000002</v>
      </c>
      <c r="S181" s="11">
        <v>2155.7451059999999</v>
      </c>
      <c r="T181" s="11">
        <v>2633.471873</v>
      </c>
      <c r="U181" s="11">
        <v>2749.4154669999998</v>
      </c>
      <c r="V181" s="11">
        <v>3045.9191470000001</v>
      </c>
      <c r="W181" s="11">
        <v>3254.7378010000002</v>
      </c>
      <c r="X181" s="11">
        <v>3621.5161189999999</v>
      </c>
      <c r="Y181" s="11">
        <v>3483.8030469999999</v>
      </c>
    </row>
    <row r="182" spans="1:25" ht="13.5" customHeight="1" x14ac:dyDescent="0.25">
      <c r="A182" s="1"/>
      <c r="B182" s="16" t="s">
        <v>461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>
        <v>1.1659999999999999E-3</v>
      </c>
      <c r="T182" s="14">
        <v>4.5770000000000003E-3</v>
      </c>
      <c r="U182" s="14">
        <v>3.9100000000000002E-4</v>
      </c>
      <c r="V182" s="14">
        <v>4.3620000000000004E-3</v>
      </c>
      <c r="W182" s="14">
        <v>5.8100000000000003E-4</v>
      </c>
      <c r="X182" s="14">
        <v>2.1789999999999999E-3</v>
      </c>
      <c r="Y182" s="14">
        <v>6.8999999999999997E-5</v>
      </c>
    </row>
    <row r="183" spans="1:25" ht="13.5" customHeight="1" x14ac:dyDescent="0.25">
      <c r="A183" s="1"/>
      <c r="B183" s="16" t="s">
        <v>462</v>
      </c>
      <c r="C183" s="10">
        <v>26.990021618892598</v>
      </c>
      <c r="D183" s="11">
        <v>45.994361403640902</v>
      </c>
      <c r="E183" s="11">
        <v>18.102310061999997</v>
      </c>
      <c r="F183" s="11">
        <v>86.953505000000007</v>
      </c>
      <c r="G183" s="11">
        <v>76.730907000000002</v>
      </c>
      <c r="H183" s="11">
        <v>55.195791</v>
      </c>
      <c r="I183" s="11">
        <v>42.954697000000003</v>
      </c>
      <c r="J183" s="11">
        <v>38.943452999999998</v>
      </c>
      <c r="K183" s="11">
        <v>28.759250999999999</v>
      </c>
      <c r="L183" s="11">
        <v>36.196863999999998</v>
      </c>
      <c r="M183" s="11">
        <v>35.20852</v>
      </c>
      <c r="N183" s="11">
        <v>39.935353999999997</v>
      </c>
      <c r="O183" s="11">
        <v>56.841890999999997</v>
      </c>
      <c r="P183" s="11">
        <v>48.606045000000002</v>
      </c>
      <c r="Q183" s="11">
        <v>65.203186000000002</v>
      </c>
      <c r="R183" s="11">
        <v>85.250451999999996</v>
      </c>
      <c r="S183" s="11">
        <v>81.978403999999998</v>
      </c>
      <c r="T183" s="11">
        <v>162.184754</v>
      </c>
      <c r="U183" s="11">
        <v>197.794083</v>
      </c>
      <c r="V183" s="11">
        <v>269.18988999999999</v>
      </c>
      <c r="W183" s="11">
        <v>168.455465</v>
      </c>
      <c r="X183" s="11">
        <v>215.843909</v>
      </c>
      <c r="Y183" s="11">
        <v>178.00156100000001</v>
      </c>
    </row>
    <row r="184" spans="1:25" ht="13.5" customHeight="1" x14ac:dyDescent="0.25">
      <c r="A184" s="1"/>
      <c r="B184" s="16" t="s">
        <v>463</v>
      </c>
      <c r="C184" s="13">
        <v>9.5658810150694507</v>
      </c>
      <c r="D184" s="14">
        <v>8.4158777139502465</v>
      </c>
      <c r="E184" s="14">
        <v>24.376967298</v>
      </c>
      <c r="F184" s="14">
        <v>7.686051</v>
      </c>
      <c r="G184" s="14">
        <v>4.0900470000000002</v>
      </c>
      <c r="H184" s="14">
        <v>9.8294329999999999</v>
      </c>
      <c r="I184" s="14">
        <v>7.6278490000000003</v>
      </c>
      <c r="J184" s="14">
        <v>19.170483999999998</v>
      </c>
      <c r="K184" s="14">
        <v>9.2840340000000001</v>
      </c>
      <c r="L184" s="14">
        <v>38.210903999999999</v>
      </c>
      <c r="M184" s="14">
        <v>29.831612</v>
      </c>
      <c r="N184" s="14">
        <v>55.922207999999998</v>
      </c>
      <c r="O184" s="14">
        <v>68.712114</v>
      </c>
      <c r="P184" s="14">
        <v>58.139572000000001</v>
      </c>
      <c r="Q184" s="14">
        <v>63.675825000000003</v>
      </c>
      <c r="R184" s="14">
        <v>35.937024000000001</v>
      </c>
      <c r="S184" s="14">
        <v>85.298035999999996</v>
      </c>
      <c r="T184" s="14">
        <v>18.084952000000001</v>
      </c>
      <c r="U184" s="14">
        <v>9.0631229999999992</v>
      </c>
      <c r="V184" s="14">
        <v>27.423532000000002</v>
      </c>
      <c r="W184" s="14">
        <v>16.104918999999999</v>
      </c>
      <c r="X184" s="14">
        <v>25.218404</v>
      </c>
      <c r="Y184" s="14">
        <v>15.365237</v>
      </c>
    </row>
    <row r="185" spans="1:25" ht="13.5" customHeight="1" x14ac:dyDescent="0.25">
      <c r="A185" s="1"/>
      <c r="B185" s="16" t="s">
        <v>464</v>
      </c>
      <c r="C185" s="10">
        <v>148.17303943733</v>
      </c>
      <c r="D185" s="11">
        <v>54.459659523024179</v>
      </c>
      <c r="E185" s="11">
        <v>31.262020581000002</v>
      </c>
      <c r="F185" s="11">
        <v>25.403309</v>
      </c>
      <c r="G185" s="11">
        <v>58.259622999999998</v>
      </c>
      <c r="H185" s="11">
        <v>60.672168999999997</v>
      </c>
      <c r="I185" s="11">
        <v>43.879413</v>
      </c>
      <c r="J185" s="11">
        <v>68.086252999999999</v>
      </c>
      <c r="K185" s="11">
        <v>84.624430000000004</v>
      </c>
      <c r="L185" s="11">
        <v>74.734114000000005</v>
      </c>
      <c r="M185" s="11">
        <v>91.060542999999996</v>
      </c>
      <c r="N185" s="11">
        <v>132.96729400000001</v>
      </c>
      <c r="O185" s="11">
        <v>99.262876000000006</v>
      </c>
      <c r="P185" s="11">
        <v>80.558156999999994</v>
      </c>
      <c r="Q185" s="11">
        <v>89.765861000000001</v>
      </c>
      <c r="R185" s="11">
        <v>68.720920000000007</v>
      </c>
      <c r="S185" s="11">
        <v>86.645674</v>
      </c>
      <c r="T185" s="11">
        <v>80.248011000000005</v>
      </c>
      <c r="U185" s="11">
        <v>71.733581000000001</v>
      </c>
      <c r="V185" s="11">
        <v>59.655233000000003</v>
      </c>
      <c r="W185" s="11">
        <v>77.929655999999994</v>
      </c>
      <c r="X185" s="11">
        <v>70.362240999999997</v>
      </c>
      <c r="Y185" s="11">
        <v>60.183106000000002</v>
      </c>
    </row>
    <row r="186" spans="1:25" ht="13.5" customHeight="1" x14ac:dyDescent="0.25">
      <c r="A186" s="1"/>
      <c r="B186" s="16" t="s">
        <v>465</v>
      </c>
      <c r="C186" s="13">
        <v>63.685085601856599</v>
      </c>
      <c r="D186" s="14">
        <v>39.33133969751777</v>
      </c>
      <c r="E186" s="14">
        <v>40.587565603000002</v>
      </c>
      <c r="F186" s="14">
        <v>17.132636999999999</v>
      </c>
      <c r="G186" s="14">
        <v>24.357759999999999</v>
      </c>
      <c r="H186" s="14">
        <v>21.048501000000002</v>
      </c>
      <c r="I186" s="14">
        <v>34.672618</v>
      </c>
      <c r="J186" s="14">
        <v>86.459343000000004</v>
      </c>
      <c r="K186" s="14">
        <v>66.775076999999996</v>
      </c>
      <c r="L186" s="14">
        <v>59.629919999999998</v>
      </c>
      <c r="M186" s="14">
        <v>100.200025</v>
      </c>
      <c r="N186" s="14">
        <v>154.585869</v>
      </c>
      <c r="O186" s="14">
        <v>104.902585</v>
      </c>
      <c r="P186" s="14">
        <v>91.053801000000007</v>
      </c>
      <c r="Q186" s="14">
        <v>151.89805100000001</v>
      </c>
      <c r="R186" s="14">
        <v>142.05179699999999</v>
      </c>
      <c r="S186" s="14">
        <v>90.211836000000005</v>
      </c>
      <c r="T186" s="14">
        <v>100.03711</v>
      </c>
      <c r="U186" s="14">
        <v>161.958732</v>
      </c>
      <c r="V186" s="14">
        <v>304.72805399999999</v>
      </c>
      <c r="W186" s="14">
        <v>161.83308099999999</v>
      </c>
      <c r="X186" s="14">
        <v>220.945201</v>
      </c>
      <c r="Y186" s="14">
        <v>172.603948</v>
      </c>
    </row>
    <row r="187" spans="1:25" ht="13.5" customHeight="1" x14ac:dyDescent="0.25">
      <c r="A187" s="1"/>
      <c r="B187" s="16" t="s">
        <v>466</v>
      </c>
      <c r="C187" s="10">
        <v>50.948004399739816</v>
      </c>
      <c r="D187" s="11">
        <v>35.83564692333357</v>
      </c>
      <c r="E187" s="11">
        <v>38.404781108000002</v>
      </c>
      <c r="F187" s="11">
        <v>21.657869000000002</v>
      </c>
      <c r="G187" s="11">
        <v>23.393287000000001</v>
      </c>
      <c r="H187" s="11">
        <v>17.083748</v>
      </c>
      <c r="I187" s="11">
        <v>14.142314000000001</v>
      </c>
      <c r="J187" s="11">
        <v>21.611222999999999</v>
      </c>
      <c r="K187" s="11">
        <v>18.069331999999999</v>
      </c>
      <c r="L187" s="11">
        <v>17.105754999999998</v>
      </c>
      <c r="M187" s="11">
        <v>16.387730999999999</v>
      </c>
      <c r="N187" s="11">
        <v>8.0073170000000005</v>
      </c>
      <c r="O187" s="11">
        <v>18.703496000000001</v>
      </c>
      <c r="P187" s="11">
        <v>12.271039999999999</v>
      </c>
      <c r="Q187" s="11">
        <v>9.1494739999999997</v>
      </c>
      <c r="R187" s="11">
        <v>39.027759000000003</v>
      </c>
      <c r="S187" s="11">
        <v>69.227755000000002</v>
      </c>
      <c r="T187" s="11">
        <v>130.94556299999999</v>
      </c>
      <c r="U187" s="11">
        <v>58.787050999999998</v>
      </c>
      <c r="V187" s="11">
        <v>57.679121000000002</v>
      </c>
      <c r="W187" s="11">
        <v>57.618304000000002</v>
      </c>
      <c r="X187" s="11">
        <v>45.148539</v>
      </c>
      <c r="Y187" s="11">
        <v>40.099437999999999</v>
      </c>
    </row>
    <row r="188" spans="1:25" ht="13.5" customHeight="1" x14ac:dyDescent="0.25">
      <c r="A188" s="1"/>
      <c r="B188" s="16" t="s">
        <v>467</v>
      </c>
      <c r="C188" s="13"/>
      <c r="D188" s="14"/>
      <c r="E188" s="14"/>
      <c r="F188" s="14"/>
      <c r="G188" s="14">
        <v>5.5469999999999998E-3</v>
      </c>
      <c r="H188" s="14"/>
      <c r="I188" s="14"/>
      <c r="J188" s="14">
        <v>1.103E-3</v>
      </c>
      <c r="K188" s="14"/>
      <c r="L188" s="14"/>
      <c r="M188" s="14"/>
      <c r="N188" s="14">
        <v>5.522E-3</v>
      </c>
      <c r="O188" s="14"/>
      <c r="P188" s="14"/>
      <c r="Q188" s="14">
        <v>1.6639999999999999E-3</v>
      </c>
      <c r="R188" s="14">
        <v>2.9390000000000002E-3</v>
      </c>
      <c r="S188" s="14">
        <v>3.6999999999999998E-5</v>
      </c>
      <c r="T188" s="14">
        <v>1.8599999999999999E-4</v>
      </c>
      <c r="U188" s="14">
        <v>5.5000000000000002E-5</v>
      </c>
      <c r="V188" s="14">
        <v>9.6150000000000003E-3</v>
      </c>
      <c r="W188" s="14">
        <v>2.2123E-2</v>
      </c>
      <c r="X188" s="14">
        <v>9.8589830000000003</v>
      </c>
      <c r="Y188" s="14">
        <v>7.4700000000000005E-4</v>
      </c>
    </row>
    <row r="189" spans="1:25" ht="13.5" customHeight="1" x14ac:dyDescent="0.25">
      <c r="A189" s="1"/>
      <c r="B189" s="15" t="s">
        <v>468</v>
      </c>
      <c r="C189" s="10">
        <v>3281.9528916131699</v>
      </c>
      <c r="D189" s="11">
        <v>3526.2080758617967</v>
      </c>
      <c r="E189" s="11">
        <v>3259.6989010088296</v>
      </c>
      <c r="F189" s="11">
        <v>3537.5995680000001</v>
      </c>
      <c r="G189" s="11">
        <v>3623.9833640000002</v>
      </c>
      <c r="H189" s="11">
        <v>3795.8840660000001</v>
      </c>
      <c r="I189" s="11">
        <v>4586.4648390000002</v>
      </c>
      <c r="J189" s="11">
        <v>5488.7017130000004</v>
      </c>
      <c r="K189" s="11">
        <v>6005.4573879999998</v>
      </c>
      <c r="L189" s="11">
        <v>7581.3613660000001</v>
      </c>
      <c r="M189" s="11">
        <v>10156.502640999999</v>
      </c>
      <c r="N189" s="11">
        <v>11645.488957</v>
      </c>
      <c r="O189" s="11">
        <v>8474.7451170000004</v>
      </c>
      <c r="P189" s="11">
        <v>9634.1969649999992</v>
      </c>
      <c r="Q189" s="11">
        <v>12076.193642</v>
      </c>
      <c r="R189" s="11">
        <v>10520.550916</v>
      </c>
      <c r="S189" s="11">
        <v>9955.7125930000002</v>
      </c>
      <c r="T189" s="11">
        <v>10970.429233000001</v>
      </c>
      <c r="U189" s="11">
        <v>10481.194497</v>
      </c>
      <c r="V189" s="11">
        <v>10484.480320000001</v>
      </c>
      <c r="W189" s="11">
        <v>11872.959752999999</v>
      </c>
      <c r="X189" s="11">
        <v>13027.039769999999</v>
      </c>
      <c r="Y189" s="11">
        <v>11103.312586</v>
      </c>
    </row>
    <row r="190" spans="1:25" ht="13.5" customHeight="1" x14ac:dyDescent="0.25">
      <c r="A190" s="1"/>
      <c r="B190" s="16" t="s">
        <v>469</v>
      </c>
      <c r="C190" s="13"/>
      <c r="D190" s="14"/>
      <c r="E190" s="14"/>
      <c r="F190" s="14">
        <v>1.7229999999999999E-3</v>
      </c>
      <c r="G190" s="14">
        <v>1.436E-3</v>
      </c>
      <c r="H190" s="14"/>
      <c r="I190" s="14">
        <v>2.5769999999999999E-3</v>
      </c>
      <c r="J190" s="14"/>
      <c r="K190" s="14">
        <v>1.381656</v>
      </c>
      <c r="L190" s="14"/>
      <c r="M190" s="14">
        <v>4.4780000000000002E-3</v>
      </c>
      <c r="N190" s="14">
        <v>8.2419999999999993E-3</v>
      </c>
      <c r="O190" s="14">
        <v>1.0330000000000001E-3</v>
      </c>
      <c r="P190" s="14">
        <v>5.1617999999999997E-2</v>
      </c>
      <c r="Q190" s="14">
        <v>3.8200000000000002E-4</v>
      </c>
      <c r="R190" s="14">
        <v>1.7309999999999999E-2</v>
      </c>
      <c r="S190" s="14">
        <v>0.16600300000000001</v>
      </c>
      <c r="T190" s="14">
        <v>0.50468400000000002</v>
      </c>
      <c r="U190" s="14">
        <v>3.0000000000000001E-5</v>
      </c>
      <c r="V190" s="14"/>
      <c r="W190" s="14">
        <v>6.3147999999999996E-2</v>
      </c>
      <c r="X190" s="14">
        <v>1.8506999999999999E-2</v>
      </c>
      <c r="Y190" s="14">
        <v>1.39E-3</v>
      </c>
    </row>
    <row r="191" spans="1:25" ht="13.5" customHeight="1" x14ac:dyDescent="0.25">
      <c r="A191" s="1"/>
      <c r="B191" s="16" t="s">
        <v>470</v>
      </c>
      <c r="C191" s="10">
        <v>1.55102952871048E-2</v>
      </c>
      <c r="D191" s="11"/>
      <c r="E191" s="11">
        <v>0.36219432900000004</v>
      </c>
      <c r="F191" s="11">
        <v>0.20311499999999999</v>
      </c>
      <c r="G191" s="11"/>
      <c r="H191" s="11">
        <v>5.2950000000000002E-3</v>
      </c>
      <c r="I191" s="11">
        <v>4.3632999999999998E-2</v>
      </c>
      <c r="J191" s="11">
        <v>0.16784199999999999</v>
      </c>
      <c r="K191" s="11">
        <v>0.39250600000000002</v>
      </c>
      <c r="L191" s="11">
        <v>0.80488499999999996</v>
      </c>
      <c r="M191" s="11">
        <v>0.99198200000000003</v>
      </c>
      <c r="N191" s="11">
        <v>2.3000000000000001E-4</v>
      </c>
      <c r="O191" s="11">
        <v>3.9490000000000003E-3</v>
      </c>
      <c r="P191" s="11">
        <v>2.9139999999999999E-3</v>
      </c>
      <c r="Q191" s="11">
        <v>0.236266</v>
      </c>
      <c r="R191" s="11">
        <v>5.2504000000000002E-2</v>
      </c>
      <c r="S191" s="11">
        <v>7.7710000000000001E-3</v>
      </c>
      <c r="T191" s="11">
        <v>3.3709000000000003E-2</v>
      </c>
      <c r="U191" s="11">
        <v>1.5152000000000001E-2</v>
      </c>
      <c r="V191" s="11">
        <v>0.73577199999999998</v>
      </c>
      <c r="W191" s="11">
        <v>3.6421009999999998</v>
      </c>
      <c r="X191" s="11">
        <v>2.7914999999999999E-2</v>
      </c>
      <c r="Y191" s="11">
        <v>1.7080000000000001E-3</v>
      </c>
    </row>
    <row r="192" spans="1:25" ht="13.5" customHeight="1" x14ac:dyDescent="0.25">
      <c r="A192" s="1"/>
      <c r="B192" s="16" t="s">
        <v>471</v>
      </c>
      <c r="C192" s="13">
        <v>326.37931524647092</v>
      </c>
      <c r="D192" s="14">
        <v>337.99233374412103</v>
      </c>
      <c r="E192" s="14">
        <v>340.94510339999999</v>
      </c>
      <c r="F192" s="14">
        <v>336.93440900000002</v>
      </c>
      <c r="G192" s="14">
        <v>318.03200600000002</v>
      </c>
      <c r="H192" s="14">
        <v>319.59276999999997</v>
      </c>
      <c r="I192" s="14">
        <v>335.146905</v>
      </c>
      <c r="J192" s="14">
        <v>354.73992500000003</v>
      </c>
      <c r="K192" s="14">
        <v>377.89941099999999</v>
      </c>
      <c r="L192" s="14">
        <v>401.01650000000001</v>
      </c>
      <c r="M192" s="14">
        <v>524.35651900000005</v>
      </c>
      <c r="N192" s="14">
        <v>717.39203999999995</v>
      </c>
      <c r="O192" s="14">
        <v>410.16233599999998</v>
      </c>
      <c r="P192" s="14">
        <v>406.40087899999997</v>
      </c>
      <c r="Q192" s="14">
        <v>385.27994999999999</v>
      </c>
      <c r="R192" s="14">
        <v>488.17518100000001</v>
      </c>
      <c r="S192" s="14">
        <v>290.030169</v>
      </c>
      <c r="T192" s="14">
        <v>285.70047199999999</v>
      </c>
      <c r="U192" s="14">
        <v>346.43725899999998</v>
      </c>
      <c r="V192" s="14">
        <v>388.38793299999998</v>
      </c>
      <c r="W192" s="14">
        <v>390.00946199999998</v>
      </c>
      <c r="X192" s="14">
        <v>641.51010699999995</v>
      </c>
      <c r="Y192" s="14">
        <v>410.61634900000001</v>
      </c>
    </row>
    <row r="193" spans="1:25" ht="13.5" customHeight="1" x14ac:dyDescent="0.25">
      <c r="A193" s="1"/>
      <c r="B193" s="16" t="s">
        <v>472</v>
      </c>
      <c r="C193" s="10">
        <v>12.233709418726699</v>
      </c>
      <c r="D193" s="11">
        <v>29.946378475695099</v>
      </c>
      <c r="E193" s="11">
        <v>33.736870380999996</v>
      </c>
      <c r="F193" s="11">
        <v>20.375419000000001</v>
      </c>
      <c r="G193" s="11">
        <v>4.7706900000000001</v>
      </c>
      <c r="H193" s="11">
        <v>7.9120869999999996</v>
      </c>
      <c r="I193" s="11">
        <v>10.151268999999999</v>
      </c>
      <c r="J193" s="11">
        <v>13.906530999999999</v>
      </c>
      <c r="K193" s="11">
        <v>39.156120000000001</v>
      </c>
      <c r="L193" s="11">
        <v>1.7007000000000001E-2</v>
      </c>
      <c r="M193" s="11">
        <v>7.0125659999999996</v>
      </c>
      <c r="N193" s="11">
        <v>105.987966</v>
      </c>
      <c r="O193" s="11">
        <v>36.319671999999997</v>
      </c>
      <c r="P193" s="11">
        <v>9.8519999999999996E-2</v>
      </c>
      <c r="Q193" s="11">
        <v>1.14076</v>
      </c>
      <c r="R193" s="11">
        <v>0.35450599999999999</v>
      </c>
      <c r="S193" s="11">
        <v>0.70861700000000005</v>
      </c>
      <c r="T193" s="11">
        <v>0.57842899999999997</v>
      </c>
      <c r="U193" s="11">
        <v>4.3539000000000001E-2</v>
      </c>
      <c r="V193" s="11">
        <v>0.340806</v>
      </c>
      <c r="W193" s="11">
        <v>3.0027999999999999E-2</v>
      </c>
      <c r="X193" s="11">
        <v>3.3408E-2</v>
      </c>
      <c r="Y193" s="11">
        <v>0.295095</v>
      </c>
    </row>
    <row r="194" spans="1:25" ht="13.5" customHeight="1" x14ac:dyDescent="0.25">
      <c r="A194" s="1"/>
      <c r="B194" s="16" t="s">
        <v>473</v>
      </c>
      <c r="C194" s="13">
        <v>4.4554462684395606</v>
      </c>
      <c r="D194" s="14">
        <v>3.61237580516767</v>
      </c>
      <c r="E194" s="14">
        <v>2.7996910250000004</v>
      </c>
      <c r="F194" s="14">
        <v>2.0834199999999998</v>
      </c>
      <c r="G194" s="14">
        <v>0.93623400000000001</v>
      </c>
      <c r="H194" s="14">
        <v>6.3521999999999995E-2</v>
      </c>
      <c r="I194" s="14">
        <v>0.117425</v>
      </c>
      <c r="J194" s="14">
        <v>107.757076</v>
      </c>
      <c r="K194" s="14">
        <v>0.30767600000000001</v>
      </c>
      <c r="L194" s="14">
        <v>1.4090670000000001</v>
      </c>
      <c r="M194" s="14">
        <v>6.0509680000000001</v>
      </c>
      <c r="N194" s="14">
        <v>7.1883609999999996</v>
      </c>
      <c r="O194" s="14">
        <v>11.388534</v>
      </c>
      <c r="P194" s="14">
        <v>15.578264000000001</v>
      </c>
      <c r="Q194" s="14">
        <v>18.294248</v>
      </c>
      <c r="R194" s="14">
        <v>13.560864</v>
      </c>
      <c r="S194" s="14">
        <v>12.490962</v>
      </c>
      <c r="T194" s="14">
        <v>11.646209000000001</v>
      </c>
      <c r="U194" s="14">
        <v>9.5606360000000006</v>
      </c>
      <c r="V194" s="14">
        <v>19.913833</v>
      </c>
      <c r="W194" s="14">
        <v>12.749801</v>
      </c>
      <c r="X194" s="14">
        <v>7.9543290000000004</v>
      </c>
      <c r="Y194" s="14">
        <v>11.022539</v>
      </c>
    </row>
    <row r="195" spans="1:25" ht="13.5" customHeight="1" x14ac:dyDescent="0.25">
      <c r="A195" s="1"/>
      <c r="B195" s="16" t="s">
        <v>474</v>
      </c>
      <c r="C195" s="10">
        <v>0.74145592827980988</v>
      </c>
      <c r="D195" s="11">
        <v>0.57274023712464273</v>
      </c>
      <c r="E195" s="11">
        <v>0.48651792499999996</v>
      </c>
      <c r="F195" s="11">
        <v>0.86967000000000005</v>
      </c>
      <c r="G195" s="11">
        <v>0.58252099999999996</v>
      </c>
      <c r="H195" s="11">
        <v>0.16894899999999999</v>
      </c>
      <c r="I195" s="11">
        <v>0.41320000000000001</v>
      </c>
      <c r="J195" s="11">
        <v>0.199374</v>
      </c>
      <c r="K195" s="11">
        <v>6.2784000000000006E-2</v>
      </c>
      <c r="L195" s="11">
        <v>5.3624999999999999E-2</v>
      </c>
      <c r="M195" s="11">
        <v>8.2825999999999997E-2</v>
      </c>
      <c r="N195" s="11">
        <v>6.1829000000000002E-2</v>
      </c>
      <c r="O195" s="11">
        <v>2.7074000000000001E-2</v>
      </c>
      <c r="P195" s="11">
        <v>9.9127000000000007E-2</v>
      </c>
      <c r="Q195" s="11">
        <v>2.1767000000000002E-2</v>
      </c>
      <c r="R195" s="11">
        <v>0.141094</v>
      </c>
      <c r="S195" s="11">
        <v>0.89730699999999997</v>
      </c>
      <c r="T195" s="11">
        <v>0.10141600000000001</v>
      </c>
      <c r="U195" s="11">
        <v>6.7669999999999996E-3</v>
      </c>
      <c r="V195" s="11">
        <v>1.3065999999999999E-2</v>
      </c>
      <c r="W195" s="11">
        <v>1.2547000000000001E-2</v>
      </c>
      <c r="X195" s="11">
        <v>0.48985000000000001</v>
      </c>
      <c r="Y195" s="11">
        <v>0.589619</v>
      </c>
    </row>
    <row r="196" spans="1:25" ht="13.5" customHeight="1" x14ac:dyDescent="0.25">
      <c r="A196" s="1"/>
      <c r="B196" s="16" t="s">
        <v>475</v>
      </c>
      <c r="C196" s="13">
        <v>0.24791144162242712</v>
      </c>
      <c r="D196" s="14">
        <v>0.66815374221718127</v>
      </c>
      <c r="E196" s="14">
        <v>0.46744994999999995</v>
      </c>
      <c r="F196" s="14">
        <v>3.5478999999999997E-2</v>
      </c>
      <c r="G196" s="14">
        <v>2.6129999999999999E-3</v>
      </c>
      <c r="H196" s="14">
        <v>1.5029440000000001</v>
      </c>
      <c r="I196" s="14">
        <v>0.137577</v>
      </c>
      <c r="J196" s="14">
        <v>0.768374</v>
      </c>
      <c r="K196" s="14">
        <v>1.214526</v>
      </c>
      <c r="L196" s="14">
        <v>0.66118600000000005</v>
      </c>
      <c r="M196" s="14">
        <v>0.49862499999999998</v>
      </c>
      <c r="N196" s="14">
        <v>5.7473549999999998</v>
      </c>
      <c r="O196" s="14">
        <v>1.3214969999999999</v>
      </c>
      <c r="P196" s="14">
        <v>1.4000360000000001</v>
      </c>
      <c r="Q196" s="14">
        <v>3.5277000000000003E-2</v>
      </c>
      <c r="R196" s="14">
        <v>0.69947499999999996</v>
      </c>
      <c r="S196" s="14">
        <v>0.268515</v>
      </c>
      <c r="T196" s="14">
        <v>0.16500000000000001</v>
      </c>
      <c r="U196" s="14">
        <v>0.48603000000000002</v>
      </c>
      <c r="V196" s="14">
        <v>0.22040699999999999</v>
      </c>
      <c r="W196" s="14">
        <v>1.582206</v>
      </c>
      <c r="X196" s="14">
        <v>4.2907859999999998</v>
      </c>
      <c r="Y196" s="14">
        <v>3.5103149999999999</v>
      </c>
    </row>
    <row r="197" spans="1:25" ht="13.5" customHeight="1" x14ac:dyDescent="0.25">
      <c r="A197" s="1"/>
      <c r="B197" s="16" t="s">
        <v>476</v>
      </c>
      <c r="C197" s="10">
        <v>1.3579309770586599E-3</v>
      </c>
      <c r="D197" s="11"/>
      <c r="E197" s="11"/>
      <c r="F197" s="11">
        <v>2.009E-2</v>
      </c>
      <c r="G197" s="11">
        <v>5.1929999999999997E-3</v>
      </c>
      <c r="H197" s="11">
        <v>1.7906999999999999E-2</v>
      </c>
      <c r="I197" s="11">
        <v>1.2836999999999999E-2</v>
      </c>
      <c r="J197" s="11"/>
      <c r="K197" s="11">
        <v>4.4910000000000002E-3</v>
      </c>
      <c r="L197" s="11">
        <v>4.1339999999999997E-3</v>
      </c>
      <c r="M197" s="11">
        <v>0.21321399999999999</v>
      </c>
      <c r="N197" s="11">
        <v>1.6258999999999999E-2</v>
      </c>
      <c r="O197" s="11">
        <v>1.6513E-2</v>
      </c>
      <c r="P197" s="11">
        <v>5.2680000000000001E-3</v>
      </c>
      <c r="Q197" s="11">
        <v>0.52901399999999998</v>
      </c>
      <c r="R197" s="11">
        <v>7.0150000000000004E-3</v>
      </c>
      <c r="S197" s="11">
        <v>9.2837000000000003E-2</v>
      </c>
      <c r="T197" s="11">
        <v>9.9354999999999999E-2</v>
      </c>
      <c r="U197" s="11">
        <v>1.346E-2</v>
      </c>
      <c r="V197" s="11">
        <v>4.5088999999999997E-2</v>
      </c>
      <c r="W197" s="11">
        <v>0.114173</v>
      </c>
      <c r="X197" s="11">
        <v>0.16486000000000001</v>
      </c>
      <c r="Y197" s="11">
        <v>1.4897000000000001E-2</v>
      </c>
    </row>
    <row r="198" spans="1:25" ht="13.5" customHeight="1" x14ac:dyDescent="0.25">
      <c r="A198" s="1"/>
      <c r="B198" s="16" t="s">
        <v>477</v>
      </c>
      <c r="C198" s="13">
        <v>12.6459001792932</v>
      </c>
      <c r="D198" s="14">
        <v>8.177188319011151</v>
      </c>
      <c r="E198" s="14">
        <v>3.1187805109999998</v>
      </c>
      <c r="F198" s="14">
        <v>1.7053290000000001</v>
      </c>
      <c r="G198" s="14">
        <v>2.7187100000000002</v>
      </c>
      <c r="H198" s="14">
        <v>5.0058280000000002</v>
      </c>
      <c r="I198" s="14">
        <v>1.4650589999999999</v>
      </c>
      <c r="J198" s="14">
        <v>14.004085</v>
      </c>
      <c r="K198" s="14">
        <v>23.261133000000001</v>
      </c>
      <c r="L198" s="14">
        <v>7.8955159999999998</v>
      </c>
      <c r="M198" s="14">
        <v>40.972807000000003</v>
      </c>
      <c r="N198" s="14">
        <v>73.587070999999995</v>
      </c>
      <c r="O198" s="14">
        <v>52.597965000000002</v>
      </c>
      <c r="P198" s="14">
        <v>117.701971</v>
      </c>
      <c r="Q198" s="14">
        <v>156.89382599999999</v>
      </c>
      <c r="R198" s="14">
        <v>73.546131000000003</v>
      </c>
      <c r="S198" s="14">
        <v>136.62889100000001</v>
      </c>
      <c r="T198" s="14">
        <v>166.081943</v>
      </c>
      <c r="U198" s="14">
        <v>251.24305200000001</v>
      </c>
      <c r="V198" s="14">
        <v>177.389307</v>
      </c>
      <c r="W198" s="14">
        <v>168.31549899999999</v>
      </c>
      <c r="X198" s="14">
        <v>257.329184</v>
      </c>
      <c r="Y198" s="14">
        <v>181.68325400000001</v>
      </c>
    </row>
    <row r="199" spans="1:25" ht="13.5" customHeight="1" x14ac:dyDescent="0.25">
      <c r="A199" s="1"/>
      <c r="B199" s="16" t="s">
        <v>478</v>
      </c>
      <c r="C199" s="10">
        <v>1063.88948525257</v>
      </c>
      <c r="D199" s="11">
        <v>1421.5631488700499</v>
      </c>
      <c r="E199" s="11">
        <v>1312.4589713099999</v>
      </c>
      <c r="F199" s="11">
        <v>1496.135078</v>
      </c>
      <c r="G199" s="11">
        <v>1418.322469</v>
      </c>
      <c r="H199" s="11">
        <v>1573.09764</v>
      </c>
      <c r="I199" s="11">
        <v>1900.320954</v>
      </c>
      <c r="J199" s="11">
        <v>1978.7019270000001</v>
      </c>
      <c r="K199" s="11">
        <v>2059.7675180000001</v>
      </c>
      <c r="L199" s="11">
        <v>2940.4615050000002</v>
      </c>
      <c r="M199" s="11">
        <v>4096.3467710000004</v>
      </c>
      <c r="N199" s="11">
        <v>4243.1013370000001</v>
      </c>
      <c r="O199" s="11">
        <v>2544.567978</v>
      </c>
      <c r="P199" s="11">
        <v>2878.7871850000001</v>
      </c>
      <c r="Q199" s="11">
        <v>3760.5679570000002</v>
      </c>
      <c r="R199" s="11">
        <v>3248.0214729999998</v>
      </c>
      <c r="S199" s="11">
        <v>3146.4006890000001</v>
      </c>
      <c r="T199" s="11">
        <v>3208.8006959999998</v>
      </c>
      <c r="U199" s="11">
        <v>2880.915724</v>
      </c>
      <c r="V199" s="11">
        <v>2943.9141880000002</v>
      </c>
      <c r="W199" s="11">
        <v>3010.9537580000001</v>
      </c>
      <c r="X199" s="11">
        <v>2895.2306210000002</v>
      </c>
      <c r="Y199" s="11">
        <v>2692.5130800000002</v>
      </c>
    </row>
    <row r="200" spans="1:25" ht="13.5" customHeight="1" x14ac:dyDescent="0.25">
      <c r="A200" s="1"/>
      <c r="B200" s="16" t="s">
        <v>479</v>
      </c>
      <c r="C200" s="13">
        <v>171.017109021636</v>
      </c>
      <c r="D200" s="14">
        <v>211.112583805003</v>
      </c>
      <c r="E200" s="14">
        <v>184.46064537999999</v>
      </c>
      <c r="F200" s="14">
        <v>157.31704500000001</v>
      </c>
      <c r="G200" s="14">
        <v>141.070266</v>
      </c>
      <c r="H200" s="14">
        <v>134.06976299999999</v>
      </c>
      <c r="I200" s="14">
        <v>174.37667500000001</v>
      </c>
      <c r="J200" s="14">
        <v>239.40959000000001</v>
      </c>
      <c r="K200" s="14">
        <v>289.304078</v>
      </c>
      <c r="L200" s="14">
        <v>313.35904199999999</v>
      </c>
      <c r="M200" s="14">
        <v>419.60028699999998</v>
      </c>
      <c r="N200" s="14">
        <v>476.55537299999997</v>
      </c>
      <c r="O200" s="14">
        <v>733.46837500000004</v>
      </c>
      <c r="P200" s="14">
        <v>1017.438927</v>
      </c>
      <c r="Q200" s="14">
        <v>1369.322253</v>
      </c>
      <c r="R200" s="14">
        <v>1173.2297209999999</v>
      </c>
      <c r="S200" s="14">
        <v>1048.0996660000001</v>
      </c>
      <c r="T200" s="14">
        <v>1040.954324</v>
      </c>
      <c r="U200" s="14">
        <v>730.69942800000001</v>
      </c>
      <c r="V200" s="14">
        <v>568.23372400000005</v>
      </c>
      <c r="W200" s="14">
        <v>585.67482800000005</v>
      </c>
      <c r="X200" s="14">
        <v>584.774</v>
      </c>
      <c r="Y200" s="14">
        <v>420.33082999999999</v>
      </c>
    </row>
    <row r="201" spans="1:25" ht="13.5" customHeight="1" x14ac:dyDescent="0.25">
      <c r="A201" s="1"/>
      <c r="B201" s="16" t="s">
        <v>480</v>
      </c>
      <c r="C201" s="10">
        <v>360.9040579406182</v>
      </c>
      <c r="D201" s="11">
        <v>344.15501515044394</v>
      </c>
      <c r="E201" s="11">
        <v>274.79529967000002</v>
      </c>
      <c r="F201" s="11">
        <v>256.65713799999997</v>
      </c>
      <c r="G201" s="11">
        <v>218.50303400000001</v>
      </c>
      <c r="H201" s="11">
        <v>285.47448800000001</v>
      </c>
      <c r="I201" s="11">
        <v>372.22726399999999</v>
      </c>
      <c r="J201" s="11">
        <v>527.49982</v>
      </c>
      <c r="K201" s="11">
        <v>556.64284699999996</v>
      </c>
      <c r="L201" s="11">
        <v>599.36502700000005</v>
      </c>
      <c r="M201" s="11">
        <v>576.18944199999999</v>
      </c>
      <c r="N201" s="11">
        <v>974.62234999999998</v>
      </c>
      <c r="O201" s="11">
        <v>758.04684699999996</v>
      </c>
      <c r="P201" s="11">
        <v>764.91184699999997</v>
      </c>
      <c r="Q201" s="11">
        <v>845.122299</v>
      </c>
      <c r="R201" s="11">
        <v>714.10298</v>
      </c>
      <c r="S201" s="11">
        <v>639.973928</v>
      </c>
      <c r="T201" s="11">
        <v>705.97353099999998</v>
      </c>
      <c r="U201" s="11">
        <v>566.65774699999997</v>
      </c>
      <c r="V201" s="11">
        <v>521.30542200000002</v>
      </c>
      <c r="W201" s="11">
        <v>631.81448799999998</v>
      </c>
      <c r="X201" s="11">
        <v>557.79773599999999</v>
      </c>
      <c r="Y201" s="11">
        <v>514.08615199999997</v>
      </c>
    </row>
    <row r="202" spans="1:25" ht="13.5" customHeight="1" x14ac:dyDescent="0.25">
      <c r="A202" s="1"/>
      <c r="B202" s="16" t="s">
        <v>481</v>
      </c>
      <c r="C202" s="13">
        <v>190.9567210106249</v>
      </c>
      <c r="D202" s="14">
        <v>207.87263164555694</v>
      </c>
      <c r="E202" s="14">
        <v>210.53510319</v>
      </c>
      <c r="F202" s="14">
        <v>183.838247</v>
      </c>
      <c r="G202" s="14">
        <v>193.057894</v>
      </c>
      <c r="H202" s="14">
        <v>208.91929999999999</v>
      </c>
      <c r="I202" s="14">
        <v>295.91181</v>
      </c>
      <c r="J202" s="14">
        <v>389.43753800000002</v>
      </c>
      <c r="K202" s="14">
        <v>374.79587099999998</v>
      </c>
      <c r="L202" s="14">
        <v>363.13617099999999</v>
      </c>
      <c r="M202" s="14">
        <v>578.79195300000003</v>
      </c>
      <c r="N202" s="14">
        <v>678.71231</v>
      </c>
      <c r="O202" s="14">
        <v>521.05523800000003</v>
      </c>
      <c r="P202" s="14">
        <v>465.48990300000003</v>
      </c>
      <c r="Q202" s="14">
        <v>498.120271</v>
      </c>
      <c r="R202" s="14">
        <v>441.89732199999997</v>
      </c>
      <c r="S202" s="14">
        <v>449.586386</v>
      </c>
      <c r="T202" s="14">
        <v>610.91280800000004</v>
      </c>
      <c r="U202" s="14">
        <v>495.39334500000001</v>
      </c>
      <c r="V202" s="14">
        <v>588.01499200000001</v>
      </c>
      <c r="W202" s="14">
        <v>773.13788999999997</v>
      </c>
      <c r="X202" s="14">
        <v>746.61384799999996</v>
      </c>
      <c r="Y202" s="14">
        <v>703.11622599999998</v>
      </c>
    </row>
    <row r="203" spans="1:25" ht="13.5" customHeight="1" x14ac:dyDescent="0.25">
      <c r="A203" s="1"/>
      <c r="B203" s="16" t="s">
        <v>482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>
        <v>66.872221999999994</v>
      </c>
      <c r="T203" s="11">
        <v>19.622873999999999</v>
      </c>
      <c r="U203" s="11">
        <v>20.027746</v>
      </c>
      <c r="V203" s="11">
        <v>13.49147</v>
      </c>
      <c r="W203" s="11">
        <v>28.699444</v>
      </c>
      <c r="X203" s="11">
        <v>15.104595</v>
      </c>
      <c r="Y203" s="11">
        <v>1.7968710000000001</v>
      </c>
    </row>
    <row r="204" spans="1:25" ht="13.5" customHeight="1" x14ac:dyDescent="0.25">
      <c r="A204" s="1"/>
      <c r="B204" s="16" t="s">
        <v>483</v>
      </c>
      <c r="C204" s="13">
        <v>4.9696977379117399E-3</v>
      </c>
      <c r="D204" s="14">
        <v>0.19860819667794299</v>
      </c>
      <c r="E204" s="14">
        <v>0.45636451200000006</v>
      </c>
      <c r="F204" s="14"/>
      <c r="G204" s="14"/>
      <c r="H204" s="14">
        <v>9.8839999999999997E-2</v>
      </c>
      <c r="I204" s="14"/>
      <c r="J204" s="14">
        <v>2.6511E-2</v>
      </c>
      <c r="K204" s="14">
        <v>8.0759999999999998E-3</v>
      </c>
      <c r="L204" s="14">
        <v>5.5902E-2</v>
      </c>
      <c r="M204" s="14">
        <v>0.189467</v>
      </c>
      <c r="N204" s="14">
        <v>3.6288000000000001E-2</v>
      </c>
      <c r="O204" s="14">
        <v>3.1334499999999998</v>
      </c>
      <c r="P204" s="14">
        <v>0.63387000000000004</v>
      </c>
      <c r="Q204" s="14">
        <v>0.76014499999999996</v>
      </c>
      <c r="R204" s="14">
        <v>0.20280699999999999</v>
      </c>
      <c r="S204" s="14">
        <v>4.777E-3</v>
      </c>
      <c r="T204" s="14">
        <v>1.189E-3</v>
      </c>
      <c r="U204" s="14">
        <v>6.0999999999999999E-5</v>
      </c>
      <c r="V204" s="14">
        <v>4.3300000000000001E-4</v>
      </c>
      <c r="W204" s="14">
        <v>0.79121799999999998</v>
      </c>
      <c r="X204" s="14">
        <v>12.239772</v>
      </c>
      <c r="Y204" s="14">
        <v>3.2600000000000001E-4</v>
      </c>
    </row>
    <row r="205" spans="1:25" ht="13.5" customHeight="1" x14ac:dyDescent="0.25">
      <c r="A205" s="1"/>
      <c r="B205" s="16" t="s">
        <v>484</v>
      </c>
      <c r="C205" s="10">
        <v>35.990079414454627</v>
      </c>
      <c r="D205" s="11">
        <v>37.419155824106404</v>
      </c>
      <c r="E205" s="11">
        <v>27.686195052000002</v>
      </c>
      <c r="F205" s="11">
        <v>19.747060999999999</v>
      </c>
      <c r="G205" s="11">
        <v>27.258210999999999</v>
      </c>
      <c r="H205" s="11">
        <v>51.573872000000001</v>
      </c>
      <c r="I205" s="11">
        <v>51.271555999999997</v>
      </c>
      <c r="J205" s="11">
        <v>82.780044000000004</v>
      </c>
      <c r="K205" s="11">
        <v>106.41027099999999</v>
      </c>
      <c r="L205" s="11">
        <v>155.130154</v>
      </c>
      <c r="M205" s="11">
        <v>240.857507</v>
      </c>
      <c r="N205" s="11">
        <v>237.61351300000001</v>
      </c>
      <c r="O205" s="11">
        <v>195.28664800000001</v>
      </c>
      <c r="P205" s="11">
        <v>233.120834</v>
      </c>
      <c r="Q205" s="11">
        <v>200.97693599999999</v>
      </c>
      <c r="R205" s="11">
        <v>149.88389100000001</v>
      </c>
      <c r="S205" s="11">
        <v>184.866547</v>
      </c>
      <c r="T205" s="11">
        <v>176.38168099999999</v>
      </c>
      <c r="U205" s="11">
        <v>185.158513</v>
      </c>
      <c r="V205" s="11">
        <v>197.79897099999999</v>
      </c>
      <c r="W205" s="11">
        <v>190.71714800000001</v>
      </c>
      <c r="X205" s="11">
        <v>116.026532</v>
      </c>
      <c r="Y205" s="11">
        <v>125.686865</v>
      </c>
    </row>
    <row r="206" spans="1:25" ht="13.5" customHeight="1" x14ac:dyDescent="0.25">
      <c r="A206" s="1"/>
      <c r="B206" s="16" t="s">
        <v>485</v>
      </c>
      <c r="C206" s="13">
        <v>149.67302553110599</v>
      </c>
      <c r="D206" s="14">
        <v>132.08114380830304</v>
      </c>
      <c r="E206" s="14">
        <v>97.921060022999995</v>
      </c>
      <c r="F206" s="14">
        <v>99.699472999999998</v>
      </c>
      <c r="G206" s="14">
        <v>111.95200800000001</v>
      </c>
      <c r="H206" s="14">
        <v>110.422955</v>
      </c>
      <c r="I206" s="14">
        <v>156.92138800000001</v>
      </c>
      <c r="J206" s="14">
        <v>230.08007699999999</v>
      </c>
      <c r="K206" s="14">
        <v>253.038085</v>
      </c>
      <c r="L206" s="14">
        <v>304.67723599999999</v>
      </c>
      <c r="M206" s="14">
        <v>437.89125000000001</v>
      </c>
      <c r="N206" s="14">
        <v>457.261439</v>
      </c>
      <c r="O206" s="14">
        <v>401.76877000000002</v>
      </c>
      <c r="P206" s="14">
        <v>409.342828</v>
      </c>
      <c r="Q206" s="14">
        <v>497.65935899999999</v>
      </c>
      <c r="R206" s="14">
        <v>417.51285100000001</v>
      </c>
      <c r="S206" s="14">
        <v>361.16420900000003</v>
      </c>
      <c r="T206" s="14">
        <v>380.753758</v>
      </c>
      <c r="U206" s="14">
        <v>298.676715</v>
      </c>
      <c r="V206" s="14">
        <v>261.96281299999998</v>
      </c>
      <c r="W206" s="14">
        <v>275.36344800000001</v>
      </c>
      <c r="X206" s="14">
        <v>310.16918199999998</v>
      </c>
      <c r="Y206" s="14">
        <v>253.04837599999999</v>
      </c>
    </row>
    <row r="207" spans="1:25" ht="13.5" customHeight="1" x14ac:dyDescent="0.25">
      <c r="A207" s="1"/>
      <c r="B207" s="16" t="s">
        <v>486</v>
      </c>
      <c r="C207" s="10">
        <v>14.6232864283496</v>
      </c>
      <c r="D207" s="11">
        <v>7.8601285760087576</v>
      </c>
      <c r="E207" s="11">
        <v>4.6342822650000004</v>
      </c>
      <c r="F207" s="11">
        <v>11.397665999999999</v>
      </c>
      <c r="G207" s="11">
        <v>4.0399269999999996</v>
      </c>
      <c r="H207" s="11">
        <v>6.217759</v>
      </c>
      <c r="I207" s="11">
        <v>7.6308639999999999</v>
      </c>
      <c r="J207" s="11">
        <v>6.2119350000000004</v>
      </c>
      <c r="K207" s="11">
        <v>12.767832</v>
      </c>
      <c r="L207" s="11">
        <v>10.081113999999999</v>
      </c>
      <c r="M207" s="11">
        <v>12.190310999999999</v>
      </c>
      <c r="N207" s="11">
        <v>13.006332</v>
      </c>
      <c r="O207" s="11">
        <v>16.407681</v>
      </c>
      <c r="P207" s="11">
        <v>18.761566999999999</v>
      </c>
      <c r="Q207" s="11">
        <v>20.619062</v>
      </c>
      <c r="R207" s="11">
        <v>12.355221999999999</v>
      </c>
      <c r="S207" s="11">
        <v>10.695392999999999</v>
      </c>
      <c r="T207" s="11">
        <v>9.4079820000000005</v>
      </c>
      <c r="U207" s="11">
        <v>11.778027</v>
      </c>
      <c r="V207" s="11">
        <v>11.30218</v>
      </c>
      <c r="W207" s="11">
        <v>10.66061</v>
      </c>
      <c r="X207" s="11">
        <v>13.102936</v>
      </c>
      <c r="Y207" s="11">
        <v>13.063228000000001</v>
      </c>
    </row>
    <row r="208" spans="1:25" ht="13.5" customHeight="1" x14ac:dyDescent="0.25">
      <c r="A208" s="1"/>
      <c r="B208" s="16" t="s">
        <v>487</v>
      </c>
      <c r="C208" s="13"/>
      <c r="D208" s="14"/>
      <c r="E208" s="14"/>
      <c r="F208" s="14">
        <v>1.8259999999999998E-2</v>
      </c>
      <c r="G208" s="14"/>
      <c r="H208" s="14"/>
      <c r="I208" s="14">
        <v>2.862E-3</v>
      </c>
      <c r="J208" s="14"/>
      <c r="K208" s="14">
        <v>1.0160000000000001E-2</v>
      </c>
      <c r="L208" s="14"/>
      <c r="M208" s="14">
        <v>4.9382000000000002E-2</v>
      </c>
      <c r="N208" s="14">
        <v>0.14594199999999999</v>
      </c>
      <c r="O208" s="14"/>
      <c r="P208" s="14"/>
      <c r="Q208" s="14"/>
      <c r="R208" s="14">
        <v>6.0000000000000002E-6</v>
      </c>
      <c r="S208" s="14">
        <v>7.0625999999999994E-2</v>
      </c>
      <c r="T208" s="14"/>
      <c r="U208" s="14"/>
      <c r="V208" s="14">
        <v>6.0130000000000001E-3</v>
      </c>
      <c r="W208" s="14">
        <v>0.15238099999999999</v>
      </c>
      <c r="X208" s="14">
        <v>3.4019000000000001E-2</v>
      </c>
      <c r="Y208" s="14">
        <v>4.8991E-2</v>
      </c>
    </row>
    <row r="209" spans="1:25" ht="13.5" customHeight="1" x14ac:dyDescent="0.25">
      <c r="A209" s="1"/>
      <c r="B209" s="16" t="s">
        <v>488</v>
      </c>
      <c r="C209" s="10">
        <v>0.44096994600166289</v>
      </c>
      <c r="D209" s="11">
        <v>6.3585926065521598E-3</v>
      </c>
      <c r="E209" s="11">
        <v>0.01</v>
      </c>
      <c r="F209" s="11">
        <v>1.264578</v>
      </c>
      <c r="G209" s="11">
        <v>9.0791999999999998E-2</v>
      </c>
      <c r="H209" s="11">
        <v>4.0998E-2</v>
      </c>
      <c r="I209" s="11">
        <v>2.1344999999999999E-2</v>
      </c>
      <c r="J209" s="11">
        <v>2.8693E-2</v>
      </c>
      <c r="K209" s="11">
        <v>8.9189999999999998E-3</v>
      </c>
      <c r="L209" s="11"/>
      <c r="M209" s="11">
        <v>0.46093099999999998</v>
      </c>
      <c r="N209" s="11">
        <v>5.2459999999999998E-3</v>
      </c>
      <c r="O209" s="11">
        <v>2.2490000000000001E-3</v>
      </c>
      <c r="P209" s="11"/>
      <c r="Q209" s="11">
        <v>3.3600999999999999E-2</v>
      </c>
      <c r="R209" s="11">
        <v>1.8799999999999999E-3</v>
      </c>
      <c r="S209" s="11">
        <v>8.9400000000000005E-4</v>
      </c>
      <c r="T209" s="11">
        <v>0.12364799999999999</v>
      </c>
      <c r="U209" s="11">
        <v>1.0742E-2</v>
      </c>
      <c r="V209" s="11">
        <v>1.4040000000000001E-3</v>
      </c>
      <c r="W209" s="11">
        <v>3.0270000000000002E-3</v>
      </c>
      <c r="X209" s="11">
        <v>3.6000000000000002E-4</v>
      </c>
      <c r="Y209" s="11"/>
    </row>
    <row r="210" spans="1:25" ht="13.5" customHeight="1" x14ac:dyDescent="0.25">
      <c r="A210" s="1"/>
      <c r="B210" s="16" t="s">
        <v>489</v>
      </c>
      <c r="C210" s="13">
        <v>0.44127211600098304</v>
      </c>
      <c r="D210" s="14">
        <v>0.98058701710782248</v>
      </c>
      <c r="E210" s="14">
        <v>4.4121194000000002E-2</v>
      </c>
      <c r="F210" s="14">
        <v>0.107359</v>
      </c>
      <c r="G210" s="14">
        <v>0.44692399999999999</v>
      </c>
      <c r="H210" s="14">
        <v>1.220313</v>
      </c>
      <c r="I210" s="14">
        <v>1.748934</v>
      </c>
      <c r="J210" s="14">
        <v>1.777442</v>
      </c>
      <c r="K210" s="14">
        <v>0.94513499999999995</v>
      </c>
      <c r="L210" s="14">
        <v>0.809693</v>
      </c>
      <c r="M210" s="14">
        <v>0.39060099999999998</v>
      </c>
      <c r="N210" s="14">
        <v>0.45041500000000001</v>
      </c>
      <c r="O210" s="14">
        <v>0.17305599999999999</v>
      </c>
      <c r="P210" s="14">
        <v>0.70948999999999995</v>
      </c>
      <c r="Q210" s="14">
        <v>1.0508690000000001</v>
      </c>
      <c r="R210" s="14">
        <v>0.77407199999999998</v>
      </c>
      <c r="S210" s="14">
        <v>0.33444499999999999</v>
      </c>
      <c r="T210" s="14">
        <v>0.183478</v>
      </c>
      <c r="U210" s="14">
        <v>0.18556</v>
      </c>
      <c r="V210" s="14">
        <v>0.166543</v>
      </c>
      <c r="W210" s="14">
        <v>0.17060500000000001</v>
      </c>
      <c r="X210" s="14">
        <v>0.25220199999999998</v>
      </c>
      <c r="Y210" s="14">
        <v>8.0615999999999993E-2</v>
      </c>
    </row>
    <row r="211" spans="1:25" ht="13.5" customHeight="1" x14ac:dyDescent="0.25">
      <c r="A211" s="1"/>
      <c r="B211" s="16" t="s">
        <v>490</v>
      </c>
      <c r="C211" s="10">
        <v>43.130376147682483</v>
      </c>
      <c r="D211" s="11">
        <v>56.226355196496705</v>
      </c>
      <c r="E211" s="11">
        <v>43.433780319999997</v>
      </c>
      <c r="F211" s="11">
        <v>50.427306000000002</v>
      </c>
      <c r="G211" s="11">
        <v>30.347967000000001</v>
      </c>
      <c r="H211" s="11">
        <v>10.800791</v>
      </c>
      <c r="I211" s="11">
        <v>16.221236000000001</v>
      </c>
      <c r="J211" s="11">
        <v>16.484691999999999</v>
      </c>
      <c r="K211" s="11">
        <v>23.767970999999999</v>
      </c>
      <c r="L211" s="11">
        <v>22.234490000000001</v>
      </c>
      <c r="M211" s="11">
        <v>20.186292999999999</v>
      </c>
      <c r="N211" s="11">
        <v>27.155866</v>
      </c>
      <c r="O211" s="11">
        <v>27.339296999999998</v>
      </c>
      <c r="P211" s="11">
        <v>35.401617999999999</v>
      </c>
      <c r="Q211" s="11">
        <v>48.347451</v>
      </c>
      <c r="R211" s="11">
        <v>35.446812999999999</v>
      </c>
      <c r="S211" s="11">
        <v>31.636315</v>
      </c>
      <c r="T211" s="11">
        <v>45.743150999999997</v>
      </c>
      <c r="U211" s="11">
        <v>74.650177999999997</v>
      </c>
      <c r="V211" s="11">
        <v>90.040844000000007</v>
      </c>
      <c r="W211" s="11">
        <v>68.538917999999995</v>
      </c>
      <c r="X211" s="11">
        <v>45.129266999999999</v>
      </c>
      <c r="Y211" s="11">
        <v>43.485157000000001</v>
      </c>
    </row>
    <row r="212" spans="1:25" ht="13.5" customHeight="1" x14ac:dyDescent="0.25">
      <c r="A212" s="1"/>
      <c r="B212" s="16" t="s">
        <v>491</v>
      </c>
      <c r="C212" s="13">
        <v>3.5006565926789199</v>
      </c>
      <c r="D212" s="14">
        <v>5.3290362247674183</v>
      </c>
      <c r="E212" s="14">
        <v>5.8304737250000001</v>
      </c>
      <c r="F212" s="14">
        <v>22.532879999999999</v>
      </c>
      <c r="G212" s="14">
        <v>37.008122999999998</v>
      </c>
      <c r="H212" s="14">
        <v>24.888594999999999</v>
      </c>
      <c r="I212" s="14">
        <v>42.697732999999999</v>
      </c>
      <c r="J212" s="14">
        <v>45.804977000000001</v>
      </c>
      <c r="K212" s="14">
        <v>26.338813999999999</v>
      </c>
      <c r="L212" s="14">
        <v>32.175092999999997</v>
      </c>
      <c r="M212" s="14">
        <v>29.245086000000001</v>
      </c>
      <c r="N212" s="14">
        <v>29.742360000000001</v>
      </c>
      <c r="O212" s="14">
        <v>21.475811</v>
      </c>
      <c r="P212" s="14">
        <v>17.297004000000001</v>
      </c>
      <c r="Q212" s="14">
        <v>18.605248</v>
      </c>
      <c r="R212" s="14">
        <v>20.162737</v>
      </c>
      <c r="S212" s="14">
        <v>48.845734999999998</v>
      </c>
      <c r="T212" s="14">
        <v>44.839906999999997</v>
      </c>
      <c r="U212" s="14">
        <v>42.72092</v>
      </c>
      <c r="V212" s="14">
        <v>37.593693999999999</v>
      </c>
      <c r="W212" s="14">
        <v>89.637403000000006</v>
      </c>
      <c r="X212" s="14">
        <v>75.678787999999997</v>
      </c>
      <c r="Y212" s="14">
        <v>70.255448000000001</v>
      </c>
    </row>
    <row r="213" spans="1:25" ht="13.5" customHeight="1" x14ac:dyDescent="0.25">
      <c r="A213" s="1"/>
      <c r="B213" s="16" t="s">
        <v>492</v>
      </c>
      <c r="C213" s="10">
        <v>11.778046426277299</v>
      </c>
      <c r="D213" s="11">
        <v>11.504554216912</v>
      </c>
      <c r="E213" s="11">
        <v>7.4329675479999997</v>
      </c>
      <c r="F213" s="11">
        <v>7.8335540000000004</v>
      </c>
      <c r="G213" s="11">
        <v>5.6024469999999997</v>
      </c>
      <c r="H213" s="11">
        <v>1.8903019999999999</v>
      </c>
      <c r="I213" s="11">
        <v>2.7008100000000002</v>
      </c>
      <c r="J213" s="11">
        <v>2.900671</v>
      </c>
      <c r="K213" s="11">
        <v>5.500343</v>
      </c>
      <c r="L213" s="11">
        <v>8.4455550000000006</v>
      </c>
      <c r="M213" s="11">
        <v>13.005876000000001</v>
      </c>
      <c r="N213" s="11">
        <v>13.681770999999999</v>
      </c>
      <c r="O213" s="11">
        <v>5.6623200000000002</v>
      </c>
      <c r="P213" s="11">
        <v>2.9474999999999998</v>
      </c>
      <c r="Q213" s="11">
        <v>2.5423580000000001</v>
      </c>
      <c r="R213" s="11">
        <v>5.6040669999999997</v>
      </c>
      <c r="S213" s="11">
        <v>10.407857</v>
      </c>
      <c r="T213" s="11">
        <v>10.112888</v>
      </c>
      <c r="U213" s="11">
        <v>6.7255459999999996</v>
      </c>
      <c r="V213" s="11">
        <v>9.0458320000000008</v>
      </c>
      <c r="W213" s="11">
        <v>11.886085</v>
      </c>
      <c r="X213" s="11">
        <v>7.7188569999999999</v>
      </c>
      <c r="Y213" s="11">
        <v>8.3710830000000005</v>
      </c>
    </row>
    <row r="214" spans="1:25" ht="13.5" customHeight="1" x14ac:dyDescent="0.25">
      <c r="A214" s="1"/>
      <c r="B214" s="16" t="s">
        <v>493</v>
      </c>
      <c r="C214" s="13">
        <v>35.284382451289176</v>
      </c>
      <c r="D214" s="14">
        <v>64.930997348732902</v>
      </c>
      <c r="E214" s="14">
        <v>35.476242465000006</v>
      </c>
      <c r="F214" s="14">
        <v>63.289952999999997</v>
      </c>
      <c r="G214" s="14">
        <v>34.538845000000002</v>
      </c>
      <c r="H214" s="14">
        <v>56.656630999999997</v>
      </c>
      <c r="I214" s="14">
        <v>64.217875000000006</v>
      </c>
      <c r="J214" s="14">
        <v>82.915780999999996</v>
      </c>
      <c r="K214" s="14">
        <v>104.22704299999999</v>
      </c>
      <c r="L214" s="14">
        <v>128.473771</v>
      </c>
      <c r="M214" s="14">
        <v>107.81476000000001</v>
      </c>
      <c r="N214" s="14">
        <v>189.185292</v>
      </c>
      <c r="O214" s="14">
        <v>117.09181700000001</v>
      </c>
      <c r="P214" s="14">
        <v>151.821934</v>
      </c>
      <c r="Q214" s="14">
        <v>251.14008000000001</v>
      </c>
      <c r="R214" s="14">
        <v>184.76519099999999</v>
      </c>
      <c r="S214" s="14">
        <v>124.876845</v>
      </c>
      <c r="T214" s="14">
        <v>126.420399</v>
      </c>
      <c r="U214" s="14">
        <v>144.60569000000001</v>
      </c>
      <c r="V214" s="14">
        <v>111.817566</v>
      </c>
      <c r="W214" s="14">
        <v>171.59886399999999</v>
      </c>
      <c r="X214" s="14">
        <v>139.14478500000001</v>
      </c>
      <c r="Y214" s="14">
        <v>147.23726300000001</v>
      </c>
    </row>
    <row r="215" spans="1:25" ht="13.5" customHeight="1" x14ac:dyDescent="0.25">
      <c r="A215" s="1"/>
      <c r="B215" s="16" t="s">
        <v>494</v>
      </c>
      <c r="C215" s="10">
        <v>7.8439569456672</v>
      </c>
      <c r="D215" s="11">
        <v>2.3401523913908009</v>
      </c>
      <c r="E215" s="11">
        <v>4.8607877100000003</v>
      </c>
      <c r="F215" s="11">
        <v>0.97645700000000002</v>
      </c>
      <c r="G215" s="11">
        <v>0.79043200000000002</v>
      </c>
      <c r="H215" s="11">
        <v>0.87809400000000004</v>
      </c>
      <c r="I215" s="11">
        <v>0.66088400000000003</v>
      </c>
      <c r="J215" s="11">
        <v>0.48296</v>
      </c>
      <c r="K215" s="11">
        <v>2.4909620000000001</v>
      </c>
      <c r="L215" s="11">
        <v>3.0714779999999999</v>
      </c>
      <c r="M215" s="11">
        <v>1.797221</v>
      </c>
      <c r="N215" s="11">
        <v>2.094109</v>
      </c>
      <c r="O215" s="11">
        <v>1.1718900000000001</v>
      </c>
      <c r="P215" s="11">
        <v>1.655894</v>
      </c>
      <c r="Q215" s="11">
        <v>1.1665970000000001</v>
      </c>
      <c r="R215" s="11">
        <v>2.3892639999999998</v>
      </c>
      <c r="S215" s="11">
        <v>3.4699360000000001</v>
      </c>
      <c r="T215" s="11">
        <v>5.3565699999999996</v>
      </c>
      <c r="U215" s="11">
        <v>7.6803309999999998</v>
      </c>
      <c r="V215" s="11">
        <v>5.8817640000000004</v>
      </c>
      <c r="W215" s="11">
        <v>2.8376039999999998</v>
      </c>
      <c r="X215" s="11">
        <v>2.0969129999999998</v>
      </c>
      <c r="Y215" s="11">
        <v>1.4177649999999999</v>
      </c>
    </row>
    <row r="216" spans="1:25" ht="13.5" customHeight="1" x14ac:dyDescent="0.25">
      <c r="A216" s="1"/>
      <c r="B216" s="16" t="s">
        <v>495</v>
      </c>
      <c r="C216" s="13">
        <v>335.61366402742794</v>
      </c>
      <c r="D216" s="14">
        <v>264.19854514013497</v>
      </c>
      <c r="E216" s="14">
        <v>265.88472579</v>
      </c>
      <c r="F216" s="14">
        <v>433.42775</v>
      </c>
      <c r="G216" s="14">
        <v>645.27848500000005</v>
      </c>
      <c r="H216" s="14">
        <v>543.22358399999996</v>
      </c>
      <c r="I216" s="14">
        <v>570.962761</v>
      </c>
      <c r="J216" s="14">
        <v>698.39754700000003</v>
      </c>
      <c r="K216" s="14">
        <v>877.23014799999999</v>
      </c>
      <c r="L216" s="14">
        <v>1020.902885</v>
      </c>
      <c r="M216" s="14">
        <v>1434.92419</v>
      </c>
      <c r="N216" s="14">
        <v>1713.2490009999999</v>
      </c>
      <c r="O216" s="14">
        <v>1303.6794850000001</v>
      </c>
      <c r="P216" s="14">
        <v>1453.676434</v>
      </c>
      <c r="Q216" s="14">
        <v>1967.590414</v>
      </c>
      <c r="R216" s="14">
        <v>1917.5596869999999</v>
      </c>
      <c r="S216" s="14">
        <v>1891.224156</v>
      </c>
      <c r="T216" s="14">
        <v>2515.6307550000001</v>
      </c>
      <c r="U216" s="14">
        <v>3278.5428940000002</v>
      </c>
      <c r="V216" s="14">
        <v>3420.8552679999998</v>
      </c>
      <c r="W216" s="14">
        <v>4128.0287529999996</v>
      </c>
      <c r="X216" s="14">
        <v>5225.6079829999999</v>
      </c>
      <c r="Y216" s="14">
        <v>4283.9139580000001</v>
      </c>
    </row>
    <row r="217" spans="1:25" ht="13.5" customHeight="1" x14ac:dyDescent="0.25">
      <c r="A217" s="1"/>
      <c r="B217" s="16" t="s">
        <v>496</v>
      </c>
      <c r="C217" s="10"/>
      <c r="D217" s="11"/>
      <c r="E217" s="11"/>
      <c r="F217" s="11">
        <v>4.5698999999999997E-2</v>
      </c>
      <c r="G217" s="11">
        <v>0.13564999999999999</v>
      </c>
      <c r="H217" s="11"/>
      <c r="I217" s="11"/>
      <c r="J217" s="11">
        <v>9.3384999999999996E-2</v>
      </c>
      <c r="K217" s="11">
        <v>2.0567999999999999E-2</v>
      </c>
      <c r="L217" s="11">
        <v>5.2863E-2</v>
      </c>
      <c r="M217" s="11">
        <v>0.37523800000000002</v>
      </c>
      <c r="N217" s="11">
        <v>0.113811</v>
      </c>
      <c r="O217" s="11">
        <v>2.3673E-2</v>
      </c>
      <c r="P217" s="11">
        <v>2.362E-3</v>
      </c>
      <c r="Q217" s="11">
        <v>0.193632</v>
      </c>
      <c r="R217" s="11">
        <v>8.3041000000000004E-2</v>
      </c>
      <c r="S217" s="11">
        <v>4.45E-3</v>
      </c>
      <c r="T217" s="11">
        <v>3.1095999999999999E-2</v>
      </c>
      <c r="U217" s="11">
        <v>0.34162300000000001</v>
      </c>
      <c r="V217" s="11">
        <v>0.45491300000000001</v>
      </c>
      <c r="W217" s="11">
        <v>0.46068799999999999</v>
      </c>
      <c r="X217" s="11">
        <v>0.49146400000000001</v>
      </c>
      <c r="Y217" s="11">
        <v>0.58104199999999995</v>
      </c>
    </row>
    <row r="218" spans="1:25" ht="13.5" customHeight="1" x14ac:dyDescent="0.25">
      <c r="A218" s="1"/>
      <c r="B218" s="16" t="s">
        <v>497</v>
      </c>
      <c r="C218" s="13">
        <v>91.591477920215908</v>
      </c>
      <c r="D218" s="14">
        <v>34.114881492819826</v>
      </c>
      <c r="E218" s="14">
        <v>24.028134443999999</v>
      </c>
      <c r="F218" s="14">
        <v>25.788232000000001</v>
      </c>
      <c r="G218" s="14">
        <v>18.861082</v>
      </c>
      <c r="H218" s="14">
        <v>20.715916</v>
      </c>
      <c r="I218" s="14">
        <v>16.665320999999999</v>
      </c>
      <c r="J218" s="14">
        <v>18.337123999999999</v>
      </c>
      <c r="K218" s="14">
        <v>15.156852000000001</v>
      </c>
      <c r="L218" s="14">
        <v>31.371431999999999</v>
      </c>
      <c r="M218" s="14">
        <v>28.45703</v>
      </c>
      <c r="N218" s="14">
        <v>33.241326999999998</v>
      </c>
      <c r="O218" s="14">
        <v>45.292355000000001</v>
      </c>
      <c r="P218" s="14">
        <v>14.42333</v>
      </c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3.5" customHeight="1" x14ac:dyDescent="0.25">
      <c r="A219" s="1"/>
      <c r="B219" s="16" t="s">
        <v>498</v>
      </c>
      <c r="C219" s="10">
        <v>7.8780067869035086</v>
      </c>
      <c r="D219" s="11">
        <v>15.367651620598</v>
      </c>
      <c r="E219" s="11">
        <v>14.163647350000002</v>
      </c>
      <c r="F219" s="11">
        <v>8.9285999999999994</v>
      </c>
      <c r="G219" s="11">
        <v>5.4221500000000002</v>
      </c>
      <c r="H219" s="11">
        <v>4.0412439999999998</v>
      </c>
      <c r="I219" s="11">
        <v>4.0452370000000002</v>
      </c>
      <c r="J219" s="11">
        <v>5.9866700000000002</v>
      </c>
      <c r="K219" s="11">
        <v>11.615410000000001</v>
      </c>
      <c r="L219" s="11">
        <v>11.53557</v>
      </c>
      <c r="M219" s="11">
        <v>13.320593000000001</v>
      </c>
      <c r="N219" s="11">
        <v>27.499852000000001</v>
      </c>
      <c r="O219" s="11">
        <v>20.524318999999998</v>
      </c>
      <c r="P219" s="11">
        <v>33.860503999999999</v>
      </c>
      <c r="Q219" s="11">
        <v>43.746724999999998</v>
      </c>
      <c r="R219" s="11">
        <v>44.534022999999998</v>
      </c>
      <c r="S219" s="11">
        <v>40.222996000000002</v>
      </c>
      <c r="T219" s="11">
        <v>40.903542999999999</v>
      </c>
      <c r="U219" s="11">
        <v>45.240957000000002</v>
      </c>
      <c r="V219" s="11">
        <v>47.448124999999997</v>
      </c>
      <c r="W219" s="11">
        <v>46.320095000000002</v>
      </c>
      <c r="X219" s="11">
        <v>55.405239999999999</v>
      </c>
      <c r="Y219" s="11">
        <v>58.680537999999999</v>
      </c>
    </row>
    <row r="220" spans="1:25" ht="13.5" customHeight="1" x14ac:dyDescent="0.25">
      <c r="A220" s="1"/>
      <c r="B220" s="16" t="s">
        <v>499</v>
      </c>
      <c r="C220" s="13">
        <v>66.702153369546181</v>
      </c>
      <c r="D220" s="14">
        <v>36.068118499913695</v>
      </c>
      <c r="E220" s="14">
        <v>46.915122922999998</v>
      </c>
      <c r="F220" s="14">
        <v>47.935378999999998</v>
      </c>
      <c r="G220" s="14">
        <v>53.336596</v>
      </c>
      <c r="H220" s="14">
        <v>61.089824</v>
      </c>
      <c r="I220" s="14">
        <v>120.35439</v>
      </c>
      <c r="J220" s="14">
        <v>76.921126000000001</v>
      </c>
      <c r="K220" s="14">
        <v>57.049836999999997</v>
      </c>
      <c r="L220" s="14">
        <v>61.497402000000001</v>
      </c>
      <c r="M220" s="14">
        <v>102.992868</v>
      </c>
      <c r="N220" s="14">
        <v>19.979388</v>
      </c>
      <c r="O220" s="14">
        <v>12.704893</v>
      </c>
      <c r="P220" s="14">
        <v>57.011986999999998</v>
      </c>
      <c r="Q220" s="14">
        <v>26.401603999999999</v>
      </c>
      <c r="R220" s="14">
        <v>70.733648000000002</v>
      </c>
      <c r="S220" s="14">
        <v>81.122259</v>
      </c>
      <c r="T220" s="14">
        <v>97.220290000000006</v>
      </c>
      <c r="U220" s="14">
        <v>55.093249</v>
      </c>
      <c r="V220" s="14">
        <v>8.5564640000000001</v>
      </c>
      <c r="W220" s="14">
        <v>30.426251000000001</v>
      </c>
      <c r="X220" s="14">
        <v>20.090764</v>
      </c>
      <c r="Y220" s="14">
        <v>42.982173000000003</v>
      </c>
    </row>
    <row r="221" spans="1:25" ht="13.5" customHeight="1" x14ac:dyDescent="0.25">
      <c r="A221" s="1"/>
      <c r="B221" s="16" t="s">
        <v>500</v>
      </c>
      <c r="C221" s="10">
        <v>5.2074504825904313</v>
      </c>
      <c r="D221" s="11">
        <v>12.330271807812508</v>
      </c>
      <c r="E221" s="11">
        <v>2.9703238980000002</v>
      </c>
      <c r="F221" s="11">
        <v>1.5253129999999999</v>
      </c>
      <c r="G221" s="11">
        <v>0.63267300000000004</v>
      </c>
      <c r="H221" s="11">
        <v>2.6074709999999999</v>
      </c>
      <c r="I221" s="11">
        <v>2.6035370000000002</v>
      </c>
      <c r="J221" s="11">
        <v>4.0469270000000002</v>
      </c>
      <c r="K221" s="11">
        <v>3.8980489999999999</v>
      </c>
      <c r="L221" s="11">
        <v>3.6210070000000001</v>
      </c>
      <c r="M221" s="11">
        <v>10.969519999999999</v>
      </c>
      <c r="N221" s="11">
        <v>8.538862</v>
      </c>
      <c r="O221" s="11">
        <v>5.905964</v>
      </c>
      <c r="P221" s="11">
        <v>29.525891000000001</v>
      </c>
      <c r="Q221" s="11">
        <v>23.457111000000001</v>
      </c>
      <c r="R221" s="11">
        <v>17.248619999999999</v>
      </c>
      <c r="S221" s="11">
        <v>27.911353999999999</v>
      </c>
      <c r="T221" s="11">
        <v>22.23414</v>
      </c>
      <c r="U221" s="11">
        <v>4.6830170000000004</v>
      </c>
      <c r="V221" s="11">
        <v>4.8971900000000002</v>
      </c>
      <c r="W221" s="11">
        <v>5.87479</v>
      </c>
      <c r="X221" s="11">
        <v>10.459346999999999</v>
      </c>
      <c r="Y221" s="11">
        <v>15.234076</v>
      </c>
    </row>
    <row r="222" spans="1:25" ht="13.5" customHeight="1" x14ac:dyDescent="0.25">
      <c r="A222" s="1"/>
      <c r="B222" s="16" t="s">
        <v>501</v>
      </c>
      <c r="C222" s="13">
        <v>137.000471285743</v>
      </c>
      <c r="D222" s="14">
        <v>91.608060750587882</v>
      </c>
      <c r="E222" s="14">
        <v>94.936909299999996</v>
      </c>
      <c r="F222" s="14">
        <v>76.242868999999999</v>
      </c>
      <c r="G222" s="14">
        <v>82.431910000000002</v>
      </c>
      <c r="H222" s="14">
        <v>71.220237999999995</v>
      </c>
      <c r="I222" s="14">
        <v>90.320262999999997</v>
      </c>
      <c r="J222" s="14">
        <v>150.578225</v>
      </c>
      <c r="K222" s="14">
        <v>178.925264</v>
      </c>
      <c r="L222" s="14">
        <v>394.029853</v>
      </c>
      <c r="M222" s="14">
        <v>567.176288</v>
      </c>
      <c r="N222" s="14">
        <v>396.91417999999999</v>
      </c>
      <c r="O222" s="14">
        <v>377.492344</v>
      </c>
      <c r="P222" s="14">
        <v>551.92864999999995</v>
      </c>
      <c r="Q222" s="14">
        <v>735.72219199999995</v>
      </c>
      <c r="R222" s="14">
        <v>603.99384499999996</v>
      </c>
      <c r="S222" s="14">
        <v>591.78901399999995</v>
      </c>
      <c r="T222" s="14">
        <v>558.94169799999997</v>
      </c>
      <c r="U222" s="14">
        <v>504.89749699999999</v>
      </c>
      <c r="V222" s="14">
        <v>630.13669500000003</v>
      </c>
      <c r="W222" s="14">
        <v>663.680927</v>
      </c>
      <c r="X222" s="14">
        <v>603.81392600000004</v>
      </c>
      <c r="Y222" s="14">
        <v>457.21050200000002</v>
      </c>
    </row>
    <row r="223" spans="1:25" ht="13.5" customHeight="1" x14ac:dyDescent="0.25">
      <c r="A223" s="1"/>
      <c r="B223" s="16" t="s">
        <v>502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>
        <v>4.3852089999999997</v>
      </c>
      <c r="T223" s="11">
        <v>1.384009</v>
      </c>
      <c r="U223" s="11">
        <v>16.787092000000001</v>
      </c>
      <c r="V223" s="11">
        <v>32.537260000000003</v>
      </c>
      <c r="W223" s="11">
        <v>66.503735000000006</v>
      </c>
      <c r="X223" s="11">
        <v>5.1464000000000003E-2</v>
      </c>
      <c r="Y223" s="11">
        <v>0.16796</v>
      </c>
    </row>
    <row r="224" spans="1:25" ht="13.5" customHeight="1" x14ac:dyDescent="0.25">
      <c r="A224" s="1"/>
      <c r="B224" s="16" t="s">
        <v>503</v>
      </c>
      <c r="C224" s="13"/>
      <c r="D224" s="14">
        <v>7.3054193795423997E-3</v>
      </c>
      <c r="E224" s="14">
        <v>1.120949E-3</v>
      </c>
      <c r="F224" s="14">
        <v>4.4250000000000001E-3</v>
      </c>
      <c r="G224" s="14">
        <v>1.4270000000000001E-3</v>
      </c>
      <c r="H224" s="14"/>
      <c r="I224" s="14">
        <v>6.4349999999999997E-3</v>
      </c>
      <c r="J224" s="14"/>
      <c r="K224" s="14">
        <v>4.9519999999999998E-3</v>
      </c>
      <c r="L224" s="14"/>
      <c r="M224" s="14">
        <v>7.2090000000000001E-3</v>
      </c>
      <c r="N224" s="14">
        <v>9.8212999999999995E-2</v>
      </c>
      <c r="O224" s="14">
        <v>0.16995299999999999</v>
      </c>
      <c r="P224" s="14">
        <v>0.36976599999999998</v>
      </c>
      <c r="Q224" s="14">
        <v>0.41621599999999997</v>
      </c>
      <c r="R224" s="14">
        <v>0.44192100000000001</v>
      </c>
      <c r="S224" s="14">
        <v>10.834650999999999</v>
      </c>
      <c r="T224" s="14">
        <v>0.23894899999999999</v>
      </c>
      <c r="U224" s="14">
        <v>0.25343599999999999</v>
      </c>
      <c r="V224" s="14">
        <v>0.109307</v>
      </c>
      <c r="W224" s="14">
        <v>0.202406</v>
      </c>
      <c r="X224" s="14">
        <v>8.7340000000000001E-2</v>
      </c>
      <c r="Y224" s="14">
        <v>2.7144999999999999E-2</v>
      </c>
    </row>
    <row r="225" spans="1:25" ht="13.5" customHeight="1" x14ac:dyDescent="0.25">
      <c r="A225" s="1"/>
      <c r="B225" s="16" t="s">
        <v>504</v>
      </c>
      <c r="C225" s="10">
        <v>8.1494771847499588E-3</v>
      </c>
      <c r="D225" s="11"/>
      <c r="E225" s="11"/>
      <c r="F225" s="11"/>
      <c r="G225" s="11">
        <v>1.6504999999999999E-2</v>
      </c>
      <c r="H225" s="11">
        <v>1.3439999999999999E-3</v>
      </c>
      <c r="I225" s="11"/>
      <c r="J225" s="11">
        <v>3.8470000000000002E-3</v>
      </c>
      <c r="K225" s="11">
        <v>8.5400000000000007E-3</v>
      </c>
      <c r="L225" s="11"/>
      <c r="M225" s="11">
        <v>8.4125000000000005E-2</v>
      </c>
      <c r="N225" s="11">
        <v>1.142E-3</v>
      </c>
      <c r="O225" s="11">
        <v>4.7739999999999996E-3</v>
      </c>
      <c r="P225" s="11">
        <v>8.7329999999999994E-3</v>
      </c>
      <c r="Q225" s="11">
        <v>7.0359999999999997E-3</v>
      </c>
      <c r="R225" s="11">
        <v>5.9699999999999996E-3</v>
      </c>
      <c r="S225" s="11">
        <v>2.4617E-2</v>
      </c>
      <c r="T225" s="11">
        <v>1.7650000000000001E-3</v>
      </c>
      <c r="U225" s="11">
        <v>2.2980000000000001E-3</v>
      </c>
      <c r="V225" s="11">
        <v>9.5980000000000006E-3</v>
      </c>
      <c r="W225" s="11"/>
      <c r="X225" s="11">
        <v>1.95E-4</v>
      </c>
      <c r="Y225" s="11">
        <v>6.3500000000000004E-4</v>
      </c>
    </row>
    <row r="226" spans="1:25" ht="13.5" customHeight="1" x14ac:dyDescent="0.25">
      <c r="A226" s="1"/>
      <c r="B226" s="16" t="s">
        <v>505</v>
      </c>
      <c r="C226" s="13">
        <v>1.13350925396955E-3</v>
      </c>
      <c r="D226" s="14"/>
      <c r="E226" s="14"/>
      <c r="F226" s="14">
        <v>8.6289999999999995E-3</v>
      </c>
      <c r="G226" s="14">
        <v>11.991341</v>
      </c>
      <c r="H226" s="14"/>
      <c r="I226" s="14">
        <v>2.2428249999999998</v>
      </c>
      <c r="J226" s="14">
        <v>6.7970000000000001E-3</v>
      </c>
      <c r="K226" s="14">
        <v>4.5100000000000001E-3</v>
      </c>
      <c r="L226" s="14">
        <v>6.7000000000000002E-5</v>
      </c>
      <c r="M226" s="14">
        <v>2.2499999999999998E-3</v>
      </c>
      <c r="N226" s="14">
        <v>1.946E-3</v>
      </c>
      <c r="O226" s="14">
        <v>2.2070000000000002E-3</v>
      </c>
      <c r="P226" s="14">
        <v>1.22E-4</v>
      </c>
      <c r="Q226" s="14">
        <v>1.7409999999999999E-3</v>
      </c>
      <c r="R226" s="14">
        <v>2.43E-4</v>
      </c>
      <c r="S226" s="14">
        <v>3.5996E-2</v>
      </c>
      <c r="T226" s="14">
        <v>4.2686000000000002E-2</v>
      </c>
      <c r="U226" s="14">
        <v>5.2090000000000001E-3</v>
      </c>
      <c r="V226" s="14">
        <v>3.5980000000000001E-3</v>
      </c>
      <c r="W226" s="14">
        <v>4.2139999999999999E-3</v>
      </c>
      <c r="X226" s="14">
        <v>7.1233000000000005E-2</v>
      </c>
      <c r="Y226" s="14">
        <v>0.46901300000000001</v>
      </c>
    </row>
    <row r="227" spans="1:25" ht="13.5" customHeight="1" x14ac:dyDescent="0.25">
      <c r="A227" s="1"/>
      <c r="B227" s="16" t="s">
        <v>506</v>
      </c>
      <c r="C227" s="10">
        <v>0.36939541731161396</v>
      </c>
      <c r="D227" s="11">
        <v>0.243274256056528</v>
      </c>
      <c r="E227" s="11">
        <v>0.65838229700000006</v>
      </c>
      <c r="F227" s="11">
        <v>2.1940050000000002</v>
      </c>
      <c r="G227" s="11">
        <v>4.3180120000000004</v>
      </c>
      <c r="H227" s="11">
        <v>20.946507</v>
      </c>
      <c r="I227" s="11">
        <v>82.799164000000005</v>
      </c>
      <c r="J227" s="11">
        <v>99.177481999999998</v>
      </c>
      <c r="K227" s="11">
        <v>100.344578</v>
      </c>
      <c r="L227" s="11">
        <v>137.73647800000001</v>
      </c>
      <c r="M227" s="11">
        <v>142.015084</v>
      </c>
      <c r="N227" s="11">
        <v>217.588965</v>
      </c>
      <c r="O227" s="11">
        <v>217.92919000000001</v>
      </c>
      <c r="P227" s="11">
        <v>201.76563100000001</v>
      </c>
      <c r="Q227" s="11">
        <v>248.39608000000001</v>
      </c>
      <c r="R227" s="11">
        <v>215.63087999999999</v>
      </c>
      <c r="S227" s="11">
        <v>206.38327200000001</v>
      </c>
      <c r="T227" s="11">
        <v>189.01442700000001</v>
      </c>
      <c r="U227" s="11">
        <v>158.885639</v>
      </c>
      <c r="V227" s="11">
        <v>156.884049</v>
      </c>
      <c r="W227" s="11">
        <v>194.77226200000001</v>
      </c>
      <c r="X227" s="11">
        <v>124.82377099999999</v>
      </c>
      <c r="Y227" s="11">
        <v>134.187679</v>
      </c>
    </row>
    <row r="228" spans="1:25" ht="13.5" customHeight="1" x14ac:dyDescent="0.25">
      <c r="A228" s="1"/>
      <c r="B228" s="16" t="s">
        <v>507</v>
      </c>
      <c r="C228" s="13">
        <v>3.6208335682108501</v>
      </c>
      <c r="D228" s="14">
        <v>17.387627969559301</v>
      </c>
      <c r="E228" s="14">
        <v>14.671853108999999</v>
      </c>
      <c r="F228" s="14">
        <v>4.0247130000000002</v>
      </c>
      <c r="G228" s="14">
        <v>24.598452999999999</v>
      </c>
      <c r="H228" s="14">
        <v>16.423584999999999</v>
      </c>
      <c r="I228" s="14">
        <v>22.823329999999999</v>
      </c>
      <c r="J228" s="14">
        <v>21.640560000000001</v>
      </c>
      <c r="K228" s="14">
        <v>63.938417000000001</v>
      </c>
      <c r="L228" s="14">
        <v>41.668731999999999</v>
      </c>
      <c r="M228" s="14">
        <v>25.416815</v>
      </c>
      <c r="N228" s="14">
        <v>53.083374999999997</v>
      </c>
      <c r="O228" s="14">
        <v>76.031668999999994</v>
      </c>
      <c r="P228" s="14">
        <v>86.641245999999995</v>
      </c>
      <c r="Q228" s="14">
        <v>83.360552999999996</v>
      </c>
      <c r="R228" s="14">
        <v>46.982610000000001</v>
      </c>
      <c r="S228" s="14">
        <v>148.66948300000001</v>
      </c>
      <c r="T228" s="14">
        <v>166.17874</v>
      </c>
      <c r="U228" s="14">
        <v>169.11710299999999</v>
      </c>
      <c r="V228" s="14">
        <v>108.43176800000001</v>
      </c>
      <c r="W228" s="14">
        <v>172.70113000000001</v>
      </c>
      <c r="X228" s="14">
        <v>322.03132799999997</v>
      </c>
      <c r="Y228" s="14">
        <v>213.35845399999999</v>
      </c>
    </row>
    <row r="229" spans="1:25" ht="13.5" customHeight="1" x14ac:dyDescent="0.25">
      <c r="A229" s="1"/>
      <c r="B229" s="16" t="s">
        <v>508</v>
      </c>
      <c r="C229" s="10">
        <v>14.458357398591399</v>
      </c>
      <c r="D229" s="11">
        <v>14.585785346099701</v>
      </c>
      <c r="E229" s="11">
        <v>16.643728600999999</v>
      </c>
      <c r="F229" s="11">
        <v>14.576587999999999</v>
      </c>
      <c r="G229" s="11">
        <v>20.433675999999998</v>
      </c>
      <c r="H229" s="11">
        <v>20.157464999999998</v>
      </c>
      <c r="I229" s="11">
        <v>22.975027999999998</v>
      </c>
      <c r="J229" s="11">
        <v>25.525065000000001</v>
      </c>
      <c r="K229" s="11">
        <v>16.420421999999999</v>
      </c>
      <c r="L229" s="11">
        <v>26.019055999999999</v>
      </c>
      <c r="M229" s="11">
        <v>59.322476999999999</v>
      </c>
      <c r="N229" s="11">
        <v>35.926430000000003</v>
      </c>
      <c r="O229" s="11">
        <v>33.645474999999998</v>
      </c>
      <c r="P229" s="11">
        <v>33.003450999999998</v>
      </c>
      <c r="Q229" s="11">
        <v>42.925382999999997</v>
      </c>
      <c r="R229" s="11">
        <v>34.281134999999999</v>
      </c>
      <c r="S229" s="11">
        <v>28.069776000000001</v>
      </c>
      <c r="T229" s="11">
        <v>29.567091000000001</v>
      </c>
      <c r="U229" s="11">
        <v>18.174688</v>
      </c>
      <c r="V229" s="11">
        <v>16.348500999999999</v>
      </c>
      <c r="W229" s="11">
        <v>20.701335</v>
      </c>
      <c r="X229" s="11">
        <v>17.911695000000002</v>
      </c>
      <c r="Y229" s="11">
        <v>25.490714000000001</v>
      </c>
    </row>
    <row r="230" spans="1:25" ht="13.5" customHeight="1" x14ac:dyDescent="0.25">
      <c r="A230" s="1"/>
      <c r="B230" s="16" t="s">
        <v>509</v>
      </c>
      <c r="C230" s="13">
        <v>131.781488321035</v>
      </c>
      <c r="D230" s="14">
        <v>118.501094470357</v>
      </c>
      <c r="E230" s="14">
        <v>168.07492036899998</v>
      </c>
      <c r="F230" s="14">
        <v>179.109734</v>
      </c>
      <c r="G230" s="14">
        <v>200.03902099999999</v>
      </c>
      <c r="H230" s="14">
        <v>229.17286300000001</v>
      </c>
      <c r="I230" s="14">
        <v>208.88917900000001</v>
      </c>
      <c r="J230" s="14">
        <v>283.35557499999999</v>
      </c>
      <c r="K230" s="14">
        <v>410.52770700000002</v>
      </c>
      <c r="L230" s="14">
        <v>555.37253999999996</v>
      </c>
      <c r="M230" s="14">
        <v>651.46714399999996</v>
      </c>
      <c r="N230" s="14">
        <v>832.915479</v>
      </c>
      <c r="O230" s="14">
        <v>519.80734800000005</v>
      </c>
      <c r="P230" s="14">
        <v>624.39297999999997</v>
      </c>
      <c r="Q230" s="14">
        <v>825.30951200000004</v>
      </c>
      <c r="R230" s="14">
        <v>585.26757899999996</v>
      </c>
      <c r="S230" s="14">
        <v>355.93689899999998</v>
      </c>
      <c r="T230" s="14">
        <v>498.021772</v>
      </c>
      <c r="U230" s="14">
        <v>155.23121</v>
      </c>
      <c r="V230" s="14">
        <v>109.670722</v>
      </c>
      <c r="W230" s="14">
        <v>113.11226499999999</v>
      </c>
      <c r="X230" s="14">
        <v>212.22631200000001</v>
      </c>
      <c r="Y230" s="14">
        <v>268.216725</v>
      </c>
    </row>
    <row r="231" spans="1:25" ht="13.5" customHeight="1" x14ac:dyDescent="0.25">
      <c r="A231" s="1"/>
      <c r="B231" s="16" t="s">
        <v>510</v>
      </c>
      <c r="C231" s="10">
        <v>41.521308417362462</v>
      </c>
      <c r="D231" s="11">
        <v>37.245831900978061</v>
      </c>
      <c r="E231" s="11">
        <v>18.797130093830802</v>
      </c>
      <c r="F231" s="11">
        <v>10.316922999999999</v>
      </c>
      <c r="G231" s="11">
        <v>6.4076409999999999</v>
      </c>
      <c r="H231" s="11">
        <v>5.7643820000000003</v>
      </c>
      <c r="I231" s="11">
        <v>7.3546969999999998</v>
      </c>
      <c r="J231" s="11">
        <v>8.5455179999999995</v>
      </c>
      <c r="K231" s="11">
        <v>10.607906</v>
      </c>
      <c r="L231" s="11">
        <v>4.2153299999999998</v>
      </c>
      <c r="M231" s="11">
        <v>4.7806870000000004</v>
      </c>
      <c r="N231" s="11">
        <v>52.977690000000003</v>
      </c>
      <c r="O231" s="11">
        <v>3.0414680000000001</v>
      </c>
      <c r="P231" s="11">
        <v>7.9268799999999997</v>
      </c>
      <c r="Q231" s="11">
        <v>0.19946700000000001</v>
      </c>
      <c r="R231" s="11">
        <v>0.88333700000000004</v>
      </c>
      <c r="S231" s="11">
        <v>0.500919</v>
      </c>
      <c r="T231" s="11">
        <v>0.51817100000000005</v>
      </c>
      <c r="U231" s="11">
        <v>0.24638699999999999</v>
      </c>
      <c r="V231" s="11">
        <v>0.51279600000000003</v>
      </c>
      <c r="W231" s="11">
        <v>1.0142180000000001</v>
      </c>
      <c r="X231" s="11">
        <v>1.034349</v>
      </c>
      <c r="Y231" s="11">
        <v>0.51852900000000002</v>
      </c>
    </row>
    <row r="232" spans="1:25" ht="13.5" customHeight="1" x14ac:dyDescent="0.25">
      <c r="A232" s="1"/>
      <c r="B232" s="9" t="s">
        <v>511</v>
      </c>
      <c r="C232" s="13">
        <v>12.94891705647124</v>
      </c>
      <c r="D232" s="14">
        <v>12.269233820009157</v>
      </c>
      <c r="E232" s="14">
        <v>10.724844998</v>
      </c>
      <c r="F232" s="14">
        <v>23.382117000000001</v>
      </c>
      <c r="G232" s="14">
        <v>21.394091</v>
      </c>
      <c r="H232" s="14">
        <v>15.404408</v>
      </c>
      <c r="I232" s="14">
        <v>12.378154</v>
      </c>
      <c r="J232" s="14">
        <v>12.911552</v>
      </c>
      <c r="K232" s="14">
        <v>5.9038449999999996</v>
      </c>
      <c r="L232" s="14">
        <v>4.7499570000000002</v>
      </c>
      <c r="M232" s="14">
        <v>3.0181710000000002</v>
      </c>
      <c r="N232" s="14">
        <v>12.853384999999999</v>
      </c>
      <c r="O232" s="14">
        <v>18.873794</v>
      </c>
      <c r="P232" s="14">
        <v>12.608917999999999</v>
      </c>
      <c r="Q232" s="14">
        <v>82.979698999999997</v>
      </c>
      <c r="R232" s="14">
        <v>87.532453000000004</v>
      </c>
      <c r="S232" s="14">
        <v>148.280473</v>
      </c>
      <c r="T232" s="14">
        <v>52.298627000000003</v>
      </c>
      <c r="U232" s="14">
        <v>53.852984999999997</v>
      </c>
      <c r="V232" s="14">
        <v>32.866177</v>
      </c>
      <c r="W232" s="14">
        <v>35.060533999999997</v>
      </c>
      <c r="X232" s="14">
        <v>28.164964999999999</v>
      </c>
      <c r="Y232" s="14">
        <v>14.755276</v>
      </c>
    </row>
    <row r="233" spans="1:25" ht="13.5" customHeight="1" x14ac:dyDescent="0.25">
      <c r="A233" s="1"/>
      <c r="B233" s="12" t="s">
        <v>512</v>
      </c>
      <c r="C233" s="10">
        <v>4.7709621819164889</v>
      </c>
      <c r="D233" s="11">
        <v>5.3743536924431563</v>
      </c>
      <c r="E233" s="11">
        <v>6.8560334759999995</v>
      </c>
      <c r="F233" s="11">
        <v>18.224395000000001</v>
      </c>
      <c r="G233" s="11">
        <v>14.758956</v>
      </c>
      <c r="H233" s="11">
        <v>10.777884</v>
      </c>
      <c r="I233" s="11">
        <v>8.586741</v>
      </c>
      <c r="J233" s="11">
        <v>7.9663940000000002</v>
      </c>
      <c r="K233" s="11">
        <v>5.5524659999999999</v>
      </c>
      <c r="L233" s="11">
        <v>4.3035509999999997</v>
      </c>
      <c r="M233" s="11">
        <v>2.0637669999999999</v>
      </c>
      <c r="N233" s="11">
        <v>8.4288559999999997</v>
      </c>
      <c r="O233" s="11">
        <v>18.167870000000001</v>
      </c>
      <c r="P233" s="11">
        <v>11.423235999999999</v>
      </c>
      <c r="Q233" s="11">
        <v>81.281379999999999</v>
      </c>
      <c r="R233" s="11">
        <v>87.524225000000001</v>
      </c>
      <c r="S233" s="11">
        <v>148.03492900000001</v>
      </c>
      <c r="T233" s="11">
        <v>52.249167</v>
      </c>
      <c r="U233" s="11">
        <v>53.703555999999999</v>
      </c>
      <c r="V233" s="11">
        <v>32.860320999999999</v>
      </c>
      <c r="W233" s="11">
        <v>35.050899999999999</v>
      </c>
      <c r="X233" s="11">
        <v>28.164619999999999</v>
      </c>
      <c r="Y233" s="11">
        <v>14.754258</v>
      </c>
    </row>
    <row r="234" spans="1:25" ht="13.5" customHeight="1" x14ac:dyDescent="0.25">
      <c r="A234" s="1"/>
      <c r="B234" s="12" t="s">
        <v>513</v>
      </c>
      <c r="C234" s="13">
        <v>8.1779548745547519</v>
      </c>
      <c r="D234" s="14">
        <v>6.894880127566001</v>
      </c>
      <c r="E234" s="14">
        <v>3.8688115219999997</v>
      </c>
      <c r="F234" s="14">
        <v>5.1577219999999997</v>
      </c>
      <c r="G234" s="14">
        <v>6.635135</v>
      </c>
      <c r="H234" s="14">
        <v>4.6265239999999999</v>
      </c>
      <c r="I234" s="14">
        <v>3.7914129999999999</v>
      </c>
      <c r="J234" s="14">
        <v>4.9451580000000002</v>
      </c>
      <c r="K234" s="14">
        <v>0.351379</v>
      </c>
      <c r="L234" s="14">
        <v>0.44640600000000003</v>
      </c>
      <c r="M234" s="14">
        <v>0.95440400000000003</v>
      </c>
      <c r="N234" s="14">
        <v>4.4245289999999997</v>
      </c>
      <c r="O234" s="14">
        <v>0.705924</v>
      </c>
      <c r="P234" s="14">
        <v>1.1856819999999999</v>
      </c>
      <c r="Q234" s="14">
        <v>1.6983189999999999</v>
      </c>
      <c r="R234" s="14">
        <v>8.2279999999999992E-3</v>
      </c>
      <c r="S234" s="14">
        <v>0.24554400000000001</v>
      </c>
      <c r="T234" s="14">
        <v>4.9459999999999997E-2</v>
      </c>
      <c r="U234" s="14">
        <v>0.14942900000000001</v>
      </c>
      <c r="V234" s="14">
        <v>5.8560000000000001E-3</v>
      </c>
      <c r="W234" s="14">
        <v>9.6340000000000002E-3</v>
      </c>
      <c r="X234" s="14">
        <v>3.4499999999999998E-4</v>
      </c>
      <c r="Y234" s="14">
        <v>1.018E-3</v>
      </c>
    </row>
    <row r="235" spans="1:25" ht="13.5" customHeight="1" x14ac:dyDescent="0.25">
      <c r="A235" s="1"/>
      <c r="B235" s="9" t="s">
        <v>514</v>
      </c>
      <c r="C235" s="10">
        <v>66.709902478888424</v>
      </c>
      <c r="D235" s="11">
        <v>36.358822328416196</v>
      </c>
      <c r="E235" s="11">
        <v>29.42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3.5" customHeight="1" x14ac:dyDescent="0.25">
      <c r="A236" s="1"/>
      <c r="B236" s="9" t="s">
        <v>515</v>
      </c>
      <c r="C236" s="13">
        <v>5.2807358292117872</v>
      </c>
      <c r="D236" s="14">
        <v>10.2888399480504</v>
      </c>
      <c r="E236" s="14">
        <v>1.55</v>
      </c>
      <c r="F236" s="14">
        <v>51.672538000000003</v>
      </c>
      <c r="G236" s="14">
        <v>14.844756</v>
      </c>
      <c r="H236" s="14">
        <v>13.32014</v>
      </c>
      <c r="I236" s="14">
        <v>15.068078</v>
      </c>
      <c r="J236" s="14">
        <v>18.297498999999998</v>
      </c>
      <c r="K236" s="14">
        <v>21.953547</v>
      </c>
      <c r="L236" s="14">
        <v>13.94223</v>
      </c>
      <c r="M236" s="14">
        <v>13.927436999999999</v>
      </c>
      <c r="N236" s="14">
        <v>48.973669999999998</v>
      </c>
      <c r="O236" s="14">
        <v>39.002778999999997</v>
      </c>
      <c r="P236" s="14">
        <v>110.62917299999999</v>
      </c>
      <c r="Q236" s="14">
        <v>381.26167800000002</v>
      </c>
      <c r="R236" s="14">
        <v>444.792776</v>
      </c>
      <c r="S236" s="14">
        <v>358.00836700000002</v>
      </c>
      <c r="T236" s="14">
        <v>447.853026</v>
      </c>
      <c r="U236" s="14">
        <v>235.74938800000001</v>
      </c>
      <c r="V236" s="14">
        <v>351.85091399999999</v>
      </c>
      <c r="W236" s="14">
        <v>549.53205600000001</v>
      </c>
      <c r="X236" s="14">
        <v>619.15687100000002</v>
      </c>
      <c r="Y236" s="14">
        <v>438.01518800000002</v>
      </c>
    </row>
    <row r="237" spans="1:25" ht="13.5" customHeight="1" x14ac:dyDescent="0.25">
      <c r="A237" s="1"/>
      <c r="B237" s="9" t="s">
        <v>516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3.5" customHeight="1" x14ac:dyDescent="0.25">
      <c r="A238" s="1"/>
      <c r="B238" s="12" t="s">
        <v>517</v>
      </c>
      <c r="C238" s="13">
        <v>5589.1088541317713</v>
      </c>
      <c r="D238" s="14">
        <v>5318.0390574154471</v>
      </c>
      <c r="E238" s="14">
        <v>5077.6252728430027</v>
      </c>
      <c r="F238" s="14">
        <v>4710.4650000000001</v>
      </c>
      <c r="G238" s="14">
        <v>4197.5220950000003</v>
      </c>
      <c r="H238" s="14">
        <v>5019.9808229999999</v>
      </c>
      <c r="I238" s="14">
        <v>5453.3710369999999</v>
      </c>
      <c r="J238" s="14">
        <v>6521.4942650000003</v>
      </c>
      <c r="K238" s="14">
        <v>7988.200621</v>
      </c>
      <c r="L238" s="14">
        <v>8616.7044509999996</v>
      </c>
      <c r="M238" s="14">
        <v>9123.2469000000001</v>
      </c>
      <c r="N238" s="14">
        <v>10590.886227000001</v>
      </c>
      <c r="O238" s="14">
        <v>7531.7649700000002</v>
      </c>
      <c r="P238" s="14">
        <v>9019.2499800000005</v>
      </c>
      <c r="Q238" s="14">
        <v>10376.277323</v>
      </c>
      <c r="R238" s="14">
        <v>10678.426887</v>
      </c>
      <c r="S238" s="14">
        <v>10392.658636</v>
      </c>
      <c r="T238" s="14">
        <v>12962.190585</v>
      </c>
      <c r="U238" s="14">
        <v>10333.267851000001</v>
      </c>
      <c r="V238" s="14">
        <v>10892.071789</v>
      </c>
      <c r="W238" s="14">
        <v>10172.826647</v>
      </c>
      <c r="X238" s="14">
        <v>11330.315412</v>
      </c>
      <c r="Y238" s="14">
        <v>10306.416761</v>
      </c>
    </row>
    <row r="239" spans="1:25" ht="13.5" customHeight="1" x14ac:dyDescent="0.25">
      <c r="A239" s="1"/>
      <c r="B239" s="12" t="s">
        <v>518</v>
      </c>
      <c r="C239" s="10">
        <v>481.05555371051378</v>
      </c>
      <c r="D239" s="11">
        <v>537.73874393787935</v>
      </c>
      <c r="E239" s="11">
        <v>523.15558922900004</v>
      </c>
      <c r="F239" s="11">
        <v>898.803855</v>
      </c>
      <c r="G239" s="11">
        <v>941.39148399999999</v>
      </c>
      <c r="H239" s="11">
        <v>1019.3046000000001</v>
      </c>
      <c r="I239" s="11">
        <v>1560.461685</v>
      </c>
      <c r="J239" s="11">
        <v>2646.8732409999998</v>
      </c>
      <c r="K239" s="11">
        <v>3213.6734689999998</v>
      </c>
      <c r="L239" s="11">
        <v>3868.5510049999998</v>
      </c>
      <c r="M239" s="11">
        <v>5225.9595820000004</v>
      </c>
      <c r="N239" s="11">
        <v>6664.0779229999998</v>
      </c>
      <c r="O239" s="11">
        <v>4895.5674589999999</v>
      </c>
      <c r="P239" s="11">
        <v>6746.3873270000004</v>
      </c>
      <c r="Q239" s="11">
        <v>9192.9513210000005</v>
      </c>
      <c r="R239" s="11">
        <v>8052.5353789999999</v>
      </c>
      <c r="S239" s="11">
        <v>8238.4697749999996</v>
      </c>
      <c r="T239" s="11">
        <v>7338.3303050000004</v>
      </c>
      <c r="U239" s="11">
        <v>6902.1517629999998</v>
      </c>
      <c r="V239" s="11">
        <v>6766.1272829999998</v>
      </c>
      <c r="W239" s="11">
        <v>7233.0153469999996</v>
      </c>
      <c r="X239" s="11">
        <v>9539.7915109999994</v>
      </c>
      <c r="Y239" s="11">
        <v>7571.1564049999997</v>
      </c>
    </row>
    <row r="240" spans="1:25" ht="13.5" customHeight="1" x14ac:dyDescent="0.25">
      <c r="A240" s="1"/>
      <c r="B240" s="12" t="s">
        <v>519</v>
      </c>
      <c r="C240" s="13">
        <v>99823.166349943174</v>
      </c>
      <c r="D240" s="14">
        <v>105098.45061462866</v>
      </c>
      <c r="E240" s="14">
        <v>100212.81831079601</v>
      </c>
      <c r="F240" s="14">
        <v>110265.547475</v>
      </c>
      <c r="G240" s="14">
        <v>114812.89851</v>
      </c>
      <c r="H240" s="14">
        <v>129744.811224</v>
      </c>
      <c r="I240" s="14">
        <v>155273.12961999999</v>
      </c>
      <c r="J240" s="14">
        <v>188485.82819900001</v>
      </c>
      <c r="K240" s="14">
        <v>208105.22474800001</v>
      </c>
      <c r="L240" s="14">
        <v>228078.901105</v>
      </c>
      <c r="M240" s="14">
        <v>265188.61616099998</v>
      </c>
      <c r="N240" s="14">
        <v>300342.73983199999</v>
      </c>
      <c r="O240" s="14">
        <v>230930.592791</v>
      </c>
      <c r="P240" s="14">
        <v>248661.02388299999</v>
      </c>
      <c r="Q240" s="14">
        <v>288271.05061999999</v>
      </c>
      <c r="R240" s="14">
        <v>273194.21825199999</v>
      </c>
      <c r="S240" s="14">
        <v>276090.21731099999</v>
      </c>
      <c r="T240" s="14">
        <v>272500.613174</v>
      </c>
      <c r="U240" s="14">
        <v>216687.51827900001</v>
      </c>
      <c r="V240" s="14">
        <v>223838.65672500001</v>
      </c>
      <c r="W240" s="14">
        <v>244257.16108200001</v>
      </c>
      <c r="X240" s="14">
        <v>272896.69800600002</v>
      </c>
      <c r="Y240" s="14">
        <v>257275.91786700001</v>
      </c>
    </row>
    <row r="241" spans="1:25" ht="13.5" customHeight="1" x14ac:dyDescent="0.25">
      <c r="A241" s="1"/>
      <c r="B241" s="12" t="s">
        <v>520</v>
      </c>
      <c r="C241" s="10">
        <v>3584.0917973495202</v>
      </c>
      <c r="D241" s="11">
        <v>2859.6270380263695</v>
      </c>
      <c r="E241" s="11">
        <v>2791.6139870770007</v>
      </c>
      <c r="F241" s="11">
        <v>3989.249937</v>
      </c>
      <c r="G241" s="11">
        <v>3919.9438810000001</v>
      </c>
      <c r="H241" s="11">
        <v>4659.8200779999997</v>
      </c>
      <c r="I241" s="11">
        <v>6213.9169599999996</v>
      </c>
      <c r="J241" s="11">
        <v>8718.5006319999993</v>
      </c>
      <c r="K241" s="11">
        <v>11538.474702</v>
      </c>
      <c r="L241" s="11">
        <v>13279.813161</v>
      </c>
      <c r="M241" s="11">
        <v>14900.875356</v>
      </c>
      <c r="N241" s="11">
        <v>17948.050544000002</v>
      </c>
      <c r="O241" s="11">
        <v>13025.289966</v>
      </c>
      <c r="P241" s="11">
        <v>18116.490989000002</v>
      </c>
      <c r="Q241" s="11">
        <v>24803.944017999998</v>
      </c>
      <c r="R241" s="11">
        <v>23236.720385000001</v>
      </c>
      <c r="S241" s="11">
        <v>24984.833589000002</v>
      </c>
      <c r="T241" s="11">
        <v>25845.022835</v>
      </c>
      <c r="U241" s="11">
        <v>18590.982151</v>
      </c>
      <c r="V241" s="11">
        <v>17089.399916999999</v>
      </c>
      <c r="W241" s="11">
        <v>19684.158499000001</v>
      </c>
      <c r="X241" s="11">
        <v>24582.550760999999</v>
      </c>
      <c r="Y241" s="11">
        <v>19010.917813</v>
      </c>
    </row>
    <row r="242" spans="1:25" ht="13.5" customHeight="1" x14ac:dyDescent="0.25">
      <c r="A242" s="1"/>
      <c r="B242" s="17" t="s">
        <v>521</v>
      </c>
      <c r="C242" s="13">
        <v>16597.827031080938</v>
      </c>
      <c r="D242" s="14">
        <v>17813.37513413711</v>
      </c>
      <c r="E242" s="14">
        <v>18098.188770825833</v>
      </c>
      <c r="F242" s="14">
        <v>19812.227136000001</v>
      </c>
      <c r="G242" s="14">
        <v>20279.527495999999</v>
      </c>
      <c r="H242" s="14">
        <v>21686.112109999998</v>
      </c>
      <c r="I242" s="14">
        <v>26207.654355999999</v>
      </c>
      <c r="J242" s="14">
        <v>33765.228771000002</v>
      </c>
      <c r="K242" s="14">
        <v>38071.510592999999</v>
      </c>
      <c r="L242" s="14">
        <v>44356.517329000002</v>
      </c>
      <c r="M242" s="14">
        <v>56180.312335000002</v>
      </c>
      <c r="N242" s="14">
        <v>64485.632848000001</v>
      </c>
      <c r="O242" s="14">
        <v>47609.474793000001</v>
      </c>
      <c r="P242" s="14">
        <v>54476.347936999999</v>
      </c>
      <c r="Q242" s="14">
        <v>67885.673016000001</v>
      </c>
      <c r="R242" s="14">
        <v>59835.711168000002</v>
      </c>
      <c r="S242" s="14">
        <v>60919.602835999998</v>
      </c>
      <c r="T242" s="14">
        <v>66991.525068999996</v>
      </c>
      <c r="U242" s="14">
        <v>60863.751136999999</v>
      </c>
      <c r="V242" s="14">
        <v>62825.540293999999</v>
      </c>
      <c r="W242" s="14">
        <v>68418.550117999999</v>
      </c>
      <c r="X242" s="14">
        <v>73705.150718000004</v>
      </c>
      <c r="Y242" s="14">
        <v>71935.578924000001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Trade Balance</vt:lpstr>
      <vt:lpstr>Exports, FOB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2024-11-27T11:10:46Z</dcterms:modified>
</cp:coreProperties>
</file>