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Advanced-Time-Series-Analysis-Article-Replication\data sources\Trade balances by countries\"/>
    </mc:Choice>
  </mc:AlternateContent>
  <xr:revisionPtr revIDLastSave="0" documentId="13_ncr:1_{6DA15D1B-F8EA-4C11-BC5B-7D62F1258B0C}" xr6:coauthVersionLast="47" xr6:coauthVersionMax="47" xr10:uidLastSave="{00000000-0000-0000-0000-000000000000}"/>
  <bookViews>
    <workbookView minimized="1" xWindow="1400" yWindow="1400" windowWidth="14400" windowHeight="7330" xr2:uid="{00000000-000D-0000-FFFF-FFFF00000000}"/>
  </bookViews>
  <sheets>
    <sheet name="Trade Balance" sheetId="3" r:id="rId1"/>
    <sheet name="Exports, FOB" sheetId="1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C1" i="3"/>
  <c r="B36" i="3" l="1"/>
  <c r="B49" i="3" s="1"/>
  <c r="D1" i="3"/>
  <c r="B62" i="3" l="1"/>
  <c r="B50" i="3"/>
  <c r="B44" i="3"/>
  <c r="B54" i="3"/>
  <c r="B69" i="3"/>
  <c r="B60" i="3"/>
  <c r="B47" i="3"/>
  <c r="B57" i="3"/>
  <c r="B43" i="3"/>
  <c r="B56" i="3"/>
  <c r="B63" i="3"/>
  <c r="E1" i="3"/>
  <c r="B45" i="3"/>
  <c r="B58" i="3"/>
  <c r="B66" i="3"/>
  <c r="B41" i="3"/>
  <c r="B40" i="3"/>
  <c r="B61" i="3"/>
  <c r="B53" i="3"/>
  <c r="B70" i="3"/>
  <c r="B64" i="3"/>
  <c r="B59" i="3"/>
  <c r="B55" i="3"/>
  <c r="B52" i="3"/>
  <c r="B42" i="3"/>
  <c r="C36" i="3"/>
  <c r="C51" i="3" s="1"/>
  <c r="B48" i="3"/>
  <c r="B67" i="3"/>
  <c r="B68" i="3"/>
  <c r="B46" i="3"/>
  <c r="B65" i="3"/>
  <c r="B51" i="3"/>
  <c r="B39" i="3"/>
  <c r="C42" i="3" l="1"/>
  <c r="C69" i="3"/>
  <c r="C67" i="3"/>
  <c r="C58" i="3"/>
  <c r="C45" i="3"/>
  <c r="C46" i="3"/>
  <c r="C66" i="3"/>
  <c r="C56" i="3"/>
  <c r="C43" i="3"/>
  <c r="C62" i="3"/>
  <c r="C65" i="3"/>
  <c r="C41" i="3"/>
  <c r="C50" i="3"/>
  <c r="C60" i="3"/>
  <c r="C54" i="3"/>
  <c r="C68" i="3"/>
  <c r="C39" i="3"/>
  <c r="C49" i="3"/>
  <c r="C47" i="3"/>
  <c r="C61" i="3"/>
  <c r="C64" i="3"/>
  <c r="C44" i="3"/>
  <c r="F1" i="3"/>
  <c r="C63" i="3"/>
  <c r="D36" i="3"/>
  <c r="D45" i="3" s="1"/>
  <c r="D69" i="3"/>
  <c r="D66" i="3"/>
  <c r="C59" i="3"/>
  <c r="C48" i="3"/>
  <c r="C55" i="3"/>
  <c r="C52" i="3"/>
  <c r="C70" i="3"/>
  <c r="C57" i="3"/>
  <c r="C53" i="3"/>
  <c r="C40" i="3"/>
  <c r="D54" i="3" l="1"/>
  <c r="D48" i="3"/>
  <c r="D43" i="3"/>
  <c r="D52" i="3"/>
  <c r="D57" i="3"/>
  <c r="D63" i="3"/>
  <c r="D53" i="3"/>
  <c r="D46" i="3"/>
  <c r="D49" i="3"/>
  <c r="D58" i="3"/>
  <c r="D42" i="3"/>
  <c r="D50" i="3"/>
  <c r="D68" i="3"/>
  <c r="D61" i="3"/>
  <c r="D55" i="3"/>
  <c r="D67" i="3"/>
  <c r="D70" i="3"/>
  <c r="D44" i="3"/>
  <c r="D59" i="3"/>
  <c r="D40" i="3"/>
  <c r="D65" i="3"/>
  <c r="D56" i="3"/>
  <c r="D60" i="3"/>
  <c r="D64" i="3"/>
  <c r="D62" i="3"/>
  <c r="D51" i="3"/>
  <c r="E36" i="3"/>
  <c r="E70" i="3" s="1"/>
  <c r="E39" i="3"/>
  <c r="E69" i="3"/>
  <c r="G1" i="3"/>
  <c r="D47" i="3"/>
  <c r="E52" i="3"/>
  <c r="D41" i="3"/>
  <c r="D39" i="3"/>
  <c r="E56" i="3"/>
  <c r="E49" i="3" l="1"/>
  <c r="E64" i="3"/>
  <c r="E40" i="3"/>
  <c r="E51" i="3"/>
  <c r="E44" i="3"/>
  <c r="E57" i="3"/>
  <c r="E42" i="3"/>
  <c r="E55" i="3"/>
  <c r="E63" i="3"/>
  <c r="E45" i="3"/>
  <c r="E50" i="3"/>
  <c r="H1" i="3"/>
  <c r="E43" i="3"/>
  <c r="E65" i="3"/>
  <c r="E67" i="3"/>
  <c r="E60" i="3"/>
  <c r="E59" i="3"/>
  <c r="E62" i="3"/>
  <c r="E41" i="3"/>
  <c r="E53" i="3"/>
  <c r="E47" i="3"/>
  <c r="F36" i="3"/>
  <c r="F55" i="3" s="1"/>
  <c r="E68" i="3"/>
  <c r="E58" i="3"/>
  <c r="E48" i="3"/>
  <c r="E54" i="3"/>
  <c r="E66" i="3"/>
  <c r="E46" i="3"/>
  <c r="E61" i="3"/>
  <c r="F41" i="3" l="1"/>
  <c r="F66" i="3"/>
  <c r="F63" i="3"/>
  <c r="F40" i="3"/>
  <c r="F50" i="3"/>
  <c r="F51" i="3"/>
  <c r="F44" i="3"/>
  <c r="F42" i="3"/>
  <c r="F62" i="3"/>
  <c r="F43" i="3"/>
  <c r="F60" i="3"/>
  <c r="F69" i="3"/>
  <c r="F48" i="3"/>
  <c r="F65" i="3"/>
  <c r="F58" i="3"/>
  <c r="F61" i="3"/>
  <c r="F56" i="3"/>
  <c r="F52" i="3"/>
  <c r="F49" i="3"/>
  <c r="F59" i="3"/>
  <c r="F53" i="3"/>
  <c r="F70" i="3"/>
  <c r="F68" i="3"/>
  <c r="F46" i="3"/>
  <c r="F57" i="3"/>
  <c r="F64" i="3"/>
  <c r="F47" i="3"/>
  <c r="F39" i="3"/>
  <c r="F67" i="3"/>
  <c r="G44" i="3"/>
  <c r="G45" i="3"/>
  <c r="G68" i="3"/>
  <c r="G41" i="3"/>
  <c r="F54" i="3"/>
  <c r="F45" i="3"/>
  <c r="G36" i="3"/>
  <c r="G69" i="3" s="1"/>
  <c r="G47" i="3"/>
  <c r="G56" i="3"/>
  <c r="G53" i="3"/>
  <c r="G61" i="3"/>
  <c r="I1" i="3"/>
  <c r="G60" i="3"/>
  <c r="G59" i="3"/>
  <c r="G48" i="3"/>
  <c r="G52" i="3" l="1"/>
  <c r="G49" i="3"/>
  <c r="G40" i="3"/>
  <c r="G62" i="3"/>
  <c r="G57" i="3"/>
  <c r="G67" i="3"/>
  <c r="G43" i="3"/>
  <c r="G64" i="3"/>
  <c r="H62" i="3"/>
  <c r="H69" i="3"/>
  <c r="H45" i="3"/>
  <c r="J1" i="3"/>
  <c r="G65" i="3"/>
  <c r="G63" i="3"/>
  <c r="G70" i="3"/>
  <c r="G39" i="3"/>
  <c r="G58" i="3"/>
  <c r="G50" i="3"/>
  <c r="G46" i="3"/>
  <c r="G54" i="3"/>
  <c r="G66" i="3"/>
  <c r="G55" i="3"/>
  <c r="G42" i="3"/>
  <c r="G51" i="3"/>
  <c r="H36" i="3"/>
  <c r="H56" i="3" s="1"/>
  <c r="H55" i="3" l="1"/>
  <c r="H61" i="3"/>
  <c r="H70" i="3"/>
  <c r="H40" i="3"/>
  <c r="H49" i="3"/>
  <c r="H64" i="3"/>
  <c r="H41" i="3"/>
  <c r="H50" i="3"/>
  <c r="H52" i="3"/>
  <c r="H46" i="3"/>
  <c r="H43" i="3"/>
  <c r="H57" i="3"/>
  <c r="I36" i="3"/>
  <c r="I47" i="3" s="1"/>
  <c r="I54" i="3"/>
  <c r="H63" i="3"/>
  <c r="H39" i="3"/>
  <c r="H58" i="3"/>
  <c r="H44" i="3"/>
  <c r="H60" i="3"/>
  <c r="H48" i="3"/>
  <c r="H53" i="3"/>
  <c r="H67" i="3"/>
  <c r="H68" i="3"/>
  <c r="H65" i="3"/>
  <c r="H47" i="3"/>
  <c r="H59" i="3"/>
  <c r="H54" i="3"/>
  <c r="H51" i="3"/>
  <c r="H42" i="3"/>
  <c r="H66" i="3"/>
  <c r="K1" i="3"/>
  <c r="I45" i="3" l="1"/>
  <c r="I46" i="3"/>
  <c r="I56" i="3"/>
  <c r="I43" i="3"/>
  <c r="I44" i="3"/>
  <c r="I62" i="3"/>
  <c r="I67" i="3"/>
  <c r="I49" i="3"/>
  <c r="I40" i="3"/>
  <c r="I68" i="3"/>
  <c r="I66" i="3"/>
  <c r="L1" i="3"/>
  <c r="J65" i="3"/>
  <c r="I64" i="3"/>
  <c r="I55" i="3"/>
  <c r="I53" i="3"/>
  <c r="I59" i="3"/>
  <c r="I70" i="3"/>
  <c r="J36" i="3"/>
  <c r="J46" i="3" s="1"/>
  <c r="I63" i="3"/>
  <c r="I39" i="3"/>
  <c r="J45" i="3"/>
  <c r="J54" i="3"/>
  <c r="I65" i="3"/>
  <c r="I41" i="3"/>
  <c r="I57" i="3"/>
  <c r="I61" i="3"/>
  <c r="I42" i="3"/>
  <c r="I60" i="3"/>
  <c r="I50" i="3"/>
  <c r="I48" i="3"/>
  <c r="I69" i="3"/>
  <c r="I51" i="3"/>
  <c r="I58" i="3"/>
  <c r="J68" i="3"/>
  <c r="I52" i="3"/>
  <c r="J56" i="3" l="1"/>
  <c r="J42" i="3"/>
  <c r="J39" i="3"/>
  <c r="J47" i="3"/>
  <c r="J60" i="3"/>
  <c r="J62" i="3"/>
  <c r="J43" i="3"/>
  <c r="J57" i="3"/>
  <c r="J53" i="3"/>
  <c r="J48" i="3"/>
  <c r="J40" i="3"/>
  <c r="J64" i="3"/>
  <c r="J51" i="3"/>
  <c r="J44" i="3"/>
  <c r="J49" i="3"/>
  <c r="J41" i="3"/>
  <c r="J55" i="3"/>
  <c r="J66" i="3"/>
  <c r="J58" i="3"/>
  <c r="J67" i="3"/>
  <c r="K63" i="3"/>
  <c r="K54" i="3"/>
  <c r="J52" i="3"/>
  <c r="K36" i="3"/>
  <c r="K46" i="3" s="1"/>
  <c r="J50" i="3"/>
  <c r="K45" i="3"/>
  <c r="M1" i="3"/>
  <c r="J61" i="3"/>
  <c r="K52" i="3"/>
  <c r="J59" i="3"/>
  <c r="J69" i="3"/>
  <c r="J70" i="3"/>
  <c r="J63" i="3"/>
  <c r="K44" i="3" l="1"/>
  <c r="K62" i="3"/>
  <c r="K42" i="3"/>
  <c r="K47" i="3"/>
  <c r="K41" i="3"/>
  <c r="K68" i="3"/>
  <c r="K49" i="3"/>
  <c r="K64" i="3"/>
  <c r="K43" i="3"/>
  <c r="K56" i="3"/>
  <c r="K70" i="3"/>
  <c r="K59" i="3"/>
  <c r="K69" i="3"/>
  <c r="K58" i="3"/>
  <c r="K67" i="3"/>
  <c r="K50" i="3"/>
  <c r="K57" i="3"/>
  <c r="K66" i="3"/>
  <c r="K40" i="3"/>
  <c r="K61" i="3"/>
  <c r="K60" i="3"/>
  <c r="K53" i="3"/>
  <c r="K65" i="3"/>
  <c r="N1" i="3"/>
  <c r="K51" i="3"/>
  <c r="K48" i="3"/>
  <c r="L36" i="3"/>
  <c r="L44" i="3" s="1"/>
  <c r="L50" i="3"/>
  <c r="K39" i="3"/>
  <c r="K55" i="3"/>
  <c r="L68" i="3" l="1"/>
  <c r="L46" i="3"/>
  <c r="L41" i="3"/>
  <c r="L63" i="3"/>
  <c r="L40" i="3"/>
  <c r="L54" i="3"/>
  <c r="L67" i="3"/>
  <c r="L69" i="3"/>
  <c r="L65" i="3"/>
  <c r="L47" i="3"/>
  <c r="L43" i="3"/>
  <c r="L59" i="3"/>
  <c r="L64" i="3"/>
  <c r="L58" i="3"/>
  <c r="L61" i="3"/>
  <c r="M36" i="3"/>
  <c r="M42" i="3" s="1"/>
  <c r="M69" i="3"/>
  <c r="L39" i="3"/>
  <c r="L53" i="3"/>
  <c r="M52" i="3"/>
  <c r="M49" i="3"/>
  <c r="L48" i="3"/>
  <c r="L70" i="3"/>
  <c r="L60" i="3"/>
  <c r="L42" i="3"/>
  <c r="L56" i="3"/>
  <c r="L55" i="3"/>
  <c r="L52" i="3"/>
  <c r="L49" i="3"/>
  <c r="L45" i="3"/>
  <c r="L51" i="3"/>
  <c r="L62" i="3"/>
  <c r="L57" i="3"/>
  <c r="L66" i="3"/>
  <c r="O1" i="3"/>
  <c r="M46" i="3"/>
  <c r="M59" i="3" l="1"/>
  <c r="M43" i="3"/>
  <c r="M41" i="3"/>
  <c r="M68" i="3"/>
  <c r="M58" i="3"/>
  <c r="M70" i="3"/>
  <c r="M63" i="3"/>
  <c r="M64" i="3"/>
  <c r="M54" i="3"/>
  <c r="M56" i="3"/>
  <c r="M57" i="3"/>
  <c r="M48" i="3"/>
  <c r="M55" i="3"/>
  <c r="M40" i="3"/>
  <c r="M50" i="3"/>
  <c r="M45" i="3"/>
  <c r="P1" i="3"/>
  <c r="M47" i="3"/>
  <c r="M62" i="3"/>
  <c r="M67" i="3"/>
  <c r="M61" i="3"/>
  <c r="M60" i="3"/>
  <c r="M66" i="3"/>
  <c r="M65" i="3"/>
  <c r="M44" i="3"/>
  <c r="M51" i="3"/>
  <c r="M53" i="3"/>
  <c r="N36" i="3"/>
  <c r="N44" i="3" s="1"/>
  <c r="M39" i="3"/>
  <c r="N46" i="3" l="1"/>
  <c r="N64" i="3"/>
  <c r="N39" i="3"/>
  <c r="N50" i="3"/>
  <c r="N47" i="3"/>
  <c r="N54" i="3"/>
  <c r="N43" i="3"/>
  <c r="N63" i="3"/>
  <c r="N70" i="3"/>
  <c r="O36" i="3"/>
  <c r="O51" i="3" s="1"/>
  <c r="O39" i="3"/>
  <c r="O64" i="3"/>
  <c r="N66" i="3"/>
  <c r="N60" i="3"/>
  <c r="N48" i="3"/>
  <c r="N65" i="3"/>
  <c r="N56" i="3"/>
  <c r="N57" i="3"/>
  <c r="N52" i="3"/>
  <c r="N55" i="3"/>
  <c r="N40" i="3"/>
  <c r="N69" i="3"/>
  <c r="N59" i="3"/>
  <c r="N49" i="3"/>
  <c r="N58" i="3"/>
  <c r="N62" i="3"/>
  <c r="N67" i="3"/>
  <c r="N51" i="3"/>
  <c r="N41" i="3"/>
  <c r="N45" i="3"/>
  <c r="N61" i="3"/>
  <c r="N53" i="3"/>
  <c r="N68" i="3"/>
  <c r="N42" i="3"/>
  <c r="Q1" i="3"/>
  <c r="O53" i="3" l="1"/>
  <c r="O58" i="3"/>
  <c r="O65" i="3"/>
  <c r="O55" i="3"/>
  <c r="O59" i="3"/>
  <c r="O62" i="3"/>
  <c r="O41" i="3"/>
  <c r="O69" i="3"/>
  <c r="O56" i="3"/>
  <c r="O42" i="3"/>
  <c r="O61" i="3"/>
  <c r="O43" i="3"/>
  <c r="O50" i="3"/>
  <c r="O60" i="3"/>
  <c r="O66" i="3"/>
  <c r="O49" i="3"/>
  <c r="O40" i="3"/>
  <c r="O67" i="3"/>
  <c r="O70" i="3"/>
  <c r="O44" i="3"/>
  <c r="O63" i="3"/>
  <c r="O52" i="3"/>
  <c r="O54" i="3"/>
  <c r="O45" i="3"/>
  <c r="O46" i="3"/>
  <c r="O48" i="3"/>
  <c r="O57" i="3"/>
  <c r="O68" i="3"/>
  <c r="P36" i="3"/>
  <c r="P59" i="3" s="1"/>
  <c r="P39" i="3"/>
  <c r="R1" i="3"/>
  <c r="O47" i="3"/>
  <c r="P43" i="3" l="1"/>
  <c r="P42" i="3"/>
  <c r="P50" i="3"/>
  <c r="P48" i="3"/>
  <c r="P54" i="3"/>
  <c r="P47" i="3"/>
  <c r="P66" i="3"/>
  <c r="P61" i="3"/>
  <c r="P51" i="3"/>
  <c r="P57" i="3"/>
  <c r="P46" i="3"/>
  <c r="P68" i="3"/>
  <c r="P45" i="3"/>
  <c r="P55" i="3"/>
  <c r="P64" i="3"/>
  <c r="P63" i="3"/>
  <c r="P41" i="3"/>
  <c r="P69" i="3"/>
  <c r="P56" i="3"/>
  <c r="P44" i="3"/>
  <c r="P53" i="3"/>
  <c r="P58" i="3"/>
  <c r="P67" i="3"/>
  <c r="Q61" i="3"/>
  <c r="P40" i="3"/>
  <c r="P49" i="3"/>
  <c r="P70" i="3"/>
  <c r="Q36" i="3"/>
  <c r="Q68" i="3" s="1"/>
  <c r="Q39" i="3"/>
  <c r="Q41" i="3"/>
  <c r="Q66" i="3"/>
  <c r="Q40" i="3"/>
  <c r="P65" i="3"/>
  <c r="P52" i="3"/>
  <c r="P60" i="3"/>
  <c r="S1" i="3"/>
  <c r="P62" i="3"/>
  <c r="Q52" i="3" l="1"/>
  <c r="Q56" i="3"/>
  <c r="Q60" i="3"/>
  <c r="Q51" i="3"/>
  <c r="Q69" i="3"/>
  <c r="Q46" i="3"/>
  <c r="Q67" i="3"/>
  <c r="Q49" i="3"/>
  <c r="Q55" i="3"/>
  <c r="Q62" i="3"/>
  <c r="Q70" i="3"/>
  <c r="Q63" i="3"/>
  <c r="Q65" i="3"/>
  <c r="Q48" i="3"/>
  <c r="Q43" i="3"/>
  <c r="Q47" i="3"/>
  <c r="Q45" i="3"/>
  <c r="Q64" i="3"/>
  <c r="T1" i="3"/>
  <c r="Q58" i="3"/>
  <c r="Q42" i="3"/>
  <c r="Q54" i="3"/>
  <c r="Q44" i="3"/>
  <c r="R36" i="3"/>
  <c r="R66" i="3" s="1"/>
  <c r="Q59" i="3"/>
  <c r="Q53" i="3"/>
  <c r="Q50" i="3"/>
  <c r="Q57" i="3"/>
  <c r="R70" i="3" l="1"/>
  <c r="R62" i="3"/>
  <c r="R54" i="3"/>
  <c r="R69" i="3"/>
  <c r="R67" i="3"/>
  <c r="R43" i="3"/>
  <c r="R52" i="3"/>
  <c r="R63" i="3"/>
  <c r="R55" i="3"/>
  <c r="R61" i="3"/>
  <c r="R65" i="3"/>
  <c r="R41" i="3"/>
  <c r="R44" i="3"/>
  <c r="R40" i="3"/>
  <c r="R47" i="3"/>
  <c r="R58" i="3"/>
  <c r="R60" i="3"/>
  <c r="R49" i="3"/>
  <c r="R50" i="3"/>
  <c r="R53" i="3"/>
  <c r="R68" i="3"/>
  <c r="R42" i="3"/>
  <c r="R51" i="3"/>
  <c r="R56" i="3"/>
  <c r="R48" i="3"/>
  <c r="R64" i="3"/>
  <c r="R57" i="3"/>
  <c r="R39" i="3"/>
  <c r="R46" i="3"/>
  <c r="R45" i="3"/>
  <c r="S36" i="3"/>
  <c r="S63" i="3" s="1"/>
  <c r="R59" i="3"/>
  <c r="U1" i="3"/>
  <c r="S68" i="3" l="1"/>
  <c r="S67" i="3"/>
  <c r="S44" i="3"/>
  <c r="S53" i="3"/>
  <c r="S65" i="3"/>
  <c r="S64" i="3"/>
  <c r="S49" i="3"/>
  <c r="S69" i="3"/>
  <c r="S66" i="3"/>
  <c r="S50" i="3"/>
  <c r="S48" i="3"/>
  <c r="S43" i="3"/>
  <c r="S41" i="3"/>
  <c r="S70" i="3"/>
  <c r="S62" i="3"/>
  <c r="S47" i="3"/>
  <c r="S57" i="3"/>
  <c r="S45" i="3"/>
  <c r="S60" i="3"/>
  <c r="S55" i="3"/>
  <c r="S51" i="3"/>
  <c r="S56" i="3"/>
  <c r="S40" i="3"/>
  <c r="S61" i="3"/>
  <c r="S58" i="3"/>
  <c r="S39" i="3"/>
  <c r="S52" i="3"/>
  <c r="T36" i="3"/>
  <c r="T52" i="3" s="1"/>
  <c r="T59" i="3"/>
  <c r="T57" i="3"/>
  <c r="T50" i="3"/>
  <c r="V1" i="3"/>
  <c r="S54" i="3"/>
  <c r="S42" i="3"/>
  <c r="S46" i="3"/>
  <c r="S59" i="3"/>
  <c r="T43" i="3" l="1"/>
  <c r="T62" i="3"/>
  <c r="T61" i="3"/>
  <c r="T53" i="3"/>
  <c r="T63" i="3"/>
  <c r="T58" i="3"/>
  <c r="T48" i="3"/>
  <c r="T67" i="3"/>
  <c r="T66" i="3"/>
  <c r="T45" i="3"/>
  <c r="T46" i="3"/>
  <c r="T51" i="3"/>
  <c r="T54" i="3"/>
  <c r="T68" i="3"/>
  <c r="T56" i="3"/>
  <c r="T60" i="3"/>
  <c r="T69" i="3"/>
  <c r="T55" i="3"/>
  <c r="T49" i="3"/>
  <c r="T42" i="3"/>
  <c r="T40" i="3"/>
  <c r="T47" i="3"/>
  <c r="T64" i="3"/>
  <c r="T70" i="3"/>
  <c r="T44" i="3"/>
  <c r="T65" i="3"/>
  <c r="U36" i="3"/>
  <c r="U66" i="3" s="1"/>
  <c r="U45" i="3"/>
  <c r="U53" i="3"/>
  <c r="U60" i="3"/>
  <c r="W1" i="3"/>
  <c r="T39" i="3"/>
  <c r="T41" i="3"/>
  <c r="U47" i="3" l="1"/>
  <c r="U51" i="3"/>
  <c r="U57" i="3"/>
  <c r="V36" i="3"/>
  <c r="V39" i="3" s="1"/>
  <c r="V44" i="3"/>
  <c r="V66" i="3"/>
  <c r="U58" i="3"/>
  <c r="U39" i="3"/>
  <c r="U48" i="3"/>
  <c r="U44" i="3"/>
  <c r="U43" i="3"/>
  <c r="U46" i="3"/>
  <c r="U62" i="3"/>
  <c r="U59" i="3"/>
  <c r="U42" i="3"/>
  <c r="U41" i="3"/>
  <c r="U40" i="3"/>
  <c r="U64" i="3"/>
  <c r="U63" i="3"/>
  <c r="U68" i="3"/>
  <c r="U69" i="3"/>
  <c r="X1" i="3"/>
  <c r="U70" i="3"/>
  <c r="U61" i="3"/>
  <c r="U67" i="3"/>
  <c r="U56" i="3"/>
  <c r="U52" i="3"/>
  <c r="U49" i="3"/>
  <c r="U55" i="3"/>
  <c r="U50" i="3"/>
  <c r="U65" i="3"/>
  <c r="U54" i="3"/>
  <c r="V48" i="3" l="1"/>
  <c r="V58" i="3"/>
  <c r="V55" i="3"/>
  <c r="V68" i="3"/>
  <c r="V43" i="3"/>
  <c r="V53" i="3"/>
  <c r="V57" i="3"/>
  <c r="V70" i="3"/>
  <c r="V69" i="3"/>
  <c r="V64" i="3"/>
  <c r="V67" i="3"/>
  <c r="V56" i="3"/>
  <c r="V42" i="3"/>
  <c r="V50" i="3"/>
  <c r="V63" i="3"/>
  <c r="V45" i="3"/>
  <c r="V52" i="3"/>
  <c r="V41" i="3"/>
  <c r="V61" i="3"/>
  <c r="V51" i="3"/>
  <c r="V65" i="3"/>
  <c r="V49" i="3"/>
  <c r="V59" i="3"/>
  <c r="W36" i="3"/>
  <c r="W46" i="3" s="1"/>
  <c r="V60" i="3"/>
  <c r="V40" i="3"/>
  <c r="V46" i="3"/>
  <c r="V47" i="3"/>
  <c r="Y1" i="3"/>
  <c r="V62" i="3"/>
  <c r="V54" i="3"/>
  <c r="W44" i="3" l="1"/>
  <c r="W39" i="3"/>
  <c r="W48" i="3"/>
  <c r="W67" i="3"/>
  <c r="W47" i="3"/>
  <c r="W45" i="3"/>
  <c r="W54" i="3"/>
  <c r="W59" i="3"/>
  <c r="W69" i="3"/>
  <c r="W64" i="3"/>
  <c r="W41" i="3"/>
  <c r="W50" i="3"/>
  <c r="W58" i="3"/>
  <c r="W60" i="3"/>
  <c r="W56" i="3"/>
  <c r="W51" i="3"/>
  <c r="W66" i="3"/>
  <c r="W42" i="3"/>
  <c r="W43" i="3"/>
  <c r="W70" i="3"/>
  <c r="W55" i="3"/>
  <c r="W63" i="3"/>
  <c r="W40" i="3"/>
  <c r="W61" i="3"/>
  <c r="W49" i="3"/>
  <c r="W62" i="3"/>
  <c r="X36" i="3"/>
  <c r="X42" i="3" s="1"/>
  <c r="X48" i="3"/>
  <c r="W65" i="3"/>
  <c r="W68" i="3"/>
  <c r="W53" i="3"/>
  <c r="Z1" i="3"/>
  <c r="W57" i="3"/>
  <c r="W52" i="3"/>
  <c r="X69" i="3" l="1"/>
  <c r="X63" i="3"/>
  <c r="X55" i="3"/>
  <c r="X43" i="3"/>
  <c r="X51" i="3"/>
  <c r="X50" i="3"/>
  <c r="X45" i="3"/>
  <c r="X41" i="3"/>
  <c r="X58" i="3"/>
  <c r="X60" i="3"/>
  <c r="X65" i="3"/>
  <c r="X56" i="3"/>
  <c r="X44" i="3"/>
  <c r="X66" i="3"/>
  <c r="X67" i="3"/>
  <c r="X39" i="3"/>
  <c r="X57" i="3"/>
  <c r="X52" i="3"/>
  <c r="X70" i="3"/>
  <c r="X68" i="3"/>
  <c r="X53" i="3"/>
  <c r="X61" i="3"/>
  <c r="X49" i="3"/>
  <c r="X47" i="3"/>
  <c r="X62" i="3"/>
  <c r="X46" i="3"/>
  <c r="X40" i="3"/>
  <c r="X54" i="3"/>
  <c r="X59" i="3"/>
  <c r="X64" i="3"/>
  <c r="Y36" i="3"/>
  <c r="Y56" i="3" s="1"/>
  <c r="Y64" i="3"/>
  <c r="Y60" i="3"/>
  <c r="AA1" i="3"/>
  <c r="Y46" i="3" l="1"/>
  <c r="Y59" i="3"/>
  <c r="Y40" i="3"/>
  <c r="Y67" i="3"/>
  <c r="Y62" i="3"/>
  <c r="Y39" i="3"/>
  <c r="Y52" i="3"/>
  <c r="Y70" i="3"/>
  <c r="Y55" i="3"/>
  <c r="Y53" i="3"/>
  <c r="Y43" i="3"/>
  <c r="Y54" i="3"/>
  <c r="Y51" i="3"/>
  <c r="Y68" i="3"/>
  <c r="Y50" i="3"/>
  <c r="Y48" i="3"/>
  <c r="AB1" i="3"/>
  <c r="Y42" i="3"/>
  <c r="Y63" i="3"/>
  <c r="Y61" i="3"/>
  <c r="Y57" i="3"/>
  <c r="Y66" i="3"/>
  <c r="Z36" i="3"/>
  <c r="Z53" i="3" s="1"/>
  <c r="Y69" i="3"/>
  <c r="Y49" i="3"/>
  <c r="Y44" i="3"/>
  <c r="Y58" i="3"/>
  <c r="Y47" i="3"/>
  <c r="Y65" i="3"/>
  <c r="Y41" i="3"/>
  <c r="Y45" i="3"/>
  <c r="Z39" i="3" l="1"/>
  <c r="Z62" i="3"/>
  <c r="Z44" i="3"/>
  <c r="Z42" i="3"/>
  <c r="Z67" i="3"/>
  <c r="Z56" i="3"/>
  <c r="Z66" i="3"/>
  <c r="Z43" i="3"/>
  <c r="Z50" i="3"/>
  <c r="Z64" i="3"/>
  <c r="Z40" i="3"/>
  <c r="Z49" i="3"/>
  <c r="Z46" i="3"/>
  <c r="Z65" i="3"/>
  <c r="Z54" i="3"/>
  <c r="Z47" i="3"/>
  <c r="Z70" i="3"/>
  <c r="Z59" i="3"/>
  <c r="Z60" i="3"/>
  <c r="Z55" i="3"/>
  <c r="Z69" i="3"/>
  <c r="Z45" i="3"/>
  <c r="Z52" i="3"/>
  <c r="Z58" i="3"/>
  <c r="AC1" i="3"/>
  <c r="AA36" i="3"/>
  <c r="AA60" i="3" s="1"/>
  <c r="AA50" i="3"/>
  <c r="Z57" i="3"/>
  <c r="Z48" i="3"/>
  <c r="Z51" i="3"/>
  <c r="Z63" i="3"/>
  <c r="Z41" i="3"/>
  <c r="Z61" i="3"/>
  <c r="Z68" i="3"/>
  <c r="AA52" i="3" l="1"/>
  <c r="AA57" i="3"/>
  <c r="AA66" i="3"/>
  <c r="AA67" i="3"/>
  <c r="AA54" i="3"/>
  <c r="AA61" i="3"/>
  <c r="AA48" i="3"/>
  <c r="AA64" i="3"/>
  <c r="AA40" i="3"/>
  <c r="AA45" i="3"/>
  <c r="AA68" i="3"/>
  <c r="AA41" i="3"/>
  <c r="AA51" i="3"/>
  <c r="AA65" i="3"/>
  <c r="AA43" i="3"/>
  <c r="AA49" i="3"/>
  <c r="AA62" i="3"/>
  <c r="AB36" i="3"/>
  <c r="AB50" i="3" s="1"/>
  <c r="AB63" i="3"/>
  <c r="AA46" i="3"/>
  <c r="AA53" i="3"/>
  <c r="AA44" i="3"/>
  <c r="AA69" i="3"/>
  <c r="AA42" i="3"/>
  <c r="AA56" i="3"/>
  <c r="AA47" i="3"/>
  <c r="AD1" i="3"/>
  <c r="AA55" i="3"/>
  <c r="AA39" i="3"/>
  <c r="AA58" i="3"/>
  <c r="AA59" i="3"/>
  <c r="AA63" i="3"/>
  <c r="AA70" i="3"/>
  <c r="AB57" i="3" l="1"/>
  <c r="AB55" i="3"/>
  <c r="AB66" i="3"/>
  <c r="AB52" i="3"/>
  <c r="AB42" i="3"/>
  <c r="AB47" i="3"/>
  <c r="AB40" i="3"/>
  <c r="AB67" i="3"/>
  <c r="AB44" i="3"/>
  <c r="AB68" i="3"/>
  <c r="AB39" i="3"/>
  <c r="AB69" i="3"/>
  <c r="AB46" i="3"/>
  <c r="AB70" i="3"/>
  <c r="AB62" i="3"/>
  <c r="AB64" i="3"/>
  <c r="AB48" i="3"/>
  <c r="AB60" i="3"/>
  <c r="AB49" i="3"/>
  <c r="AB43" i="3"/>
  <c r="AC36" i="3"/>
  <c r="AC65" i="3" s="1"/>
  <c r="AB58" i="3"/>
  <c r="AB56" i="3"/>
  <c r="AB53" i="3"/>
  <c r="AB45" i="3"/>
  <c r="AB65" i="3"/>
  <c r="AB51" i="3"/>
  <c r="AB61" i="3"/>
  <c r="AB59" i="3"/>
  <c r="AB54" i="3"/>
  <c r="AB41" i="3"/>
  <c r="AC52" i="3" l="1"/>
  <c r="AC42" i="3"/>
  <c r="AC61" i="3"/>
  <c r="AC49" i="3"/>
  <c r="AC58" i="3"/>
  <c r="AC57" i="3"/>
  <c r="AC39" i="3"/>
  <c r="AC60" i="3"/>
  <c r="AC50" i="3"/>
  <c r="AC43" i="3"/>
  <c r="AC53" i="3"/>
  <c r="AC56" i="3"/>
  <c r="AC41" i="3"/>
  <c r="AC47" i="3"/>
  <c r="AC59" i="3"/>
  <c r="AC66" i="3"/>
  <c r="AC67" i="3"/>
  <c r="AC55" i="3"/>
  <c r="AC70" i="3"/>
  <c r="AC54" i="3"/>
  <c r="AC63" i="3"/>
  <c r="AC69" i="3"/>
  <c r="AC68" i="3"/>
  <c r="AC48" i="3"/>
  <c r="AC51" i="3"/>
  <c r="AC64" i="3"/>
  <c r="AC62" i="3"/>
  <c r="AC40" i="3"/>
  <c r="AC44" i="3"/>
  <c r="AC45" i="3"/>
  <c r="AC46" i="3"/>
  <c r="AD36" i="3"/>
  <c r="AD55" i="3" s="1"/>
  <c r="AF55" i="3" s="1"/>
  <c r="AD49" i="3"/>
  <c r="AF49" i="3" s="1"/>
  <c r="AD41" i="3"/>
  <c r="AF41" i="3" s="1"/>
  <c r="AD39" i="3" l="1"/>
  <c r="AF39" i="3" s="1"/>
  <c r="AD45" i="3"/>
  <c r="AF45" i="3" s="1"/>
  <c r="AD68" i="3"/>
  <c r="AF68" i="3" s="1"/>
  <c r="AD59" i="3"/>
  <c r="AF59" i="3" s="1"/>
  <c r="AD56" i="3"/>
  <c r="AF56" i="3" s="1"/>
  <c r="AD54" i="3"/>
  <c r="AF54" i="3" s="1"/>
  <c r="AD42" i="3"/>
  <c r="AF42" i="3" s="1"/>
  <c r="AD63" i="3"/>
  <c r="AF63" i="3" s="1"/>
  <c r="AD47" i="3"/>
  <c r="AF47" i="3" s="1"/>
  <c r="AD53" i="3"/>
  <c r="AF53" i="3" s="1"/>
  <c r="AD70" i="3"/>
  <c r="AF70" i="3" s="1"/>
  <c r="AD52" i="3"/>
  <c r="AF52" i="3" s="1"/>
  <c r="AD62" i="3"/>
  <c r="AF62" i="3" s="1"/>
  <c r="AD46" i="3"/>
  <c r="AF46" i="3" s="1"/>
  <c r="AD65" i="3"/>
  <c r="AF65" i="3" s="1"/>
  <c r="AD60" i="3"/>
  <c r="AF60" i="3" s="1"/>
  <c r="AD69" i="3"/>
  <c r="AF69" i="3" s="1"/>
  <c r="AD48" i="3"/>
  <c r="AF48" i="3" s="1"/>
  <c r="AD61" i="3"/>
  <c r="AF61" i="3" s="1"/>
  <c r="AD67" i="3"/>
  <c r="AF67" i="3" s="1"/>
  <c r="AD57" i="3"/>
  <c r="AF57" i="3" s="1"/>
  <c r="AD43" i="3"/>
  <c r="AF43" i="3" s="1"/>
  <c r="AD58" i="3"/>
  <c r="AF58" i="3" s="1"/>
  <c r="AD66" i="3"/>
  <c r="AF66" i="3" s="1"/>
  <c r="AD50" i="3"/>
  <c r="AF50" i="3" s="1"/>
  <c r="AD40" i="3"/>
  <c r="AF40" i="3" s="1"/>
  <c r="AD64" i="3"/>
  <c r="AF64" i="3" s="1"/>
  <c r="AD44" i="3"/>
  <c r="AF44" i="3" s="1"/>
  <c r="AD51" i="3"/>
  <c r="AF51" i="3" s="1"/>
</calcChain>
</file>

<file path=xl/sharedStrings.xml><?xml version="1.0" encoding="utf-8"?>
<sst xmlns="http://schemas.openxmlformats.org/spreadsheetml/2006/main" count="663" uniqueCount="541">
  <si>
    <t>Exports, FOB to Partner Countries</t>
  </si>
  <si>
    <t>Brazil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</si>
  <si>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</si>
  <si>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</si>
  <si>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</si>
  <si>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</si>
  <si>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</si>
  <si>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</si>
  <si>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</si>
  <si>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</si>
  <si>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</si>
  <si>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</si>
  <si>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</si>
  <si>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</si>
  <si>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</si>
  <si>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</si>
  <si>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</si>
  <si>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</si>
  <si>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</si>
  <si>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</si>
  <si>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</si>
  <si>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</si>
  <si>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</si>
  <si>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</si>
  <si>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</si>
  <si>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</si>
  <si>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</si>
  <si>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</si>
  <si>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</si>
  <si>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</si>
  <si>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</si>
  <si>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</si>
  <si>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</si>
  <si>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</si>
  <si>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</si>
  <si>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</si>
  <si>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</si>
  <si>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</si>
  <si>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</si>
  <si>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</si>
  <si>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</si>
  <si>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</si>
  <si>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</si>
  <si>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</si>
  <si>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</si>
  <si>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</si>
  <si>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</si>
  <si>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</si>
  <si>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</si>
  <si>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</si>
  <si>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</si>
  <si>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</si>
  <si>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</si>
  <si>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</si>
  <si>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</si>
  <si>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</si>
  <si>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</si>
  <si>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</si>
  <si>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</si>
  <si>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</si>
  <si>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</si>
  <si>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</si>
  <si>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</si>
  <si>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</si>
  <si>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</si>
  <si>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</si>
  <si>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</si>
  <si>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</si>
  <si>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</si>
  <si>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</si>
  <si>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</si>
  <si>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</si>
  <si>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</si>
  <si>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</si>
  <si>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</si>
  <si>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</si>
  <si>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</si>
  <si>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</si>
  <si>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</si>
  <si>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</si>
  <si>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</si>
  <si>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</si>
  <si>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</si>
  <si>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</si>
  <si>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</si>
  <si>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</si>
  <si>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</si>
  <si>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</si>
  <si>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</si>
  <si>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</si>
  <si>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</si>
  <si>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</si>
  <si>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</si>
  <si>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</si>
  <si>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</si>
  <si>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</si>
  <si>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</si>
  <si>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</si>
  <si>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</si>
  <si>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</si>
  <si>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</si>
  <si>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</si>
  <si>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</si>
  <si>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</si>
  <si>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</si>
  <si>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</si>
  <si>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</si>
  <si>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</si>
  <si>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</si>
  <si>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</si>
  <si>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</si>
  <si>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</si>
  <si>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</si>
  <si>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</si>
  <si>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</si>
  <si>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</si>
  <si>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</si>
  <si>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</si>
  <si>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</si>
  <si>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</si>
  <si>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</si>
  <si>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</si>
  <si>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</si>
  <si>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</si>
  <si>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</si>
  <si>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</si>
  <si>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</si>
  <si>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</si>
  <si>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</si>
  <si>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</si>
  <si>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</si>
  <si>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</si>
  <si>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</si>
  <si>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</si>
  <si>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</si>
  <si>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</si>
  <si>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</si>
  <si>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</si>
  <si>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</si>
  <si>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</si>
  <si>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</si>
  <si>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</si>
  <si>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</si>
  <si>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</si>
  <si>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</si>
  <si>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</si>
  <si>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</si>
  <si>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</si>
  <si>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</si>
  <si>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</si>
  <si>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</si>
  <si>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</si>
  <si>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</si>
  <si>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</si>
  <si>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</si>
  <si>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</si>
  <si>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</si>
  <si>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</si>
  <si>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</si>
  <si>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</si>
  <si>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</si>
  <si>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</si>
  <si>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</si>
  <si>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</si>
  <si>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</si>
  <si>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</si>
  <si>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</si>
  <si>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</si>
  <si>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</si>
  <si>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</si>
  <si>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</si>
  <si>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</si>
  <si>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</si>
  <si>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</si>
  <si>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</si>
  <si>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</si>
  <si>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</si>
  <si>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</si>
  <si>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</si>
  <si>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</si>
  <si>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</si>
  <si>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</si>
  <si>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</si>
  <si>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</si>
  <si>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</si>
  <si>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</si>
  <si>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</si>
  <si>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</si>
  <si>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</si>
  <si>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</si>
  <si>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</si>
  <si>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</si>
  <si>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</si>
  <si>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</si>
  <si>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</si>
  <si>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</si>
  <si>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</si>
  <si>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</si>
  <si>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</si>
  <si>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</si>
  <si>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</si>
  <si>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</si>
  <si>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</si>
  <si>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</si>
  <si>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</si>
  <si>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</si>
  <si>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</si>
  <si>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</si>
  <si>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</si>
  <si>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</si>
  <si>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</si>
  <si>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</si>
  <si>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</si>
  <si>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</si>
  <si>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</si>
  <si>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</si>
  <si>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</si>
  <si>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</si>
  <si>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</si>
  <si>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</si>
  <si>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</si>
  <si>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</si>
  <si>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</si>
  <si>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</si>
  <si>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</si>
  <si>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</si>
  <si>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</si>
  <si>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</si>
  <si>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</si>
  <si>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</si>
  <si>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</si>
  <si>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</si>
  <si>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</si>
  <si>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</si>
  <si>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</si>
  <si>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</si>
  <si>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</si>
  <si>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</si>
  <si>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</si>
  <si>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</si>
  <si>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</si>
  <si>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</si>
  <si>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</si>
  <si>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</si>
  <si>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</si>
  <si>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</si>
  <si>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</si>
  <si>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</si>
  <si>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</si>
  <si>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</si>
  <si>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</si>
  <si>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</si>
  <si>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</si>
  <si>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</si>
  <si>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</si>
  <si>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</si>
  <si>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</si>
  <si>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</si>
  <si>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</si>
  <si>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</si>
  <si>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</si>
  <si>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</si>
  <si>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</si>
  <si>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</si>
  <si>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</si>
  <si>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</si>
  <si>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</si>
  <si>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</si>
  <si>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</si>
  <si>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</si>
  <si>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</si>
  <si>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Brazil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</si>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</sst>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</font>
    <font>
      <b/>
      <sz val="12"/>
      <name val="Arial"/>
    </font>
    <font>
      <sz val="12"/>
      <name val="Arial"/>
    </font>
    <font>
      <b/>
      <sz val="8"/>
      <name val="Arial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1699-0E74-46F3-83E3-ED98C762FBD2}">
  <dimension ref="A1:AF70"/>
  <sheetViews>
    <sheetView tabSelected="1" zoomScale="52" workbookViewId="0">
      <selection sqref="A1:XFD1048576"/>
    </sheetView>
  </sheetViews>
  <sheetFormatPr baseColWidth="10" defaultRowHeight="12.5" x14ac:dyDescent="0.25"/>
  <cols>
    <col min="1" max="1" width="18.1796875" style="20" bestFit="1" customWidth="1"/>
    <col min="2" max="28" width="9.36328125" style="21" bestFit="1" customWidth="1"/>
    <col min="29" max="30" width="9.90625" style="21" bestFit="1" customWidth="1"/>
    <col min="31" max="16384" width="10.90625" style="21"/>
  </cols>
  <sheetData>
    <row r="1" spans="1:30" x14ac:dyDescent="0.2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ht="13" x14ac:dyDescent="0.2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25">
      <c r="A3" s="22" t="s">
        <v>220</v>
      </c>
      <c r="B3" s="25">
        <f>VLOOKUP($A3,'Exports, FOB'!$B:$AE,B$1,FALSE)+VLOOKUP($A3,'Imports, CIF'!$B:$AE,B$1,FALSE)</f>
        <v>3397.3474999999999</v>
      </c>
      <c r="C3" s="25">
        <f>VLOOKUP($A3,'Exports, FOB'!$B:$AE,C$1,FALSE)+VLOOKUP($A3,'Imports, CIF'!$B:$AE,C$1,FALSE)</f>
        <v>4933.3760999999995</v>
      </c>
      <c r="D3" s="25">
        <f>VLOOKUP($A3,'Exports, FOB'!$B:$AE,D$1,FALSE)+VLOOKUP($A3,'Imports, CIF'!$B:$AE,D$1,FALSE)</f>
        <v>6751.6827999999978</v>
      </c>
      <c r="E3" s="25">
        <f>VLOOKUP($A3,'Exports, FOB'!$B:$AE,E$1,FALSE)+VLOOKUP($A3,'Imports, CIF'!$B:$AE,E$1,FALSE)</f>
        <v>8164.0265999999992</v>
      </c>
      <c r="F3" s="25">
        <f>VLOOKUP($A3,'Exports, FOB'!$B:$AE,F$1,FALSE)+VLOOKUP($A3,'Imports, CIF'!$B:$AE,F$1,FALSE)</f>
        <v>10168.413199999995</v>
      </c>
      <c r="G3" s="25">
        <f>VLOOKUP($A3,'Exports, FOB'!$B:$AE,G$1,FALSE)+VLOOKUP($A3,'Imports, CIF'!$B:$AE,G$1,FALSE)</f>
        <v>12653.988762899999</v>
      </c>
      <c r="H3" s="25">
        <f>VLOOKUP($A3,'Exports, FOB'!$B:$AE,H$1,FALSE)+VLOOKUP($A3,'Imports, CIF'!$B:$AE,H$1,FALSE)</f>
        <v>16223.161599999999</v>
      </c>
      <c r="I3" s="25">
        <f>VLOOKUP($A3,'Exports, FOB'!$B:$AE,I$1,FALSE)+VLOOKUP($A3,'Imports, CIF'!$B:$AE,I$1,FALSE)</f>
        <v>15578.121300000001</v>
      </c>
      <c r="J3" s="25">
        <f>VLOOKUP($A3,'Exports, FOB'!$B:$AE,J$1,FALSE)+VLOOKUP($A3,'Imports, CIF'!$B:$AE,J$1,FALSE)</f>
        <v>11757.581900000001</v>
      </c>
      <c r="K3" s="25">
        <f>VLOOKUP($A3,'Exports, FOB'!$B:$AE,K$1,FALSE)+VLOOKUP($A3,'Imports, CIF'!$B:$AE,K$1,FALSE)</f>
        <v>13486.810750000001</v>
      </c>
      <c r="L3" s="25">
        <f>VLOOKUP($A3,'Exports, FOB'!$B:$AE,L$1,FALSE)+VLOOKUP($A3,'Imports, CIF'!$B:$AE,L$1,FALSE)</f>
        <v>11581.765899999999</v>
      </c>
      <c r="M3" s="25">
        <f>VLOOKUP($A3,'Exports, FOB'!$B:$AE,M$1,FALSE)+VLOOKUP($A3,'Imports, CIF'!$B:$AE,M$1,FALSE)</f>
        <v>7373.7908430000007</v>
      </c>
      <c r="N3" s="25">
        <f>VLOOKUP($A3,'Exports, FOB'!$B:$AE,N$1,FALSE)+VLOOKUP($A3,'Imports, CIF'!$B:$AE,N$1,FALSE)</f>
        <v>9514.7785970000004</v>
      </c>
      <c r="O3" s="25">
        <f>VLOOKUP($A3,'Exports, FOB'!$B:$AE,O$1,FALSE)+VLOOKUP($A3,'Imports, CIF'!$B:$AE,O$1,FALSE)</f>
        <v>13279.952159</v>
      </c>
      <c r="P3" s="25">
        <f>VLOOKUP($A3,'Exports, FOB'!$B:$AE,P$1,FALSE)+VLOOKUP($A3,'Imports, CIF'!$B:$AE,P$1,FALSE)</f>
        <v>16528.680649000002</v>
      </c>
      <c r="Q3" s="25">
        <f>VLOOKUP($A3,'Exports, FOB'!$B:$AE,Q$1,FALSE)+VLOOKUP($A3,'Imports, CIF'!$B:$AE,Q$1,FALSE)</f>
        <v>20253.720250999999</v>
      </c>
      <c r="R3" s="25">
        <f>VLOOKUP($A3,'Exports, FOB'!$B:$AE,R$1,FALSE)+VLOOKUP($A3,'Imports, CIF'!$B:$AE,R$1,FALSE)</f>
        <v>25451.54279</v>
      </c>
      <c r="S3" s="25">
        <f>VLOOKUP($A3,'Exports, FOB'!$B:$AE,S$1,FALSE)+VLOOKUP($A3,'Imports, CIF'!$B:$AE,S$1,FALSE)</f>
        <v>31657.612847</v>
      </c>
      <c r="T3" s="25">
        <f>VLOOKUP($A3,'Exports, FOB'!$B:$AE,T$1,FALSE)+VLOOKUP($A3,'Imports, CIF'!$B:$AE,T$1,FALSE)</f>
        <v>24361.441138000002</v>
      </c>
      <c r="U3" s="25">
        <f>VLOOKUP($A3,'Exports, FOB'!$B:$AE,U$1,FALSE)+VLOOKUP($A3,'Imports, CIF'!$B:$AE,U$1,FALSE)</f>
        <v>33813.7935</v>
      </c>
      <c r="V3" s="25">
        <f>VLOOKUP($A3,'Exports, FOB'!$B:$AE,V$1,FALSE)+VLOOKUP($A3,'Imports, CIF'!$B:$AE,V$1,FALSE)</f>
        <v>40629.222111000003</v>
      </c>
      <c r="W3" s="25">
        <f>VLOOKUP($A3,'Exports, FOB'!$B:$AE,W$1,FALSE)+VLOOKUP($A3,'Imports, CIF'!$B:$AE,W$1,FALSE)</f>
        <v>35428.254152000001</v>
      </c>
      <c r="X3" s="25">
        <f>VLOOKUP($A3,'Exports, FOB'!$B:$AE,X$1,FALSE)+VLOOKUP($A3,'Imports, CIF'!$B:$AE,X$1,FALSE)</f>
        <v>37066.158454999997</v>
      </c>
      <c r="Y3" s="25">
        <f>VLOOKUP($A3,'Exports, FOB'!$B:$AE,Y$1,FALSE)+VLOOKUP($A3,'Imports, CIF'!$B:$AE,Y$1,FALSE)</f>
        <v>29273.677736999998</v>
      </c>
      <c r="Z3" s="25">
        <f>VLOOKUP($A3,'Exports, FOB'!$B:$AE,Z$1,FALSE)+VLOOKUP($A3,'Imports, CIF'!$B:$AE,Z$1,FALSE)</f>
        <v>23701.244911000002</v>
      </c>
      <c r="AA3" s="25">
        <f>VLOOKUP($A3,'Exports, FOB'!$B:$AE,AA$1,FALSE)+VLOOKUP($A3,'Imports, CIF'!$B:$AE,AA$1,FALSE)</f>
        <v>22975.258631999997</v>
      </c>
      <c r="AB3" s="25">
        <f>VLOOKUP($A3,'Exports, FOB'!$B:$AE,AB$1,FALSE)+VLOOKUP($A3,'Imports, CIF'!$B:$AE,AB$1,FALSE)</f>
        <v>27624.965093999999</v>
      </c>
      <c r="AC3" s="25">
        <f>VLOOKUP($A3,'Exports, FOB'!$B:$AE,AC$1,FALSE)+VLOOKUP($A3,'Imports, CIF'!$B:$AE,AC$1,FALSE)</f>
        <v>26632.176552999998</v>
      </c>
      <c r="AD3" s="25">
        <f>VLOOKUP($A3,'Exports, FOB'!$B:$AE,AD$1,FALSE)+VLOOKUP($A3,'Imports, CIF'!$B:$AE,AD$1,FALSE)</f>
        <v>20732.029567999998</v>
      </c>
    </row>
    <row r="4" spans="1:30" x14ac:dyDescent="0.25">
      <c r="A4" s="26" t="s">
        <v>32</v>
      </c>
      <c r="B4" s="25">
        <f>VLOOKUP($A4,'Exports, FOB'!$B:$AE,B$1,FALSE)+VLOOKUP($A4,'Imports, CIF'!$B:$AE,B$1,FALSE)</f>
        <v>394.07780000000002</v>
      </c>
      <c r="C4" s="25">
        <f>VLOOKUP($A4,'Exports, FOB'!$B:$AE,C$1,FALSE)+VLOOKUP($A4,'Imports, CIF'!$B:$AE,C$1,FALSE)</f>
        <v>393.23199999999997</v>
      </c>
      <c r="D4" s="25">
        <f>VLOOKUP($A4,'Exports, FOB'!$B:$AE,D$1,FALSE)+VLOOKUP($A4,'Imports, CIF'!$B:$AE,D$1,FALSE)</f>
        <v>489.47199999999998</v>
      </c>
      <c r="E4" s="25">
        <f>VLOOKUP($A4,'Exports, FOB'!$B:$AE,E$1,FALSE)+VLOOKUP($A4,'Imports, CIF'!$B:$AE,E$1,FALSE)</f>
        <v>473.27930000000003</v>
      </c>
      <c r="F4" s="25">
        <f>VLOOKUP($A4,'Exports, FOB'!$B:$AE,F$1,FALSE)+VLOOKUP($A4,'Imports, CIF'!$B:$AE,F$1,FALSE)</f>
        <v>553.6567</v>
      </c>
      <c r="G4" s="25">
        <f>VLOOKUP($A4,'Exports, FOB'!$B:$AE,G$1,FALSE)+VLOOKUP($A4,'Imports, CIF'!$B:$AE,G$1,FALSE)</f>
        <v>608.83262680000007</v>
      </c>
      <c r="H4" s="25">
        <f>VLOOKUP($A4,'Exports, FOB'!$B:$AE,H$1,FALSE)+VLOOKUP($A4,'Imports, CIF'!$B:$AE,H$1,FALSE)</f>
        <v>557.53309999999999</v>
      </c>
      <c r="I4" s="25">
        <f>VLOOKUP($A4,'Exports, FOB'!$B:$AE,I$1,FALSE)+VLOOKUP($A4,'Imports, CIF'!$B:$AE,I$1,FALSE)</f>
        <v>505.15699999999998</v>
      </c>
      <c r="J4" s="25">
        <f>VLOOKUP($A4,'Exports, FOB'!$B:$AE,J$1,FALSE)+VLOOKUP($A4,'Imports, CIF'!$B:$AE,J$1,FALSE)</f>
        <v>519.87900000000002</v>
      </c>
      <c r="K4" s="25">
        <f>VLOOKUP($A4,'Exports, FOB'!$B:$AE,K$1,FALSE)+VLOOKUP($A4,'Imports, CIF'!$B:$AE,K$1,FALSE)</f>
        <v>656.0112979999999</v>
      </c>
      <c r="L4" s="25">
        <f>VLOOKUP($A4,'Exports, FOB'!$B:$AE,L$1,FALSE)+VLOOKUP($A4,'Imports, CIF'!$B:$AE,L$1,FALSE)</f>
        <v>528.38541899999996</v>
      </c>
      <c r="M4" s="25">
        <f>VLOOKUP($A4,'Exports, FOB'!$B:$AE,M$1,FALSE)+VLOOKUP($A4,'Imports, CIF'!$B:$AE,M$1,FALSE)</f>
        <v>479.05955400000005</v>
      </c>
      <c r="N4" s="25">
        <f>VLOOKUP($A4,'Exports, FOB'!$B:$AE,N$1,FALSE)+VLOOKUP($A4,'Imports, CIF'!$B:$AE,N$1,FALSE)</f>
        <v>614.74838499999998</v>
      </c>
      <c r="O4" s="25">
        <f>VLOOKUP($A4,'Exports, FOB'!$B:$AE,O$1,FALSE)+VLOOKUP($A4,'Imports, CIF'!$B:$AE,O$1,FALSE)</f>
        <v>764.25736099999995</v>
      </c>
      <c r="P4" s="25">
        <f>VLOOKUP($A4,'Exports, FOB'!$B:$AE,P$1,FALSE)+VLOOKUP($A4,'Imports, CIF'!$B:$AE,P$1,FALSE)</f>
        <v>1128.408772</v>
      </c>
      <c r="Q4" s="25">
        <f>VLOOKUP($A4,'Exports, FOB'!$B:$AE,Q$1,FALSE)+VLOOKUP($A4,'Imports, CIF'!$B:$AE,Q$1,FALSE)</f>
        <v>1291.473802</v>
      </c>
      <c r="R4" s="25">
        <f>VLOOKUP($A4,'Exports, FOB'!$B:$AE,R$1,FALSE)+VLOOKUP($A4,'Imports, CIF'!$B:$AE,R$1,FALSE)</f>
        <v>1436.7031029999998</v>
      </c>
      <c r="S4" s="25">
        <f>VLOOKUP($A4,'Exports, FOB'!$B:$AE,S$1,FALSE)+VLOOKUP($A4,'Imports, CIF'!$B:$AE,S$1,FALSE)</f>
        <v>2556.4071020000001</v>
      </c>
      <c r="T4" s="25">
        <f>VLOOKUP($A4,'Exports, FOB'!$B:$AE,T$1,FALSE)+VLOOKUP($A4,'Imports, CIF'!$B:$AE,T$1,FALSE)</f>
        <v>1347.9351079999999</v>
      </c>
      <c r="U4" s="25">
        <f>VLOOKUP($A4,'Exports, FOB'!$B:$AE,U$1,FALSE)+VLOOKUP($A4,'Imports, CIF'!$B:$AE,U$1,FALSE)</f>
        <v>2022.0279150000001</v>
      </c>
      <c r="V4" s="25">
        <f>VLOOKUP($A4,'Exports, FOB'!$B:$AE,V$1,FALSE)+VLOOKUP($A4,'Imports, CIF'!$B:$AE,V$1,FALSE)</f>
        <v>2879.0627889999996</v>
      </c>
      <c r="W4" s="25">
        <f>VLOOKUP($A4,'Exports, FOB'!$B:$AE,W$1,FALSE)+VLOOKUP($A4,'Imports, CIF'!$B:$AE,W$1,FALSE)</f>
        <v>1869.9127570000001</v>
      </c>
      <c r="X4" s="25">
        <f>VLOOKUP($A4,'Exports, FOB'!$B:$AE,X$1,FALSE)+VLOOKUP($A4,'Imports, CIF'!$B:$AE,X$1,FALSE)</f>
        <v>1683.870036</v>
      </c>
      <c r="Y4" s="25">
        <f>VLOOKUP($A4,'Exports, FOB'!$B:$AE,Y$1,FALSE)+VLOOKUP($A4,'Imports, CIF'!$B:$AE,Y$1,FALSE)</f>
        <v>1577.7040889999998</v>
      </c>
      <c r="Z4" s="25">
        <f>VLOOKUP($A4,'Exports, FOB'!$B:$AE,Z$1,FALSE)+VLOOKUP($A4,'Imports, CIF'!$B:$AE,Z$1,FALSE)</f>
        <v>1516.3506600000001</v>
      </c>
      <c r="AA4" s="25">
        <f>VLOOKUP($A4,'Exports, FOB'!$B:$AE,AA$1,FALSE)+VLOOKUP($A4,'Imports, CIF'!$B:$AE,AA$1,FALSE)</f>
        <v>1339.2372419999999</v>
      </c>
      <c r="AB4" s="25">
        <f>VLOOKUP($A4,'Exports, FOB'!$B:$AE,AB$1,FALSE)+VLOOKUP($A4,'Imports, CIF'!$B:$AE,AB$1,FALSE)</f>
        <v>1909.731577</v>
      </c>
      <c r="AC4" s="25">
        <f>VLOOKUP($A4,'Exports, FOB'!$B:$AE,AC$1,FALSE)+VLOOKUP($A4,'Imports, CIF'!$B:$AE,AC$1,FALSE)</f>
        <v>1664.9459700000002</v>
      </c>
      <c r="AD4" s="25">
        <f>VLOOKUP($A4,'Exports, FOB'!$B:$AE,AD$1,FALSE)+VLOOKUP($A4,'Imports, CIF'!$B:$AE,AD$1,FALSE)</f>
        <v>1456.719904</v>
      </c>
    </row>
    <row r="5" spans="1:30" x14ac:dyDescent="0.25">
      <c r="A5" s="26" t="s">
        <v>36</v>
      </c>
      <c r="B5" s="25">
        <f>VLOOKUP($A5,'Exports, FOB'!$B:$AE,B$1,FALSE)+VLOOKUP($A5,'Imports, CIF'!$B:$AE,B$1,FALSE)</f>
        <v>148.4641</v>
      </c>
      <c r="C5" s="25">
        <f>VLOOKUP($A5,'Exports, FOB'!$B:$AE,C$1,FALSE)+VLOOKUP($A5,'Imports, CIF'!$B:$AE,C$1,FALSE)</f>
        <v>111.65820000000002</v>
      </c>
      <c r="D5" s="25">
        <f>VLOOKUP($A5,'Exports, FOB'!$B:$AE,D$1,FALSE)+VLOOKUP($A5,'Imports, CIF'!$B:$AE,D$1,FALSE)</f>
        <v>117.0766</v>
      </c>
      <c r="E5" s="25">
        <f>VLOOKUP($A5,'Exports, FOB'!$B:$AE,E$1,FALSE)+VLOOKUP($A5,'Imports, CIF'!$B:$AE,E$1,FALSE)</f>
        <v>215.96899999999999</v>
      </c>
      <c r="F5" s="25">
        <f>VLOOKUP($A5,'Exports, FOB'!$B:$AE,F$1,FALSE)+VLOOKUP($A5,'Imports, CIF'!$B:$AE,F$1,FALSE)</f>
        <v>356.57010000000002</v>
      </c>
      <c r="G5" s="25">
        <f>VLOOKUP($A5,'Exports, FOB'!$B:$AE,G$1,FALSE)+VLOOKUP($A5,'Imports, CIF'!$B:$AE,G$1,FALSE)</f>
        <v>386.53275869999999</v>
      </c>
      <c r="H5" s="25">
        <f>VLOOKUP($A5,'Exports, FOB'!$B:$AE,H$1,FALSE)+VLOOKUP($A5,'Imports, CIF'!$B:$AE,H$1,FALSE)</f>
        <v>490.37160000000006</v>
      </c>
      <c r="I5" s="25">
        <f>VLOOKUP($A5,'Exports, FOB'!$B:$AE,I$1,FALSE)+VLOOKUP($A5,'Imports, CIF'!$B:$AE,I$1,FALSE)</f>
        <v>428.5301</v>
      </c>
      <c r="J5" s="25">
        <f>VLOOKUP($A5,'Exports, FOB'!$B:$AE,J$1,FALSE)+VLOOKUP($A5,'Imports, CIF'!$B:$AE,J$1,FALSE)</f>
        <v>458.8415</v>
      </c>
      <c r="K5" s="25">
        <f>VLOOKUP($A5,'Exports, FOB'!$B:$AE,K$1,FALSE)+VLOOKUP($A5,'Imports, CIF'!$B:$AE,K$1,FALSE)</f>
        <v>384.37141399999996</v>
      </c>
      <c r="L5" s="25">
        <f>VLOOKUP($A5,'Exports, FOB'!$B:$AE,L$1,FALSE)+VLOOKUP($A5,'Imports, CIF'!$B:$AE,L$1,FALSE)</f>
        <v>428.42592000000002</v>
      </c>
      <c r="M5" s="25">
        <f>VLOOKUP($A5,'Exports, FOB'!$B:$AE,M$1,FALSE)+VLOOKUP($A5,'Imports, CIF'!$B:$AE,M$1,FALSE)</f>
        <v>338.00865599999997</v>
      </c>
      <c r="N5" s="25">
        <f>VLOOKUP($A5,'Exports, FOB'!$B:$AE,N$1,FALSE)+VLOOKUP($A5,'Imports, CIF'!$B:$AE,N$1,FALSE)</f>
        <v>348.54501900000002</v>
      </c>
      <c r="O5" s="25">
        <f>VLOOKUP($A5,'Exports, FOB'!$B:$AE,O$1,FALSE)+VLOOKUP($A5,'Imports, CIF'!$B:$AE,O$1,FALSE)</f>
        <v>456.24757199999999</v>
      </c>
      <c r="P5" s="25">
        <f>VLOOKUP($A5,'Exports, FOB'!$B:$AE,P$1,FALSE)+VLOOKUP($A5,'Imports, CIF'!$B:$AE,P$1,FALSE)</f>
        <v>558.05156799999997</v>
      </c>
      <c r="Q5" s="25">
        <f>VLOOKUP($A5,'Exports, FOB'!$B:$AE,Q$1,FALSE)+VLOOKUP($A5,'Imports, CIF'!$B:$AE,Q$1,FALSE)</f>
        <v>638.08350799999994</v>
      </c>
      <c r="R5" s="25">
        <f>VLOOKUP($A5,'Exports, FOB'!$B:$AE,R$1,FALSE)+VLOOKUP($A5,'Imports, CIF'!$B:$AE,R$1,FALSE)</f>
        <v>1061.653935</v>
      </c>
      <c r="S5" s="25">
        <f>VLOOKUP($A5,'Exports, FOB'!$B:$AE,S$1,FALSE)+VLOOKUP($A5,'Imports, CIF'!$B:$AE,S$1,FALSE)</f>
        <v>1209.1453860000001</v>
      </c>
      <c r="T5" s="25">
        <f>VLOOKUP($A5,'Exports, FOB'!$B:$AE,T$1,FALSE)+VLOOKUP($A5,'Imports, CIF'!$B:$AE,T$1,FALSE)</f>
        <v>1212.3290910000001</v>
      </c>
      <c r="U5" s="25">
        <f>VLOOKUP($A5,'Exports, FOB'!$B:$AE,U$1,FALSE)+VLOOKUP($A5,'Imports, CIF'!$B:$AE,U$1,FALSE)</f>
        <v>1782.3184660000002</v>
      </c>
      <c r="V5" s="25">
        <f>VLOOKUP($A5,'Exports, FOB'!$B:$AE,V$1,FALSE)+VLOOKUP($A5,'Imports, CIF'!$B:$AE,V$1,FALSE)</f>
        <v>1985.8132949999999</v>
      </c>
      <c r="W5" s="25">
        <f>VLOOKUP($A5,'Exports, FOB'!$B:$AE,W$1,FALSE)+VLOOKUP($A5,'Imports, CIF'!$B:$AE,W$1,FALSE)</f>
        <v>1842.9598559999999</v>
      </c>
      <c r="X5" s="25">
        <f>VLOOKUP($A5,'Exports, FOB'!$B:$AE,X$1,FALSE)+VLOOKUP($A5,'Imports, CIF'!$B:$AE,X$1,FALSE)</f>
        <v>1610.0233900000001</v>
      </c>
      <c r="Y5" s="25">
        <f>VLOOKUP($A5,'Exports, FOB'!$B:$AE,Y$1,FALSE)+VLOOKUP($A5,'Imports, CIF'!$B:$AE,Y$1,FALSE)</f>
        <v>1340.991747</v>
      </c>
      <c r="Z5" s="25">
        <f>VLOOKUP($A5,'Exports, FOB'!$B:$AE,Z$1,FALSE)+VLOOKUP($A5,'Imports, CIF'!$B:$AE,Z$1,FALSE)</f>
        <v>1094.1220079999998</v>
      </c>
      <c r="AA5" s="25">
        <f>VLOOKUP($A5,'Exports, FOB'!$B:$AE,AA$1,FALSE)+VLOOKUP($A5,'Imports, CIF'!$B:$AE,AA$1,FALSE)</f>
        <v>897.52554499999997</v>
      </c>
      <c r="AB5" s="25">
        <f>VLOOKUP($A5,'Exports, FOB'!$B:$AE,AB$1,FALSE)+VLOOKUP($A5,'Imports, CIF'!$B:$AE,AB$1,FALSE)</f>
        <v>1104.5975209999999</v>
      </c>
      <c r="AC5" s="25">
        <f>VLOOKUP($A5,'Exports, FOB'!$B:$AE,AC$1,FALSE)+VLOOKUP($A5,'Imports, CIF'!$B:$AE,AC$1,FALSE)</f>
        <v>1357.4605650000001</v>
      </c>
      <c r="AD5" s="25">
        <f>VLOOKUP($A5,'Exports, FOB'!$B:$AE,AD$1,FALSE)+VLOOKUP($A5,'Imports, CIF'!$B:$AE,AD$1,FALSE)</f>
        <v>1090.8765089999999</v>
      </c>
    </row>
    <row r="6" spans="1:30" x14ac:dyDescent="0.2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0</v>
      </c>
      <c r="K6" s="25">
        <f>VLOOKUP($A6,'Exports, FOB'!$B:$AE,K$1,FALSE)+VLOOKUP($A6,'Imports, CIF'!$B:$AE,K$1,FALSE)</f>
        <v>0</v>
      </c>
      <c r="L6" s="25">
        <f>VLOOKUP($A6,'Exports, FOB'!$B:$AE,L$1,FALSE)+VLOOKUP($A6,'Imports, CIF'!$B:$AE,L$1,FALSE)</f>
        <v>0</v>
      </c>
      <c r="M6" s="25">
        <f>VLOOKUP($A6,'Exports, FOB'!$B:$AE,M$1,FALSE)+VLOOKUP($A6,'Imports, CIF'!$B:$AE,M$1,FALSE)</f>
        <v>0</v>
      </c>
      <c r="N6" s="25">
        <f>VLOOKUP($A6,'Exports, FOB'!$B:$AE,N$1,FALSE)+VLOOKUP($A6,'Imports, CIF'!$B:$AE,N$1,FALSE)</f>
        <v>0</v>
      </c>
      <c r="O6" s="25">
        <f>VLOOKUP($A6,'Exports, FOB'!$B:$AE,O$1,FALSE)+VLOOKUP($A6,'Imports, CIF'!$B:$AE,O$1,FALSE)</f>
        <v>0</v>
      </c>
      <c r="P6" s="25">
        <f>VLOOKUP($A6,'Exports, FOB'!$B:$AE,P$1,FALSE)+VLOOKUP($A6,'Imports, CIF'!$B:$AE,P$1,FALSE)</f>
        <v>0</v>
      </c>
      <c r="Q6" s="25">
        <f>VLOOKUP($A6,'Exports, FOB'!$B:$AE,Q$1,FALSE)+VLOOKUP($A6,'Imports, CIF'!$B:$AE,Q$1,FALSE)</f>
        <v>4009.2610830000003</v>
      </c>
      <c r="R6" s="25">
        <f>VLOOKUP($A6,'Exports, FOB'!$B:$AE,R$1,FALSE)+VLOOKUP($A6,'Imports, CIF'!$B:$AE,R$1,FALSE)</f>
        <v>5097.2008770000002</v>
      </c>
      <c r="S6" s="25">
        <f>VLOOKUP($A6,'Exports, FOB'!$B:$AE,S$1,FALSE)+VLOOKUP($A6,'Imports, CIF'!$B:$AE,S$1,FALSE)</f>
        <v>6164.1059949999999</v>
      </c>
      <c r="T6" s="25">
        <f>VLOOKUP($A6,'Exports, FOB'!$B:$AE,T$1,FALSE)+VLOOKUP($A6,'Imports, CIF'!$B:$AE,T$1,FALSE)</f>
        <v>4238.6246310000006</v>
      </c>
      <c r="U6" s="25">
        <f>VLOOKUP($A6,'Exports, FOB'!$B:$AE,U$1,FALSE)+VLOOKUP($A6,'Imports, CIF'!$B:$AE,U$1,FALSE)</f>
        <v>5074.520622</v>
      </c>
      <c r="V6" s="25">
        <f>VLOOKUP($A6,'Exports, FOB'!$B:$AE,V$1,FALSE)+VLOOKUP($A6,'Imports, CIF'!$B:$AE,V$1,FALSE)</f>
        <v>5921.6560829999999</v>
      </c>
      <c r="W6" s="25">
        <f>VLOOKUP($A6,'Exports, FOB'!$B:$AE,W$1,FALSE)+VLOOKUP($A6,'Imports, CIF'!$B:$AE,W$1,FALSE)</f>
        <v>5940.1143620000003</v>
      </c>
      <c r="X6" s="25">
        <f>VLOOKUP($A6,'Exports, FOB'!$B:$AE,X$1,FALSE)+VLOOKUP($A6,'Imports, CIF'!$B:$AE,X$1,FALSE)</f>
        <v>5724.3828480000002</v>
      </c>
      <c r="Y6" s="25">
        <f>VLOOKUP($A6,'Exports, FOB'!$B:$AE,Y$1,FALSE)+VLOOKUP($A6,'Imports, CIF'!$B:$AE,Y$1,FALSE)</f>
        <v>5247.7410950000003</v>
      </c>
      <c r="Z6" s="25">
        <f>VLOOKUP($A6,'Exports, FOB'!$B:$AE,Z$1,FALSE)+VLOOKUP($A6,'Imports, CIF'!$B:$AE,Z$1,FALSE)</f>
        <v>4709.8819359999998</v>
      </c>
      <c r="AA6" s="25">
        <f>VLOOKUP($A6,'Exports, FOB'!$B:$AE,AA$1,FALSE)+VLOOKUP($A6,'Imports, CIF'!$B:$AE,AA$1,FALSE)</f>
        <v>4794.0510560000002</v>
      </c>
      <c r="AB6" s="25">
        <f>VLOOKUP($A6,'Exports, FOB'!$B:$AE,AB$1,FALSE)+VLOOKUP($A6,'Imports, CIF'!$B:$AE,AB$1,FALSE)</f>
        <v>4970.0888919999998</v>
      </c>
      <c r="AC6" s="25">
        <f>VLOOKUP($A6,'Exports, FOB'!$B:$AE,AC$1,FALSE)+VLOOKUP($A6,'Imports, CIF'!$B:$AE,AC$1,FALSE)</f>
        <v>5113.8797610000001</v>
      </c>
      <c r="AD6" s="25">
        <f>VLOOKUP($A6,'Exports, FOB'!$B:$AE,AD$1,FALSE)+VLOOKUP($A6,'Imports, CIF'!$B:$AE,AD$1,FALSE)</f>
        <v>4935.6631639999996</v>
      </c>
    </row>
    <row r="7" spans="1:30" x14ac:dyDescent="0.25">
      <c r="A7" s="26" t="s">
        <v>58</v>
      </c>
      <c r="B7" s="25">
        <f>VLOOKUP($A7,'Exports, FOB'!$B:$AE,B$1,FALSE)+VLOOKUP($A7,'Imports, CIF'!$B:$AE,B$1,FALSE)</f>
        <v>1108.4003</v>
      </c>
      <c r="C7" s="25">
        <f>VLOOKUP($A7,'Exports, FOB'!$B:$AE,C$1,FALSE)+VLOOKUP($A7,'Imports, CIF'!$B:$AE,C$1,FALSE)</f>
        <v>919.49050000000022</v>
      </c>
      <c r="D7" s="25">
        <f>VLOOKUP($A7,'Exports, FOB'!$B:$AE,D$1,FALSE)+VLOOKUP($A7,'Imports, CIF'!$B:$AE,D$1,FALSE)</f>
        <v>1277.5596000000003</v>
      </c>
      <c r="E7" s="25">
        <f>VLOOKUP($A7,'Exports, FOB'!$B:$AE,E$1,FALSE)+VLOOKUP($A7,'Imports, CIF'!$B:$AE,E$1,FALSE)</f>
        <v>1419.1561999999999</v>
      </c>
      <c r="F7" s="25">
        <f>VLOOKUP($A7,'Exports, FOB'!$B:$AE,F$1,FALSE)+VLOOKUP($A7,'Imports, CIF'!$B:$AE,F$1,FALSE)</f>
        <v>1694.6134999999999</v>
      </c>
      <c r="G7" s="25">
        <f>VLOOKUP($A7,'Exports, FOB'!$B:$AE,G$1,FALSE)+VLOOKUP($A7,'Imports, CIF'!$B:$AE,G$1,FALSE)</f>
        <v>1888.5101622999998</v>
      </c>
      <c r="H7" s="25">
        <f>VLOOKUP($A7,'Exports, FOB'!$B:$AE,H$1,FALSE)+VLOOKUP($A7,'Imports, CIF'!$B:$AE,H$1,FALSE)</f>
        <v>2182.1579999999999</v>
      </c>
      <c r="I7" s="25">
        <f>VLOOKUP($A7,'Exports, FOB'!$B:$AE,I$1,FALSE)+VLOOKUP($A7,'Imports, CIF'!$B:$AE,I$1,FALSE)</f>
        <v>2007.0311000000002</v>
      </c>
      <c r="J7" s="25">
        <f>VLOOKUP($A7,'Exports, FOB'!$B:$AE,J$1,FALSE)+VLOOKUP($A7,'Imports, CIF'!$B:$AE,J$1,FALSE)</f>
        <v>1582.6304999999998</v>
      </c>
      <c r="K7" s="25">
        <f>VLOOKUP($A7,'Exports, FOB'!$B:$AE,K$1,FALSE)+VLOOKUP($A7,'Imports, CIF'!$B:$AE,K$1,FALSE)</f>
        <v>1716.3761529999999</v>
      </c>
      <c r="L7" s="25">
        <f>VLOOKUP($A7,'Exports, FOB'!$B:$AE,L$1,FALSE)+VLOOKUP($A7,'Imports, CIF'!$B:$AE,L$1,FALSE)</f>
        <v>1537.51586</v>
      </c>
      <c r="M7" s="25">
        <f>VLOOKUP($A7,'Exports, FOB'!$B:$AE,M$1,FALSE)+VLOOKUP($A7,'Imports, CIF'!$B:$AE,M$1,FALSE)</f>
        <v>1565.418234</v>
      </c>
      <c r="N7" s="25">
        <f>VLOOKUP($A7,'Exports, FOB'!$B:$AE,N$1,FALSE)+VLOOKUP($A7,'Imports, CIF'!$B:$AE,N$1,FALSE)</f>
        <v>1771.995574</v>
      </c>
      <c r="O7" s="25">
        <f>VLOOKUP($A7,'Exports, FOB'!$B:$AE,O$1,FALSE)+VLOOKUP($A7,'Imports, CIF'!$B:$AE,O$1,FALSE)</f>
        <v>2117.5685309999999</v>
      </c>
      <c r="P7" s="25">
        <f>VLOOKUP($A7,'Exports, FOB'!$B:$AE,P$1,FALSE)+VLOOKUP($A7,'Imports, CIF'!$B:$AE,P$1,FALSE)</f>
        <v>3024.7350180000003</v>
      </c>
      <c r="Q7" s="25">
        <f>VLOOKUP($A7,'Exports, FOB'!$B:$AE,Q$1,FALSE)+VLOOKUP($A7,'Imports, CIF'!$B:$AE,Q$1,FALSE)</f>
        <v>3540.367432</v>
      </c>
      <c r="R7" s="25">
        <f>VLOOKUP($A7,'Exports, FOB'!$B:$AE,R$1,FALSE)+VLOOKUP($A7,'Imports, CIF'!$B:$AE,R$1,FALSE)</f>
        <v>4172.6468690000002</v>
      </c>
      <c r="S7" s="25">
        <f>VLOOKUP($A7,'Exports, FOB'!$B:$AE,S$1,FALSE)+VLOOKUP($A7,'Imports, CIF'!$B:$AE,S$1,FALSE)</f>
        <v>5268.146178</v>
      </c>
      <c r="T7" s="25">
        <f>VLOOKUP($A7,'Exports, FOB'!$B:$AE,T$1,FALSE)+VLOOKUP($A7,'Imports, CIF'!$B:$AE,T$1,FALSE)</f>
        <v>3422.6420669999998</v>
      </c>
      <c r="U7" s="25">
        <f>VLOOKUP($A7,'Exports, FOB'!$B:$AE,U$1,FALSE)+VLOOKUP($A7,'Imports, CIF'!$B:$AE,U$1,FALSE)</f>
        <v>5196.6462879999999</v>
      </c>
      <c r="V7" s="25">
        <f>VLOOKUP($A7,'Exports, FOB'!$B:$AE,V$1,FALSE)+VLOOKUP($A7,'Imports, CIF'!$B:$AE,V$1,FALSE)</f>
        <v>6893.0545839999995</v>
      </c>
      <c r="W7" s="25">
        <f>VLOOKUP($A7,'Exports, FOB'!$B:$AE,W$1,FALSE)+VLOOKUP($A7,'Imports, CIF'!$B:$AE,W$1,FALSE)</f>
        <v>6341.6890270000004</v>
      </c>
      <c r="X7" s="25">
        <f>VLOOKUP($A7,'Exports, FOB'!$B:$AE,X$1,FALSE)+VLOOKUP($A7,'Imports, CIF'!$B:$AE,X$1,FALSE)</f>
        <v>5883.288082</v>
      </c>
      <c r="Y7" s="25">
        <f>VLOOKUP($A7,'Exports, FOB'!$B:$AE,Y$1,FALSE)+VLOOKUP($A7,'Imports, CIF'!$B:$AE,Y$1,FALSE)</f>
        <v>5193.4332200000008</v>
      </c>
      <c r="Z7" s="25">
        <f>VLOOKUP($A7,'Exports, FOB'!$B:$AE,Z$1,FALSE)+VLOOKUP($A7,'Imports, CIF'!$B:$AE,Z$1,FALSE)</f>
        <v>4930.0853719999996</v>
      </c>
      <c r="AA7" s="25">
        <f>VLOOKUP($A7,'Exports, FOB'!$B:$AE,AA$1,FALSE)+VLOOKUP($A7,'Imports, CIF'!$B:$AE,AA$1,FALSE)</f>
        <v>4318.0415999999996</v>
      </c>
      <c r="AB7" s="25">
        <f>VLOOKUP($A7,'Exports, FOB'!$B:$AE,AB$1,FALSE)+VLOOKUP($A7,'Imports, CIF'!$B:$AE,AB$1,FALSE)</f>
        <v>4586.8653800000002</v>
      </c>
      <c r="AC7" s="25">
        <f>VLOOKUP($A7,'Exports, FOB'!$B:$AE,AC$1,FALSE)+VLOOKUP($A7,'Imports, CIF'!$B:$AE,AC$1,FALSE)</f>
        <v>5721.5180469999996</v>
      </c>
      <c r="AD7" s="25">
        <f>VLOOKUP($A7,'Exports, FOB'!$B:$AE,AD$1,FALSE)+VLOOKUP($A7,'Imports, CIF'!$B:$AE,AD$1,FALSE)</f>
        <v>5649.4557160000004</v>
      </c>
    </row>
    <row r="8" spans="1:30" x14ac:dyDescent="0.25">
      <c r="A8" s="26" t="s">
        <v>227</v>
      </c>
      <c r="B8" s="25">
        <f>VLOOKUP($A8,'Exports, FOB'!$B:$AE,B$1,FALSE)+VLOOKUP($A8,'Imports, CIF'!$B:$AE,B$1,FALSE)</f>
        <v>1258.2147</v>
      </c>
      <c r="C8" s="25">
        <f>VLOOKUP($A8,'Exports, FOB'!$B:$AE,C$1,FALSE)+VLOOKUP($A8,'Imports, CIF'!$B:$AE,C$1,FALSE)</f>
        <v>1448.4380999999998</v>
      </c>
      <c r="D8" s="25">
        <f>VLOOKUP($A8,'Exports, FOB'!$B:$AE,D$1,FALSE)+VLOOKUP($A8,'Imports, CIF'!$B:$AE,D$1,FALSE)</f>
        <v>1628.4272999999989</v>
      </c>
      <c r="E8" s="25">
        <f>VLOOKUP($A8,'Exports, FOB'!$B:$AE,E$1,FALSE)+VLOOKUP($A8,'Imports, CIF'!$B:$AE,E$1,FALSE)</f>
        <v>1649.6198999999997</v>
      </c>
      <c r="F8" s="25">
        <f>VLOOKUP($A8,'Exports, FOB'!$B:$AE,F$1,FALSE)+VLOOKUP($A8,'Imports, CIF'!$B:$AE,F$1,FALSE)</f>
        <v>2411.5358000000006</v>
      </c>
      <c r="G8" s="25">
        <f>VLOOKUP($A8,'Exports, FOB'!$B:$AE,G$1,FALSE)+VLOOKUP($A8,'Imports, CIF'!$B:$AE,G$1,FALSE)</f>
        <v>2065.0047540999994</v>
      </c>
      <c r="H8" s="25">
        <f>VLOOKUP($A8,'Exports, FOB'!$B:$AE,H$1,FALSE)+VLOOKUP($A8,'Imports, CIF'!$B:$AE,H$1,FALSE)</f>
        <v>2289.9703</v>
      </c>
      <c r="I8" s="25">
        <f>VLOOKUP($A8,'Exports, FOB'!$B:$AE,I$1,FALSE)+VLOOKUP($A8,'Imports, CIF'!$B:$AE,I$1,FALSE)</f>
        <v>1913.0493999999999</v>
      </c>
      <c r="J8" s="25">
        <f>VLOOKUP($A8,'Exports, FOB'!$B:$AE,J$1,FALSE)+VLOOKUP($A8,'Imports, CIF'!$B:$AE,J$1,FALSE)</f>
        <v>1682.0079000000001</v>
      </c>
      <c r="K8" s="25">
        <f>VLOOKUP($A8,'Exports, FOB'!$B:$AE,K$1,FALSE)+VLOOKUP($A8,'Imports, CIF'!$B:$AE,K$1,FALSE)</f>
        <v>2278.9110920000003</v>
      </c>
      <c r="L8" s="25">
        <f>VLOOKUP($A8,'Exports, FOB'!$B:$AE,L$1,FALSE)+VLOOKUP($A8,'Imports, CIF'!$B:$AE,L$1,FALSE)</f>
        <v>2265.6192390000001</v>
      </c>
      <c r="M8" s="25">
        <f>VLOOKUP($A8,'Exports, FOB'!$B:$AE,M$1,FALSE)+VLOOKUP($A8,'Imports, CIF'!$B:$AE,M$1,FALSE)</f>
        <v>2153.9830440000001</v>
      </c>
      <c r="N8" s="25">
        <f>VLOOKUP($A8,'Exports, FOB'!$B:$AE,N$1,FALSE)+VLOOKUP($A8,'Imports, CIF'!$B:$AE,N$1,FALSE)</f>
        <v>2725.8141519999999</v>
      </c>
      <c r="O8" s="25">
        <f>VLOOKUP($A8,'Exports, FOB'!$B:$AE,O$1,FALSE)+VLOOKUP($A8,'Imports, CIF'!$B:$AE,O$1,FALSE)</f>
        <v>4019.5717719999998</v>
      </c>
      <c r="P8" s="25">
        <f>VLOOKUP($A8,'Exports, FOB'!$B:$AE,P$1,FALSE)+VLOOKUP($A8,'Imports, CIF'!$B:$AE,P$1,FALSE)</f>
        <v>5413.6980579999999</v>
      </c>
      <c r="Q8" s="25">
        <f>VLOOKUP($A8,'Exports, FOB'!$B:$AE,Q$1,FALSE)+VLOOKUP($A8,'Imports, CIF'!$B:$AE,Q$1,FALSE)</f>
        <v>6978.434021</v>
      </c>
      <c r="R8" s="25">
        <f>VLOOKUP($A8,'Exports, FOB'!$B:$AE,R$1,FALSE)+VLOOKUP($A8,'Imports, CIF'!$B:$AE,R$1,FALSE)</f>
        <v>7956.055601</v>
      </c>
      <c r="S8" s="25">
        <f>VLOOKUP($A8,'Exports, FOB'!$B:$AE,S$1,FALSE)+VLOOKUP($A8,'Imports, CIF'!$B:$AE,S$1,FALSE)</f>
        <v>9166.2824529999998</v>
      </c>
      <c r="T8" s="25">
        <f>VLOOKUP($A8,'Exports, FOB'!$B:$AE,T$1,FALSE)+VLOOKUP($A8,'Imports, CIF'!$B:$AE,T$1,FALSE)</f>
        <v>5283.8564860000006</v>
      </c>
      <c r="U8" s="25">
        <f>VLOOKUP($A8,'Exports, FOB'!$B:$AE,U$1,FALSE)+VLOOKUP($A8,'Imports, CIF'!$B:$AE,U$1,FALSE)</f>
        <v>8591.9374299999999</v>
      </c>
      <c r="V8" s="25">
        <f>VLOOKUP($A8,'Exports, FOB'!$B:$AE,V$1,FALSE)+VLOOKUP($A8,'Imports, CIF'!$B:$AE,V$1,FALSE)</f>
        <v>10285.901112</v>
      </c>
      <c r="W8" s="25">
        <f>VLOOKUP($A8,'Exports, FOB'!$B:$AE,W$1,FALSE)+VLOOKUP($A8,'Imports, CIF'!$B:$AE,W$1,FALSE)</f>
        <v>9021.3531030000013</v>
      </c>
      <c r="X8" s="25">
        <f>VLOOKUP($A8,'Exports, FOB'!$B:$AE,X$1,FALSE)+VLOOKUP($A8,'Imports, CIF'!$B:$AE,X$1,FALSE)</f>
        <v>9089.8404560000017</v>
      </c>
      <c r="Y8" s="25">
        <f>VLOOKUP($A8,'Exports, FOB'!$B:$AE,Y$1,FALSE)+VLOOKUP($A8,'Imports, CIF'!$B:$AE,Y$1,FALSE)</f>
        <v>9249.7721899999997</v>
      </c>
      <c r="Z8" s="25">
        <f>VLOOKUP($A8,'Exports, FOB'!$B:$AE,Z$1,FALSE)+VLOOKUP($A8,'Imports, CIF'!$B:$AE,Z$1,FALSE)</f>
        <v>7603.0026710000002</v>
      </c>
      <c r="AA8" s="25">
        <f>VLOOKUP($A8,'Exports, FOB'!$B:$AE,AA$1,FALSE)+VLOOKUP($A8,'Imports, CIF'!$B:$AE,AA$1,FALSE)</f>
        <v>7183.8266189999995</v>
      </c>
      <c r="AB8" s="25">
        <f>VLOOKUP($A8,'Exports, FOB'!$B:$AE,AB$1,FALSE)+VLOOKUP($A8,'Imports, CIF'!$B:$AE,AB$1,FALSE)</f>
        <v>8684.7663300000004</v>
      </c>
      <c r="AC8" s="25">
        <f>VLOOKUP($A8,'Exports, FOB'!$B:$AE,AC$1,FALSE)+VLOOKUP($A8,'Imports, CIF'!$B:$AE,AC$1,FALSE)</f>
        <v>9971.3976579999999</v>
      </c>
      <c r="AD8" s="25">
        <f>VLOOKUP($A8,'Exports, FOB'!$B:$AE,AD$1,FALSE)+VLOOKUP($A8,'Imports, CIF'!$B:$AE,AD$1,FALSE)</f>
        <v>8351.388124000001</v>
      </c>
    </row>
    <row r="9" spans="1:30" x14ac:dyDescent="0.25">
      <c r="A9" s="26" t="s">
        <v>84</v>
      </c>
      <c r="B9" s="25">
        <f>VLOOKUP($A9,'Exports, FOB'!$B:$AE,B$1,FALSE)+VLOOKUP($A9,'Imports, CIF'!$B:$AE,B$1,FALSE)</f>
        <v>309.0148999999999</v>
      </c>
      <c r="C9" s="25">
        <f>VLOOKUP($A9,'Exports, FOB'!$B:$AE,C$1,FALSE)+VLOOKUP($A9,'Imports, CIF'!$B:$AE,C$1,FALSE)</f>
        <v>514.5634</v>
      </c>
      <c r="D9" s="25">
        <f>VLOOKUP($A9,'Exports, FOB'!$B:$AE,D$1,FALSE)+VLOOKUP($A9,'Imports, CIF'!$B:$AE,D$1,FALSE)</f>
        <v>967.32670000000041</v>
      </c>
      <c r="E9" s="25">
        <f>VLOOKUP($A9,'Exports, FOB'!$B:$AE,E$1,FALSE)+VLOOKUP($A9,'Imports, CIF'!$B:$AE,E$1,FALSE)</f>
        <v>1332.2616000000003</v>
      </c>
      <c r="F9" s="25">
        <f>VLOOKUP($A9,'Exports, FOB'!$B:$AE,F$1,FALSE)+VLOOKUP($A9,'Imports, CIF'!$B:$AE,F$1,FALSE)</f>
        <v>2346.6192000000001</v>
      </c>
      <c r="G9" s="25">
        <f>VLOOKUP($A9,'Exports, FOB'!$B:$AE,G$1,FALSE)+VLOOKUP($A9,'Imports, CIF'!$B:$AE,G$1,FALSE)</f>
        <v>2355.5251023999999</v>
      </c>
      <c r="H9" s="25">
        <f>VLOOKUP($A9,'Exports, FOB'!$B:$AE,H$1,FALSE)+VLOOKUP($A9,'Imports, CIF'!$B:$AE,H$1,FALSE)</f>
        <v>2394.7894999999999</v>
      </c>
      <c r="I9" s="25">
        <f>VLOOKUP($A9,'Exports, FOB'!$B:$AE,I$1,FALSE)+VLOOKUP($A9,'Imports, CIF'!$B:$AE,I$1,FALSE)</f>
        <v>2030.1084999999998</v>
      </c>
      <c r="J9" s="25">
        <f>VLOOKUP($A9,'Exports, FOB'!$B:$AE,J$1,FALSE)+VLOOKUP($A9,'Imports, CIF'!$B:$AE,J$1,FALSE)</f>
        <v>1627.6860999999999</v>
      </c>
      <c r="K9" s="25">
        <f>VLOOKUP($A9,'Exports, FOB'!$B:$AE,K$1,FALSE)+VLOOKUP($A9,'Imports, CIF'!$B:$AE,K$1,FALSE)</f>
        <v>2380.2726910000001</v>
      </c>
      <c r="L9" s="25">
        <f>VLOOKUP($A9,'Exports, FOB'!$B:$AE,L$1,FALSE)+VLOOKUP($A9,'Imports, CIF'!$B:$AE,L$1,FALSE)</f>
        <v>3309.8736410000001</v>
      </c>
      <c r="M9" s="25">
        <f>VLOOKUP($A9,'Exports, FOB'!$B:$AE,M$1,FALSE)+VLOOKUP($A9,'Imports, CIF'!$B:$AE,M$1,FALSE)</f>
        <v>4167.788646</v>
      </c>
      <c r="N9" s="25">
        <f>VLOOKUP($A9,'Exports, FOB'!$B:$AE,N$1,FALSE)+VLOOKUP($A9,'Imports, CIF'!$B:$AE,N$1,FALSE)</f>
        <v>6809.0528739999991</v>
      </c>
      <c r="O9" s="25">
        <f>VLOOKUP($A9,'Exports, FOB'!$B:$AE,O$1,FALSE)+VLOOKUP($A9,'Imports, CIF'!$B:$AE,O$1,FALSE)</f>
        <v>9372.4514049999998</v>
      </c>
      <c r="P9" s="25">
        <f>VLOOKUP($A9,'Exports, FOB'!$B:$AE,P$1,FALSE)+VLOOKUP($A9,'Imports, CIF'!$B:$AE,P$1,FALSE)</f>
        <v>12508.125586</v>
      </c>
      <c r="Q9" s="25">
        <f>VLOOKUP($A9,'Exports, FOB'!$B:$AE,Q$1,FALSE)+VLOOKUP($A9,'Imports, CIF'!$B:$AE,Q$1,FALSE)</f>
        <v>16867.962146999998</v>
      </c>
      <c r="R9" s="25">
        <f>VLOOKUP($A9,'Exports, FOB'!$B:$AE,R$1,FALSE)+VLOOKUP($A9,'Imports, CIF'!$B:$AE,R$1,FALSE)</f>
        <v>24123.64027</v>
      </c>
      <c r="S9" s="25">
        <f>VLOOKUP($A9,'Exports, FOB'!$B:$AE,S$1,FALSE)+VLOOKUP($A9,'Imports, CIF'!$B:$AE,S$1,FALSE)</f>
        <v>37644.693620000005</v>
      </c>
      <c r="T9" s="25">
        <f>VLOOKUP($A9,'Exports, FOB'!$B:$AE,T$1,FALSE)+VLOOKUP($A9,'Imports, CIF'!$B:$AE,T$1,FALSE)</f>
        <v>35637.120526999999</v>
      </c>
      <c r="U9" s="25">
        <f>VLOOKUP($A9,'Exports, FOB'!$B:$AE,U$1,FALSE)+VLOOKUP($A9,'Imports, CIF'!$B:$AE,U$1,FALSE)</f>
        <v>57908.559851999999</v>
      </c>
      <c r="V9" s="25">
        <f>VLOOKUP($A9,'Exports, FOB'!$B:$AE,V$1,FALSE)+VLOOKUP($A9,'Imports, CIF'!$B:$AE,V$1,FALSE)</f>
        <v>79068.502787999998</v>
      </c>
      <c r="W9" s="25">
        <f>VLOOKUP($A9,'Exports, FOB'!$B:$AE,W$1,FALSE)+VLOOKUP($A9,'Imports, CIF'!$B:$AE,W$1,FALSE)</f>
        <v>77528.366937999992</v>
      </c>
      <c r="X9" s="25">
        <f>VLOOKUP($A9,'Exports, FOB'!$B:$AE,X$1,FALSE)+VLOOKUP($A9,'Imports, CIF'!$B:$AE,X$1,FALSE)</f>
        <v>85565.880777999992</v>
      </c>
      <c r="Y9" s="25">
        <f>VLOOKUP($A9,'Exports, FOB'!$B:$AE,Y$1,FALSE)+VLOOKUP($A9,'Imports, CIF'!$B:$AE,Y$1,FALSE)</f>
        <v>80197.151377999995</v>
      </c>
      <c r="Z9" s="25">
        <f>VLOOKUP($A9,'Exports, FOB'!$B:$AE,Z$1,FALSE)+VLOOKUP($A9,'Imports, CIF'!$B:$AE,Z$1,FALSE)</f>
        <v>68169.740959000002</v>
      </c>
      <c r="AA9" s="25">
        <f>VLOOKUP($A9,'Exports, FOB'!$B:$AE,AA$1,FALSE)+VLOOKUP($A9,'Imports, CIF'!$B:$AE,AA$1,FALSE)</f>
        <v>59715.329096999994</v>
      </c>
      <c r="AB9" s="25">
        <f>VLOOKUP($A9,'Exports, FOB'!$B:$AE,AB$1,FALSE)+VLOOKUP($A9,'Imports, CIF'!$B:$AE,AB$1,FALSE)</f>
        <v>76457.785038000002</v>
      </c>
      <c r="AC9" s="25">
        <f>VLOOKUP($A9,'Exports, FOB'!$B:$AE,AC$1,FALSE)+VLOOKUP($A9,'Imports, CIF'!$B:$AE,AC$1,FALSE)</f>
        <v>100725.876776</v>
      </c>
      <c r="AD9" s="25">
        <f>VLOOKUP($A9,'Exports, FOB'!$B:$AE,AD$1,FALSE)+VLOOKUP($A9,'Imports, CIF'!$B:$AE,AD$1,FALSE)</f>
        <v>99651.803883999994</v>
      </c>
    </row>
    <row r="10" spans="1:30" x14ac:dyDescent="0.25">
      <c r="A10" s="26" t="s">
        <v>42</v>
      </c>
      <c r="B10" s="25">
        <f>VLOOKUP($A10,'Exports, FOB'!$B:$AE,B$1,FALSE)+VLOOKUP($A10,'Imports, CIF'!$B:$AE,B$1,FALSE)</f>
        <v>201.37470000000002</v>
      </c>
      <c r="C10" s="25">
        <f>VLOOKUP($A10,'Exports, FOB'!$B:$AE,C$1,FALSE)+VLOOKUP($A10,'Imports, CIF'!$B:$AE,C$1,FALSE)</f>
        <v>137.61609999999999</v>
      </c>
      <c r="D10" s="25">
        <f>VLOOKUP($A10,'Exports, FOB'!$B:$AE,D$1,FALSE)+VLOOKUP($A10,'Imports, CIF'!$B:$AE,D$1,FALSE)</f>
        <v>201.46609999999998</v>
      </c>
      <c r="E10" s="25">
        <f>VLOOKUP($A10,'Exports, FOB'!$B:$AE,E$1,FALSE)+VLOOKUP($A10,'Imports, CIF'!$B:$AE,E$1,FALSE)</f>
        <v>238.83019999999999</v>
      </c>
      <c r="F10" s="25">
        <f>VLOOKUP($A10,'Exports, FOB'!$B:$AE,F$1,FALSE)+VLOOKUP($A10,'Imports, CIF'!$B:$AE,F$1,FALSE)</f>
        <v>331.18090000000001</v>
      </c>
      <c r="G10" s="25">
        <f>VLOOKUP($A10,'Exports, FOB'!$B:$AE,G$1,FALSE)+VLOOKUP($A10,'Imports, CIF'!$B:$AE,G$1,FALSE)</f>
        <v>335.35448159999999</v>
      </c>
      <c r="H10" s="25">
        <f>VLOOKUP($A10,'Exports, FOB'!$B:$AE,H$1,FALSE)+VLOOKUP($A10,'Imports, CIF'!$B:$AE,H$1,FALSE)</f>
        <v>392.5557</v>
      </c>
      <c r="I10" s="25">
        <f>VLOOKUP($A10,'Exports, FOB'!$B:$AE,I$1,FALSE)+VLOOKUP($A10,'Imports, CIF'!$B:$AE,I$1,FALSE)</f>
        <v>511.79070000000002</v>
      </c>
      <c r="J10" s="25">
        <f>VLOOKUP($A10,'Exports, FOB'!$B:$AE,J$1,FALSE)+VLOOKUP($A10,'Imports, CIF'!$B:$AE,J$1,FALSE)</f>
        <v>508.91329999999999</v>
      </c>
      <c r="K10" s="25">
        <f>VLOOKUP($A10,'Exports, FOB'!$B:$AE,K$1,FALSE)+VLOOKUP($A10,'Imports, CIF'!$B:$AE,K$1,FALSE)</f>
        <v>447.06376299999999</v>
      </c>
      <c r="L10" s="25">
        <f>VLOOKUP($A10,'Exports, FOB'!$B:$AE,L$1,FALSE)+VLOOKUP($A10,'Imports, CIF'!$B:$AE,L$1,FALSE)</f>
        <v>518.19469900000001</v>
      </c>
      <c r="M10" s="25">
        <f>VLOOKUP($A10,'Exports, FOB'!$B:$AE,M$1,FALSE)+VLOOKUP($A10,'Imports, CIF'!$B:$AE,M$1,FALSE)</f>
        <v>512.79471799999999</v>
      </c>
      <c r="N10" s="25">
        <f>VLOOKUP($A10,'Exports, FOB'!$B:$AE,N$1,FALSE)+VLOOKUP($A10,'Imports, CIF'!$B:$AE,N$1,FALSE)</f>
        <v>441.52921900000001</v>
      </c>
      <c r="O10" s="25">
        <f>VLOOKUP($A10,'Exports, FOB'!$B:$AE,O$1,FALSE)+VLOOKUP($A10,'Imports, CIF'!$B:$AE,O$1,FALSE)</f>
        <v>661.58175900000003</v>
      </c>
      <c r="P10" s="25">
        <f>VLOOKUP($A10,'Exports, FOB'!$B:$AE,P$1,FALSE)+VLOOKUP($A10,'Imports, CIF'!$B:$AE,P$1,FALSE)</f>
        <v>703.61720100000002</v>
      </c>
      <c r="Q10" s="25">
        <f>VLOOKUP($A10,'Exports, FOB'!$B:$AE,Q$1,FALSE)+VLOOKUP($A10,'Imports, CIF'!$B:$AE,Q$1,FALSE)</f>
        <v>968.93243800000005</v>
      </c>
      <c r="R10" s="25">
        <f>VLOOKUP($A10,'Exports, FOB'!$B:$AE,R$1,FALSE)+VLOOKUP($A10,'Imports, CIF'!$B:$AE,R$1,FALSE)</f>
        <v>1418.8002470000001</v>
      </c>
      <c r="S10" s="25">
        <f>VLOOKUP($A10,'Exports, FOB'!$B:$AE,S$1,FALSE)+VLOOKUP($A10,'Imports, CIF'!$B:$AE,S$1,FALSE)</f>
        <v>1239.3137670000001</v>
      </c>
      <c r="T10" s="25">
        <f>VLOOKUP($A10,'Exports, FOB'!$B:$AE,T$1,FALSE)+VLOOKUP($A10,'Imports, CIF'!$B:$AE,T$1,FALSE)</f>
        <v>1442.3120409999999</v>
      </c>
      <c r="U10" s="25">
        <f>VLOOKUP($A10,'Exports, FOB'!$B:$AE,U$1,FALSE)+VLOOKUP($A10,'Imports, CIF'!$B:$AE,U$1,FALSE)</f>
        <v>1353.1175129999999</v>
      </c>
      <c r="V10" s="25">
        <f>VLOOKUP($A10,'Exports, FOB'!$B:$AE,V$1,FALSE)+VLOOKUP($A10,'Imports, CIF'!$B:$AE,V$1,FALSE)</f>
        <v>1523.077624</v>
      </c>
      <c r="W10" s="25">
        <f>VLOOKUP($A10,'Exports, FOB'!$B:$AE,W$1,FALSE)+VLOOKUP($A10,'Imports, CIF'!$B:$AE,W$1,FALSE)</f>
        <v>1537.050608</v>
      </c>
      <c r="X10" s="25">
        <f>VLOOKUP($A10,'Exports, FOB'!$B:$AE,X$1,FALSE)+VLOOKUP($A10,'Imports, CIF'!$B:$AE,X$1,FALSE)</f>
        <v>1396.036865</v>
      </c>
      <c r="Y10" s="25">
        <f>VLOOKUP($A10,'Exports, FOB'!$B:$AE,Y$1,FALSE)+VLOOKUP($A10,'Imports, CIF'!$B:$AE,Y$1,FALSE)</f>
        <v>1066.8437779999999</v>
      </c>
      <c r="Z10" s="25">
        <f>VLOOKUP($A10,'Exports, FOB'!$B:$AE,Z$1,FALSE)+VLOOKUP($A10,'Imports, CIF'!$B:$AE,Z$1,FALSE)</f>
        <v>864.35001699999998</v>
      </c>
      <c r="AA10" s="25">
        <f>VLOOKUP($A10,'Exports, FOB'!$B:$AE,AA$1,FALSE)+VLOOKUP($A10,'Imports, CIF'!$B:$AE,AA$1,FALSE)</f>
        <v>910.70121599999993</v>
      </c>
      <c r="AB10" s="25">
        <f>VLOOKUP($A10,'Exports, FOB'!$B:$AE,AB$1,FALSE)+VLOOKUP($A10,'Imports, CIF'!$B:$AE,AB$1,FALSE)</f>
        <v>844.83071900000004</v>
      </c>
      <c r="AC10" s="25">
        <f>VLOOKUP($A10,'Exports, FOB'!$B:$AE,AC$1,FALSE)+VLOOKUP($A10,'Imports, CIF'!$B:$AE,AC$1,FALSE)</f>
        <v>718.64358100000004</v>
      </c>
      <c r="AD10" s="25">
        <f>VLOOKUP($A10,'Exports, FOB'!$B:$AE,AD$1,FALSE)+VLOOKUP($A10,'Imports, CIF'!$B:$AE,AD$1,FALSE)</f>
        <v>709.25055399999997</v>
      </c>
    </row>
    <row r="11" spans="1:30" x14ac:dyDescent="0.25">
      <c r="A11" s="26" t="s">
        <v>43</v>
      </c>
      <c r="B11" s="25">
        <f>VLOOKUP($A11,'Exports, FOB'!$B:$AE,B$1,FALSE)+VLOOKUP($A11,'Imports, CIF'!$B:$AE,B$1,FALSE)</f>
        <v>1581.4895000000001</v>
      </c>
      <c r="C11" s="25">
        <f>VLOOKUP($A11,'Exports, FOB'!$B:$AE,C$1,FALSE)+VLOOKUP($A11,'Imports, CIF'!$B:$AE,C$1,FALSE)</f>
        <v>1487.2333999999996</v>
      </c>
      <c r="D11" s="25">
        <f>VLOOKUP($A11,'Exports, FOB'!$B:$AE,D$1,FALSE)+VLOOKUP($A11,'Imports, CIF'!$B:$AE,D$1,FALSE)</f>
        <v>1605.3432</v>
      </c>
      <c r="E11" s="25">
        <f>VLOOKUP($A11,'Exports, FOB'!$B:$AE,E$1,FALSE)+VLOOKUP($A11,'Imports, CIF'!$B:$AE,E$1,FALSE)</f>
        <v>1850.2352000000001</v>
      </c>
      <c r="F11" s="25">
        <f>VLOOKUP($A11,'Exports, FOB'!$B:$AE,F$1,FALSE)+VLOOKUP($A11,'Imports, CIF'!$B:$AE,F$1,FALSE)</f>
        <v>2558.2370000000001</v>
      </c>
      <c r="G11" s="25">
        <f>VLOOKUP($A11,'Exports, FOB'!$B:$AE,G$1,FALSE)+VLOOKUP($A11,'Imports, CIF'!$B:$AE,G$1,FALSE)</f>
        <v>2387.5530632000005</v>
      </c>
      <c r="H11" s="25">
        <f>VLOOKUP($A11,'Exports, FOB'!$B:$AE,H$1,FALSE)+VLOOKUP($A11,'Imports, CIF'!$B:$AE,H$1,FALSE)</f>
        <v>2979.8681999999999</v>
      </c>
      <c r="I11" s="25">
        <f>VLOOKUP($A11,'Exports, FOB'!$B:$AE,I$1,FALSE)+VLOOKUP($A11,'Imports, CIF'!$B:$AE,I$1,FALSE)</f>
        <v>3442.1495999999997</v>
      </c>
      <c r="J11" s="25">
        <f>VLOOKUP($A11,'Exports, FOB'!$B:$AE,J$1,FALSE)+VLOOKUP($A11,'Imports, CIF'!$B:$AE,J$1,FALSE)</f>
        <v>3418.0266000000001</v>
      </c>
      <c r="K11" s="25">
        <f>VLOOKUP($A11,'Exports, FOB'!$B:$AE,K$1,FALSE)+VLOOKUP($A11,'Imports, CIF'!$B:$AE,K$1,FALSE)</f>
        <v>3731.3775610000002</v>
      </c>
      <c r="L11" s="25">
        <f>VLOOKUP($A11,'Exports, FOB'!$B:$AE,L$1,FALSE)+VLOOKUP($A11,'Imports, CIF'!$B:$AE,L$1,FALSE)</f>
        <v>3873.3043980000002</v>
      </c>
      <c r="M11" s="25">
        <f>VLOOKUP($A11,'Exports, FOB'!$B:$AE,M$1,FALSE)+VLOOKUP($A11,'Imports, CIF'!$B:$AE,M$1,FALSE)</f>
        <v>3376.4525610000001</v>
      </c>
      <c r="N11" s="25">
        <f>VLOOKUP($A11,'Exports, FOB'!$B:$AE,N$1,FALSE)+VLOOKUP($A11,'Imports, CIF'!$B:$AE,N$1,FALSE)</f>
        <v>3626.5106129999999</v>
      </c>
      <c r="O11" s="25">
        <f>VLOOKUP($A11,'Exports, FOB'!$B:$AE,O$1,FALSE)+VLOOKUP($A11,'Imports, CIF'!$B:$AE,O$1,FALSE)</f>
        <v>4660.3308919999999</v>
      </c>
      <c r="P11" s="25">
        <f>VLOOKUP($A11,'Exports, FOB'!$B:$AE,P$1,FALSE)+VLOOKUP($A11,'Imports, CIF'!$B:$AE,P$1,FALSE)</f>
        <v>5426.1595070000003</v>
      </c>
      <c r="Q11" s="25">
        <f>VLOOKUP($A11,'Exports, FOB'!$B:$AE,Q$1,FALSE)+VLOOKUP($A11,'Imports, CIF'!$B:$AE,Q$1,FALSE)</f>
        <v>5754.7761129999999</v>
      </c>
      <c r="R11" s="25">
        <f>VLOOKUP($A11,'Exports, FOB'!$B:$AE,R$1,FALSE)+VLOOKUP($A11,'Imports, CIF'!$B:$AE,R$1,FALSE)</f>
        <v>7215.0375729999996</v>
      </c>
      <c r="S11" s="25">
        <f>VLOOKUP($A11,'Exports, FOB'!$B:$AE,S$1,FALSE)+VLOOKUP($A11,'Imports, CIF'!$B:$AE,S$1,FALSE)</f>
        <v>9169.9143870000007</v>
      </c>
      <c r="T11" s="25">
        <f>VLOOKUP($A11,'Exports, FOB'!$B:$AE,T$1,FALSE)+VLOOKUP($A11,'Imports, CIF'!$B:$AE,T$1,FALSE)</f>
        <v>6727.9962310000001</v>
      </c>
      <c r="U11" s="25">
        <f>VLOOKUP($A11,'Exports, FOB'!$B:$AE,U$1,FALSE)+VLOOKUP($A11,'Imports, CIF'!$B:$AE,U$1,FALSE)</f>
        <v>8715.2379400000009</v>
      </c>
      <c r="V11" s="25">
        <f>VLOOKUP($A11,'Exports, FOB'!$B:$AE,V$1,FALSE)+VLOOKUP($A11,'Imports, CIF'!$B:$AE,V$1,FALSE)</f>
        <v>10158.102078</v>
      </c>
      <c r="W11" s="25">
        <f>VLOOKUP($A11,'Exports, FOB'!$B:$AE,W$1,FALSE)+VLOOKUP($A11,'Imports, CIF'!$B:$AE,W$1,FALSE)</f>
        <v>10404.86361</v>
      </c>
      <c r="X11" s="25">
        <f>VLOOKUP($A11,'Exports, FOB'!$B:$AE,X$1,FALSE)+VLOOKUP($A11,'Imports, CIF'!$B:$AE,X$1,FALSE)</f>
        <v>10322.314007000001</v>
      </c>
      <c r="Y11" s="25">
        <f>VLOOKUP($A11,'Exports, FOB'!$B:$AE,Y$1,FALSE)+VLOOKUP($A11,'Imports, CIF'!$B:$AE,Y$1,FALSE)</f>
        <v>8995.0962280000003</v>
      </c>
      <c r="Z11" s="25">
        <f>VLOOKUP($A11,'Exports, FOB'!$B:$AE,Z$1,FALSE)+VLOOKUP($A11,'Imports, CIF'!$B:$AE,Z$1,FALSE)</f>
        <v>7001.5181009999997</v>
      </c>
      <c r="AA11" s="25">
        <f>VLOOKUP($A11,'Exports, FOB'!$B:$AE,AA$1,FALSE)+VLOOKUP($A11,'Imports, CIF'!$B:$AE,AA$1,FALSE)</f>
        <v>6261.4695309999997</v>
      </c>
      <c r="AB11" s="25">
        <f>VLOOKUP($A11,'Exports, FOB'!$B:$AE,AB$1,FALSE)+VLOOKUP($A11,'Imports, CIF'!$B:$AE,AB$1,FALSE)</f>
        <v>6199.3399810000001</v>
      </c>
      <c r="AC11" s="25">
        <f>VLOOKUP($A11,'Exports, FOB'!$B:$AE,AC$1,FALSE)+VLOOKUP($A11,'Imports, CIF'!$B:$AE,AC$1,FALSE)</f>
        <v>6811.5508640000007</v>
      </c>
      <c r="AD11" s="25">
        <f>VLOOKUP($A11,'Exports, FOB'!$B:$AE,AD$1,FALSE)+VLOOKUP($A11,'Imports, CIF'!$B:$AE,AD$1,FALSE)</f>
        <v>6418.2329040000004</v>
      </c>
    </row>
    <row r="12" spans="1:30" x14ac:dyDescent="0.25">
      <c r="A12" s="26" t="s">
        <v>44</v>
      </c>
      <c r="B12" s="25">
        <f>VLOOKUP($A12,'Exports, FOB'!$B:$AE,B$1,FALSE)+VLOOKUP($A12,'Imports, CIF'!$B:$AE,B$1,FALSE)</f>
        <v>4391.0551999999998</v>
      </c>
      <c r="C12" s="25">
        <f>VLOOKUP($A12,'Exports, FOB'!$B:$AE,C$1,FALSE)+VLOOKUP($A12,'Imports, CIF'!$B:$AE,C$1,FALSE)</f>
        <v>4164.0442000000003</v>
      </c>
      <c r="D12" s="25">
        <f>VLOOKUP($A12,'Exports, FOB'!$B:$AE,D$1,FALSE)+VLOOKUP($A12,'Imports, CIF'!$B:$AE,D$1,FALSE)</f>
        <v>4484.1904999999988</v>
      </c>
      <c r="E12" s="25">
        <f>VLOOKUP($A12,'Exports, FOB'!$B:$AE,E$1,FALSE)+VLOOKUP($A12,'Imports, CIF'!$B:$AE,E$1,FALSE)</f>
        <v>5779.2348000000002</v>
      </c>
      <c r="F12" s="25">
        <f>VLOOKUP($A12,'Exports, FOB'!$B:$AE,F$1,FALSE)+VLOOKUP($A12,'Imports, CIF'!$B:$AE,F$1,FALSE)</f>
        <v>7350.4056999999993</v>
      </c>
      <c r="G12" s="25">
        <f>VLOOKUP($A12,'Exports, FOB'!$B:$AE,G$1,FALSE)+VLOOKUP($A12,'Imports, CIF'!$B:$AE,G$1,FALSE)</f>
        <v>7335.3504279999997</v>
      </c>
      <c r="H12" s="25">
        <f>VLOOKUP($A12,'Exports, FOB'!$B:$AE,H$1,FALSE)+VLOOKUP($A12,'Imports, CIF'!$B:$AE,H$1,FALSE)</f>
        <v>8252.1373999999996</v>
      </c>
      <c r="I12" s="25">
        <f>VLOOKUP($A12,'Exports, FOB'!$B:$AE,I$1,FALSE)+VLOOKUP($A12,'Imports, CIF'!$B:$AE,I$1,FALSE)</f>
        <v>8768.7055999999993</v>
      </c>
      <c r="J12" s="25">
        <f>VLOOKUP($A12,'Exports, FOB'!$B:$AE,J$1,FALSE)+VLOOKUP($A12,'Imports, CIF'!$B:$AE,J$1,FALSE)</f>
        <v>7728.2224999999999</v>
      </c>
      <c r="K12" s="25">
        <f>VLOOKUP($A12,'Exports, FOB'!$B:$AE,K$1,FALSE)+VLOOKUP($A12,'Imports, CIF'!$B:$AE,K$1,FALSE)</f>
        <v>7211.8600959999994</v>
      </c>
      <c r="L12" s="25">
        <f>VLOOKUP($A12,'Exports, FOB'!$B:$AE,L$1,FALSE)+VLOOKUP($A12,'Imports, CIF'!$B:$AE,L$1,FALSE)</f>
        <v>7602.3968600000007</v>
      </c>
      <c r="M12" s="25">
        <f>VLOOKUP($A12,'Exports, FOB'!$B:$AE,M$1,FALSE)+VLOOKUP($A12,'Imports, CIF'!$B:$AE,M$1,FALSE)</f>
        <v>7198.8189889999994</v>
      </c>
      <c r="N12" s="25">
        <f>VLOOKUP($A12,'Exports, FOB'!$B:$AE,N$1,FALSE)+VLOOKUP($A12,'Imports, CIF'!$B:$AE,N$1,FALSE)</f>
        <v>7593.573762</v>
      </c>
      <c r="O12" s="25">
        <f>VLOOKUP($A12,'Exports, FOB'!$B:$AE,O$1,FALSE)+VLOOKUP($A12,'Imports, CIF'!$B:$AE,O$1,FALSE)</f>
        <v>9411.7406059999994</v>
      </c>
      <c r="P12" s="25">
        <f>VLOOKUP($A12,'Exports, FOB'!$B:$AE,P$1,FALSE)+VLOOKUP($A12,'Imports, CIF'!$B:$AE,P$1,FALSE)</f>
        <v>11535.746279999999</v>
      </c>
      <c r="Q12" s="25">
        <f>VLOOKUP($A12,'Exports, FOB'!$B:$AE,Q$1,FALSE)+VLOOKUP($A12,'Imports, CIF'!$B:$AE,Q$1,FALSE)</f>
        <v>12568.325191</v>
      </c>
      <c r="R12" s="25">
        <f>VLOOKUP($A12,'Exports, FOB'!$B:$AE,R$1,FALSE)+VLOOKUP($A12,'Imports, CIF'!$B:$AE,R$1,FALSE)</f>
        <v>16406.383116000001</v>
      </c>
      <c r="S12" s="25">
        <f>VLOOKUP($A12,'Exports, FOB'!$B:$AE,S$1,FALSE)+VLOOKUP($A12,'Imports, CIF'!$B:$AE,S$1,FALSE)</f>
        <v>21596.041100999999</v>
      </c>
      <c r="T12" s="25">
        <f>VLOOKUP($A12,'Exports, FOB'!$B:$AE,T$1,FALSE)+VLOOKUP($A12,'Imports, CIF'!$B:$AE,T$1,FALSE)</f>
        <v>16323.773448</v>
      </c>
      <c r="U12" s="25">
        <f>VLOOKUP($A12,'Exports, FOB'!$B:$AE,U$1,FALSE)+VLOOKUP($A12,'Imports, CIF'!$B:$AE,U$1,FALSE)</f>
        <v>21441.969538000001</v>
      </c>
      <c r="V12" s="25">
        <f>VLOOKUP($A12,'Exports, FOB'!$B:$AE,V$1,FALSE)+VLOOKUP($A12,'Imports, CIF'!$B:$AE,V$1,FALSE)</f>
        <v>25151.982302999997</v>
      </c>
      <c r="W12" s="25">
        <f>VLOOKUP($A12,'Exports, FOB'!$B:$AE,W$1,FALSE)+VLOOKUP($A12,'Imports, CIF'!$B:$AE,W$1,FALSE)</f>
        <v>22336.505217000002</v>
      </c>
      <c r="X12" s="25">
        <f>VLOOKUP($A12,'Exports, FOB'!$B:$AE,X$1,FALSE)+VLOOKUP($A12,'Imports, CIF'!$B:$AE,X$1,FALSE)</f>
        <v>22643.631151000001</v>
      </c>
      <c r="Y12" s="25">
        <f>VLOOKUP($A12,'Exports, FOB'!$B:$AE,Y$1,FALSE)+VLOOKUP($A12,'Imports, CIF'!$B:$AE,Y$1,FALSE)</f>
        <v>21300.183353</v>
      </c>
      <c r="Z12" s="25">
        <f>VLOOKUP($A12,'Exports, FOB'!$B:$AE,Z$1,FALSE)+VLOOKUP($A12,'Imports, CIF'!$B:$AE,Z$1,FALSE)</f>
        <v>16180.574528000001</v>
      </c>
      <c r="AA12" s="25">
        <f>VLOOKUP($A12,'Exports, FOB'!$B:$AE,AA$1,FALSE)+VLOOKUP($A12,'Imports, CIF'!$B:$AE,AA$1,FALSE)</f>
        <v>14505.402808000001</v>
      </c>
      <c r="AB12" s="25">
        <f>VLOOKUP($A12,'Exports, FOB'!$B:$AE,AB$1,FALSE)+VLOOKUP($A12,'Imports, CIF'!$B:$AE,AB$1,FALSE)</f>
        <v>14691.411962</v>
      </c>
      <c r="AC12" s="25">
        <f>VLOOKUP($A12,'Exports, FOB'!$B:$AE,AC$1,FALSE)+VLOOKUP($A12,'Imports, CIF'!$B:$AE,AC$1,FALSE)</f>
        <v>16508.466850000001</v>
      </c>
      <c r="AD12" s="25">
        <f>VLOOKUP($A12,'Exports, FOB'!$B:$AE,AD$1,FALSE)+VLOOKUP($A12,'Imports, CIF'!$B:$AE,AD$1,FALSE)</f>
        <v>15571.756451000001</v>
      </c>
    </row>
    <row r="13" spans="1:30" x14ac:dyDescent="0.25">
      <c r="A13" s="26" t="s">
        <v>88</v>
      </c>
      <c r="B13" s="25">
        <f>VLOOKUP($A13,'Exports, FOB'!$B:$AE,B$1,FALSE)+VLOOKUP($A13,'Imports, CIF'!$B:$AE,B$1,FALSE)</f>
        <v>191.92819999999986</v>
      </c>
      <c r="C13" s="25">
        <f>VLOOKUP($A13,'Exports, FOB'!$B:$AE,C$1,FALSE)+VLOOKUP($A13,'Imports, CIF'!$B:$AE,C$1,FALSE)</f>
        <v>162.52270000000004</v>
      </c>
      <c r="D13" s="25">
        <f>VLOOKUP($A13,'Exports, FOB'!$B:$AE,D$1,FALSE)+VLOOKUP($A13,'Imports, CIF'!$B:$AE,D$1,FALSE)</f>
        <v>196.96390000000002</v>
      </c>
      <c r="E13" s="25">
        <f>VLOOKUP($A13,'Exports, FOB'!$B:$AE,E$1,FALSE)+VLOOKUP($A13,'Imports, CIF'!$B:$AE,E$1,FALSE)</f>
        <v>718.00190000000009</v>
      </c>
      <c r="F13" s="25">
        <f>VLOOKUP($A13,'Exports, FOB'!$B:$AE,F$1,FALSE)+VLOOKUP($A13,'Imports, CIF'!$B:$AE,F$1,FALSE)</f>
        <v>502.82729999999992</v>
      </c>
      <c r="G13" s="25">
        <f>VLOOKUP($A13,'Exports, FOB'!$B:$AE,G$1,FALSE)+VLOOKUP($A13,'Imports, CIF'!$B:$AE,G$1,FALSE)</f>
        <v>401.23192779999999</v>
      </c>
      <c r="H13" s="25">
        <f>VLOOKUP($A13,'Exports, FOB'!$B:$AE,H$1,FALSE)+VLOOKUP($A13,'Imports, CIF'!$B:$AE,H$1,FALSE)</f>
        <v>419.13760000000002</v>
      </c>
      <c r="I13" s="25">
        <f>VLOOKUP($A13,'Exports, FOB'!$B:$AE,I$1,FALSE)+VLOOKUP($A13,'Imports, CIF'!$B:$AE,I$1,FALSE)</f>
        <v>366.77030000000002</v>
      </c>
      <c r="J13" s="25">
        <f>VLOOKUP($A13,'Exports, FOB'!$B:$AE,J$1,FALSE)+VLOOKUP($A13,'Imports, CIF'!$B:$AE,J$1,FALSE)</f>
        <v>936.03559999999993</v>
      </c>
      <c r="K13" s="25">
        <f>VLOOKUP($A13,'Exports, FOB'!$B:$AE,K$1,FALSE)+VLOOKUP($A13,'Imports, CIF'!$B:$AE,K$1,FALSE)</f>
        <v>658.544082</v>
      </c>
      <c r="L13" s="25">
        <f>VLOOKUP($A13,'Exports, FOB'!$B:$AE,L$1,FALSE)+VLOOKUP($A13,'Imports, CIF'!$B:$AE,L$1,FALSE)</f>
        <v>860.64070000000004</v>
      </c>
      <c r="M13" s="25">
        <f>VLOOKUP($A13,'Exports, FOB'!$B:$AE,M$1,FALSE)+VLOOKUP($A13,'Imports, CIF'!$B:$AE,M$1,FALSE)</f>
        <v>1261.242923</v>
      </c>
      <c r="N13" s="25">
        <f>VLOOKUP($A13,'Exports, FOB'!$B:$AE,N$1,FALSE)+VLOOKUP($A13,'Imports, CIF'!$B:$AE,N$1,FALSE)</f>
        <v>1068.229687</v>
      </c>
      <c r="O13" s="25">
        <f>VLOOKUP($A13,'Exports, FOB'!$B:$AE,O$1,FALSE)+VLOOKUP($A13,'Imports, CIF'!$B:$AE,O$1,FALSE)</f>
        <v>1240.8016889999999</v>
      </c>
      <c r="P13" s="25">
        <f>VLOOKUP($A13,'Exports, FOB'!$B:$AE,P$1,FALSE)+VLOOKUP($A13,'Imports, CIF'!$B:$AE,P$1,FALSE)</f>
        <v>2411.710482</v>
      </c>
      <c r="Q13" s="25">
        <f>VLOOKUP($A13,'Exports, FOB'!$B:$AE,Q$1,FALSE)+VLOOKUP($A13,'Imports, CIF'!$B:$AE,Q$1,FALSE)</f>
        <v>2498.9603940000002</v>
      </c>
      <c r="R13" s="25">
        <f>VLOOKUP($A13,'Exports, FOB'!$B:$AE,R$1,FALSE)+VLOOKUP($A13,'Imports, CIF'!$B:$AE,R$1,FALSE)</f>
        <v>3252.6782029999999</v>
      </c>
      <c r="S13" s="25">
        <f>VLOOKUP($A13,'Exports, FOB'!$B:$AE,S$1,FALSE)+VLOOKUP($A13,'Imports, CIF'!$B:$AE,S$1,FALSE)</f>
        <v>4880.4272510000001</v>
      </c>
      <c r="T13" s="25">
        <f>VLOOKUP($A13,'Exports, FOB'!$B:$AE,T$1,FALSE)+VLOOKUP($A13,'Imports, CIF'!$B:$AE,T$1,FALSE)</f>
        <v>5622.4483330000003</v>
      </c>
      <c r="U13" s="25">
        <f>VLOOKUP($A13,'Exports, FOB'!$B:$AE,U$1,FALSE)+VLOOKUP($A13,'Imports, CIF'!$B:$AE,U$1,FALSE)</f>
        <v>7990.1565010000004</v>
      </c>
      <c r="V13" s="25">
        <f>VLOOKUP($A13,'Exports, FOB'!$B:$AE,V$1,FALSE)+VLOOKUP($A13,'Imports, CIF'!$B:$AE,V$1,FALSE)</f>
        <v>9646.6725879999995</v>
      </c>
      <c r="W13" s="25">
        <f>VLOOKUP($A13,'Exports, FOB'!$B:$AE,W$1,FALSE)+VLOOKUP($A13,'Imports, CIF'!$B:$AE,W$1,FALSE)</f>
        <v>10922.299823000001</v>
      </c>
      <c r="X13" s="25">
        <f>VLOOKUP($A13,'Exports, FOB'!$B:$AE,X$1,FALSE)+VLOOKUP($A13,'Imports, CIF'!$B:$AE,X$1,FALSE)</f>
        <v>9867.7097429999994</v>
      </c>
      <c r="Y13" s="25">
        <f>VLOOKUP($A13,'Exports, FOB'!$B:$AE,Y$1,FALSE)+VLOOKUP($A13,'Imports, CIF'!$B:$AE,Y$1,FALSE)</f>
        <v>11822.109977</v>
      </c>
      <c r="Z13" s="25">
        <f>VLOOKUP($A13,'Exports, FOB'!$B:$AE,Z$1,FALSE)+VLOOKUP($A13,'Imports, CIF'!$B:$AE,Z$1,FALSE)</f>
        <v>8164.3334180000002</v>
      </c>
      <c r="AA13" s="25">
        <f>VLOOKUP($A13,'Exports, FOB'!$B:$AE,AA$1,FALSE)+VLOOKUP($A13,'Imports, CIF'!$B:$AE,AA$1,FALSE)</f>
        <v>4783.2918639999998</v>
      </c>
      <c r="AB13" s="25">
        <f>VLOOKUP($A13,'Exports, FOB'!$B:$AE,AB$1,FALSE)+VLOOKUP($A13,'Imports, CIF'!$B:$AE,AB$1,FALSE)</f>
        <v>7780.1333500000001</v>
      </c>
      <c r="AC13" s="25">
        <f>VLOOKUP($A13,'Exports, FOB'!$B:$AE,AC$1,FALSE)+VLOOKUP($A13,'Imports, CIF'!$B:$AE,AC$1,FALSE)</f>
        <v>7785.2437239999999</v>
      </c>
      <c r="AD13" s="25">
        <f>VLOOKUP($A13,'Exports, FOB'!$B:$AE,AD$1,FALSE)+VLOOKUP($A13,'Imports, CIF'!$B:$AE,AD$1,FALSE)</f>
        <v>7238.7658489999994</v>
      </c>
    </row>
    <row r="14" spans="1:30" x14ac:dyDescent="0.25">
      <c r="A14" s="26" t="s">
        <v>89</v>
      </c>
      <c r="B14" s="25">
        <f>VLOOKUP($A14,'Exports, FOB'!$B:$AE,B$1,FALSE)+VLOOKUP($A14,'Imports, CIF'!$B:$AE,B$1,FALSE)</f>
        <v>219.5454</v>
      </c>
      <c r="C14" s="25">
        <f>VLOOKUP($A14,'Exports, FOB'!$B:$AE,C$1,FALSE)+VLOOKUP($A14,'Imports, CIF'!$B:$AE,C$1,FALSE)</f>
        <v>147.75299999999993</v>
      </c>
      <c r="D14" s="25">
        <f>VLOOKUP($A14,'Exports, FOB'!$B:$AE,D$1,FALSE)+VLOOKUP($A14,'Imports, CIF'!$B:$AE,D$1,FALSE)</f>
        <v>290.58920000000012</v>
      </c>
      <c r="E14" s="25">
        <f>VLOOKUP($A14,'Exports, FOB'!$B:$AE,E$1,FALSE)+VLOOKUP($A14,'Imports, CIF'!$B:$AE,E$1,FALSE)</f>
        <v>359.43899999999996</v>
      </c>
      <c r="F14" s="25">
        <f>VLOOKUP($A14,'Exports, FOB'!$B:$AE,F$1,FALSE)+VLOOKUP($A14,'Imports, CIF'!$B:$AE,F$1,FALSE)</f>
        <v>604.43859999999984</v>
      </c>
      <c r="G14" s="25">
        <f>VLOOKUP($A14,'Exports, FOB'!$B:$AE,G$1,FALSE)+VLOOKUP($A14,'Imports, CIF'!$B:$AE,G$1,FALSE)</f>
        <v>532.3278613</v>
      </c>
      <c r="H14" s="25">
        <f>VLOOKUP($A14,'Exports, FOB'!$B:$AE,H$1,FALSE)+VLOOKUP($A14,'Imports, CIF'!$B:$AE,H$1,FALSE)</f>
        <v>627.596</v>
      </c>
      <c r="I14" s="25">
        <f>VLOOKUP($A14,'Exports, FOB'!$B:$AE,I$1,FALSE)+VLOOKUP($A14,'Imports, CIF'!$B:$AE,I$1,FALSE)</f>
        <v>471.15300000000002</v>
      </c>
      <c r="J14" s="25">
        <f>VLOOKUP($A14,'Exports, FOB'!$B:$AE,J$1,FALSE)+VLOOKUP($A14,'Imports, CIF'!$B:$AE,J$1,FALSE)</f>
        <v>356.78390000000002</v>
      </c>
      <c r="K14" s="25">
        <f>VLOOKUP($A14,'Exports, FOB'!$B:$AE,K$1,FALSE)+VLOOKUP($A14,'Imports, CIF'!$B:$AE,K$1,FALSE)</f>
        <v>607.57723099999998</v>
      </c>
      <c r="L14" s="25">
        <f>VLOOKUP($A14,'Exports, FOB'!$B:$AE,L$1,FALSE)+VLOOKUP($A14,'Imports, CIF'!$B:$AE,L$1,FALSE)</f>
        <v>455.00418100000002</v>
      </c>
      <c r="M14" s="25">
        <f>VLOOKUP($A14,'Exports, FOB'!$B:$AE,M$1,FALSE)+VLOOKUP($A14,'Imports, CIF'!$B:$AE,M$1,FALSE)</f>
        <v>593.81046500000002</v>
      </c>
      <c r="N14" s="25">
        <f>VLOOKUP($A14,'Exports, FOB'!$B:$AE,N$1,FALSE)+VLOOKUP($A14,'Imports, CIF'!$B:$AE,N$1,FALSE)</f>
        <v>661.13550899999996</v>
      </c>
      <c r="O14" s="25">
        <f>VLOOKUP($A14,'Exports, FOB'!$B:$AE,O$1,FALSE)+VLOOKUP($A14,'Imports, CIF'!$B:$AE,O$1,FALSE)</f>
        <v>775.06440700000007</v>
      </c>
      <c r="P14" s="25">
        <f>VLOOKUP($A14,'Exports, FOB'!$B:$AE,P$1,FALSE)+VLOOKUP($A14,'Imports, CIF'!$B:$AE,P$1,FALSE)</f>
        <v>981.69484299999999</v>
      </c>
      <c r="Q14" s="25">
        <f>VLOOKUP($A14,'Exports, FOB'!$B:$AE,Q$1,FALSE)+VLOOKUP($A14,'Imports, CIF'!$B:$AE,Q$1,FALSE)</f>
        <v>1185.2893799999999</v>
      </c>
      <c r="R14" s="25">
        <f>VLOOKUP($A14,'Exports, FOB'!$B:$AE,R$1,FALSE)+VLOOKUP($A14,'Imports, CIF'!$B:$AE,R$1,FALSE)</f>
        <v>1641.052373</v>
      </c>
      <c r="S14" s="25">
        <f>VLOOKUP($A14,'Exports, FOB'!$B:$AE,S$1,FALSE)+VLOOKUP($A14,'Imports, CIF'!$B:$AE,S$1,FALSE)</f>
        <v>2319.0339990000002</v>
      </c>
      <c r="T14" s="25">
        <f>VLOOKUP($A14,'Exports, FOB'!$B:$AE,T$1,FALSE)+VLOOKUP($A14,'Imports, CIF'!$B:$AE,T$1,FALSE)</f>
        <v>2211.5624769999999</v>
      </c>
      <c r="U14" s="25">
        <f>VLOOKUP($A14,'Exports, FOB'!$B:$AE,U$1,FALSE)+VLOOKUP($A14,'Imports, CIF'!$B:$AE,U$1,FALSE)</f>
        <v>3271.5292880000002</v>
      </c>
      <c r="V14" s="25">
        <f>VLOOKUP($A14,'Exports, FOB'!$B:$AE,V$1,FALSE)+VLOOKUP($A14,'Imports, CIF'!$B:$AE,V$1,FALSE)</f>
        <v>3752.7874659999998</v>
      </c>
      <c r="W14" s="25">
        <f>VLOOKUP($A14,'Exports, FOB'!$B:$AE,W$1,FALSE)+VLOOKUP($A14,'Imports, CIF'!$B:$AE,W$1,FALSE)</f>
        <v>3841.9704670000001</v>
      </c>
      <c r="X14" s="25">
        <f>VLOOKUP($A14,'Exports, FOB'!$B:$AE,X$1,FALSE)+VLOOKUP($A14,'Imports, CIF'!$B:$AE,X$1,FALSE)</f>
        <v>3699.6444940000001</v>
      </c>
      <c r="Y14" s="25">
        <f>VLOOKUP($A14,'Exports, FOB'!$B:$AE,Y$1,FALSE)+VLOOKUP($A14,'Imports, CIF'!$B:$AE,Y$1,FALSE)</f>
        <v>4149.2861999999996</v>
      </c>
      <c r="Z14" s="25">
        <f>VLOOKUP($A14,'Exports, FOB'!$B:$AE,Z$1,FALSE)+VLOOKUP($A14,'Imports, CIF'!$B:$AE,Z$1,FALSE)</f>
        <v>3638.2083389999998</v>
      </c>
      <c r="AA14" s="25">
        <f>VLOOKUP($A14,'Exports, FOB'!$B:$AE,AA$1,FALSE)+VLOOKUP($A14,'Imports, CIF'!$B:$AE,AA$1,FALSE)</f>
        <v>3471.4118400000002</v>
      </c>
      <c r="AB14" s="25">
        <f>VLOOKUP($A14,'Exports, FOB'!$B:$AE,AB$1,FALSE)+VLOOKUP($A14,'Imports, CIF'!$B:$AE,AB$1,FALSE)</f>
        <v>3204.088745</v>
      </c>
      <c r="AC14" s="25">
        <f>VLOOKUP($A14,'Exports, FOB'!$B:$AE,AC$1,FALSE)+VLOOKUP($A14,'Imports, CIF'!$B:$AE,AC$1,FALSE)</f>
        <v>2905.4807500000002</v>
      </c>
      <c r="AD14" s="25">
        <f>VLOOKUP($A14,'Exports, FOB'!$B:$AE,AD$1,FALSE)+VLOOKUP($A14,'Imports, CIF'!$B:$AE,AD$1,FALSE)</f>
        <v>3060.3097809999999</v>
      </c>
    </row>
    <row r="15" spans="1:30" x14ac:dyDescent="0.25">
      <c r="A15" s="26" t="s">
        <v>47</v>
      </c>
      <c r="B15" s="25">
        <f>VLOOKUP($A15,'Exports, FOB'!$B:$AE,B$1,FALSE)+VLOOKUP($A15,'Imports, CIF'!$B:$AE,B$1,FALSE)</f>
        <v>2282.3328999999999</v>
      </c>
      <c r="C15" s="25">
        <f>VLOOKUP($A15,'Exports, FOB'!$B:$AE,C$1,FALSE)+VLOOKUP($A15,'Imports, CIF'!$B:$AE,C$1,FALSE)</f>
        <v>2493.0198</v>
      </c>
      <c r="D15" s="25">
        <f>VLOOKUP($A15,'Exports, FOB'!$B:$AE,D$1,FALSE)+VLOOKUP($A15,'Imports, CIF'!$B:$AE,D$1,FALSE)</f>
        <v>2417.9595000000008</v>
      </c>
      <c r="E15" s="25">
        <f>VLOOKUP($A15,'Exports, FOB'!$B:$AE,E$1,FALSE)+VLOOKUP($A15,'Imports, CIF'!$B:$AE,E$1,FALSE)</f>
        <v>3914.209600000001</v>
      </c>
      <c r="F15" s="25">
        <f>VLOOKUP($A15,'Exports, FOB'!$B:$AE,F$1,FALSE)+VLOOKUP($A15,'Imports, CIF'!$B:$AE,F$1,FALSE)</f>
        <v>4857.5778</v>
      </c>
      <c r="G15" s="25">
        <f>VLOOKUP($A15,'Exports, FOB'!$B:$AE,G$1,FALSE)+VLOOKUP($A15,'Imports, CIF'!$B:$AE,G$1,FALSE)</f>
        <v>4748.4822117000003</v>
      </c>
      <c r="H15" s="25">
        <f>VLOOKUP($A15,'Exports, FOB'!$B:$AE,H$1,FALSE)+VLOOKUP($A15,'Imports, CIF'!$B:$AE,H$1,FALSE)</f>
        <v>5526.5769</v>
      </c>
      <c r="I15" s="25">
        <f>VLOOKUP($A15,'Exports, FOB'!$B:$AE,I$1,FALSE)+VLOOKUP($A15,'Imports, CIF'!$B:$AE,I$1,FALSE)</f>
        <v>5446.9942000000001</v>
      </c>
      <c r="J15" s="25">
        <f>VLOOKUP($A15,'Exports, FOB'!$B:$AE,J$1,FALSE)+VLOOKUP($A15,'Imports, CIF'!$B:$AE,J$1,FALSE)</f>
        <v>4705.8176000000003</v>
      </c>
      <c r="K15" s="25">
        <f>VLOOKUP($A15,'Exports, FOB'!$B:$AE,K$1,FALSE)+VLOOKUP($A15,'Imports, CIF'!$B:$AE,K$1,FALSE)</f>
        <v>4446.520931</v>
      </c>
      <c r="L15" s="25">
        <f>VLOOKUP($A15,'Exports, FOB'!$B:$AE,L$1,FALSE)+VLOOKUP($A15,'Imports, CIF'!$B:$AE,L$1,FALSE)</f>
        <v>4125.49514</v>
      </c>
      <c r="M15" s="25">
        <f>VLOOKUP($A15,'Exports, FOB'!$B:$AE,M$1,FALSE)+VLOOKUP($A15,'Imports, CIF'!$B:$AE,M$1,FALSE)</f>
        <v>3684.194974</v>
      </c>
      <c r="N15" s="25">
        <f>VLOOKUP($A15,'Exports, FOB'!$B:$AE,N$1,FALSE)+VLOOKUP($A15,'Imports, CIF'!$B:$AE,N$1,FALSE)</f>
        <v>4070.3032280000002</v>
      </c>
      <c r="O15" s="25">
        <f>VLOOKUP($A15,'Exports, FOB'!$B:$AE,O$1,FALSE)+VLOOKUP($A15,'Imports, CIF'!$B:$AE,O$1,FALSE)</f>
        <v>5080.5183660000002</v>
      </c>
      <c r="P15" s="25">
        <f>VLOOKUP($A15,'Exports, FOB'!$B:$AE,P$1,FALSE)+VLOOKUP($A15,'Imports, CIF'!$B:$AE,P$1,FALSE)</f>
        <v>5641.0826240000006</v>
      </c>
      <c r="Q15" s="25">
        <f>VLOOKUP($A15,'Exports, FOB'!$B:$AE,Q$1,FALSE)+VLOOKUP($A15,'Imports, CIF'!$B:$AE,Q$1,FALSE)</f>
        <v>6555.5010590000002</v>
      </c>
      <c r="R15" s="25">
        <f>VLOOKUP($A15,'Exports, FOB'!$B:$AE,R$1,FALSE)+VLOOKUP($A15,'Imports, CIF'!$B:$AE,R$1,FALSE)</f>
        <v>8011.7096300000003</v>
      </c>
      <c r="S15" s="25">
        <f>VLOOKUP($A15,'Exports, FOB'!$B:$AE,S$1,FALSE)+VLOOKUP($A15,'Imports, CIF'!$B:$AE,S$1,FALSE)</f>
        <v>9656.6554389999983</v>
      </c>
      <c r="T15" s="25">
        <f>VLOOKUP($A15,'Exports, FOB'!$B:$AE,T$1,FALSE)+VLOOKUP($A15,'Imports, CIF'!$B:$AE,T$1,FALSE)</f>
        <v>6880.0437860000002</v>
      </c>
      <c r="U15" s="25">
        <f>VLOOKUP($A15,'Exports, FOB'!$B:$AE,U$1,FALSE)+VLOOKUP($A15,'Imports, CIF'!$B:$AE,U$1,FALSE)</f>
        <v>9368.3863440000005</v>
      </c>
      <c r="V15" s="25">
        <f>VLOOKUP($A15,'Exports, FOB'!$B:$AE,V$1,FALSE)+VLOOKUP($A15,'Imports, CIF'!$B:$AE,V$1,FALSE)</f>
        <v>12040.956705000001</v>
      </c>
      <c r="W15" s="25">
        <f>VLOOKUP($A15,'Exports, FOB'!$B:$AE,W$1,FALSE)+VLOOKUP($A15,'Imports, CIF'!$B:$AE,W$1,FALSE)</f>
        <v>11158.767325000001</v>
      </c>
      <c r="X15" s="25">
        <f>VLOOKUP($A15,'Exports, FOB'!$B:$AE,X$1,FALSE)+VLOOKUP($A15,'Imports, CIF'!$B:$AE,X$1,FALSE)</f>
        <v>11223.984371999999</v>
      </c>
      <c r="Y15" s="25">
        <f>VLOOKUP($A15,'Exports, FOB'!$B:$AE,Y$1,FALSE)+VLOOKUP($A15,'Imports, CIF'!$B:$AE,Y$1,FALSE)</f>
        <v>10720.392534000001</v>
      </c>
      <c r="Z15" s="25">
        <f>VLOOKUP($A15,'Exports, FOB'!$B:$AE,Z$1,FALSE)+VLOOKUP($A15,'Imports, CIF'!$B:$AE,Z$1,FALSE)</f>
        <v>8236.2869520000004</v>
      </c>
      <c r="AA15" s="25">
        <f>VLOOKUP($A15,'Exports, FOB'!$B:$AE,AA$1,FALSE)+VLOOKUP($A15,'Imports, CIF'!$B:$AE,AA$1,FALSE)</f>
        <v>7255.5151399999995</v>
      </c>
      <c r="AB15" s="25">
        <f>VLOOKUP($A15,'Exports, FOB'!$B:$AE,AB$1,FALSE)+VLOOKUP($A15,'Imports, CIF'!$B:$AE,AB$1,FALSE)</f>
        <v>7756.0845850000005</v>
      </c>
      <c r="AC15" s="25">
        <f>VLOOKUP($A15,'Exports, FOB'!$B:$AE,AC$1,FALSE)+VLOOKUP($A15,'Imports, CIF'!$B:$AE,AC$1,FALSE)</f>
        <v>8342.2919290000009</v>
      </c>
      <c r="AD15" s="25">
        <f>VLOOKUP($A15,'Exports, FOB'!$B:$AE,AD$1,FALSE)+VLOOKUP($A15,'Imports, CIF'!$B:$AE,AD$1,FALSE)</f>
        <v>7366.3331570000009</v>
      </c>
    </row>
    <row r="16" spans="1:30" x14ac:dyDescent="0.25">
      <c r="A16" s="26" t="s">
        <v>65</v>
      </c>
      <c r="B16" s="25">
        <f>VLOOKUP($A16,'Exports, FOB'!$B:$AE,B$1,FALSE)+VLOOKUP($A16,'Imports, CIF'!$B:$AE,B$1,FALSE)</f>
        <v>4041.1619999999998</v>
      </c>
      <c r="C16" s="25">
        <f>VLOOKUP($A16,'Exports, FOB'!$B:$AE,C$1,FALSE)+VLOOKUP($A16,'Imports, CIF'!$B:$AE,C$1,FALSE)</f>
        <v>3571.6401000000001</v>
      </c>
      <c r="D16" s="25">
        <f>VLOOKUP($A16,'Exports, FOB'!$B:$AE,D$1,FALSE)+VLOOKUP($A16,'Imports, CIF'!$B:$AE,D$1,FALSE)</f>
        <v>4143.8230999999978</v>
      </c>
      <c r="E16" s="25">
        <f>VLOOKUP($A16,'Exports, FOB'!$B:$AE,E$1,FALSE)+VLOOKUP($A16,'Imports, CIF'!$B:$AE,E$1,FALSE)</f>
        <v>5227.2111999999997</v>
      </c>
      <c r="F16" s="25">
        <f>VLOOKUP($A16,'Exports, FOB'!$B:$AE,F$1,FALSE)+VLOOKUP($A16,'Imports, CIF'!$B:$AE,F$1,FALSE)</f>
        <v>6708.1758999999984</v>
      </c>
      <c r="G16" s="25">
        <f>VLOOKUP($A16,'Exports, FOB'!$B:$AE,G$1,FALSE)+VLOOKUP($A16,'Imports, CIF'!$B:$AE,G$1,FALSE)</f>
        <v>6078.9572613</v>
      </c>
      <c r="H16" s="25">
        <f>VLOOKUP($A16,'Exports, FOB'!$B:$AE,H$1,FALSE)+VLOOKUP($A16,'Imports, CIF'!$B:$AE,H$1,FALSE)</f>
        <v>7027.3379999999997</v>
      </c>
      <c r="I16" s="25">
        <f>VLOOKUP($A16,'Exports, FOB'!$B:$AE,I$1,FALSE)+VLOOKUP($A16,'Imports, CIF'!$B:$AE,I$1,FALSE)</f>
        <v>5779.7222999999994</v>
      </c>
      <c r="J16" s="25">
        <f>VLOOKUP($A16,'Exports, FOB'!$B:$AE,J$1,FALSE)+VLOOKUP($A16,'Imports, CIF'!$B:$AE,J$1,FALSE)</f>
        <v>5026.0142999999998</v>
      </c>
      <c r="K16" s="25">
        <f>VLOOKUP($A16,'Exports, FOB'!$B:$AE,K$1,FALSE)+VLOOKUP($A16,'Imports, CIF'!$B:$AE,K$1,FALSE)</f>
        <v>5609.4815500000004</v>
      </c>
      <c r="L16" s="25">
        <f>VLOOKUP($A16,'Exports, FOB'!$B:$AE,L$1,FALSE)+VLOOKUP($A16,'Imports, CIF'!$B:$AE,L$1,FALSE)</f>
        <v>5233.9387390000002</v>
      </c>
      <c r="M16" s="25">
        <f>VLOOKUP($A16,'Exports, FOB'!$B:$AE,M$1,FALSE)+VLOOKUP($A16,'Imports, CIF'!$B:$AE,M$1,FALSE)</f>
        <v>4586.2302829999999</v>
      </c>
      <c r="N16" s="25">
        <f>VLOOKUP($A16,'Exports, FOB'!$B:$AE,N$1,FALSE)+VLOOKUP($A16,'Imports, CIF'!$B:$AE,N$1,FALSE)</f>
        <v>4982.3770650000006</v>
      </c>
      <c r="O16" s="25">
        <f>VLOOKUP($A16,'Exports, FOB'!$B:$AE,O$1,FALSE)+VLOOKUP($A16,'Imports, CIF'!$B:$AE,O$1,FALSE)</f>
        <v>5808.3303610000003</v>
      </c>
      <c r="P16" s="25">
        <f>VLOOKUP($A16,'Exports, FOB'!$B:$AE,P$1,FALSE)+VLOOKUP($A16,'Imports, CIF'!$B:$AE,P$1,FALSE)</f>
        <v>7087.6407559999998</v>
      </c>
      <c r="Q16" s="25">
        <f>VLOOKUP($A16,'Exports, FOB'!$B:$AE,Q$1,FALSE)+VLOOKUP($A16,'Imports, CIF'!$B:$AE,Q$1,FALSE)</f>
        <v>7953.6966259999999</v>
      </c>
      <c r="R16" s="25">
        <f>VLOOKUP($A16,'Exports, FOB'!$B:$AE,R$1,FALSE)+VLOOKUP($A16,'Imports, CIF'!$B:$AE,R$1,FALSE)</f>
        <v>9207.4925819999989</v>
      </c>
      <c r="S16" s="25">
        <f>VLOOKUP($A16,'Exports, FOB'!$B:$AE,S$1,FALSE)+VLOOKUP($A16,'Imports, CIF'!$B:$AE,S$1,FALSE)</f>
        <v>13349.670485999999</v>
      </c>
      <c r="T16" s="25">
        <f>VLOOKUP($A16,'Exports, FOB'!$B:$AE,T$1,FALSE)+VLOOKUP($A16,'Imports, CIF'!$B:$AE,T$1,FALSE)</f>
        <v>10045.480287999999</v>
      </c>
      <c r="U16" s="25">
        <f>VLOOKUP($A16,'Exports, FOB'!$B:$AE,U$1,FALSE)+VLOOKUP($A16,'Imports, CIF'!$B:$AE,U$1,FALSE)</f>
        <v>14540.617627</v>
      </c>
      <c r="V16" s="25">
        <f>VLOOKUP($A16,'Exports, FOB'!$B:$AE,V$1,FALSE)+VLOOKUP($A16,'Imports, CIF'!$B:$AE,V$1,FALSE)</f>
        <v>17817.711036000001</v>
      </c>
      <c r="W16" s="25">
        <f>VLOOKUP($A16,'Exports, FOB'!$B:$AE,W$1,FALSE)+VLOOKUP($A16,'Imports, CIF'!$B:$AE,W$1,FALSE)</f>
        <v>16153.78745</v>
      </c>
      <c r="X16" s="25">
        <f>VLOOKUP($A16,'Exports, FOB'!$B:$AE,X$1,FALSE)+VLOOKUP($A16,'Imports, CIF'!$B:$AE,X$1,FALSE)</f>
        <v>15470.168833</v>
      </c>
      <c r="Y16" s="25">
        <f>VLOOKUP($A16,'Exports, FOB'!$B:$AE,Y$1,FALSE)+VLOOKUP($A16,'Imports, CIF'!$B:$AE,Y$1,FALSE)</f>
        <v>12974.769661</v>
      </c>
      <c r="Z16" s="25">
        <f>VLOOKUP($A16,'Exports, FOB'!$B:$AE,Z$1,FALSE)+VLOOKUP($A16,'Imports, CIF'!$B:$AE,Z$1,FALSE)</f>
        <v>10014.770923</v>
      </c>
      <c r="AA16" s="25">
        <f>VLOOKUP($A16,'Exports, FOB'!$B:$AE,AA$1,FALSE)+VLOOKUP($A16,'Imports, CIF'!$B:$AE,AA$1,FALSE)</f>
        <v>8338.8192909999998</v>
      </c>
      <c r="AB16" s="25">
        <f>VLOOKUP($A16,'Exports, FOB'!$B:$AE,AB$1,FALSE)+VLOOKUP($A16,'Imports, CIF'!$B:$AE,AB$1,FALSE)</f>
        <v>9254.6770749999996</v>
      </c>
      <c r="AC16" s="25">
        <f>VLOOKUP($A16,'Exports, FOB'!$B:$AE,AC$1,FALSE)+VLOOKUP($A16,'Imports, CIF'!$B:$AE,AC$1,FALSE)</f>
        <v>8965.4208930000004</v>
      </c>
      <c r="AD16" s="25">
        <f>VLOOKUP($A16,'Exports, FOB'!$B:$AE,AD$1,FALSE)+VLOOKUP($A16,'Imports, CIF'!$B:$AE,AD$1,FALSE)</f>
        <v>9686.1154620000016</v>
      </c>
    </row>
    <row r="17" spans="1:30" x14ac:dyDescent="0.25">
      <c r="A17" s="26" t="s">
        <v>66</v>
      </c>
      <c r="B17" s="25">
        <f>VLOOKUP($A17,'Exports, FOB'!$B:$AE,B$1,FALSE)+VLOOKUP($A17,'Imports, CIF'!$B:$AE,B$1,FALSE)</f>
        <v>832.43219999999974</v>
      </c>
      <c r="C17" s="25">
        <f>VLOOKUP($A17,'Exports, FOB'!$B:$AE,C$1,FALSE)+VLOOKUP($A17,'Imports, CIF'!$B:$AE,C$1,FALSE)</f>
        <v>691.6848</v>
      </c>
      <c r="D17" s="25">
        <f>VLOOKUP($A17,'Exports, FOB'!$B:$AE,D$1,FALSE)+VLOOKUP($A17,'Imports, CIF'!$B:$AE,D$1,FALSE)</f>
        <v>927.72189999999989</v>
      </c>
      <c r="E17" s="25">
        <f>VLOOKUP($A17,'Exports, FOB'!$B:$AE,E$1,FALSE)+VLOOKUP($A17,'Imports, CIF'!$B:$AE,E$1,FALSE)</f>
        <v>1326.8073999999997</v>
      </c>
      <c r="F17" s="25">
        <f>VLOOKUP($A17,'Exports, FOB'!$B:$AE,F$1,FALSE)+VLOOKUP($A17,'Imports, CIF'!$B:$AE,F$1,FALSE)</f>
        <v>2282.1037999999999</v>
      </c>
      <c r="G17" s="25">
        <f>VLOOKUP($A17,'Exports, FOB'!$B:$AE,G$1,FALSE)+VLOOKUP($A17,'Imports, CIF'!$B:$AE,G$1,FALSE)</f>
        <v>2109.1471204000004</v>
      </c>
      <c r="H17" s="25">
        <f>VLOOKUP($A17,'Exports, FOB'!$B:$AE,H$1,FALSE)+VLOOKUP($A17,'Imports, CIF'!$B:$AE,H$1,FALSE)</f>
        <v>2241.1630999999998</v>
      </c>
      <c r="I17" s="25">
        <f>VLOOKUP($A17,'Exports, FOB'!$B:$AE,I$1,FALSE)+VLOOKUP($A17,'Imports, CIF'!$B:$AE,I$1,FALSE)</f>
        <v>1557.9064000000001</v>
      </c>
      <c r="J17" s="25">
        <f>VLOOKUP($A17,'Exports, FOB'!$B:$AE,J$1,FALSE)+VLOOKUP($A17,'Imports, CIF'!$B:$AE,J$1,FALSE)</f>
        <v>1748.0918999999999</v>
      </c>
      <c r="K17" s="25">
        <f>VLOOKUP($A17,'Exports, FOB'!$B:$AE,K$1,FALSE)+VLOOKUP($A17,'Imports, CIF'!$B:$AE,K$1,FALSE)</f>
        <v>2096.0078619999999</v>
      </c>
      <c r="L17" s="25">
        <f>VLOOKUP($A17,'Exports, FOB'!$B:$AE,L$1,FALSE)+VLOOKUP($A17,'Imports, CIF'!$B:$AE,L$1,FALSE)</f>
        <v>2404.961581</v>
      </c>
      <c r="M17" s="25">
        <f>VLOOKUP($A17,'Exports, FOB'!$B:$AE,M$1,FALSE)+VLOOKUP($A17,'Imports, CIF'!$B:$AE,M$1,FALSE)</f>
        <v>1983.002647</v>
      </c>
      <c r="N17" s="25">
        <f>VLOOKUP($A17,'Exports, FOB'!$B:$AE,N$1,FALSE)+VLOOKUP($A17,'Imports, CIF'!$B:$AE,N$1,FALSE)</f>
        <v>2366.6351800000002</v>
      </c>
      <c r="O17" s="25">
        <f>VLOOKUP($A17,'Exports, FOB'!$B:$AE,O$1,FALSE)+VLOOKUP($A17,'Imports, CIF'!$B:$AE,O$1,FALSE)</f>
        <v>3262.7430880000002</v>
      </c>
      <c r="P17" s="25">
        <f>VLOOKUP($A17,'Exports, FOB'!$B:$AE,P$1,FALSE)+VLOOKUP($A17,'Imports, CIF'!$B:$AE,P$1,FALSE)</f>
        <v>4362.5525180000004</v>
      </c>
      <c r="Q17" s="25">
        <f>VLOOKUP($A17,'Exports, FOB'!$B:$AE,Q$1,FALSE)+VLOOKUP($A17,'Imports, CIF'!$B:$AE,Q$1,FALSE)</f>
        <v>5254.8143719999998</v>
      </c>
      <c r="R17" s="25">
        <f>VLOOKUP($A17,'Exports, FOB'!$B:$AE,R$1,FALSE)+VLOOKUP($A17,'Imports, CIF'!$B:$AE,R$1,FALSE)</f>
        <v>5641.1627339999995</v>
      </c>
      <c r="S17" s="25">
        <f>VLOOKUP($A17,'Exports, FOB'!$B:$AE,S$1,FALSE)+VLOOKUP($A17,'Imports, CIF'!$B:$AE,S$1,FALSE)</f>
        <v>8853.8901659999992</v>
      </c>
      <c r="T17" s="25">
        <f>VLOOKUP($A17,'Exports, FOB'!$B:$AE,T$1,FALSE)+VLOOKUP($A17,'Imports, CIF'!$B:$AE,T$1,FALSE)</f>
        <v>7639.0796280000004</v>
      </c>
      <c r="U17" s="25">
        <f>VLOOKUP($A17,'Exports, FOB'!$B:$AE,U$1,FALSE)+VLOOKUP($A17,'Imports, CIF'!$B:$AE,U$1,FALSE)</f>
        <v>12686.197769999999</v>
      </c>
      <c r="V17" s="25">
        <f>VLOOKUP($A17,'Exports, FOB'!$B:$AE,V$1,FALSE)+VLOOKUP($A17,'Imports, CIF'!$B:$AE,V$1,FALSE)</f>
        <v>15396.300080000001</v>
      </c>
      <c r="W17" s="25">
        <f>VLOOKUP($A17,'Exports, FOB'!$B:$AE,W$1,FALSE)+VLOOKUP($A17,'Imports, CIF'!$B:$AE,W$1,FALSE)</f>
        <v>14141.886028000001</v>
      </c>
      <c r="X17" s="25">
        <f>VLOOKUP($A17,'Exports, FOB'!$B:$AE,X$1,FALSE)+VLOOKUP($A17,'Imports, CIF'!$B:$AE,X$1,FALSE)</f>
        <v>14780.122264999998</v>
      </c>
      <c r="Y17" s="25">
        <f>VLOOKUP($A17,'Exports, FOB'!$B:$AE,Y$1,FALSE)+VLOOKUP($A17,'Imports, CIF'!$B:$AE,Y$1,FALSE)</f>
        <v>12868.997793999999</v>
      </c>
      <c r="Z17" s="25">
        <f>VLOOKUP($A17,'Exports, FOB'!$B:$AE,Z$1,FALSE)+VLOOKUP($A17,'Imports, CIF'!$B:$AE,Z$1,FALSE)</f>
        <v>8867.7657369999997</v>
      </c>
      <c r="AA17" s="25">
        <f>VLOOKUP($A17,'Exports, FOB'!$B:$AE,AA$1,FALSE)+VLOOKUP($A17,'Imports, CIF'!$B:$AE,AA$1,FALSE)</f>
        <v>9235.0750950000001</v>
      </c>
      <c r="AB17" s="25">
        <f>VLOOKUP($A17,'Exports, FOB'!$B:$AE,AB$1,FALSE)+VLOOKUP($A17,'Imports, CIF'!$B:$AE,AB$1,FALSE)</f>
        <v>8632.0458020000005</v>
      </c>
      <c r="AC17" s="25">
        <f>VLOOKUP($A17,'Exports, FOB'!$B:$AE,AC$1,FALSE)+VLOOKUP($A17,'Imports, CIF'!$B:$AE,AC$1,FALSE)</f>
        <v>9138.2487880000008</v>
      </c>
      <c r="AD17" s="25">
        <f>VLOOKUP($A17,'Exports, FOB'!$B:$AE,AD$1,FALSE)+VLOOKUP($A17,'Imports, CIF'!$B:$AE,AD$1,FALSE)</f>
        <v>8373.2568059999994</v>
      </c>
    </row>
    <row r="18" spans="1:30" x14ac:dyDescent="0.25">
      <c r="A18" s="26" t="s">
        <v>92</v>
      </c>
      <c r="B18" s="25">
        <f>VLOOKUP($A18,'Exports, FOB'!$B:$AE,B$1,FALSE)+VLOOKUP($A18,'Imports, CIF'!$B:$AE,B$1,FALSE)</f>
        <v>290.43340000000001</v>
      </c>
      <c r="C18" s="25">
        <f>VLOOKUP($A18,'Exports, FOB'!$B:$AE,C$1,FALSE)+VLOOKUP($A18,'Imports, CIF'!$B:$AE,C$1,FALSE)</f>
        <v>256.06250000000011</v>
      </c>
      <c r="D18" s="25">
        <f>VLOOKUP($A18,'Exports, FOB'!$B:$AE,D$1,FALSE)+VLOOKUP($A18,'Imports, CIF'!$B:$AE,D$1,FALSE)</f>
        <v>335.90980000000002</v>
      </c>
      <c r="E18" s="25">
        <f>VLOOKUP($A18,'Exports, FOB'!$B:$AE,E$1,FALSE)+VLOOKUP($A18,'Imports, CIF'!$B:$AE,E$1,FALSE)</f>
        <v>411.22579999999994</v>
      </c>
      <c r="F18" s="25">
        <f>VLOOKUP($A18,'Exports, FOB'!$B:$AE,F$1,FALSE)+VLOOKUP($A18,'Imports, CIF'!$B:$AE,F$1,FALSE)</f>
        <v>610.71579999999994</v>
      </c>
      <c r="G18" s="25">
        <f>VLOOKUP($A18,'Exports, FOB'!$B:$AE,G$1,FALSE)+VLOOKUP($A18,'Imports, CIF'!$B:$AE,G$1,FALSE)</f>
        <v>648.51619449999976</v>
      </c>
      <c r="H18" s="25">
        <f>VLOOKUP($A18,'Exports, FOB'!$B:$AE,H$1,FALSE)+VLOOKUP($A18,'Imports, CIF'!$B:$AE,H$1,FALSE)</f>
        <v>982.33050000000003</v>
      </c>
      <c r="I18" s="25">
        <f>VLOOKUP($A18,'Exports, FOB'!$B:$AE,I$1,FALSE)+VLOOKUP($A18,'Imports, CIF'!$B:$AE,I$1,FALSE)</f>
        <v>677.81719999999996</v>
      </c>
      <c r="J18" s="25">
        <f>VLOOKUP($A18,'Exports, FOB'!$B:$AE,J$1,FALSE)+VLOOKUP($A18,'Imports, CIF'!$B:$AE,J$1,FALSE)</f>
        <v>514.57209999999998</v>
      </c>
      <c r="K18" s="25">
        <f>VLOOKUP($A18,'Exports, FOB'!$B:$AE,K$1,FALSE)+VLOOKUP($A18,'Imports, CIF'!$B:$AE,K$1,FALSE)</f>
        <v>635.90993300000002</v>
      </c>
      <c r="L18" s="25">
        <f>VLOOKUP($A18,'Exports, FOB'!$B:$AE,L$1,FALSE)+VLOOKUP($A18,'Imports, CIF'!$B:$AE,L$1,FALSE)</f>
        <v>535.14410099999998</v>
      </c>
      <c r="M18" s="25">
        <f>VLOOKUP($A18,'Exports, FOB'!$B:$AE,M$1,FALSE)+VLOOKUP($A18,'Imports, CIF'!$B:$AE,M$1,FALSE)</f>
        <v>660.41058999999996</v>
      </c>
      <c r="N18" s="25">
        <f>VLOOKUP($A18,'Exports, FOB'!$B:$AE,N$1,FALSE)+VLOOKUP($A18,'Imports, CIF'!$B:$AE,N$1,FALSE)</f>
        <v>695.98189000000002</v>
      </c>
      <c r="O18" s="25">
        <f>VLOOKUP($A18,'Exports, FOB'!$B:$AE,O$1,FALSE)+VLOOKUP($A18,'Imports, CIF'!$B:$AE,O$1,FALSE)</f>
        <v>828.91968300000008</v>
      </c>
      <c r="P18" s="25">
        <f>VLOOKUP($A18,'Exports, FOB'!$B:$AE,P$1,FALSE)+VLOOKUP($A18,'Imports, CIF'!$B:$AE,P$1,FALSE)</f>
        <v>1081.0304310000001</v>
      </c>
      <c r="Q18" s="25">
        <f>VLOOKUP($A18,'Exports, FOB'!$B:$AE,Q$1,FALSE)+VLOOKUP($A18,'Imports, CIF'!$B:$AE,Q$1,FALSE)</f>
        <v>1601.866499</v>
      </c>
      <c r="R18" s="25">
        <f>VLOOKUP($A18,'Exports, FOB'!$B:$AE,R$1,FALSE)+VLOOKUP($A18,'Imports, CIF'!$B:$AE,R$1,FALSE)</f>
        <v>3091.208541</v>
      </c>
      <c r="S18" s="25">
        <f>VLOOKUP($A18,'Exports, FOB'!$B:$AE,S$1,FALSE)+VLOOKUP($A18,'Imports, CIF'!$B:$AE,S$1,FALSE)</f>
        <v>2612.6776010000003</v>
      </c>
      <c r="T18" s="25">
        <f>VLOOKUP($A18,'Exports, FOB'!$B:$AE,T$1,FALSE)+VLOOKUP($A18,'Imports, CIF'!$B:$AE,T$1,FALSE)</f>
        <v>2106.5296840000001</v>
      </c>
      <c r="U18" s="25">
        <f>VLOOKUP($A18,'Exports, FOB'!$B:$AE,U$1,FALSE)+VLOOKUP($A18,'Imports, CIF'!$B:$AE,U$1,FALSE)</f>
        <v>3057.0207449999998</v>
      </c>
      <c r="V18" s="25">
        <f>VLOOKUP($A18,'Exports, FOB'!$B:$AE,V$1,FALSE)+VLOOKUP($A18,'Imports, CIF'!$B:$AE,V$1,FALSE)</f>
        <v>4042.725234</v>
      </c>
      <c r="W18" s="25">
        <f>VLOOKUP($A18,'Exports, FOB'!$B:$AE,W$1,FALSE)+VLOOKUP($A18,'Imports, CIF'!$B:$AE,W$1,FALSE)</f>
        <v>3782.5134689999995</v>
      </c>
      <c r="X18" s="25">
        <f>VLOOKUP($A18,'Exports, FOB'!$B:$AE,X$1,FALSE)+VLOOKUP($A18,'Imports, CIF'!$B:$AE,X$1,FALSE)</f>
        <v>3716.6734040000001</v>
      </c>
      <c r="Y18" s="25">
        <f>VLOOKUP($A18,'Exports, FOB'!$B:$AE,Y$1,FALSE)+VLOOKUP($A18,'Imports, CIF'!$B:$AE,Y$1,FALSE)</f>
        <v>3562.0853219999999</v>
      </c>
      <c r="Z18" s="25">
        <f>VLOOKUP($A18,'Exports, FOB'!$B:$AE,Z$1,FALSE)+VLOOKUP($A18,'Imports, CIF'!$B:$AE,Z$1,FALSE)</f>
        <v>3459.1936780000001</v>
      </c>
      <c r="AA18" s="25">
        <f>VLOOKUP($A18,'Exports, FOB'!$B:$AE,AA$1,FALSE)+VLOOKUP($A18,'Imports, CIF'!$B:$AE,AA$1,FALSE)</f>
        <v>3060.3720020000001</v>
      </c>
      <c r="AB18" s="25">
        <f>VLOOKUP($A18,'Exports, FOB'!$B:$AE,AB$1,FALSE)+VLOOKUP($A18,'Imports, CIF'!$B:$AE,AB$1,FALSE)</f>
        <v>4009.8657600000001</v>
      </c>
      <c r="AC18" s="25">
        <f>VLOOKUP($A18,'Exports, FOB'!$B:$AE,AC$1,FALSE)+VLOOKUP($A18,'Imports, CIF'!$B:$AE,AC$1,FALSE)</f>
        <v>3632.5220730000001</v>
      </c>
      <c r="AD18" s="25">
        <f>VLOOKUP($A18,'Exports, FOB'!$B:$AE,AD$1,FALSE)+VLOOKUP($A18,'Imports, CIF'!$B:$AE,AD$1,FALSE)</f>
        <v>4122.1245289999997</v>
      </c>
    </row>
    <row r="19" spans="1:30" x14ac:dyDescent="0.25">
      <c r="A19" s="26" t="s">
        <v>243</v>
      </c>
      <c r="B19" s="25">
        <f>VLOOKUP($A19,'Exports, FOB'!$B:$AE,B$1,FALSE)+VLOOKUP($A19,'Imports, CIF'!$B:$AE,B$1,FALSE)</f>
        <v>1007.2669999999998</v>
      </c>
      <c r="C19" s="25">
        <f>VLOOKUP($A19,'Exports, FOB'!$B:$AE,C$1,FALSE)+VLOOKUP($A19,'Imports, CIF'!$B:$AE,C$1,FALSE)</f>
        <v>1494.8808999999997</v>
      </c>
      <c r="D19" s="25">
        <f>VLOOKUP($A19,'Exports, FOB'!$B:$AE,D$1,FALSE)+VLOOKUP($A19,'Imports, CIF'!$B:$AE,D$1,FALSE)</f>
        <v>1357.1716000000001</v>
      </c>
      <c r="E19" s="25">
        <f>VLOOKUP($A19,'Exports, FOB'!$B:$AE,E$1,FALSE)+VLOOKUP($A19,'Imports, CIF'!$B:$AE,E$1,FALSE)</f>
        <v>1404.9287000000002</v>
      </c>
      <c r="F19" s="25">
        <f>VLOOKUP($A19,'Exports, FOB'!$B:$AE,F$1,FALSE)+VLOOKUP($A19,'Imports, CIF'!$B:$AE,F$1,FALSE)</f>
        <v>1389.4136000000003</v>
      </c>
      <c r="G19" s="25">
        <f>VLOOKUP($A19,'Exports, FOB'!$B:$AE,G$1,FALSE)+VLOOKUP($A19,'Imports, CIF'!$B:$AE,G$1,FALSE)</f>
        <v>1719.8545752999999</v>
      </c>
      <c r="H19" s="25">
        <f>VLOOKUP($A19,'Exports, FOB'!$B:$AE,H$1,FALSE)+VLOOKUP($A19,'Imports, CIF'!$B:$AE,H$1,FALSE)</f>
        <v>2132.8307</v>
      </c>
      <c r="I19" s="25">
        <f>VLOOKUP($A19,'Exports, FOB'!$B:$AE,I$1,FALSE)+VLOOKUP($A19,'Imports, CIF'!$B:$AE,I$1,FALSE)</f>
        <v>2073.1961000000001</v>
      </c>
      <c r="J19" s="25">
        <f>VLOOKUP($A19,'Exports, FOB'!$B:$AE,J$1,FALSE)+VLOOKUP($A19,'Imports, CIF'!$B:$AE,J$1,FALSE)</f>
        <v>1747.4223000000002</v>
      </c>
      <c r="K19" s="25">
        <f>VLOOKUP($A19,'Exports, FOB'!$B:$AE,K$1,FALSE)+VLOOKUP($A19,'Imports, CIF'!$B:$AE,K$1,FALSE)</f>
        <v>2510.3165829999998</v>
      </c>
      <c r="L19" s="25">
        <f>VLOOKUP($A19,'Exports, FOB'!$B:$AE,L$1,FALSE)+VLOOKUP($A19,'Imports, CIF'!$B:$AE,L$1,FALSE)</f>
        <v>2605.2780000000002</v>
      </c>
      <c r="M19" s="25">
        <f>VLOOKUP($A19,'Exports, FOB'!$B:$AE,M$1,FALSE)+VLOOKUP($A19,'Imports, CIF'!$B:$AE,M$1,FALSE)</f>
        <v>2957.4223009999996</v>
      </c>
      <c r="N19" s="25">
        <f>VLOOKUP($A19,'Exports, FOB'!$B:$AE,N$1,FALSE)+VLOOKUP($A19,'Imports, CIF'!$B:$AE,N$1,FALSE)</f>
        <v>3306.2273359999999</v>
      </c>
      <c r="O19" s="25">
        <f>VLOOKUP($A19,'Exports, FOB'!$B:$AE,O$1,FALSE)+VLOOKUP($A19,'Imports, CIF'!$B:$AE,O$1,FALSE)</f>
        <v>4693.638774</v>
      </c>
      <c r="P19" s="25">
        <f>VLOOKUP($A19,'Exports, FOB'!$B:$AE,P$1,FALSE)+VLOOKUP($A19,'Imports, CIF'!$B:$AE,P$1,FALSE)</f>
        <v>4957.8359780000001</v>
      </c>
      <c r="Q19" s="25">
        <f>VLOOKUP($A19,'Exports, FOB'!$B:$AE,Q$1,FALSE)+VLOOKUP($A19,'Imports, CIF'!$B:$AE,Q$1,FALSE)</f>
        <v>5828.8926940000001</v>
      </c>
      <c r="R19" s="25">
        <f>VLOOKUP($A19,'Exports, FOB'!$B:$AE,R$1,FALSE)+VLOOKUP($A19,'Imports, CIF'!$B:$AE,R$1,FALSE)</f>
        <v>6358.3232690000004</v>
      </c>
      <c r="S19" s="25">
        <f>VLOOKUP($A19,'Exports, FOB'!$B:$AE,S$1,FALSE)+VLOOKUP($A19,'Imports, CIF'!$B:$AE,S$1,FALSE)</f>
        <v>7593.6760539999996</v>
      </c>
      <c r="T19" s="25">
        <f>VLOOKUP($A19,'Exports, FOB'!$B:$AE,T$1,FALSE)+VLOOKUP($A19,'Imports, CIF'!$B:$AE,T$1,FALSE)</f>
        <v>5585.5604910000002</v>
      </c>
      <c r="U19" s="25">
        <f>VLOOKUP($A19,'Exports, FOB'!$B:$AE,U$1,FALSE)+VLOOKUP($A19,'Imports, CIF'!$B:$AE,U$1,FALSE)</f>
        <v>7805.1943449999999</v>
      </c>
      <c r="V19" s="25">
        <f>VLOOKUP($A19,'Exports, FOB'!$B:$AE,V$1,FALSE)+VLOOKUP($A19,'Imports, CIF'!$B:$AE,V$1,FALSE)</f>
        <v>9397.051719000001</v>
      </c>
      <c r="W19" s="25">
        <f>VLOOKUP($A19,'Exports, FOB'!$B:$AE,W$1,FALSE)+VLOOKUP($A19,'Imports, CIF'!$B:$AE,W$1,FALSE)</f>
        <v>10442.315972</v>
      </c>
      <c r="X19" s="25">
        <f>VLOOKUP($A19,'Exports, FOB'!$B:$AE,X$1,FALSE)+VLOOKUP($A19,'Imports, CIF'!$B:$AE,X$1,FALSE)</f>
        <v>10373.310735999999</v>
      </c>
      <c r="Y19" s="25">
        <f>VLOOKUP($A19,'Exports, FOB'!$B:$AE,Y$1,FALSE)+VLOOKUP($A19,'Imports, CIF'!$B:$AE,Y$1,FALSE)</f>
        <v>9354.7317570000014</v>
      </c>
      <c r="Z19" s="25">
        <f>VLOOKUP($A19,'Exports, FOB'!$B:$AE,Z$1,FALSE)+VLOOKUP($A19,'Imports, CIF'!$B:$AE,Z$1,FALSE)</f>
        <v>8228.8017600000003</v>
      </c>
      <c r="AA19" s="25">
        <f>VLOOKUP($A19,'Exports, FOB'!$B:$AE,AA$1,FALSE)+VLOOKUP($A19,'Imports, CIF'!$B:$AE,AA$1,FALSE)</f>
        <v>7595.0697179999997</v>
      </c>
      <c r="AB19" s="25">
        <f>VLOOKUP($A19,'Exports, FOB'!$B:$AE,AB$1,FALSE)+VLOOKUP($A19,'Imports, CIF'!$B:$AE,AB$1,FALSE)</f>
        <v>9006.8500060000006</v>
      </c>
      <c r="AC19" s="25">
        <f>VLOOKUP($A19,'Exports, FOB'!$B:$AE,AC$1,FALSE)+VLOOKUP($A19,'Imports, CIF'!$B:$AE,AC$1,FALSE)</f>
        <v>9706.1750350000002</v>
      </c>
      <c r="AD19" s="25">
        <f>VLOOKUP($A19,'Exports, FOB'!$B:$AE,AD$1,FALSE)+VLOOKUP($A19,'Imports, CIF'!$B:$AE,AD$1,FALSE)</f>
        <v>9272.4056119999987</v>
      </c>
    </row>
    <row r="20" spans="1:30" x14ac:dyDescent="0.25">
      <c r="A20" s="26" t="s">
        <v>52</v>
      </c>
      <c r="B20" s="25">
        <f>VLOOKUP($A20,'Exports, FOB'!$B:$AE,B$1,FALSE)+VLOOKUP($A20,'Imports, CIF'!$B:$AE,B$1,FALSE)</f>
        <v>2563.4202000000009</v>
      </c>
      <c r="C20" s="25">
        <f>VLOOKUP($A20,'Exports, FOB'!$B:$AE,C$1,FALSE)+VLOOKUP($A20,'Imports, CIF'!$B:$AE,C$1,FALSE)</f>
        <v>2732.8036000000006</v>
      </c>
      <c r="D20" s="25">
        <f>VLOOKUP($A20,'Exports, FOB'!$B:$AE,D$1,FALSE)+VLOOKUP($A20,'Imports, CIF'!$B:$AE,D$1,FALSE)</f>
        <v>2985.2267000000002</v>
      </c>
      <c r="E20" s="25">
        <f>VLOOKUP($A20,'Exports, FOB'!$B:$AE,E$1,FALSE)+VLOOKUP($A20,'Imports, CIF'!$B:$AE,E$1,FALSE)</f>
        <v>3494.4848000000002</v>
      </c>
      <c r="F20" s="25">
        <f>VLOOKUP($A20,'Exports, FOB'!$B:$AE,F$1,FALSE)+VLOOKUP($A20,'Imports, CIF'!$B:$AE,F$1,FALSE)</f>
        <v>3561.4714000000004</v>
      </c>
      <c r="G20" s="25">
        <f>VLOOKUP($A20,'Exports, FOB'!$B:$AE,G$1,FALSE)+VLOOKUP($A20,'Imports, CIF'!$B:$AE,G$1,FALSE)</f>
        <v>4174.4722631000004</v>
      </c>
      <c r="H20" s="25">
        <f>VLOOKUP($A20,'Exports, FOB'!$B:$AE,H$1,FALSE)+VLOOKUP($A20,'Imports, CIF'!$B:$AE,H$1,FALSE)</f>
        <v>4646.1175999999996</v>
      </c>
      <c r="I20" s="25">
        <f>VLOOKUP($A20,'Exports, FOB'!$B:$AE,I$1,FALSE)+VLOOKUP($A20,'Imports, CIF'!$B:$AE,I$1,FALSE)</f>
        <v>3526.3650000000002</v>
      </c>
      <c r="J20" s="25">
        <f>VLOOKUP($A20,'Exports, FOB'!$B:$AE,J$1,FALSE)+VLOOKUP($A20,'Imports, CIF'!$B:$AE,J$1,FALSE)</f>
        <v>3247.5800999999997</v>
      </c>
      <c r="K20" s="25">
        <f>VLOOKUP($A20,'Exports, FOB'!$B:$AE,K$1,FALSE)+VLOOKUP($A20,'Imports, CIF'!$B:$AE,K$1,FALSE)</f>
        <v>3536.1557809999999</v>
      </c>
      <c r="L20" s="25">
        <f>VLOOKUP($A20,'Exports, FOB'!$B:$AE,L$1,FALSE)+VLOOKUP($A20,'Imports, CIF'!$B:$AE,L$1,FALSE)</f>
        <v>3427.5651400000002</v>
      </c>
      <c r="M20" s="25">
        <f>VLOOKUP($A20,'Exports, FOB'!$B:$AE,M$1,FALSE)+VLOOKUP($A20,'Imports, CIF'!$B:$AE,M$1,FALSE)</f>
        <v>3751.4855010000001</v>
      </c>
      <c r="N20" s="25">
        <f>VLOOKUP($A20,'Exports, FOB'!$B:$AE,N$1,FALSE)+VLOOKUP($A20,'Imports, CIF'!$B:$AE,N$1,FALSE)</f>
        <v>4784.8818870000005</v>
      </c>
      <c r="O20" s="25">
        <f>VLOOKUP($A20,'Exports, FOB'!$B:$AE,O$1,FALSE)+VLOOKUP($A20,'Imports, CIF'!$B:$AE,O$1,FALSE)</f>
        <v>6571.6579980000006</v>
      </c>
      <c r="P20" s="25">
        <f>VLOOKUP($A20,'Exports, FOB'!$B:$AE,P$1,FALSE)+VLOOKUP($A20,'Imports, CIF'!$B:$AE,P$1,FALSE)</f>
        <v>5904.4810079999997</v>
      </c>
      <c r="Q20" s="25">
        <f>VLOOKUP($A20,'Exports, FOB'!$B:$AE,Q$1,FALSE)+VLOOKUP($A20,'Imports, CIF'!$B:$AE,Q$1,FALSE)</f>
        <v>6576.5675709999996</v>
      </c>
      <c r="R20" s="25">
        <f>VLOOKUP($A20,'Exports, FOB'!$B:$AE,R$1,FALSE)+VLOOKUP($A20,'Imports, CIF'!$B:$AE,R$1,FALSE)</f>
        <v>10023.702933</v>
      </c>
      <c r="S20" s="25">
        <f>VLOOKUP($A20,'Exports, FOB'!$B:$AE,S$1,FALSE)+VLOOKUP($A20,'Imports, CIF'!$B:$AE,S$1,FALSE)</f>
        <v>12046.494615</v>
      </c>
      <c r="T20" s="25">
        <f>VLOOKUP($A20,'Exports, FOB'!$B:$AE,T$1,FALSE)+VLOOKUP($A20,'Imports, CIF'!$B:$AE,T$1,FALSE)</f>
        <v>9123.1919799999996</v>
      </c>
      <c r="U20" s="25">
        <f>VLOOKUP($A20,'Exports, FOB'!$B:$AE,U$1,FALSE)+VLOOKUP($A20,'Imports, CIF'!$B:$AE,U$1,FALSE)</f>
        <v>12106.462387</v>
      </c>
      <c r="V20" s="25">
        <f>VLOOKUP($A20,'Exports, FOB'!$B:$AE,V$1,FALSE)+VLOOKUP($A20,'Imports, CIF'!$B:$AE,V$1,FALSE)</f>
        <v>16039.480821000001</v>
      </c>
      <c r="W20" s="25">
        <f>VLOOKUP($A20,'Exports, FOB'!$B:$AE,W$1,FALSE)+VLOOKUP($A20,'Imports, CIF'!$B:$AE,W$1,FALSE)</f>
        <v>18333.421777</v>
      </c>
      <c r="X20" s="25">
        <f>VLOOKUP($A20,'Exports, FOB'!$B:$AE,X$1,FALSE)+VLOOKUP($A20,'Imports, CIF'!$B:$AE,X$1,FALSE)</f>
        <v>19768.237379000002</v>
      </c>
      <c r="Y20" s="25">
        <f>VLOOKUP($A20,'Exports, FOB'!$B:$AE,Y$1,FALSE)+VLOOKUP($A20,'Imports, CIF'!$B:$AE,Y$1,FALSE)</f>
        <v>16393.607248</v>
      </c>
      <c r="Z20" s="25">
        <f>VLOOKUP($A20,'Exports, FOB'!$B:$AE,Z$1,FALSE)+VLOOKUP($A20,'Imports, CIF'!$B:$AE,Z$1,FALSE)</f>
        <v>12661.581455000001</v>
      </c>
      <c r="AA20" s="25">
        <f>VLOOKUP($A20,'Exports, FOB'!$B:$AE,AA$1,FALSE)+VLOOKUP($A20,'Imports, CIF'!$B:$AE,AA$1,FALSE)</f>
        <v>12192.530155</v>
      </c>
      <c r="AB20" s="25">
        <f>VLOOKUP($A20,'Exports, FOB'!$B:$AE,AB$1,FALSE)+VLOOKUP($A20,'Imports, CIF'!$B:$AE,AB$1,FALSE)</f>
        <v>11266.618338</v>
      </c>
      <c r="AC20" s="25">
        <f>VLOOKUP($A20,'Exports, FOB'!$B:$AE,AC$1,FALSE)+VLOOKUP($A20,'Imports, CIF'!$B:$AE,AC$1,FALSE)</f>
        <v>14840.608087000001</v>
      </c>
      <c r="AD20" s="25">
        <f>VLOOKUP($A20,'Exports, FOB'!$B:$AE,AD$1,FALSE)+VLOOKUP($A20,'Imports, CIF'!$B:$AE,AD$1,FALSE)</f>
        <v>12263.552603</v>
      </c>
    </row>
    <row r="21" spans="1:30" x14ac:dyDescent="0.25">
      <c r="A21" s="26" t="s">
        <v>67</v>
      </c>
      <c r="B21" s="25">
        <f>VLOOKUP($A21,'Exports, FOB'!$B:$AE,B$1,FALSE)+VLOOKUP($A21,'Imports, CIF'!$B:$AE,B$1,FALSE)</f>
        <v>31.7593</v>
      </c>
      <c r="C21" s="25">
        <f>VLOOKUP($A21,'Exports, FOB'!$B:$AE,C$1,FALSE)+VLOOKUP($A21,'Imports, CIF'!$B:$AE,C$1,FALSE)</f>
        <v>37.480299999999993</v>
      </c>
      <c r="D21" s="25">
        <f>VLOOKUP($A21,'Exports, FOB'!$B:$AE,D$1,FALSE)+VLOOKUP($A21,'Imports, CIF'!$B:$AE,D$1,FALSE)</f>
        <v>47.059599999999989</v>
      </c>
      <c r="E21" s="25">
        <f>VLOOKUP($A21,'Exports, FOB'!$B:$AE,E$1,FALSE)+VLOOKUP($A21,'Imports, CIF'!$B:$AE,E$1,FALSE)</f>
        <v>46.948299999999996</v>
      </c>
      <c r="F21" s="25">
        <f>VLOOKUP($A21,'Exports, FOB'!$B:$AE,F$1,FALSE)+VLOOKUP($A21,'Imports, CIF'!$B:$AE,F$1,FALSE)</f>
        <v>91.685600000000022</v>
      </c>
      <c r="G21" s="25">
        <f>VLOOKUP($A21,'Exports, FOB'!$B:$AE,G$1,FALSE)+VLOOKUP($A21,'Imports, CIF'!$B:$AE,G$1,FALSE)</f>
        <v>112.6562534</v>
      </c>
      <c r="H21" s="25">
        <f>VLOOKUP($A21,'Exports, FOB'!$B:$AE,H$1,FALSE)+VLOOKUP($A21,'Imports, CIF'!$B:$AE,H$1,FALSE)</f>
        <v>106.2379</v>
      </c>
      <c r="I21" s="25">
        <f>VLOOKUP($A21,'Exports, FOB'!$B:$AE,I$1,FALSE)+VLOOKUP($A21,'Imports, CIF'!$B:$AE,I$1,FALSE)</f>
        <v>109.2663</v>
      </c>
      <c r="J21" s="25">
        <f>VLOOKUP($A21,'Exports, FOB'!$B:$AE,J$1,FALSE)+VLOOKUP($A21,'Imports, CIF'!$B:$AE,J$1,FALSE)</f>
        <v>64.440600000000003</v>
      </c>
      <c r="K21" s="25">
        <f>VLOOKUP($A21,'Exports, FOB'!$B:$AE,K$1,FALSE)+VLOOKUP($A21,'Imports, CIF'!$B:$AE,K$1,FALSE)</f>
        <v>77.360521000000006</v>
      </c>
      <c r="L21" s="25">
        <f>VLOOKUP($A21,'Exports, FOB'!$B:$AE,L$1,FALSE)+VLOOKUP($A21,'Imports, CIF'!$B:$AE,L$1,FALSE)</f>
        <v>59.889859999999999</v>
      </c>
      <c r="M21" s="25">
        <f>VLOOKUP($A21,'Exports, FOB'!$B:$AE,M$1,FALSE)+VLOOKUP($A21,'Imports, CIF'!$B:$AE,M$1,FALSE)</f>
        <v>66.606415999999996</v>
      </c>
      <c r="N21" s="25">
        <f>VLOOKUP($A21,'Exports, FOB'!$B:$AE,N$1,FALSE)+VLOOKUP($A21,'Imports, CIF'!$B:$AE,N$1,FALSE)</f>
        <v>60.367668999999999</v>
      </c>
      <c r="O21" s="25">
        <f>VLOOKUP($A21,'Exports, FOB'!$B:$AE,O$1,FALSE)+VLOOKUP($A21,'Imports, CIF'!$B:$AE,O$1,FALSE)</f>
        <v>80.762932000000006</v>
      </c>
      <c r="P21" s="25">
        <f>VLOOKUP($A21,'Exports, FOB'!$B:$AE,P$1,FALSE)+VLOOKUP($A21,'Imports, CIF'!$B:$AE,P$1,FALSE)</f>
        <v>85.984677000000005</v>
      </c>
      <c r="Q21" s="25">
        <f>VLOOKUP($A21,'Exports, FOB'!$B:$AE,Q$1,FALSE)+VLOOKUP($A21,'Imports, CIF'!$B:$AE,Q$1,FALSE)</f>
        <v>85.922011999999995</v>
      </c>
      <c r="R21" s="25">
        <f>VLOOKUP($A21,'Exports, FOB'!$B:$AE,R$1,FALSE)+VLOOKUP($A21,'Imports, CIF'!$B:$AE,R$1,FALSE)</f>
        <v>102.56479900000001</v>
      </c>
      <c r="S21" s="25">
        <f>VLOOKUP($A21,'Exports, FOB'!$B:$AE,S$1,FALSE)+VLOOKUP($A21,'Imports, CIF'!$B:$AE,S$1,FALSE)</f>
        <v>163.53095500000001</v>
      </c>
      <c r="T21" s="25">
        <f>VLOOKUP($A21,'Exports, FOB'!$B:$AE,T$1,FALSE)+VLOOKUP($A21,'Imports, CIF'!$B:$AE,T$1,FALSE)</f>
        <v>94.494780999999989</v>
      </c>
      <c r="U21" s="25">
        <f>VLOOKUP($A21,'Exports, FOB'!$B:$AE,U$1,FALSE)+VLOOKUP($A21,'Imports, CIF'!$B:$AE,U$1,FALSE)</f>
        <v>93.381957999999997</v>
      </c>
      <c r="V21" s="25">
        <f>VLOOKUP($A21,'Exports, FOB'!$B:$AE,V$1,FALSE)+VLOOKUP($A21,'Imports, CIF'!$B:$AE,V$1,FALSE)</f>
        <v>137.658637</v>
      </c>
      <c r="W21" s="25">
        <f>VLOOKUP($A21,'Exports, FOB'!$B:$AE,W$1,FALSE)+VLOOKUP($A21,'Imports, CIF'!$B:$AE,W$1,FALSE)</f>
        <v>129.33492200000001</v>
      </c>
      <c r="X21" s="25">
        <f>VLOOKUP($A21,'Exports, FOB'!$B:$AE,X$1,FALSE)+VLOOKUP($A21,'Imports, CIF'!$B:$AE,X$1,FALSE)</f>
        <v>241.49526199999997</v>
      </c>
      <c r="Y21" s="25">
        <f>VLOOKUP($A21,'Exports, FOB'!$B:$AE,Y$1,FALSE)+VLOOKUP($A21,'Imports, CIF'!$B:$AE,Y$1,FALSE)</f>
        <v>211.99752999999998</v>
      </c>
      <c r="Z21" s="25">
        <f>VLOOKUP($A21,'Exports, FOB'!$B:$AE,Z$1,FALSE)+VLOOKUP($A21,'Imports, CIF'!$B:$AE,Z$1,FALSE)</f>
        <v>123.47137799999999</v>
      </c>
      <c r="AA21" s="25">
        <f>VLOOKUP($A21,'Exports, FOB'!$B:$AE,AA$1,FALSE)+VLOOKUP($A21,'Imports, CIF'!$B:$AE,AA$1,FALSE)</f>
        <v>157.003366</v>
      </c>
      <c r="AB21" s="25">
        <f>VLOOKUP($A21,'Exports, FOB'!$B:$AE,AB$1,FALSE)+VLOOKUP($A21,'Imports, CIF'!$B:$AE,AB$1,FALSE)</f>
        <v>146.36736300000001</v>
      </c>
      <c r="AC21" s="25">
        <f>VLOOKUP($A21,'Exports, FOB'!$B:$AE,AC$1,FALSE)+VLOOKUP($A21,'Imports, CIF'!$B:$AE,AC$1,FALSE)</f>
        <v>141.77576299999998</v>
      </c>
      <c r="AD21" s="25">
        <f>VLOOKUP($A21,'Exports, FOB'!$B:$AE,AD$1,FALSE)+VLOOKUP($A21,'Imports, CIF'!$B:$AE,AD$1,FALSE)</f>
        <v>170.67690099999999</v>
      </c>
    </row>
    <row r="22" spans="1:30" x14ac:dyDescent="0.25">
      <c r="A22" s="26" t="s">
        <v>68</v>
      </c>
      <c r="B22" s="25">
        <f>VLOOKUP($A22,'Exports, FOB'!$B:$AE,B$1,FALSE)+VLOOKUP($A22,'Imports, CIF'!$B:$AE,B$1,FALSE)</f>
        <v>170.37279999999998</v>
      </c>
      <c r="C22" s="25">
        <f>VLOOKUP($A22,'Exports, FOB'!$B:$AE,C$1,FALSE)+VLOOKUP($A22,'Imports, CIF'!$B:$AE,C$1,FALSE)</f>
        <v>136.92820000000006</v>
      </c>
      <c r="D22" s="25">
        <f>VLOOKUP($A22,'Exports, FOB'!$B:$AE,D$1,FALSE)+VLOOKUP($A22,'Imports, CIF'!$B:$AE,D$1,FALSE)</f>
        <v>174.36160000000001</v>
      </c>
      <c r="E22" s="25">
        <f>VLOOKUP($A22,'Exports, FOB'!$B:$AE,E$1,FALSE)+VLOOKUP($A22,'Imports, CIF'!$B:$AE,E$1,FALSE)</f>
        <v>234.91950000000003</v>
      </c>
      <c r="F22" s="25">
        <f>VLOOKUP($A22,'Exports, FOB'!$B:$AE,F$1,FALSE)+VLOOKUP($A22,'Imports, CIF'!$B:$AE,F$1,FALSE)</f>
        <v>357.26409999999998</v>
      </c>
      <c r="G22" s="25">
        <f>VLOOKUP($A22,'Exports, FOB'!$B:$AE,G$1,FALSE)+VLOOKUP($A22,'Imports, CIF'!$B:$AE,G$1,FALSE)</f>
        <v>322.60887020000001</v>
      </c>
      <c r="H22" s="25">
        <f>VLOOKUP($A22,'Exports, FOB'!$B:$AE,H$1,FALSE)+VLOOKUP($A22,'Imports, CIF'!$B:$AE,H$1,FALSE)</f>
        <v>382.31580000000002</v>
      </c>
      <c r="I22" s="25">
        <f>VLOOKUP($A22,'Exports, FOB'!$B:$AE,I$1,FALSE)+VLOOKUP($A22,'Imports, CIF'!$B:$AE,I$1,FALSE)</f>
        <v>410.74289999999996</v>
      </c>
      <c r="J22" s="25">
        <f>VLOOKUP($A22,'Exports, FOB'!$B:$AE,J$1,FALSE)+VLOOKUP($A22,'Imports, CIF'!$B:$AE,J$1,FALSE)</f>
        <v>386.97860000000003</v>
      </c>
      <c r="K22" s="25">
        <f>VLOOKUP($A22,'Exports, FOB'!$B:$AE,K$1,FALSE)+VLOOKUP($A22,'Imports, CIF'!$B:$AE,K$1,FALSE)</f>
        <v>464.33796599999999</v>
      </c>
      <c r="L22" s="25">
        <f>VLOOKUP($A22,'Exports, FOB'!$B:$AE,L$1,FALSE)+VLOOKUP($A22,'Imports, CIF'!$B:$AE,L$1,FALSE)</f>
        <v>453.79946000000001</v>
      </c>
      <c r="M22" s="25">
        <f>VLOOKUP($A22,'Exports, FOB'!$B:$AE,M$1,FALSE)+VLOOKUP($A22,'Imports, CIF'!$B:$AE,M$1,FALSE)</f>
        <v>398.286159</v>
      </c>
      <c r="N22" s="25">
        <f>VLOOKUP($A22,'Exports, FOB'!$B:$AE,N$1,FALSE)+VLOOKUP($A22,'Imports, CIF'!$B:$AE,N$1,FALSE)</f>
        <v>561.44395699999995</v>
      </c>
      <c r="O22" s="25">
        <f>VLOOKUP($A22,'Exports, FOB'!$B:$AE,O$1,FALSE)+VLOOKUP($A22,'Imports, CIF'!$B:$AE,O$1,FALSE)</f>
        <v>681.64783299999999</v>
      </c>
      <c r="P22" s="25">
        <f>VLOOKUP($A22,'Exports, FOB'!$B:$AE,P$1,FALSE)+VLOOKUP($A22,'Imports, CIF'!$B:$AE,P$1,FALSE)</f>
        <v>756.36039200000005</v>
      </c>
      <c r="Q22" s="25">
        <f>VLOOKUP($A22,'Exports, FOB'!$B:$AE,Q$1,FALSE)+VLOOKUP($A22,'Imports, CIF'!$B:$AE,Q$1,FALSE)</f>
        <v>953.03330000000005</v>
      </c>
      <c r="R22" s="25">
        <f>VLOOKUP($A22,'Exports, FOB'!$B:$AE,R$1,FALSE)+VLOOKUP($A22,'Imports, CIF'!$B:$AE,R$1,FALSE)</f>
        <v>1210.5120959999999</v>
      </c>
      <c r="S22" s="25">
        <f>VLOOKUP($A22,'Exports, FOB'!$B:$AE,S$1,FALSE)+VLOOKUP($A22,'Imports, CIF'!$B:$AE,S$1,FALSE)</f>
        <v>1535.6280420000001</v>
      </c>
      <c r="T22" s="25">
        <f>VLOOKUP($A22,'Exports, FOB'!$B:$AE,T$1,FALSE)+VLOOKUP($A22,'Imports, CIF'!$B:$AE,T$1,FALSE)</f>
        <v>1152.3829369999999</v>
      </c>
      <c r="U22" s="25">
        <f>VLOOKUP($A22,'Exports, FOB'!$B:$AE,U$1,FALSE)+VLOOKUP($A22,'Imports, CIF'!$B:$AE,U$1,FALSE)</f>
        <v>1448.9289039999999</v>
      </c>
      <c r="V22" s="25">
        <f>VLOOKUP($A22,'Exports, FOB'!$B:$AE,V$1,FALSE)+VLOOKUP($A22,'Imports, CIF'!$B:$AE,V$1,FALSE)</f>
        <v>1791.63517</v>
      </c>
      <c r="W22" s="25">
        <f>VLOOKUP($A22,'Exports, FOB'!$B:$AE,W$1,FALSE)+VLOOKUP($A22,'Imports, CIF'!$B:$AE,W$1,FALSE)</f>
        <v>1787.6372200000001</v>
      </c>
      <c r="X22" s="25">
        <f>VLOOKUP($A22,'Exports, FOB'!$B:$AE,X$1,FALSE)+VLOOKUP($A22,'Imports, CIF'!$B:$AE,X$1,FALSE)</f>
        <v>1764.3243460000001</v>
      </c>
      <c r="Y22" s="25">
        <f>VLOOKUP($A22,'Exports, FOB'!$B:$AE,Y$1,FALSE)+VLOOKUP($A22,'Imports, CIF'!$B:$AE,Y$1,FALSE)</f>
        <v>1892.3612560000001</v>
      </c>
      <c r="Z22" s="25">
        <f>VLOOKUP($A22,'Exports, FOB'!$B:$AE,Z$1,FALSE)+VLOOKUP($A22,'Imports, CIF'!$B:$AE,Z$1,FALSE)</f>
        <v>1502.029133</v>
      </c>
      <c r="AA22" s="25">
        <f>VLOOKUP($A22,'Exports, FOB'!$B:$AE,AA$1,FALSE)+VLOOKUP($A22,'Imports, CIF'!$B:$AE,AA$1,FALSE)</f>
        <v>1326.049197</v>
      </c>
      <c r="AB22" s="25">
        <f>VLOOKUP($A22,'Exports, FOB'!$B:$AE,AB$1,FALSE)+VLOOKUP($A22,'Imports, CIF'!$B:$AE,AB$1,FALSE)</f>
        <v>1291.7219009999999</v>
      </c>
      <c r="AC22" s="25">
        <f>VLOOKUP($A22,'Exports, FOB'!$B:$AE,AC$1,FALSE)+VLOOKUP($A22,'Imports, CIF'!$B:$AE,AC$1,FALSE)</f>
        <v>1369.702329</v>
      </c>
      <c r="AD22" s="25">
        <f>VLOOKUP($A22,'Exports, FOB'!$B:$AE,AD$1,FALSE)+VLOOKUP($A22,'Imports, CIF'!$B:$AE,AD$1,FALSE)</f>
        <v>1717.938666</v>
      </c>
    </row>
    <row r="23" spans="1:30" x14ac:dyDescent="0.25">
      <c r="A23" s="26" t="s">
        <v>249</v>
      </c>
      <c r="B23" s="25">
        <f>VLOOKUP($A23,'Exports, FOB'!$B:$AE,B$1,FALSE)+VLOOKUP($A23,'Imports, CIF'!$B:$AE,B$1,FALSE)</f>
        <v>360.56630000000001</v>
      </c>
      <c r="C23" s="25">
        <f>VLOOKUP($A23,'Exports, FOB'!$B:$AE,C$1,FALSE)+VLOOKUP($A23,'Imports, CIF'!$B:$AE,C$1,FALSE)</f>
        <v>372.91070000000002</v>
      </c>
      <c r="D23" s="25">
        <f>VLOOKUP($A23,'Exports, FOB'!$B:$AE,D$1,FALSE)+VLOOKUP($A23,'Imports, CIF'!$B:$AE,D$1,FALSE)</f>
        <v>419.80849999999998</v>
      </c>
      <c r="E23" s="25">
        <f>VLOOKUP($A23,'Exports, FOB'!$B:$AE,E$1,FALSE)+VLOOKUP($A23,'Imports, CIF'!$B:$AE,E$1,FALSE)</f>
        <v>554.14249999999993</v>
      </c>
      <c r="F23" s="25">
        <f>VLOOKUP($A23,'Exports, FOB'!$B:$AE,F$1,FALSE)+VLOOKUP($A23,'Imports, CIF'!$B:$AE,F$1,FALSE)</f>
        <v>670.78929999999991</v>
      </c>
      <c r="G23" s="25">
        <f>VLOOKUP($A23,'Exports, FOB'!$B:$AE,G$1,FALSE)+VLOOKUP($A23,'Imports, CIF'!$B:$AE,G$1,FALSE)</f>
        <v>583.37105759999974</v>
      </c>
      <c r="H23" s="25">
        <f>VLOOKUP($A23,'Exports, FOB'!$B:$AE,H$1,FALSE)+VLOOKUP($A23,'Imports, CIF'!$B:$AE,H$1,FALSE)</f>
        <v>674.12069999999994</v>
      </c>
      <c r="I23" s="25">
        <f>VLOOKUP($A23,'Exports, FOB'!$B:$AE,I$1,FALSE)+VLOOKUP($A23,'Imports, CIF'!$B:$AE,I$1,FALSE)</f>
        <v>587.6789</v>
      </c>
      <c r="J23" s="25">
        <f>VLOOKUP($A23,'Exports, FOB'!$B:$AE,J$1,FALSE)+VLOOKUP($A23,'Imports, CIF'!$B:$AE,J$1,FALSE)</f>
        <v>473.39940000000001</v>
      </c>
      <c r="K23" s="25">
        <f>VLOOKUP($A23,'Exports, FOB'!$B:$AE,K$1,FALSE)+VLOOKUP($A23,'Imports, CIF'!$B:$AE,K$1,FALSE)</f>
        <v>577.18207000000007</v>
      </c>
      <c r="L23" s="25">
        <f>VLOOKUP($A23,'Exports, FOB'!$B:$AE,L$1,FALSE)+VLOOKUP($A23,'Imports, CIF'!$B:$AE,L$1,FALSE)</f>
        <v>531.52548000000002</v>
      </c>
      <c r="M23" s="25">
        <f>VLOOKUP($A23,'Exports, FOB'!$B:$AE,M$1,FALSE)+VLOOKUP($A23,'Imports, CIF'!$B:$AE,M$1,FALSE)</f>
        <v>666.21723999999995</v>
      </c>
      <c r="N23" s="25">
        <f>VLOOKUP($A23,'Exports, FOB'!$B:$AE,N$1,FALSE)+VLOOKUP($A23,'Imports, CIF'!$B:$AE,N$1,FALSE)</f>
        <v>735.685517</v>
      </c>
      <c r="O23" s="25">
        <f>VLOOKUP($A23,'Exports, FOB'!$B:$AE,O$1,FALSE)+VLOOKUP($A23,'Imports, CIF'!$B:$AE,O$1,FALSE)</f>
        <v>1001.741144</v>
      </c>
      <c r="P23" s="25">
        <f>VLOOKUP($A23,'Exports, FOB'!$B:$AE,P$1,FALSE)+VLOOKUP($A23,'Imports, CIF'!$B:$AE,P$1,FALSE)</f>
        <v>1418.7436809999999</v>
      </c>
      <c r="Q23" s="25">
        <f>VLOOKUP($A23,'Exports, FOB'!$B:$AE,Q$1,FALSE)+VLOOKUP($A23,'Imports, CIF'!$B:$AE,Q$1,FALSE)</f>
        <v>2364.299023</v>
      </c>
      <c r="R23" s="25">
        <f>VLOOKUP($A23,'Exports, FOB'!$B:$AE,R$1,FALSE)+VLOOKUP($A23,'Imports, CIF'!$B:$AE,R$1,FALSE)</f>
        <v>2704.357634</v>
      </c>
      <c r="S23" s="25">
        <f>VLOOKUP($A23,'Exports, FOB'!$B:$AE,S$1,FALSE)+VLOOKUP($A23,'Imports, CIF'!$B:$AE,S$1,FALSE)</f>
        <v>3311.9069439999998</v>
      </c>
      <c r="T23" s="25">
        <f>VLOOKUP($A23,'Exports, FOB'!$B:$AE,T$1,FALSE)+VLOOKUP($A23,'Imports, CIF'!$B:$AE,T$1,FALSE)</f>
        <v>1977.988261</v>
      </c>
      <c r="U23" s="25">
        <f>VLOOKUP($A23,'Exports, FOB'!$B:$AE,U$1,FALSE)+VLOOKUP($A23,'Imports, CIF'!$B:$AE,U$1,FALSE)</f>
        <v>2982.129414</v>
      </c>
      <c r="V23" s="25">
        <f>VLOOKUP($A23,'Exports, FOB'!$B:$AE,V$1,FALSE)+VLOOKUP($A23,'Imports, CIF'!$B:$AE,V$1,FALSE)</f>
        <v>3712.7057690000001</v>
      </c>
      <c r="W23" s="25">
        <f>VLOOKUP($A23,'Exports, FOB'!$B:$AE,W$1,FALSE)+VLOOKUP($A23,'Imports, CIF'!$B:$AE,W$1,FALSE)</f>
        <v>3779.7048939999995</v>
      </c>
      <c r="X23" s="25">
        <f>VLOOKUP($A23,'Exports, FOB'!$B:$AE,X$1,FALSE)+VLOOKUP($A23,'Imports, CIF'!$B:$AE,X$1,FALSE)</f>
        <v>4033.1464059999998</v>
      </c>
      <c r="Y23" s="25">
        <f>VLOOKUP($A23,'Exports, FOB'!$B:$AE,Y$1,FALSE)+VLOOKUP($A23,'Imports, CIF'!$B:$AE,Y$1,FALSE)</f>
        <v>3634.2501480000001</v>
      </c>
      <c r="Z23" s="25">
        <f>VLOOKUP($A23,'Exports, FOB'!$B:$AE,Z$1,FALSE)+VLOOKUP($A23,'Imports, CIF'!$B:$AE,Z$1,FALSE)</f>
        <v>3150.399265</v>
      </c>
      <c r="AA23" s="25">
        <f>VLOOKUP($A23,'Exports, FOB'!$B:$AE,AA$1,FALSE)+VLOOKUP($A23,'Imports, CIF'!$B:$AE,AA$1,FALSE)</f>
        <v>3251.4765219999999</v>
      </c>
      <c r="AB23" s="25">
        <f>VLOOKUP($A23,'Exports, FOB'!$B:$AE,AB$1,FALSE)+VLOOKUP($A23,'Imports, CIF'!$B:$AE,AB$1,FALSE)</f>
        <v>3957.967568</v>
      </c>
      <c r="AC23" s="25">
        <f>VLOOKUP($A23,'Exports, FOB'!$B:$AE,AC$1,FALSE)+VLOOKUP($A23,'Imports, CIF'!$B:$AE,AC$1,FALSE)</f>
        <v>4077.0055320000001</v>
      </c>
      <c r="AD23" s="25">
        <f>VLOOKUP($A23,'Exports, FOB'!$B:$AE,AD$1,FALSE)+VLOOKUP($A23,'Imports, CIF'!$B:$AE,AD$1,FALSE)</f>
        <v>3897.1051979999997</v>
      </c>
    </row>
    <row r="24" spans="1:30" x14ac:dyDescent="0.25">
      <c r="A24" s="26" t="s">
        <v>103</v>
      </c>
      <c r="B24" s="25">
        <f>VLOOKUP($A24,'Exports, FOB'!$B:$AE,B$1,FALSE)+VLOOKUP($A24,'Imports, CIF'!$B:$AE,B$1,FALSE)</f>
        <v>140.0042</v>
      </c>
      <c r="C24" s="25">
        <f>VLOOKUP($A24,'Exports, FOB'!$B:$AE,C$1,FALSE)+VLOOKUP($A24,'Imports, CIF'!$B:$AE,C$1,FALSE)</f>
        <v>187.46079999999992</v>
      </c>
      <c r="D24" s="25">
        <f>VLOOKUP($A24,'Exports, FOB'!$B:$AE,D$1,FALSE)+VLOOKUP($A24,'Imports, CIF'!$B:$AE,D$1,FALSE)</f>
        <v>212.84569999999997</v>
      </c>
      <c r="E24" s="25">
        <f>VLOOKUP($A24,'Exports, FOB'!$B:$AE,E$1,FALSE)+VLOOKUP($A24,'Imports, CIF'!$B:$AE,E$1,FALSE)</f>
        <v>232.69570000000007</v>
      </c>
      <c r="F24" s="25">
        <f>VLOOKUP($A24,'Exports, FOB'!$B:$AE,F$1,FALSE)+VLOOKUP($A24,'Imports, CIF'!$B:$AE,F$1,FALSE)</f>
        <v>309.02219999999988</v>
      </c>
      <c r="G24" s="25">
        <f>VLOOKUP($A24,'Exports, FOB'!$B:$AE,G$1,FALSE)+VLOOKUP($A24,'Imports, CIF'!$B:$AE,G$1,FALSE)</f>
        <v>350.48997009999999</v>
      </c>
      <c r="H24" s="25">
        <f>VLOOKUP($A24,'Exports, FOB'!$B:$AE,H$1,FALSE)+VLOOKUP($A24,'Imports, CIF'!$B:$AE,H$1,FALSE)</f>
        <v>261.51800000000003</v>
      </c>
      <c r="I24" s="25">
        <f>VLOOKUP($A24,'Exports, FOB'!$B:$AE,I$1,FALSE)+VLOOKUP($A24,'Imports, CIF'!$B:$AE,I$1,FALSE)</f>
        <v>167.38409999999999</v>
      </c>
      <c r="J24" s="25">
        <f>VLOOKUP($A24,'Exports, FOB'!$B:$AE,J$1,FALSE)+VLOOKUP($A24,'Imports, CIF'!$B:$AE,J$1,FALSE)</f>
        <v>159.87580000000003</v>
      </c>
      <c r="K24" s="25">
        <f>VLOOKUP($A24,'Exports, FOB'!$B:$AE,K$1,FALSE)+VLOOKUP($A24,'Imports, CIF'!$B:$AE,K$1,FALSE)</f>
        <v>233.79454500000003</v>
      </c>
      <c r="L24" s="25">
        <f>VLOOKUP($A24,'Exports, FOB'!$B:$AE,L$1,FALSE)+VLOOKUP($A24,'Imports, CIF'!$B:$AE,L$1,FALSE)</f>
        <v>211.20488</v>
      </c>
      <c r="M24" s="25">
        <f>VLOOKUP($A24,'Exports, FOB'!$B:$AE,M$1,FALSE)+VLOOKUP($A24,'Imports, CIF'!$B:$AE,M$1,FALSE)</f>
        <v>324.00997699999999</v>
      </c>
      <c r="N24" s="25">
        <f>VLOOKUP($A24,'Exports, FOB'!$B:$AE,N$1,FALSE)+VLOOKUP($A24,'Imports, CIF'!$B:$AE,N$1,FALSE)</f>
        <v>373.36079900000004</v>
      </c>
      <c r="O24" s="25">
        <f>VLOOKUP($A24,'Exports, FOB'!$B:$AE,O$1,FALSE)+VLOOKUP($A24,'Imports, CIF'!$B:$AE,O$1,FALSE)</f>
        <v>464.75668000000002</v>
      </c>
      <c r="P24" s="25">
        <f>VLOOKUP($A24,'Exports, FOB'!$B:$AE,P$1,FALSE)+VLOOKUP($A24,'Imports, CIF'!$B:$AE,P$1,FALSE)</f>
        <v>543.67655200000002</v>
      </c>
      <c r="Q24" s="25">
        <f>VLOOKUP($A24,'Exports, FOB'!$B:$AE,Q$1,FALSE)+VLOOKUP($A24,'Imports, CIF'!$B:$AE,Q$1,FALSE)</f>
        <v>636.039041</v>
      </c>
      <c r="R24" s="25">
        <f>VLOOKUP($A24,'Exports, FOB'!$B:$AE,R$1,FALSE)+VLOOKUP($A24,'Imports, CIF'!$B:$AE,R$1,FALSE)</f>
        <v>750.57556999999997</v>
      </c>
      <c r="S24" s="25">
        <f>VLOOKUP($A24,'Exports, FOB'!$B:$AE,S$1,FALSE)+VLOOKUP($A24,'Imports, CIF'!$B:$AE,S$1,FALSE)</f>
        <v>1111.65823</v>
      </c>
      <c r="T24" s="25">
        <f>VLOOKUP($A24,'Exports, FOB'!$B:$AE,T$1,FALSE)+VLOOKUP($A24,'Imports, CIF'!$B:$AE,T$1,FALSE)</f>
        <v>620.52704100000005</v>
      </c>
      <c r="U24" s="25">
        <f>VLOOKUP($A24,'Exports, FOB'!$B:$AE,U$1,FALSE)+VLOOKUP($A24,'Imports, CIF'!$B:$AE,U$1,FALSE)</f>
        <v>799.43000600000005</v>
      </c>
      <c r="V24" s="25">
        <f>VLOOKUP($A24,'Exports, FOB'!$B:$AE,V$1,FALSE)+VLOOKUP($A24,'Imports, CIF'!$B:$AE,V$1,FALSE)</f>
        <v>892.20063100000004</v>
      </c>
      <c r="W24" s="25">
        <f>VLOOKUP($A24,'Exports, FOB'!$B:$AE,W$1,FALSE)+VLOOKUP($A24,'Imports, CIF'!$B:$AE,W$1,FALSE)</f>
        <v>1107.3402599999999</v>
      </c>
      <c r="X24" s="25">
        <f>VLOOKUP($A24,'Exports, FOB'!$B:$AE,X$1,FALSE)+VLOOKUP($A24,'Imports, CIF'!$B:$AE,X$1,FALSE)</f>
        <v>1230.3721089999999</v>
      </c>
      <c r="Y24" s="25">
        <f>VLOOKUP($A24,'Exports, FOB'!$B:$AE,Y$1,FALSE)+VLOOKUP($A24,'Imports, CIF'!$B:$AE,Y$1,FALSE)</f>
        <v>1013.5712270000001</v>
      </c>
      <c r="Z24" s="25">
        <f>VLOOKUP($A24,'Exports, FOB'!$B:$AE,Z$1,FALSE)+VLOOKUP($A24,'Imports, CIF'!$B:$AE,Z$1,FALSE)</f>
        <v>998.38534800000002</v>
      </c>
      <c r="AA24" s="25">
        <f>VLOOKUP($A24,'Exports, FOB'!$B:$AE,AA$1,FALSE)+VLOOKUP($A24,'Imports, CIF'!$B:$AE,AA$1,FALSE)</f>
        <v>640.44319199999995</v>
      </c>
      <c r="AB24" s="25">
        <f>VLOOKUP($A24,'Exports, FOB'!$B:$AE,AB$1,FALSE)+VLOOKUP($A24,'Imports, CIF'!$B:$AE,AB$1,FALSE)</f>
        <v>707.52518299999997</v>
      </c>
      <c r="AC24" s="25">
        <f>VLOOKUP($A24,'Exports, FOB'!$B:$AE,AC$1,FALSE)+VLOOKUP($A24,'Imports, CIF'!$B:$AE,AC$1,FALSE)</f>
        <v>949.74855400000001</v>
      </c>
      <c r="AD24" s="25">
        <f>VLOOKUP($A24,'Exports, FOB'!$B:$AE,AD$1,FALSE)+VLOOKUP($A24,'Imports, CIF'!$B:$AE,AD$1,FALSE)</f>
        <v>873.115499</v>
      </c>
    </row>
    <row r="25" spans="1:30" x14ac:dyDescent="0.25">
      <c r="A25" s="26" t="s">
        <v>158</v>
      </c>
      <c r="B25" s="25">
        <f>VLOOKUP($A25,'Exports, FOB'!$B:$AE,B$1,FALSE)+VLOOKUP($A25,'Imports, CIF'!$B:$AE,B$1,FALSE)</f>
        <v>1972.7359999999999</v>
      </c>
      <c r="C25" s="25">
        <f>VLOOKUP($A25,'Exports, FOB'!$B:$AE,C$1,FALSE)+VLOOKUP($A25,'Imports, CIF'!$B:$AE,C$1,FALSE)</f>
        <v>2101.2347999999993</v>
      </c>
      <c r="D25" s="25">
        <f>VLOOKUP($A25,'Exports, FOB'!$B:$AE,D$1,FALSE)+VLOOKUP($A25,'Imports, CIF'!$B:$AE,D$1,FALSE)</f>
        <v>2254.1569</v>
      </c>
      <c r="E25" s="25">
        <f>VLOOKUP($A25,'Exports, FOB'!$B:$AE,E$1,FALSE)+VLOOKUP($A25,'Imports, CIF'!$B:$AE,E$1,FALSE)</f>
        <v>1790.8419000000004</v>
      </c>
      <c r="F25" s="25">
        <f>VLOOKUP($A25,'Exports, FOB'!$B:$AE,F$1,FALSE)+VLOOKUP($A25,'Imports, CIF'!$B:$AE,F$1,FALSE)</f>
        <v>1680.3123999999993</v>
      </c>
      <c r="G25" s="25">
        <f>VLOOKUP($A25,'Exports, FOB'!$B:$AE,G$1,FALSE)+VLOOKUP($A25,'Imports, CIF'!$B:$AE,G$1,FALSE)</f>
        <v>1725.1221667999989</v>
      </c>
      <c r="H25" s="25">
        <f>VLOOKUP($A25,'Exports, FOB'!$B:$AE,H$1,FALSE)+VLOOKUP($A25,'Imports, CIF'!$B:$AE,H$1,FALSE)</f>
        <v>1564.5816</v>
      </c>
      <c r="I25" s="25">
        <f>VLOOKUP($A25,'Exports, FOB'!$B:$AE,I$1,FALSE)+VLOOKUP($A25,'Imports, CIF'!$B:$AE,I$1,FALSE)</f>
        <v>1181.3644999999999</v>
      </c>
      <c r="J25" s="25">
        <f>VLOOKUP($A25,'Exports, FOB'!$B:$AE,J$1,FALSE)+VLOOKUP($A25,'Imports, CIF'!$B:$AE,J$1,FALSE)</f>
        <v>1096.4694999999999</v>
      </c>
      <c r="K25" s="25">
        <f>VLOOKUP($A25,'Exports, FOB'!$B:$AE,K$1,FALSE)+VLOOKUP($A25,'Imports, CIF'!$B:$AE,K$1,FALSE)</f>
        <v>1239.661566</v>
      </c>
      <c r="L25" s="25">
        <f>VLOOKUP($A25,'Exports, FOB'!$B:$AE,L$1,FALSE)+VLOOKUP($A25,'Imports, CIF'!$B:$AE,L$1,FALSE)</f>
        <v>1434.6473000000001</v>
      </c>
      <c r="M25" s="25">
        <f>VLOOKUP($A25,'Exports, FOB'!$B:$AE,M$1,FALSE)+VLOOKUP($A25,'Imports, CIF'!$B:$AE,M$1,FALSE)</f>
        <v>1275.4857870000001</v>
      </c>
      <c r="N25" s="25">
        <f>VLOOKUP($A25,'Exports, FOB'!$B:$AE,N$1,FALSE)+VLOOKUP($A25,'Imports, CIF'!$B:$AE,N$1,FALSE)</f>
        <v>1614.252551</v>
      </c>
      <c r="O25" s="25">
        <f>VLOOKUP($A25,'Exports, FOB'!$B:$AE,O$1,FALSE)+VLOOKUP($A25,'Imports, CIF'!$B:$AE,O$1,FALSE)</f>
        <v>2131.5926319999999</v>
      </c>
      <c r="P25" s="25">
        <f>VLOOKUP($A25,'Exports, FOB'!$B:$AE,P$1,FALSE)+VLOOKUP($A25,'Imports, CIF'!$B:$AE,P$1,FALSE)</f>
        <v>2623.212446</v>
      </c>
      <c r="Q25" s="25">
        <f>VLOOKUP($A25,'Exports, FOB'!$B:$AE,Q$1,FALSE)+VLOOKUP($A25,'Imports, CIF'!$B:$AE,Q$1,FALSE)</f>
        <v>3199.410269</v>
      </c>
      <c r="R25" s="25">
        <f>VLOOKUP($A25,'Exports, FOB'!$B:$AE,R$1,FALSE)+VLOOKUP($A25,'Imports, CIF'!$B:$AE,R$1,FALSE)</f>
        <v>3289.4526049999999</v>
      </c>
      <c r="S25" s="25">
        <f>VLOOKUP($A25,'Exports, FOB'!$B:$AE,S$1,FALSE)+VLOOKUP($A25,'Imports, CIF'!$B:$AE,S$1,FALSE)</f>
        <v>5650.242182</v>
      </c>
      <c r="T25" s="25">
        <f>VLOOKUP($A25,'Exports, FOB'!$B:$AE,T$1,FALSE)+VLOOKUP($A25,'Imports, CIF'!$B:$AE,T$1,FALSE)</f>
        <v>3371.1194569999998</v>
      </c>
      <c r="U25" s="25">
        <f>VLOOKUP($A25,'Exports, FOB'!$B:$AE,U$1,FALSE)+VLOOKUP($A25,'Imports, CIF'!$B:$AE,U$1,FALSE)</f>
        <v>5281.1952270000002</v>
      </c>
      <c r="V25" s="25">
        <f>VLOOKUP($A25,'Exports, FOB'!$B:$AE,V$1,FALSE)+VLOOKUP($A25,'Imports, CIF'!$B:$AE,V$1,FALSE)</f>
        <v>6755.4705309999999</v>
      </c>
      <c r="W25" s="25">
        <f>VLOOKUP($A25,'Exports, FOB'!$B:$AE,W$1,FALSE)+VLOOKUP($A25,'Imports, CIF'!$B:$AE,W$1,FALSE)</f>
        <v>6384.4376620000003</v>
      </c>
      <c r="X25" s="25">
        <f>VLOOKUP($A25,'Exports, FOB'!$B:$AE,X$1,FALSE)+VLOOKUP($A25,'Imports, CIF'!$B:$AE,X$1,FALSE)</f>
        <v>6224.6503929999999</v>
      </c>
      <c r="Y25" s="25">
        <f>VLOOKUP($A25,'Exports, FOB'!$B:$AE,Y$1,FALSE)+VLOOKUP($A25,'Imports, CIF'!$B:$AE,Y$1,FALSE)</f>
        <v>6039.295959</v>
      </c>
      <c r="Z25" s="25">
        <f>VLOOKUP($A25,'Exports, FOB'!$B:$AE,Z$1,FALSE)+VLOOKUP($A25,'Imports, CIF'!$B:$AE,Z$1,FALSE)</f>
        <v>4771.3211270000002</v>
      </c>
      <c r="AA25" s="25">
        <f>VLOOKUP($A25,'Exports, FOB'!$B:$AE,AA$1,FALSE)+VLOOKUP($A25,'Imports, CIF'!$B:$AE,AA$1,FALSE)</f>
        <v>3779.8552540000001</v>
      </c>
      <c r="AB25" s="25">
        <f>VLOOKUP($A25,'Exports, FOB'!$B:$AE,AB$1,FALSE)+VLOOKUP($A25,'Imports, CIF'!$B:$AE,AB$1,FALSE)</f>
        <v>4652.4097729999994</v>
      </c>
      <c r="AC25" s="25">
        <f>VLOOKUP($A25,'Exports, FOB'!$B:$AE,AC$1,FALSE)+VLOOKUP($A25,'Imports, CIF'!$B:$AE,AC$1,FALSE)</f>
        <v>4575.3735720000004</v>
      </c>
      <c r="AD25" s="25">
        <f>VLOOKUP($A25,'Exports, FOB'!$B:$AE,AD$1,FALSE)+VLOOKUP($A25,'Imports, CIF'!$B:$AE,AD$1,FALSE)</f>
        <v>4476.0623569999998</v>
      </c>
    </row>
    <row r="26" spans="1:30" x14ac:dyDescent="0.25">
      <c r="A26" s="26" t="s">
        <v>70</v>
      </c>
      <c r="B26" s="25">
        <f>VLOOKUP($A26,'Exports, FOB'!$B:$AE,B$1,FALSE)+VLOOKUP($A26,'Imports, CIF'!$B:$AE,B$1,FALSE)</f>
        <v>342.15679999999998</v>
      </c>
      <c r="C26" s="25">
        <f>VLOOKUP($A26,'Exports, FOB'!$B:$AE,C$1,FALSE)+VLOOKUP($A26,'Imports, CIF'!$B:$AE,C$1,FALSE)</f>
        <v>312.77719999999999</v>
      </c>
      <c r="D26" s="25">
        <f>VLOOKUP($A26,'Exports, FOB'!$B:$AE,D$1,FALSE)+VLOOKUP($A26,'Imports, CIF'!$B:$AE,D$1,FALSE)</f>
        <v>688.44409999999993</v>
      </c>
      <c r="E26" s="25">
        <f>VLOOKUP($A26,'Exports, FOB'!$B:$AE,E$1,FALSE)+VLOOKUP($A26,'Imports, CIF'!$B:$AE,E$1,FALSE)</f>
        <v>560.71460000000002</v>
      </c>
      <c r="F26" s="25">
        <f>VLOOKUP($A26,'Exports, FOB'!$B:$AE,F$1,FALSE)+VLOOKUP($A26,'Imports, CIF'!$B:$AE,F$1,FALSE)</f>
        <v>694.00779999999997</v>
      </c>
      <c r="G26" s="25">
        <f>VLOOKUP($A26,'Exports, FOB'!$B:$AE,G$1,FALSE)+VLOOKUP($A26,'Imports, CIF'!$B:$AE,G$1,FALSE)</f>
        <v>760.91074479999997</v>
      </c>
      <c r="H26" s="25">
        <f>VLOOKUP($A26,'Exports, FOB'!$B:$AE,H$1,FALSE)+VLOOKUP($A26,'Imports, CIF'!$B:$AE,H$1,FALSE)</f>
        <v>571.19799999999998</v>
      </c>
      <c r="I26" s="25">
        <f>VLOOKUP($A26,'Exports, FOB'!$B:$AE,I$1,FALSE)+VLOOKUP($A26,'Imports, CIF'!$B:$AE,I$1,FALSE)</f>
        <v>454.52019999999999</v>
      </c>
      <c r="J26" s="25">
        <f>VLOOKUP($A26,'Exports, FOB'!$B:$AE,J$1,FALSE)+VLOOKUP($A26,'Imports, CIF'!$B:$AE,J$1,FALSE)</f>
        <v>448.30759999999998</v>
      </c>
      <c r="K26" s="25">
        <f>VLOOKUP($A26,'Exports, FOB'!$B:$AE,K$1,FALSE)+VLOOKUP($A26,'Imports, CIF'!$B:$AE,K$1,FALSE)</f>
        <v>531.37111000000004</v>
      </c>
      <c r="L26" s="25">
        <f>VLOOKUP($A26,'Exports, FOB'!$B:$AE,L$1,FALSE)+VLOOKUP($A26,'Imports, CIF'!$B:$AE,L$1,FALSE)</f>
        <v>541.82470000000001</v>
      </c>
      <c r="M26" s="25">
        <f>VLOOKUP($A26,'Exports, FOB'!$B:$AE,M$1,FALSE)+VLOOKUP($A26,'Imports, CIF'!$B:$AE,M$1,FALSE)</f>
        <v>799.927819</v>
      </c>
      <c r="N26" s="25">
        <f>VLOOKUP($A26,'Exports, FOB'!$B:$AE,N$1,FALSE)+VLOOKUP($A26,'Imports, CIF'!$B:$AE,N$1,FALSE)</f>
        <v>777.25245199999995</v>
      </c>
      <c r="O26" s="25">
        <f>VLOOKUP($A26,'Exports, FOB'!$B:$AE,O$1,FALSE)+VLOOKUP($A26,'Imports, CIF'!$B:$AE,O$1,FALSE)</f>
        <v>1022.0043229999999</v>
      </c>
      <c r="P26" s="25">
        <f>VLOOKUP($A26,'Exports, FOB'!$B:$AE,P$1,FALSE)+VLOOKUP($A26,'Imports, CIF'!$B:$AE,P$1,FALSE)</f>
        <v>1708.216398</v>
      </c>
      <c r="Q26" s="25">
        <f>VLOOKUP($A26,'Exports, FOB'!$B:$AE,Q$1,FALSE)+VLOOKUP($A26,'Imports, CIF'!$B:$AE,Q$1,FALSE)</f>
        <v>2202.5619019999999</v>
      </c>
      <c r="R26" s="25">
        <f>VLOOKUP($A26,'Exports, FOB'!$B:$AE,R$1,FALSE)+VLOOKUP($A26,'Imports, CIF'!$B:$AE,R$1,FALSE)</f>
        <v>2660.6346629999998</v>
      </c>
      <c r="S26" s="25">
        <f>VLOOKUP($A26,'Exports, FOB'!$B:$AE,S$1,FALSE)+VLOOKUP($A26,'Imports, CIF'!$B:$AE,S$1,FALSE)</f>
        <v>3956.9403689999999</v>
      </c>
      <c r="T26" s="25">
        <f>VLOOKUP($A26,'Exports, FOB'!$B:$AE,T$1,FALSE)+VLOOKUP($A26,'Imports, CIF'!$B:$AE,T$1,FALSE)</f>
        <v>2022.0775240000003</v>
      </c>
      <c r="U26" s="25">
        <f>VLOOKUP($A26,'Exports, FOB'!$B:$AE,U$1,FALSE)+VLOOKUP($A26,'Imports, CIF'!$B:$AE,U$1,FALSE)</f>
        <v>2205.3016310000003</v>
      </c>
      <c r="V26" s="25">
        <f>VLOOKUP($A26,'Exports, FOB'!$B:$AE,V$1,FALSE)+VLOOKUP($A26,'Imports, CIF'!$B:$AE,V$1,FALSE)</f>
        <v>3664.8771240000001</v>
      </c>
      <c r="W26" s="25">
        <f>VLOOKUP($A26,'Exports, FOB'!$B:$AE,W$1,FALSE)+VLOOKUP($A26,'Imports, CIF'!$B:$AE,W$1,FALSE)</f>
        <v>3855.225269</v>
      </c>
      <c r="X26" s="25">
        <f>VLOOKUP($A26,'Exports, FOB'!$B:$AE,X$1,FALSE)+VLOOKUP($A26,'Imports, CIF'!$B:$AE,X$1,FALSE)</f>
        <v>3063.017265</v>
      </c>
      <c r="Y26" s="25">
        <f>VLOOKUP($A26,'Exports, FOB'!$B:$AE,Y$1,FALSE)+VLOOKUP($A26,'Imports, CIF'!$B:$AE,Y$1,FALSE)</f>
        <v>4200.4406250000002</v>
      </c>
      <c r="Z26" s="25">
        <f>VLOOKUP($A26,'Exports, FOB'!$B:$AE,Z$1,FALSE)+VLOOKUP($A26,'Imports, CIF'!$B:$AE,Z$1,FALSE)</f>
        <v>2715.0823129999999</v>
      </c>
      <c r="AA26" s="25">
        <f>VLOOKUP($A26,'Exports, FOB'!$B:$AE,AA$1,FALSE)+VLOOKUP($A26,'Imports, CIF'!$B:$AE,AA$1,FALSE)</f>
        <v>3279.197091</v>
      </c>
      <c r="AB26" s="25">
        <f>VLOOKUP($A26,'Exports, FOB'!$B:$AE,AB$1,FALSE)+VLOOKUP($A26,'Imports, CIF'!$B:$AE,AB$1,FALSE)</f>
        <v>3419.3262950000003</v>
      </c>
      <c r="AC26" s="25">
        <f>VLOOKUP($A26,'Exports, FOB'!$B:$AE,AC$1,FALSE)+VLOOKUP($A26,'Imports, CIF'!$B:$AE,AC$1,FALSE)</f>
        <v>4262.9014820000002</v>
      </c>
      <c r="AD26" s="25">
        <f>VLOOKUP($A26,'Exports, FOB'!$B:$AE,AD$1,FALSE)+VLOOKUP($A26,'Imports, CIF'!$B:$AE,AD$1,FALSE)</f>
        <v>3480.2815190000001</v>
      </c>
    </row>
    <row r="27" spans="1:30" x14ac:dyDescent="0.25">
      <c r="A27" s="26" t="s">
        <v>209</v>
      </c>
      <c r="B27" s="25">
        <f>VLOOKUP($A27,'Exports, FOB'!$B:$AE,B$1,FALSE)+VLOOKUP($A27,'Imports, CIF'!$B:$AE,B$1,FALSE)</f>
        <v>240.81129999999987</v>
      </c>
      <c r="C27" s="25">
        <f>VLOOKUP($A27,'Exports, FOB'!$B:$AE,C$1,FALSE)+VLOOKUP($A27,'Imports, CIF'!$B:$AE,C$1,FALSE)</f>
        <v>246.34180000000009</v>
      </c>
      <c r="D27" s="25">
        <f>VLOOKUP($A27,'Exports, FOB'!$B:$AE,D$1,FALSE)+VLOOKUP($A27,'Imports, CIF'!$B:$AE,D$1,FALSE)</f>
        <v>324.05270000000007</v>
      </c>
      <c r="E27" s="25">
        <f>VLOOKUP($A27,'Exports, FOB'!$B:$AE,E$1,FALSE)+VLOOKUP($A27,'Imports, CIF'!$B:$AE,E$1,FALSE)</f>
        <v>491.97189999999989</v>
      </c>
      <c r="F27" s="25">
        <f>VLOOKUP($A27,'Exports, FOB'!$B:$AE,F$1,FALSE)+VLOOKUP($A27,'Imports, CIF'!$B:$AE,F$1,FALSE)</f>
        <v>627.34899999999993</v>
      </c>
      <c r="G27" s="25">
        <f>VLOOKUP($A27,'Exports, FOB'!$B:$AE,G$1,FALSE)+VLOOKUP($A27,'Imports, CIF'!$B:$AE,G$1,FALSE)</f>
        <v>747.79547150000008</v>
      </c>
      <c r="H27" s="25">
        <f>VLOOKUP($A27,'Exports, FOB'!$B:$AE,H$1,FALSE)+VLOOKUP($A27,'Imports, CIF'!$B:$AE,H$1,FALSE)</f>
        <v>732.89069999999992</v>
      </c>
      <c r="I27" s="25">
        <f>VLOOKUP($A27,'Exports, FOB'!$B:$AE,I$1,FALSE)+VLOOKUP($A27,'Imports, CIF'!$B:$AE,I$1,FALSE)</f>
        <v>525.6943</v>
      </c>
      <c r="J27" s="25">
        <f>VLOOKUP($A27,'Exports, FOB'!$B:$AE,J$1,FALSE)+VLOOKUP($A27,'Imports, CIF'!$B:$AE,J$1,FALSE)</f>
        <v>426.8</v>
      </c>
      <c r="K27" s="25">
        <f>VLOOKUP($A27,'Exports, FOB'!$B:$AE,K$1,FALSE)+VLOOKUP($A27,'Imports, CIF'!$B:$AE,K$1,FALSE)</f>
        <v>543.37514800000008</v>
      </c>
      <c r="L27" s="25">
        <f>VLOOKUP($A27,'Exports, FOB'!$B:$AE,L$1,FALSE)+VLOOKUP($A27,'Imports, CIF'!$B:$AE,L$1,FALSE)</f>
        <v>726.93964099999994</v>
      </c>
      <c r="M27" s="25">
        <f>VLOOKUP($A27,'Exports, FOB'!$B:$AE,M$1,FALSE)+VLOOKUP($A27,'Imports, CIF'!$B:$AE,M$1,FALSE)</f>
        <v>670.25015500000006</v>
      </c>
      <c r="N27" s="25">
        <f>VLOOKUP($A27,'Exports, FOB'!$B:$AE,N$1,FALSE)+VLOOKUP($A27,'Imports, CIF'!$B:$AE,N$1,FALSE)</f>
        <v>947.51317300000005</v>
      </c>
      <c r="O27" s="25">
        <f>VLOOKUP($A27,'Exports, FOB'!$B:$AE,O$1,FALSE)+VLOOKUP($A27,'Imports, CIF'!$B:$AE,O$1,FALSE)</f>
        <v>1320.0498520000001</v>
      </c>
      <c r="P27" s="25">
        <f>VLOOKUP($A27,'Exports, FOB'!$B:$AE,P$1,FALSE)+VLOOKUP($A27,'Imports, CIF'!$B:$AE,P$1,FALSE)</f>
        <v>1731.4218410000001</v>
      </c>
      <c r="Q27" s="25">
        <f>VLOOKUP($A27,'Exports, FOB'!$B:$AE,Q$1,FALSE)+VLOOKUP($A27,'Imports, CIF'!$B:$AE,Q$1,FALSE)</f>
        <v>1920.28061</v>
      </c>
      <c r="R27" s="25">
        <f>VLOOKUP($A27,'Exports, FOB'!$B:$AE,R$1,FALSE)+VLOOKUP($A27,'Imports, CIF'!$B:$AE,R$1,FALSE)</f>
        <v>2311.5065049999998</v>
      </c>
      <c r="S27" s="25">
        <f>VLOOKUP($A27,'Exports, FOB'!$B:$AE,S$1,FALSE)+VLOOKUP($A27,'Imports, CIF'!$B:$AE,S$1,FALSE)</f>
        <v>2574.1555589999998</v>
      </c>
      <c r="T27" s="25">
        <f>VLOOKUP($A27,'Exports, FOB'!$B:$AE,T$1,FALSE)+VLOOKUP($A27,'Imports, CIF'!$B:$AE,T$1,FALSE)</f>
        <v>1727.2819869999998</v>
      </c>
      <c r="U27" s="25">
        <f>VLOOKUP($A27,'Exports, FOB'!$B:$AE,U$1,FALSE)+VLOOKUP($A27,'Imports, CIF'!$B:$AE,U$1,FALSE)</f>
        <v>2108.5021379999998</v>
      </c>
      <c r="V27" s="25">
        <f>VLOOKUP($A27,'Exports, FOB'!$B:$AE,V$1,FALSE)+VLOOKUP($A27,'Imports, CIF'!$B:$AE,V$1,FALSE)</f>
        <v>2647.163352</v>
      </c>
      <c r="W27" s="25">
        <f>VLOOKUP($A27,'Exports, FOB'!$B:$AE,W$1,FALSE)+VLOOKUP($A27,'Imports, CIF'!$B:$AE,W$1,FALSE)</f>
        <v>2664.916819</v>
      </c>
      <c r="X27" s="25">
        <f>VLOOKUP($A27,'Exports, FOB'!$B:$AE,X$1,FALSE)+VLOOKUP($A27,'Imports, CIF'!$B:$AE,X$1,FALSE)</f>
        <v>2599.160241</v>
      </c>
      <c r="Y27" s="25">
        <f>VLOOKUP($A27,'Exports, FOB'!$B:$AE,Y$1,FALSE)+VLOOKUP($A27,'Imports, CIF'!$B:$AE,Y$1,FALSE)</f>
        <v>2001.4799619999999</v>
      </c>
      <c r="Z27" s="25">
        <f>VLOOKUP($A27,'Exports, FOB'!$B:$AE,Z$1,FALSE)+VLOOKUP($A27,'Imports, CIF'!$B:$AE,Z$1,FALSE)</f>
        <v>2037.0881979999999</v>
      </c>
      <c r="AA27" s="25">
        <f>VLOOKUP($A27,'Exports, FOB'!$B:$AE,AA$1,FALSE)+VLOOKUP($A27,'Imports, CIF'!$B:$AE,AA$1,FALSE)</f>
        <v>1442.4462719999999</v>
      </c>
      <c r="AB27" s="25">
        <f>VLOOKUP($A27,'Exports, FOB'!$B:$AE,AB$1,FALSE)+VLOOKUP($A27,'Imports, CIF'!$B:$AE,AB$1,FALSE)</f>
        <v>2028.1674330000001</v>
      </c>
      <c r="AC27" s="25">
        <f>VLOOKUP($A27,'Exports, FOB'!$B:$AE,AC$1,FALSE)+VLOOKUP($A27,'Imports, CIF'!$B:$AE,AC$1,FALSE)</f>
        <v>2067.8872460000002</v>
      </c>
      <c r="AD27" s="25">
        <f>VLOOKUP($A27,'Exports, FOB'!$B:$AE,AD$1,FALSE)+VLOOKUP($A27,'Imports, CIF'!$B:$AE,AD$1,FALSE)</f>
        <v>1902.9324219999999</v>
      </c>
    </row>
    <row r="28" spans="1:30" x14ac:dyDescent="0.25">
      <c r="A28" s="26" t="s">
        <v>56</v>
      </c>
      <c r="B28" s="25">
        <f>VLOOKUP($A28,'Exports, FOB'!$B:$AE,B$1,FALSE)+VLOOKUP($A28,'Imports, CIF'!$B:$AE,B$1,FALSE)</f>
        <v>974.22359999999981</v>
      </c>
      <c r="C28" s="25">
        <f>VLOOKUP($A28,'Exports, FOB'!$B:$AE,C$1,FALSE)+VLOOKUP($A28,'Imports, CIF'!$B:$AE,C$1,FALSE)</f>
        <v>907.63909999999998</v>
      </c>
      <c r="D28" s="25">
        <f>VLOOKUP($A28,'Exports, FOB'!$B:$AE,D$1,FALSE)+VLOOKUP($A28,'Imports, CIF'!$B:$AE,D$1,FALSE)</f>
        <v>1000.5604999999997</v>
      </c>
      <c r="E28" s="25">
        <f>VLOOKUP($A28,'Exports, FOB'!$B:$AE,E$1,FALSE)+VLOOKUP($A28,'Imports, CIF'!$B:$AE,E$1,FALSE)</f>
        <v>1061.5986999999996</v>
      </c>
      <c r="F28" s="25">
        <f>VLOOKUP($A28,'Exports, FOB'!$B:$AE,F$1,FALSE)+VLOOKUP($A28,'Imports, CIF'!$B:$AE,F$1,FALSE)</f>
        <v>1772.0916999999999</v>
      </c>
      <c r="G28" s="25">
        <f>VLOOKUP($A28,'Exports, FOB'!$B:$AE,G$1,FALSE)+VLOOKUP($A28,'Imports, CIF'!$B:$AE,G$1,FALSE)</f>
        <v>1929.3805990000001</v>
      </c>
      <c r="H28" s="25">
        <f>VLOOKUP($A28,'Exports, FOB'!$B:$AE,H$1,FALSE)+VLOOKUP($A28,'Imports, CIF'!$B:$AE,H$1,FALSE)</f>
        <v>2326.9463999999998</v>
      </c>
      <c r="I28" s="25">
        <f>VLOOKUP($A28,'Exports, FOB'!$B:$AE,I$1,FALSE)+VLOOKUP($A28,'Imports, CIF'!$B:$AE,I$1,FALSE)</f>
        <v>2370.3136999999997</v>
      </c>
      <c r="J28" s="25">
        <f>VLOOKUP($A28,'Exports, FOB'!$B:$AE,J$1,FALSE)+VLOOKUP($A28,'Imports, CIF'!$B:$AE,J$1,FALSE)</f>
        <v>2466.3843999999999</v>
      </c>
      <c r="K28" s="25">
        <f>VLOOKUP($A28,'Exports, FOB'!$B:$AE,K$1,FALSE)+VLOOKUP($A28,'Imports, CIF'!$B:$AE,K$1,FALSE)</f>
        <v>2188.3267489999998</v>
      </c>
      <c r="L28" s="25">
        <f>VLOOKUP($A28,'Exports, FOB'!$B:$AE,L$1,FALSE)+VLOOKUP($A28,'Imports, CIF'!$B:$AE,L$1,FALSE)</f>
        <v>2342.03514</v>
      </c>
      <c r="M28" s="25">
        <f>VLOOKUP($A28,'Exports, FOB'!$B:$AE,M$1,FALSE)+VLOOKUP($A28,'Imports, CIF'!$B:$AE,M$1,FALSE)</f>
        <v>2153.5923419999999</v>
      </c>
      <c r="N28" s="25">
        <f>VLOOKUP($A28,'Exports, FOB'!$B:$AE,N$1,FALSE)+VLOOKUP($A28,'Imports, CIF'!$B:$AE,N$1,FALSE)</f>
        <v>2584.1091200000001</v>
      </c>
      <c r="O28" s="25">
        <f>VLOOKUP($A28,'Exports, FOB'!$B:$AE,O$1,FALSE)+VLOOKUP($A28,'Imports, CIF'!$B:$AE,O$1,FALSE)</f>
        <v>3229.777697</v>
      </c>
      <c r="P28" s="25">
        <f>VLOOKUP($A28,'Exports, FOB'!$B:$AE,P$1,FALSE)+VLOOKUP($A28,'Imports, CIF'!$B:$AE,P$1,FALSE)</f>
        <v>3585.1559129999996</v>
      </c>
      <c r="Q28" s="25">
        <f>VLOOKUP($A28,'Exports, FOB'!$B:$AE,Q$1,FALSE)+VLOOKUP($A28,'Imports, CIF'!$B:$AE,Q$1,FALSE)</f>
        <v>3840.8821310000003</v>
      </c>
      <c r="R28" s="25">
        <f>VLOOKUP($A28,'Exports, FOB'!$B:$AE,R$1,FALSE)+VLOOKUP($A28,'Imports, CIF'!$B:$AE,R$1,FALSE)</f>
        <v>5430.2186590000001</v>
      </c>
      <c r="S28" s="25">
        <f>VLOOKUP($A28,'Exports, FOB'!$B:$AE,S$1,FALSE)+VLOOKUP($A28,'Imports, CIF'!$B:$AE,S$1,FALSE)</f>
        <v>6694.2709620000005</v>
      </c>
      <c r="T28" s="25">
        <f>VLOOKUP($A28,'Exports, FOB'!$B:$AE,T$1,FALSE)+VLOOKUP($A28,'Imports, CIF'!$B:$AE,T$1,FALSE)</f>
        <v>4666.265523</v>
      </c>
      <c r="U28" s="25">
        <f>VLOOKUP($A28,'Exports, FOB'!$B:$AE,U$1,FALSE)+VLOOKUP($A28,'Imports, CIF'!$B:$AE,U$1,FALSE)</f>
        <v>6833.6028979999992</v>
      </c>
      <c r="V28" s="25">
        <f>VLOOKUP($A28,'Exports, FOB'!$B:$AE,V$1,FALSE)+VLOOKUP($A28,'Imports, CIF'!$B:$AE,V$1,FALSE)</f>
        <v>8199.9677840000004</v>
      </c>
      <c r="W28" s="25">
        <f>VLOOKUP($A28,'Exports, FOB'!$B:$AE,W$1,FALSE)+VLOOKUP($A28,'Imports, CIF'!$B:$AE,W$1,FALSE)</f>
        <v>7438.412437</v>
      </c>
      <c r="X28" s="25">
        <f>VLOOKUP($A28,'Exports, FOB'!$B:$AE,X$1,FALSE)+VLOOKUP($A28,'Imports, CIF'!$B:$AE,X$1,FALSE)</f>
        <v>8330.5037439999996</v>
      </c>
      <c r="Y28" s="25">
        <f>VLOOKUP($A28,'Exports, FOB'!$B:$AE,Y$1,FALSE)+VLOOKUP($A28,'Imports, CIF'!$B:$AE,Y$1,FALSE)</f>
        <v>7425.5680759999996</v>
      </c>
      <c r="Z28" s="25">
        <f>VLOOKUP($A28,'Exports, FOB'!$B:$AE,Z$1,FALSE)+VLOOKUP($A28,'Imports, CIF'!$B:$AE,Z$1,FALSE)</f>
        <v>6680.5924519999999</v>
      </c>
      <c r="AA28" s="25">
        <f>VLOOKUP($A28,'Exports, FOB'!$B:$AE,AA$1,FALSE)+VLOOKUP($A28,'Imports, CIF'!$B:$AE,AA$1,FALSE)</f>
        <v>5387.2972970000001</v>
      </c>
      <c r="AB28" s="25">
        <f>VLOOKUP($A28,'Exports, FOB'!$B:$AE,AB$1,FALSE)+VLOOKUP($A28,'Imports, CIF'!$B:$AE,AB$1,FALSE)</f>
        <v>6862.4735299999993</v>
      </c>
      <c r="AC28" s="25">
        <f>VLOOKUP($A28,'Exports, FOB'!$B:$AE,AC$1,FALSE)+VLOOKUP($A28,'Imports, CIF'!$B:$AE,AC$1,FALSE)</f>
        <v>8204.5879480000003</v>
      </c>
      <c r="AD28" s="25">
        <f>VLOOKUP($A28,'Exports, FOB'!$B:$AE,AD$1,FALSE)+VLOOKUP($A28,'Imports, CIF'!$B:$AE,AD$1,FALSE)</f>
        <v>7009.0431609999996</v>
      </c>
    </row>
    <row r="29" spans="1:30" x14ac:dyDescent="0.25">
      <c r="A29" s="26" t="s">
        <v>71</v>
      </c>
      <c r="B29" s="25">
        <f>VLOOKUP($A29,'Exports, FOB'!$B:$AE,B$1,FALSE)+VLOOKUP($A29,'Imports, CIF'!$B:$AE,B$1,FALSE)</f>
        <v>387.2312</v>
      </c>
      <c r="C29" s="25">
        <f>VLOOKUP($A29,'Exports, FOB'!$B:$AE,C$1,FALSE)+VLOOKUP($A29,'Imports, CIF'!$B:$AE,C$1,FALSE)</f>
        <v>352.61969999999997</v>
      </c>
      <c r="D29" s="25">
        <f>VLOOKUP($A29,'Exports, FOB'!$B:$AE,D$1,FALSE)+VLOOKUP($A29,'Imports, CIF'!$B:$AE,D$1,FALSE)</f>
        <v>373.31309999999996</v>
      </c>
      <c r="E29" s="25">
        <f>VLOOKUP($A29,'Exports, FOB'!$B:$AE,E$1,FALSE)+VLOOKUP($A29,'Imports, CIF'!$B:$AE,E$1,FALSE)</f>
        <v>581.4991</v>
      </c>
      <c r="F29" s="25">
        <f>VLOOKUP($A29,'Exports, FOB'!$B:$AE,F$1,FALSE)+VLOOKUP($A29,'Imports, CIF'!$B:$AE,F$1,FALSE)</f>
        <v>762.471</v>
      </c>
      <c r="G29" s="25">
        <f>VLOOKUP($A29,'Exports, FOB'!$B:$AE,G$1,FALSE)+VLOOKUP($A29,'Imports, CIF'!$B:$AE,G$1,FALSE)</f>
        <v>898.07434059999991</v>
      </c>
      <c r="H29" s="25">
        <f>VLOOKUP($A29,'Exports, FOB'!$B:$AE,H$1,FALSE)+VLOOKUP($A29,'Imports, CIF'!$B:$AE,H$1,FALSE)</f>
        <v>1143.4123999999999</v>
      </c>
      <c r="I29" s="25">
        <f>VLOOKUP($A29,'Exports, FOB'!$B:$AE,I$1,FALSE)+VLOOKUP($A29,'Imports, CIF'!$B:$AE,I$1,FALSE)</f>
        <v>1384.1591000000001</v>
      </c>
      <c r="J29" s="25">
        <f>VLOOKUP($A29,'Exports, FOB'!$B:$AE,J$1,FALSE)+VLOOKUP($A29,'Imports, CIF'!$B:$AE,J$1,FALSE)</f>
        <v>1809.5771999999999</v>
      </c>
      <c r="K29" s="25">
        <f>VLOOKUP($A29,'Exports, FOB'!$B:$AE,K$1,FALSE)+VLOOKUP($A29,'Imports, CIF'!$B:$AE,K$1,FALSE)</f>
        <v>1591.8128529999999</v>
      </c>
      <c r="L29" s="25">
        <f>VLOOKUP($A29,'Exports, FOB'!$B:$AE,L$1,FALSE)+VLOOKUP($A29,'Imports, CIF'!$B:$AE,L$1,FALSE)</f>
        <v>1035.6756209999999</v>
      </c>
      <c r="M29" s="25">
        <f>VLOOKUP($A29,'Exports, FOB'!$B:$AE,M$1,FALSE)+VLOOKUP($A29,'Imports, CIF'!$B:$AE,M$1,FALSE)</f>
        <v>792.76383999999996</v>
      </c>
      <c r="N29" s="25">
        <f>VLOOKUP($A29,'Exports, FOB'!$B:$AE,N$1,FALSE)+VLOOKUP($A29,'Imports, CIF'!$B:$AE,N$1,FALSE)</f>
        <v>976.35283400000003</v>
      </c>
      <c r="O29" s="25">
        <f>VLOOKUP($A29,'Exports, FOB'!$B:$AE,O$1,FALSE)+VLOOKUP($A29,'Imports, CIF'!$B:$AE,O$1,FALSE)</f>
        <v>1370.963424</v>
      </c>
      <c r="P29" s="25">
        <f>VLOOKUP($A29,'Exports, FOB'!$B:$AE,P$1,FALSE)+VLOOKUP($A29,'Imports, CIF'!$B:$AE,P$1,FALSE)</f>
        <v>1513.846423</v>
      </c>
      <c r="Q29" s="25">
        <f>VLOOKUP($A29,'Exports, FOB'!$B:$AE,Q$1,FALSE)+VLOOKUP($A29,'Imports, CIF'!$B:$AE,Q$1,FALSE)</f>
        <v>1503.2134700000001</v>
      </c>
      <c r="R29" s="25">
        <f>VLOOKUP($A29,'Exports, FOB'!$B:$AE,R$1,FALSE)+VLOOKUP($A29,'Imports, CIF'!$B:$AE,R$1,FALSE)</f>
        <v>2064.6706949999998</v>
      </c>
      <c r="S29" s="25">
        <f>VLOOKUP($A29,'Exports, FOB'!$B:$AE,S$1,FALSE)+VLOOKUP($A29,'Imports, CIF'!$B:$AE,S$1,FALSE)</f>
        <v>2385.6888530000001</v>
      </c>
      <c r="T29" s="25">
        <f>VLOOKUP($A29,'Exports, FOB'!$B:$AE,T$1,FALSE)+VLOOKUP($A29,'Imports, CIF'!$B:$AE,T$1,FALSE)</f>
        <v>1471.9317660000002</v>
      </c>
      <c r="U29" s="25">
        <f>VLOOKUP($A29,'Exports, FOB'!$B:$AE,U$1,FALSE)+VLOOKUP($A29,'Imports, CIF'!$B:$AE,U$1,FALSE)</f>
        <v>2179.871952</v>
      </c>
      <c r="V29" s="25">
        <f>VLOOKUP($A29,'Exports, FOB'!$B:$AE,V$1,FALSE)+VLOOKUP($A29,'Imports, CIF'!$B:$AE,V$1,FALSE)</f>
        <v>2840.3263959999999</v>
      </c>
      <c r="W29" s="25">
        <f>VLOOKUP($A29,'Exports, FOB'!$B:$AE,W$1,FALSE)+VLOOKUP($A29,'Imports, CIF'!$B:$AE,W$1,FALSE)</f>
        <v>2579.209065</v>
      </c>
      <c r="X29" s="25">
        <f>VLOOKUP($A29,'Exports, FOB'!$B:$AE,X$1,FALSE)+VLOOKUP($A29,'Imports, CIF'!$B:$AE,X$1,FALSE)</f>
        <v>2560.443428</v>
      </c>
      <c r="Y29" s="25">
        <f>VLOOKUP($A29,'Exports, FOB'!$B:$AE,Y$1,FALSE)+VLOOKUP($A29,'Imports, CIF'!$B:$AE,Y$1,FALSE)</f>
        <v>2216.890539</v>
      </c>
      <c r="Z29" s="25">
        <f>VLOOKUP($A29,'Exports, FOB'!$B:$AE,Z$1,FALSE)+VLOOKUP($A29,'Imports, CIF'!$B:$AE,Z$1,FALSE)</f>
        <v>1725.0034189999999</v>
      </c>
      <c r="AA29" s="25">
        <f>VLOOKUP($A29,'Exports, FOB'!$B:$AE,AA$1,FALSE)+VLOOKUP($A29,'Imports, CIF'!$B:$AE,AA$1,FALSE)</f>
        <v>1526.5141739999999</v>
      </c>
      <c r="AB29" s="25">
        <f>VLOOKUP($A29,'Exports, FOB'!$B:$AE,AB$1,FALSE)+VLOOKUP($A29,'Imports, CIF'!$B:$AE,AB$1,FALSE)</f>
        <v>1621.2719999999999</v>
      </c>
      <c r="AC29" s="25">
        <f>VLOOKUP($A29,'Exports, FOB'!$B:$AE,AC$1,FALSE)+VLOOKUP($A29,'Imports, CIF'!$B:$AE,AC$1,FALSE)</f>
        <v>1837.697987</v>
      </c>
      <c r="AD29" s="25">
        <f>VLOOKUP($A29,'Exports, FOB'!$B:$AE,AD$1,FALSE)+VLOOKUP($A29,'Imports, CIF'!$B:$AE,AD$1,FALSE)</f>
        <v>1465.799211</v>
      </c>
    </row>
    <row r="30" spans="1:30" x14ac:dyDescent="0.25">
      <c r="A30" s="26" t="s">
        <v>72</v>
      </c>
      <c r="B30" s="25">
        <f>VLOOKUP($A30,'Exports, FOB'!$B:$AE,B$1,FALSE)+VLOOKUP($A30,'Imports, CIF'!$B:$AE,B$1,FALSE)</f>
        <v>745.35671239999999</v>
      </c>
      <c r="C30" s="25">
        <f>VLOOKUP($A30,'Exports, FOB'!$B:$AE,C$1,FALSE)+VLOOKUP($A30,'Imports, CIF'!$B:$AE,C$1,FALSE)</f>
        <v>674.87890000000004</v>
      </c>
      <c r="D30" s="25">
        <f>VLOOKUP($A30,'Exports, FOB'!$B:$AE,D$1,FALSE)+VLOOKUP($A30,'Imports, CIF'!$B:$AE,D$1,FALSE)</f>
        <v>865.11329999999998</v>
      </c>
      <c r="E30" s="25">
        <f>VLOOKUP($A30,'Exports, FOB'!$B:$AE,E$1,FALSE)+VLOOKUP($A30,'Imports, CIF'!$B:$AE,E$1,FALSE)</f>
        <v>863.79330000000004</v>
      </c>
      <c r="F30" s="25">
        <f>VLOOKUP($A30,'Exports, FOB'!$B:$AE,F$1,FALSE)+VLOOKUP($A30,'Imports, CIF'!$B:$AE,F$1,FALSE)</f>
        <v>1158.7755</v>
      </c>
      <c r="G30" s="25">
        <f>VLOOKUP($A30,'Exports, FOB'!$B:$AE,G$1,FALSE)+VLOOKUP($A30,'Imports, CIF'!$B:$AE,G$1,FALSE)</f>
        <v>1292.6660549000001</v>
      </c>
      <c r="H30" s="25">
        <f>VLOOKUP($A30,'Exports, FOB'!$B:$AE,H$1,FALSE)+VLOOKUP($A30,'Imports, CIF'!$B:$AE,H$1,FALSE)</f>
        <v>1238.5899999999999</v>
      </c>
      <c r="I30" s="25">
        <f>VLOOKUP($A30,'Exports, FOB'!$B:$AE,I$1,FALSE)+VLOOKUP($A30,'Imports, CIF'!$B:$AE,I$1,FALSE)</f>
        <v>1204.6848</v>
      </c>
      <c r="J30" s="25">
        <f>VLOOKUP($A30,'Exports, FOB'!$B:$AE,J$1,FALSE)+VLOOKUP($A30,'Imports, CIF'!$B:$AE,J$1,FALSE)</f>
        <v>1056.8281999999999</v>
      </c>
      <c r="K30" s="25">
        <f>VLOOKUP($A30,'Exports, FOB'!$B:$AE,K$1,FALSE)+VLOOKUP($A30,'Imports, CIF'!$B:$AE,K$1,FALSE)</f>
        <v>1868.6901539999999</v>
      </c>
      <c r="L30" s="25">
        <f>VLOOKUP($A30,'Exports, FOB'!$B:$AE,L$1,FALSE)+VLOOKUP($A30,'Imports, CIF'!$B:$AE,L$1,FALSE)</f>
        <v>1476.80926</v>
      </c>
      <c r="M30" s="25">
        <f>VLOOKUP($A30,'Exports, FOB'!$B:$AE,M$1,FALSE)+VLOOKUP($A30,'Imports, CIF'!$B:$AE,M$1,FALSE)</f>
        <v>1399.1810399999999</v>
      </c>
      <c r="N30" s="25">
        <f>VLOOKUP($A30,'Exports, FOB'!$B:$AE,N$1,FALSE)+VLOOKUP($A30,'Imports, CIF'!$B:$AE,N$1,FALSE)</f>
        <v>1324.6039089999999</v>
      </c>
      <c r="O30" s="25">
        <f>VLOOKUP($A30,'Exports, FOB'!$B:$AE,O$1,FALSE)+VLOOKUP($A30,'Imports, CIF'!$B:$AE,O$1,FALSE)</f>
        <v>1491.5739290000001</v>
      </c>
      <c r="P30" s="25">
        <f>VLOOKUP($A30,'Exports, FOB'!$B:$AE,P$1,FALSE)+VLOOKUP($A30,'Imports, CIF'!$B:$AE,P$1,FALSE)</f>
        <v>1826.3842450000002</v>
      </c>
      <c r="Q30" s="25">
        <f>VLOOKUP($A30,'Exports, FOB'!$B:$AE,Q$1,FALSE)+VLOOKUP($A30,'Imports, CIF'!$B:$AE,Q$1,FALSE)</f>
        <v>2257.0835740000002</v>
      </c>
      <c r="R30" s="25">
        <f>VLOOKUP($A30,'Exports, FOB'!$B:$AE,R$1,FALSE)+VLOOKUP($A30,'Imports, CIF'!$B:$AE,R$1,FALSE)</f>
        <v>3493.7206800000004</v>
      </c>
      <c r="S30" s="25">
        <f>VLOOKUP($A30,'Exports, FOB'!$B:$AE,S$1,FALSE)+VLOOKUP($A30,'Imports, CIF'!$B:$AE,S$1,FALSE)</f>
        <v>3854.3237600000002</v>
      </c>
      <c r="T30" s="25">
        <f>VLOOKUP($A30,'Exports, FOB'!$B:$AE,T$1,FALSE)+VLOOKUP($A30,'Imports, CIF'!$B:$AE,T$1,FALSE)</f>
        <v>4413.6355889999995</v>
      </c>
      <c r="U30" s="25">
        <f>VLOOKUP($A30,'Exports, FOB'!$B:$AE,U$1,FALSE)+VLOOKUP($A30,'Imports, CIF'!$B:$AE,U$1,FALSE)</f>
        <v>4521.4477289999995</v>
      </c>
      <c r="V30" s="25">
        <f>VLOOKUP($A30,'Exports, FOB'!$B:$AE,V$1,FALSE)+VLOOKUP($A30,'Imports, CIF'!$B:$AE,V$1,FALSE)</f>
        <v>4665.9651290000002</v>
      </c>
      <c r="W30" s="25">
        <f>VLOOKUP($A30,'Exports, FOB'!$B:$AE,W$1,FALSE)+VLOOKUP($A30,'Imports, CIF'!$B:$AE,W$1,FALSE)</f>
        <v>4657.9854109999997</v>
      </c>
      <c r="X30" s="25">
        <f>VLOOKUP($A30,'Exports, FOB'!$B:$AE,X$1,FALSE)+VLOOKUP($A30,'Imports, CIF'!$B:$AE,X$1,FALSE)</f>
        <v>5491.1940670000004</v>
      </c>
      <c r="Y30" s="25">
        <f>VLOOKUP($A30,'Exports, FOB'!$B:$AE,Y$1,FALSE)+VLOOKUP($A30,'Imports, CIF'!$B:$AE,Y$1,FALSE)</f>
        <v>5273.173667</v>
      </c>
      <c r="Z30" s="25">
        <f>VLOOKUP($A30,'Exports, FOB'!$B:$AE,Z$1,FALSE)+VLOOKUP($A30,'Imports, CIF'!$B:$AE,Z$1,FALSE)</f>
        <v>4453.8795030000001</v>
      </c>
      <c r="AA30" s="25">
        <f>VLOOKUP($A30,'Exports, FOB'!$B:$AE,AA$1,FALSE)+VLOOKUP($A30,'Imports, CIF'!$B:$AE,AA$1,FALSE)</f>
        <v>3792.2219999999998</v>
      </c>
      <c r="AB30" s="25">
        <f>VLOOKUP($A30,'Exports, FOB'!$B:$AE,AB$1,FALSE)+VLOOKUP($A30,'Imports, CIF'!$B:$AE,AB$1,FALSE)</f>
        <v>2896.2804820000001</v>
      </c>
      <c r="AC30" s="25">
        <f>VLOOKUP($A30,'Exports, FOB'!$B:$AE,AC$1,FALSE)+VLOOKUP($A30,'Imports, CIF'!$B:$AE,AC$1,FALSE)</f>
        <v>3179.9578160000001</v>
      </c>
      <c r="AD30" s="25">
        <f>VLOOKUP($A30,'Exports, FOB'!$B:$AE,AD$1,FALSE)+VLOOKUP($A30,'Imports, CIF'!$B:$AE,AD$1,FALSE)</f>
        <v>3993.50947</v>
      </c>
    </row>
    <row r="31" spans="1:30" x14ac:dyDescent="0.25">
      <c r="A31" s="26" t="s">
        <v>107</v>
      </c>
      <c r="B31" s="25">
        <f>VLOOKUP($A31,'Exports, FOB'!$B:$AE,B$1,FALSE)+VLOOKUP($A31,'Imports, CIF'!$B:$AE,B$1,FALSE)</f>
        <v>314.41609999999997</v>
      </c>
      <c r="C31" s="25">
        <f>VLOOKUP($A31,'Exports, FOB'!$B:$AE,C$1,FALSE)+VLOOKUP($A31,'Imports, CIF'!$B:$AE,C$1,FALSE)</f>
        <v>368.41809999999998</v>
      </c>
      <c r="D31" s="25">
        <f>VLOOKUP($A31,'Exports, FOB'!$B:$AE,D$1,FALSE)+VLOOKUP($A31,'Imports, CIF'!$B:$AE,D$1,FALSE)</f>
        <v>326.40049999999997</v>
      </c>
      <c r="E31" s="25">
        <f>VLOOKUP($A31,'Exports, FOB'!$B:$AE,E$1,FALSE)+VLOOKUP($A31,'Imports, CIF'!$B:$AE,E$1,FALSE)</f>
        <v>464.45970000000017</v>
      </c>
      <c r="F31" s="25">
        <f>VLOOKUP($A31,'Exports, FOB'!$B:$AE,F$1,FALSE)+VLOOKUP($A31,'Imports, CIF'!$B:$AE,F$1,FALSE)</f>
        <v>604.1737999999998</v>
      </c>
      <c r="G31" s="25">
        <f>VLOOKUP($A31,'Exports, FOB'!$B:$AE,G$1,FALSE)+VLOOKUP($A31,'Imports, CIF'!$B:$AE,G$1,FALSE)</f>
        <v>568.43283610000003</v>
      </c>
      <c r="H31" s="25">
        <f>VLOOKUP($A31,'Exports, FOB'!$B:$AE,H$1,FALSE)+VLOOKUP($A31,'Imports, CIF'!$B:$AE,H$1,FALSE)</f>
        <v>620.29919999999993</v>
      </c>
      <c r="I31" s="25">
        <f>VLOOKUP($A31,'Exports, FOB'!$B:$AE,I$1,FALSE)+VLOOKUP($A31,'Imports, CIF'!$B:$AE,I$1,FALSE)</f>
        <v>348.27099999999996</v>
      </c>
      <c r="J31" s="25">
        <f>VLOOKUP($A31,'Exports, FOB'!$B:$AE,J$1,FALSE)+VLOOKUP($A31,'Imports, CIF'!$B:$AE,J$1,FALSE)</f>
        <v>325.57010000000002</v>
      </c>
      <c r="K31" s="25">
        <f>VLOOKUP($A31,'Exports, FOB'!$B:$AE,K$1,FALSE)+VLOOKUP($A31,'Imports, CIF'!$B:$AE,K$1,FALSE)</f>
        <v>461.93742600000002</v>
      </c>
      <c r="L31" s="25">
        <f>VLOOKUP($A31,'Exports, FOB'!$B:$AE,L$1,FALSE)+VLOOKUP($A31,'Imports, CIF'!$B:$AE,L$1,FALSE)</f>
        <v>432.57423900000003</v>
      </c>
      <c r="M31" s="25">
        <f>VLOOKUP($A31,'Exports, FOB'!$B:$AE,M$1,FALSE)+VLOOKUP($A31,'Imports, CIF'!$B:$AE,M$1,FALSE)</f>
        <v>548.732936</v>
      </c>
      <c r="N31" s="25">
        <f>VLOOKUP($A31,'Exports, FOB'!$B:$AE,N$1,FALSE)+VLOOKUP($A31,'Imports, CIF'!$B:$AE,N$1,FALSE)</f>
        <v>692.79517499999997</v>
      </c>
      <c r="O31" s="25">
        <f>VLOOKUP($A31,'Exports, FOB'!$B:$AE,O$1,FALSE)+VLOOKUP($A31,'Imports, CIF'!$B:$AE,O$1,FALSE)</f>
        <v>1114.014187</v>
      </c>
      <c r="P31" s="25">
        <f>VLOOKUP($A31,'Exports, FOB'!$B:$AE,P$1,FALSE)+VLOOKUP($A31,'Imports, CIF'!$B:$AE,P$1,FALSE)</f>
        <v>1440.525592</v>
      </c>
      <c r="Q31" s="25">
        <f>VLOOKUP($A31,'Exports, FOB'!$B:$AE,Q$1,FALSE)+VLOOKUP($A31,'Imports, CIF'!$B:$AE,Q$1,FALSE)</f>
        <v>1511.999783</v>
      </c>
      <c r="R31" s="25">
        <f>VLOOKUP($A31,'Exports, FOB'!$B:$AE,R$1,FALSE)+VLOOKUP($A31,'Imports, CIF'!$B:$AE,R$1,FALSE)</f>
        <v>2032.9780719999999</v>
      </c>
      <c r="S31" s="25">
        <f>VLOOKUP($A31,'Exports, FOB'!$B:$AE,S$1,FALSE)+VLOOKUP($A31,'Imports, CIF'!$B:$AE,S$1,FALSE)</f>
        <v>3071.4497280000001</v>
      </c>
      <c r="T31" s="25">
        <f>VLOOKUP($A31,'Exports, FOB'!$B:$AE,T$1,FALSE)+VLOOKUP($A31,'Imports, CIF'!$B:$AE,T$1,FALSE)</f>
        <v>2412.7402489999999</v>
      </c>
      <c r="U31" s="25">
        <f>VLOOKUP($A31,'Exports, FOB'!$B:$AE,U$1,FALSE)+VLOOKUP($A31,'Imports, CIF'!$B:$AE,U$1,FALSE)</f>
        <v>3435.529736</v>
      </c>
      <c r="V31" s="25">
        <f>VLOOKUP($A31,'Exports, FOB'!$B:$AE,V$1,FALSE)+VLOOKUP($A31,'Imports, CIF'!$B:$AE,V$1,FALSE)</f>
        <v>4361.2016530000001</v>
      </c>
      <c r="W31" s="25">
        <f>VLOOKUP($A31,'Exports, FOB'!$B:$AE,W$1,FALSE)+VLOOKUP($A31,'Imports, CIF'!$B:$AE,W$1,FALSE)</f>
        <v>4725.4656180000002</v>
      </c>
      <c r="X31" s="25">
        <f>VLOOKUP($A31,'Exports, FOB'!$B:$AE,X$1,FALSE)+VLOOKUP($A31,'Imports, CIF'!$B:$AE,X$1,FALSE)</f>
        <v>4181.1107659999998</v>
      </c>
      <c r="Y31" s="25">
        <f>VLOOKUP($A31,'Exports, FOB'!$B:$AE,Y$1,FALSE)+VLOOKUP($A31,'Imports, CIF'!$B:$AE,Y$1,FALSE)</f>
        <v>4210.9703749999999</v>
      </c>
      <c r="Z31" s="25">
        <f>VLOOKUP($A31,'Exports, FOB'!$B:$AE,Z$1,FALSE)+VLOOKUP($A31,'Imports, CIF'!$B:$AE,Z$1,FALSE)</f>
        <v>3522.9480140000001</v>
      </c>
      <c r="AA31" s="25">
        <f>VLOOKUP($A31,'Exports, FOB'!$B:$AE,AA$1,FALSE)+VLOOKUP($A31,'Imports, CIF'!$B:$AE,AA$1,FALSE)</f>
        <v>3136.0937490000001</v>
      </c>
      <c r="AB31" s="25">
        <f>VLOOKUP($A31,'Exports, FOB'!$B:$AE,AB$1,FALSE)+VLOOKUP($A31,'Imports, CIF'!$B:$AE,AB$1,FALSE)</f>
        <v>3450.6292139999996</v>
      </c>
      <c r="AC31" s="25">
        <f>VLOOKUP($A31,'Exports, FOB'!$B:$AE,AC$1,FALSE)+VLOOKUP($A31,'Imports, CIF'!$B:$AE,AC$1,FALSE)</f>
        <v>3644.77936</v>
      </c>
      <c r="AD31" s="25">
        <f>VLOOKUP($A31,'Exports, FOB'!$B:$AE,AD$1,FALSE)+VLOOKUP($A31,'Imports, CIF'!$B:$AE,AD$1,FALSE)</f>
        <v>3266.8212190000004</v>
      </c>
    </row>
    <row r="32" spans="1:30" x14ac:dyDescent="0.25">
      <c r="A32" s="26" t="s">
        <v>131</v>
      </c>
      <c r="B32" s="25">
        <f>VLOOKUP($A32,'Exports, FOB'!$B:$AE,B$1,FALSE)+VLOOKUP($A32,'Imports, CIF'!$B:$AE,B$1,FALSE)</f>
        <v>185.1083999999999</v>
      </c>
      <c r="C32" s="25">
        <f>VLOOKUP($A32,'Exports, FOB'!$B:$AE,C$1,FALSE)+VLOOKUP($A32,'Imports, CIF'!$B:$AE,C$1,FALSE)</f>
        <v>228.82679999999988</v>
      </c>
      <c r="D32" s="25">
        <f>VLOOKUP($A32,'Exports, FOB'!$B:$AE,D$1,FALSE)+VLOOKUP($A32,'Imports, CIF'!$B:$AE,D$1,FALSE)</f>
        <v>282.61829999999986</v>
      </c>
      <c r="E32" s="25">
        <f>VLOOKUP($A32,'Exports, FOB'!$B:$AE,E$1,FALSE)+VLOOKUP($A32,'Imports, CIF'!$B:$AE,E$1,FALSE)</f>
        <v>170.79569999999995</v>
      </c>
      <c r="F32" s="25">
        <f>VLOOKUP($A32,'Exports, FOB'!$B:$AE,F$1,FALSE)+VLOOKUP($A32,'Imports, CIF'!$B:$AE,F$1,FALSE)</f>
        <v>232.21030000000005</v>
      </c>
      <c r="G32" s="25">
        <f>VLOOKUP($A32,'Exports, FOB'!$B:$AE,G$1,FALSE)+VLOOKUP($A32,'Imports, CIF'!$B:$AE,G$1,FALSE)</f>
        <v>289.0200256</v>
      </c>
      <c r="H32" s="25">
        <f>VLOOKUP($A32,'Exports, FOB'!$B:$AE,H$1,FALSE)+VLOOKUP($A32,'Imports, CIF'!$B:$AE,H$1,FALSE)</f>
        <v>335.56730000000005</v>
      </c>
      <c r="I32" s="25">
        <f>VLOOKUP($A32,'Exports, FOB'!$B:$AE,I$1,FALSE)+VLOOKUP($A32,'Imports, CIF'!$B:$AE,I$1,FALSE)</f>
        <v>375.03970000000004</v>
      </c>
      <c r="J32" s="25">
        <f>VLOOKUP($A32,'Exports, FOB'!$B:$AE,J$1,FALSE)+VLOOKUP($A32,'Imports, CIF'!$B:$AE,J$1,FALSE)</f>
        <v>225.80250000000001</v>
      </c>
      <c r="K32" s="25">
        <f>VLOOKUP($A32,'Exports, FOB'!$B:$AE,K$1,FALSE)+VLOOKUP($A32,'Imports, CIF'!$B:$AE,K$1,FALSE)</f>
        <v>328.64660099999998</v>
      </c>
      <c r="L32" s="25">
        <f>VLOOKUP($A32,'Exports, FOB'!$B:$AE,L$1,FALSE)+VLOOKUP($A32,'Imports, CIF'!$B:$AE,L$1,FALSE)</f>
        <v>260.14778000000001</v>
      </c>
      <c r="M32" s="25">
        <f>VLOOKUP($A32,'Exports, FOB'!$B:$AE,M$1,FALSE)+VLOOKUP($A32,'Imports, CIF'!$B:$AE,M$1,FALSE)</f>
        <v>272.22566799999998</v>
      </c>
      <c r="N32" s="25">
        <f>VLOOKUP($A32,'Exports, FOB'!$B:$AE,N$1,FALSE)+VLOOKUP($A32,'Imports, CIF'!$B:$AE,N$1,FALSE)</f>
        <v>398.40954399999998</v>
      </c>
      <c r="O32" s="25">
        <f>VLOOKUP($A32,'Exports, FOB'!$B:$AE,O$1,FALSE)+VLOOKUP($A32,'Imports, CIF'!$B:$AE,O$1,FALSE)</f>
        <v>534.224603</v>
      </c>
      <c r="P32" s="25">
        <f>VLOOKUP($A32,'Exports, FOB'!$B:$AE,P$1,FALSE)+VLOOKUP($A32,'Imports, CIF'!$B:$AE,P$1,FALSE)</f>
        <v>673.78114399999993</v>
      </c>
      <c r="Q32" s="25">
        <f>VLOOKUP($A32,'Exports, FOB'!$B:$AE,Q$1,FALSE)+VLOOKUP($A32,'Imports, CIF'!$B:$AE,Q$1,FALSE)</f>
        <v>809.16067099999998</v>
      </c>
      <c r="R32" s="25">
        <f>VLOOKUP($A32,'Exports, FOB'!$B:$AE,R$1,FALSE)+VLOOKUP($A32,'Imports, CIF'!$B:$AE,R$1,FALSE)</f>
        <v>915.50363100000004</v>
      </c>
      <c r="S32" s="25">
        <f>VLOOKUP($A32,'Exports, FOB'!$B:$AE,S$1,FALSE)+VLOOKUP($A32,'Imports, CIF'!$B:$AE,S$1,FALSE)</f>
        <v>1173.8458930000002</v>
      </c>
      <c r="T32" s="25">
        <f>VLOOKUP($A32,'Exports, FOB'!$B:$AE,T$1,FALSE)+VLOOKUP($A32,'Imports, CIF'!$B:$AE,T$1,FALSE)</f>
        <v>1006.0975119999999</v>
      </c>
      <c r="U32" s="25">
        <f>VLOOKUP($A32,'Exports, FOB'!$B:$AE,U$1,FALSE)+VLOOKUP($A32,'Imports, CIF'!$B:$AE,U$1,FALSE)</f>
        <v>1729.6816650000001</v>
      </c>
      <c r="V32" s="25">
        <f>VLOOKUP($A32,'Exports, FOB'!$B:$AE,V$1,FALSE)+VLOOKUP($A32,'Imports, CIF'!$B:$AE,V$1,FALSE)</f>
        <v>2432.3080380000001</v>
      </c>
      <c r="W32" s="25">
        <f>VLOOKUP($A32,'Exports, FOB'!$B:$AE,W$1,FALSE)+VLOOKUP($A32,'Imports, CIF'!$B:$AE,W$1,FALSE)</f>
        <v>2229.0676170000002</v>
      </c>
      <c r="X32" s="25">
        <f>VLOOKUP($A32,'Exports, FOB'!$B:$AE,X$1,FALSE)+VLOOKUP($A32,'Imports, CIF'!$B:$AE,X$1,FALSE)</f>
        <v>2171.0113999999999</v>
      </c>
      <c r="Y32" s="25">
        <f>VLOOKUP($A32,'Exports, FOB'!$B:$AE,Y$1,FALSE)+VLOOKUP($A32,'Imports, CIF'!$B:$AE,Y$1,FALSE)</f>
        <v>2243.5405209999999</v>
      </c>
      <c r="Z32" s="25">
        <f>VLOOKUP($A32,'Exports, FOB'!$B:$AE,Z$1,FALSE)+VLOOKUP($A32,'Imports, CIF'!$B:$AE,Z$1,FALSE)</f>
        <v>1936.3579789999999</v>
      </c>
      <c r="AA32" s="25">
        <f>VLOOKUP($A32,'Exports, FOB'!$B:$AE,AA$1,FALSE)+VLOOKUP($A32,'Imports, CIF'!$B:$AE,AA$1,FALSE)</f>
        <v>1870.7751459999999</v>
      </c>
      <c r="AB32" s="25">
        <f>VLOOKUP($A32,'Exports, FOB'!$B:$AE,AB$1,FALSE)+VLOOKUP($A32,'Imports, CIF'!$B:$AE,AB$1,FALSE)</f>
        <v>2317.446915</v>
      </c>
      <c r="AC32" s="25">
        <f>VLOOKUP($A32,'Exports, FOB'!$B:$AE,AC$1,FALSE)+VLOOKUP($A32,'Imports, CIF'!$B:$AE,AC$1,FALSE)</f>
        <v>2927.3376969999999</v>
      </c>
      <c r="AD32" s="25">
        <f>VLOOKUP($A32,'Exports, FOB'!$B:$AE,AD$1,FALSE)+VLOOKUP($A32,'Imports, CIF'!$B:$AE,AD$1,FALSE)</f>
        <v>2723.7274170000001</v>
      </c>
    </row>
    <row r="33" spans="1:32" x14ac:dyDescent="0.25">
      <c r="A33" s="26" t="s">
        <v>74</v>
      </c>
      <c r="B33" s="25">
        <f>VLOOKUP($A33,'Exports, FOB'!$B:$AE,B$1,FALSE)+VLOOKUP($A33,'Imports, CIF'!$B:$AE,B$1,FALSE)</f>
        <v>1595.2189000000001</v>
      </c>
      <c r="C33" s="25">
        <f>VLOOKUP($A33,'Exports, FOB'!$B:$AE,C$1,FALSE)+VLOOKUP($A33,'Imports, CIF'!$B:$AE,C$1,FALSE)</f>
        <v>1732.0509</v>
      </c>
      <c r="D33" s="25">
        <f>VLOOKUP($A33,'Exports, FOB'!$B:$AE,D$1,FALSE)+VLOOKUP($A33,'Imports, CIF'!$B:$AE,D$1,FALSE)</f>
        <v>1755.3280999999999</v>
      </c>
      <c r="E33" s="25">
        <f>VLOOKUP($A33,'Exports, FOB'!$B:$AE,E$1,FALSE)+VLOOKUP($A33,'Imports, CIF'!$B:$AE,E$1,FALSE)</f>
        <v>2059.4501999999993</v>
      </c>
      <c r="F33" s="25">
        <f>VLOOKUP($A33,'Exports, FOB'!$B:$AE,F$1,FALSE)+VLOOKUP($A33,'Imports, CIF'!$B:$AE,F$1,FALSE)</f>
        <v>2398.564800000001</v>
      </c>
      <c r="G33" s="25">
        <f>VLOOKUP($A33,'Exports, FOB'!$B:$AE,G$1,FALSE)+VLOOKUP($A33,'Imports, CIF'!$B:$AE,G$1,FALSE)</f>
        <v>2694.4345227000003</v>
      </c>
      <c r="H33" s="25">
        <f>VLOOKUP($A33,'Exports, FOB'!$B:$AE,H$1,FALSE)+VLOOKUP($A33,'Imports, CIF'!$B:$AE,H$1,FALSE)</f>
        <v>2895.7066</v>
      </c>
      <c r="I33" s="25">
        <f>VLOOKUP($A33,'Exports, FOB'!$B:$AE,I$1,FALSE)+VLOOKUP($A33,'Imports, CIF'!$B:$AE,I$1,FALSE)</f>
        <v>2987.0775000000003</v>
      </c>
      <c r="J33" s="25">
        <f>VLOOKUP($A33,'Exports, FOB'!$B:$AE,J$1,FALSE)+VLOOKUP($A33,'Imports, CIF'!$B:$AE,J$1,FALSE)</f>
        <v>2781.1833999999999</v>
      </c>
      <c r="K33" s="25">
        <f>VLOOKUP($A33,'Exports, FOB'!$B:$AE,K$1,FALSE)+VLOOKUP($A33,'Imports, CIF'!$B:$AE,K$1,FALSE)</f>
        <v>2805.1589309999999</v>
      </c>
      <c r="L33" s="25">
        <f>VLOOKUP($A33,'Exports, FOB'!$B:$AE,L$1,FALSE)+VLOOKUP($A33,'Imports, CIF'!$B:$AE,L$1,FALSE)</f>
        <v>3013.7830400000003</v>
      </c>
      <c r="M33" s="25">
        <f>VLOOKUP($A33,'Exports, FOB'!$B:$AE,M$1,FALSE)+VLOOKUP($A33,'Imports, CIF'!$B:$AE,M$1,FALSE)</f>
        <v>3193.5892089999998</v>
      </c>
      <c r="N33" s="25">
        <f>VLOOKUP($A33,'Exports, FOB'!$B:$AE,N$1,FALSE)+VLOOKUP($A33,'Imports, CIF'!$B:$AE,N$1,FALSE)</f>
        <v>3173.3392910000002</v>
      </c>
      <c r="O33" s="25">
        <f>VLOOKUP($A33,'Exports, FOB'!$B:$AE,O$1,FALSE)+VLOOKUP($A33,'Imports, CIF'!$B:$AE,O$1,FALSE)</f>
        <v>3552.787233</v>
      </c>
      <c r="P33" s="25">
        <f>VLOOKUP($A33,'Exports, FOB'!$B:$AE,P$1,FALSE)+VLOOKUP($A33,'Imports, CIF'!$B:$AE,P$1,FALSE)</f>
        <v>4049.6476940000002</v>
      </c>
      <c r="Q33" s="25">
        <f>VLOOKUP($A33,'Exports, FOB'!$B:$AE,Q$1,FALSE)+VLOOKUP($A33,'Imports, CIF'!$B:$AE,Q$1,FALSE)</f>
        <v>4324.124761</v>
      </c>
      <c r="R33" s="25">
        <f>VLOOKUP($A33,'Exports, FOB'!$B:$AE,R$1,FALSE)+VLOOKUP($A33,'Imports, CIF'!$B:$AE,R$1,FALSE)</f>
        <v>5373.470894</v>
      </c>
      <c r="S33" s="25">
        <f>VLOOKUP($A33,'Exports, FOB'!$B:$AE,S$1,FALSE)+VLOOKUP($A33,'Imports, CIF'!$B:$AE,S$1,FALSE)</f>
        <v>6496.0839639999995</v>
      </c>
      <c r="T33" s="25">
        <f>VLOOKUP($A33,'Exports, FOB'!$B:$AE,T$1,FALSE)+VLOOKUP($A33,'Imports, CIF'!$B:$AE,T$1,FALSE)</f>
        <v>6126.1876670000001</v>
      </c>
      <c r="U33" s="25">
        <f>VLOOKUP($A33,'Exports, FOB'!$B:$AE,U$1,FALSE)+VLOOKUP($A33,'Imports, CIF'!$B:$AE,U$1,FALSE)</f>
        <v>7974.1705490000004</v>
      </c>
      <c r="V33" s="25">
        <f>VLOOKUP($A33,'Exports, FOB'!$B:$AE,V$1,FALSE)+VLOOKUP($A33,'Imports, CIF'!$B:$AE,V$1,FALSE)</f>
        <v>8808.1107080000002</v>
      </c>
      <c r="W33" s="25">
        <f>VLOOKUP($A33,'Exports, FOB'!$B:$AE,W$1,FALSE)+VLOOKUP($A33,'Imports, CIF'!$B:$AE,W$1,FALSE)</f>
        <v>8232.8026599999994</v>
      </c>
      <c r="X33" s="25">
        <f>VLOOKUP($A33,'Exports, FOB'!$B:$AE,X$1,FALSE)+VLOOKUP($A33,'Imports, CIF'!$B:$AE,X$1,FALSE)</f>
        <v>7931.3886129999992</v>
      </c>
      <c r="Y33" s="25">
        <f>VLOOKUP($A33,'Exports, FOB'!$B:$AE,Y$1,FALSE)+VLOOKUP($A33,'Imports, CIF'!$B:$AE,Y$1,FALSE)</f>
        <v>7313.1939270000003</v>
      </c>
      <c r="Z33" s="25">
        <f>VLOOKUP($A33,'Exports, FOB'!$B:$AE,Z$1,FALSE)+VLOOKUP($A33,'Imports, CIF'!$B:$AE,Z$1,FALSE)</f>
        <v>5883.5923820000007</v>
      </c>
      <c r="AA33" s="25">
        <f>VLOOKUP($A33,'Exports, FOB'!$B:$AE,AA$1,FALSE)+VLOOKUP($A33,'Imports, CIF'!$B:$AE,AA$1,FALSE)</f>
        <v>5395.4714249999997</v>
      </c>
      <c r="AB33" s="25">
        <f>VLOOKUP($A33,'Exports, FOB'!$B:$AE,AB$1,FALSE)+VLOOKUP($A33,'Imports, CIF'!$B:$AE,AB$1,FALSE)</f>
        <v>5286.225848</v>
      </c>
      <c r="AC33" s="25">
        <f>VLOOKUP($A33,'Exports, FOB'!$B:$AE,AC$1,FALSE)+VLOOKUP($A33,'Imports, CIF'!$B:$AE,AC$1,FALSE)</f>
        <v>5356.4287720000002</v>
      </c>
      <c r="AD33" s="25">
        <f>VLOOKUP($A33,'Exports, FOB'!$B:$AE,AD$1,FALSE)+VLOOKUP($A33,'Imports, CIF'!$B:$AE,AD$1,FALSE)</f>
        <v>5384.0546809999996</v>
      </c>
    </row>
    <row r="34" spans="1:32" x14ac:dyDescent="0.25">
      <c r="A34" s="26" t="s">
        <v>75</v>
      </c>
      <c r="B34" s="25">
        <f>VLOOKUP($A34,'Exports, FOB'!$B:$AE,B$1,FALSE)+VLOOKUP($A34,'Imports, CIF'!$B:$AE,B$1,FALSE)</f>
        <v>12321.425600000002</v>
      </c>
      <c r="C34" s="25">
        <f>VLOOKUP($A34,'Exports, FOB'!$B:$AE,C$1,FALSE)+VLOOKUP($A34,'Imports, CIF'!$B:$AE,C$1,FALSE)</f>
        <v>12626.965799999994</v>
      </c>
      <c r="D34" s="25">
        <f>VLOOKUP($A34,'Exports, FOB'!$B:$AE,D$1,FALSE)+VLOOKUP($A34,'Imports, CIF'!$B:$AE,D$1,FALSE)</f>
        <v>15306.857799999994</v>
      </c>
      <c r="E34" s="25">
        <f>VLOOKUP($A34,'Exports, FOB'!$B:$AE,E$1,FALSE)+VLOOKUP($A34,'Imports, CIF'!$B:$AE,E$1,FALSE)</f>
        <v>16453.662499999999</v>
      </c>
      <c r="F34" s="25">
        <f>VLOOKUP($A34,'Exports, FOB'!$B:$AE,F$1,FALSE)+VLOOKUP($A34,'Imports, CIF'!$B:$AE,F$1,FALSE)</f>
        <v>20298.154299999995</v>
      </c>
      <c r="G34" s="25">
        <f>VLOOKUP($A34,'Exports, FOB'!$B:$AE,G$1,FALSE)+VLOOKUP($A34,'Imports, CIF'!$B:$AE,G$1,FALSE)</f>
        <v>22329.058715400002</v>
      </c>
      <c r="H34" s="25">
        <f>VLOOKUP($A34,'Exports, FOB'!$B:$AE,H$1,FALSE)+VLOOKUP($A34,'Imports, CIF'!$B:$AE,H$1,FALSE)</f>
        <v>25185.844700000001</v>
      </c>
      <c r="I34" s="25">
        <f>VLOOKUP($A34,'Exports, FOB'!$B:$AE,I$1,FALSE)+VLOOKUP($A34,'Imports, CIF'!$B:$AE,I$1,FALSE)</f>
        <v>24816.4692</v>
      </c>
      <c r="J34" s="25">
        <f>VLOOKUP($A34,'Exports, FOB'!$B:$AE,J$1,FALSE)+VLOOKUP($A34,'Imports, CIF'!$B:$AE,J$1,FALSE)</f>
        <v>23923.477200000001</v>
      </c>
      <c r="K34" s="25">
        <f>VLOOKUP($A34,'Exports, FOB'!$B:$AE,K$1,FALSE)+VLOOKUP($A34,'Imports, CIF'!$B:$AE,K$1,FALSE)</f>
        <v>27163.262541</v>
      </c>
      <c r="L34" s="25">
        <f>VLOOKUP($A34,'Exports, FOB'!$B:$AE,L$1,FALSE)+VLOOKUP($A34,'Imports, CIF'!$B:$AE,L$1,FALSE)</f>
        <v>28199.710131</v>
      </c>
      <c r="M34" s="25">
        <f>VLOOKUP($A34,'Exports, FOB'!$B:$AE,M$1,FALSE)+VLOOKUP($A34,'Imports, CIF'!$B:$AE,M$1,FALSE)</f>
        <v>26599.784561</v>
      </c>
      <c r="N34" s="25">
        <f>VLOOKUP($A34,'Exports, FOB'!$B:$AE,N$1,FALSE)+VLOOKUP($A34,'Imports, CIF'!$B:$AE,N$1,FALSE)</f>
        <v>27211.158024</v>
      </c>
      <c r="O34" s="25">
        <f>VLOOKUP($A34,'Exports, FOB'!$B:$AE,O$1,FALSE)+VLOOKUP($A34,'Imports, CIF'!$B:$AE,O$1,FALSE)</f>
        <v>32551.900761999997</v>
      </c>
      <c r="P34" s="25">
        <f>VLOOKUP($A34,'Exports, FOB'!$B:$AE,P$1,FALSE)+VLOOKUP($A34,'Imports, CIF'!$B:$AE,P$1,FALSE)</f>
        <v>36365.514337000001</v>
      </c>
      <c r="Q34" s="25">
        <f>VLOOKUP($A34,'Exports, FOB'!$B:$AE,Q$1,FALSE)+VLOOKUP($A34,'Imports, CIF'!$B:$AE,Q$1,FALSE)</f>
        <v>40427.871740000002</v>
      </c>
      <c r="R34" s="25">
        <f>VLOOKUP($A34,'Exports, FOB'!$B:$AE,R$1,FALSE)+VLOOKUP($A34,'Imports, CIF'!$B:$AE,R$1,FALSE)</f>
        <v>45377.790907999995</v>
      </c>
      <c r="S34" s="25">
        <f>VLOOKUP($A34,'Exports, FOB'!$B:$AE,S$1,FALSE)+VLOOKUP($A34,'Imports, CIF'!$B:$AE,S$1,FALSE)</f>
        <v>55126.682126</v>
      </c>
      <c r="T34" s="25">
        <f>VLOOKUP($A34,'Exports, FOB'!$B:$AE,T$1,FALSE)+VLOOKUP($A34,'Imports, CIF'!$B:$AE,T$1,FALSE)</f>
        <v>37337.138999000003</v>
      </c>
      <c r="U34" s="25">
        <f>VLOOKUP($A34,'Exports, FOB'!$B:$AE,U$1,FALSE)+VLOOKUP($A34,'Imports, CIF'!$B:$AE,U$1,FALSE)</f>
        <v>48365.777868999998</v>
      </c>
      <c r="V34" s="25">
        <f>VLOOKUP($A34,'Exports, FOB'!$B:$AE,V$1,FALSE)+VLOOKUP($A34,'Imports, CIF'!$B:$AE,V$1,FALSE)</f>
        <v>62217.648451999994</v>
      </c>
      <c r="W34" s="25">
        <f>VLOOKUP($A34,'Exports, FOB'!$B:$AE,W$1,FALSE)+VLOOKUP($A34,'Imports, CIF'!$B:$AE,W$1,FALSE)</f>
        <v>61399.272068000006</v>
      </c>
      <c r="X34" s="25">
        <f>VLOOKUP($A34,'Exports, FOB'!$B:$AE,X$1,FALSE)+VLOOKUP($A34,'Imports, CIF'!$B:$AE,X$1,FALSE)</f>
        <v>63313.021070999996</v>
      </c>
      <c r="Y34" s="25">
        <f>VLOOKUP($A34,'Exports, FOB'!$B:$AE,Y$1,FALSE)+VLOOKUP($A34,'Imports, CIF'!$B:$AE,Y$1,FALSE)</f>
        <v>64562.014574999994</v>
      </c>
      <c r="Z34" s="25">
        <f>VLOOKUP($A34,'Exports, FOB'!$B:$AE,Z$1,FALSE)+VLOOKUP($A34,'Imports, CIF'!$B:$AE,Z$1,FALSE)</f>
        <v>52581.327915999995</v>
      </c>
      <c r="AA34" s="25">
        <f>VLOOKUP($A34,'Exports, FOB'!$B:$AE,AA$1,FALSE)+VLOOKUP($A34,'Imports, CIF'!$B:$AE,AA$1,FALSE)</f>
        <v>48911.724878000001</v>
      </c>
      <c r="AB34" s="25">
        <f>VLOOKUP($A34,'Exports, FOB'!$B:$AE,AB$1,FALSE)+VLOOKUP($A34,'Imports, CIF'!$B:$AE,AB$1,FALSE)</f>
        <v>53718.615004000007</v>
      </c>
      <c r="AC34" s="25">
        <f>VLOOKUP($A34,'Exports, FOB'!$B:$AE,AC$1,FALSE)+VLOOKUP($A34,'Imports, CIF'!$B:$AE,AC$1,FALSE)</f>
        <v>60203.728423</v>
      </c>
      <c r="AD34" s="25">
        <f>VLOOKUP($A34,'Exports, FOB'!$B:$AE,AD$1,FALSE)+VLOOKUP($A34,'Imports, CIF'!$B:$AE,AD$1,FALSE)</f>
        <v>61773.723113</v>
      </c>
    </row>
    <row r="36" spans="1:32" x14ac:dyDescent="0.25">
      <c r="A36" s="20" t="s">
        <v>539</v>
      </c>
      <c r="B36" s="27">
        <f t="shared" ref="B36:AD36" si="1">SUM(B3:B34)</f>
        <v>43999.347212400004</v>
      </c>
      <c r="C36" s="27">
        <f t="shared" si="1"/>
        <v>45946.552499999976</v>
      </c>
      <c r="D36" s="27">
        <f t="shared" si="1"/>
        <v>54208.831199999986</v>
      </c>
      <c r="E36" s="27">
        <f t="shared" si="1"/>
        <v>63546.414799999984</v>
      </c>
      <c r="F36" s="27">
        <f t="shared" si="1"/>
        <v>79944.828099999984</v>
      </c>
      <c r="G36" s="27">
        <f t="shared" si="1"/>
        <v>85033.663184100005</v>
      </c>
      <c r="H36" s="27">
        <f t="shared" si="1"/>
        <v>97404.865099999981</v>
      </c>
      <c r="I36" s="27">
        <f t="shared" si="1"/>
        <v>92007.233999999997</v>
      </c>
      <c r="J36" s="27">
        <f t="shared" si="1"/>
        <v>83211.2016</v>
      </c>
      <c r="K36" s="27">
        <f t="shared" si="1"/>
        <v>92468.486952000007</v>
      </c>
      <c r="L36" s="27">
        <f t="shared" si="1"/>
        <v>92014.076049999989</v>
      </c>
      <c r="M36" s="27">
        <f t="shared" si="1"/>
        <v>85804.568077999997</v>
      </c>
      <c r="N36" s="27">
        <f t="shared" si="1"/>
        <v>96812.96399199999</v>
      </c>
      <c r="O36" s="27">
        <f t="shared" si="1"/>
        <v>123553.17365399998</v>
      </c>
      <c r="P36" s="27">
        <f t="shared" si="1"/>
        <v>147577.72261400003</v>
      </c>
      <c r="Q36" s="27">
        <f t="shared" si="1"/>
        <v>176362.80686800001</v>
      </c>
      <c r="R36" s="27">
        <f t="shared" si="1"/>
        <v>219284.95205699999</v>
      </c>
      <c r="S36" s="27">
        <f t="shared" si="1"/>
        <v>284090.59601399995</v>
      </c>
      <c r="T36" s="27">
        <f t="shared" si="1"/>
        <v>217611.79672799999</v>
      </c>
      <c r="U36" s="27">
        <f t="shared" si="1"/>
        <v>306684.645747</v>
      </c>
      <c r="V36" s="27">
        <f t="shared" si="1"/>
        <v>385757.29979000002</v>
      </c>
      <c r="W36" s="27">
        <f t="shared" si="1"/>
        <v>371998.84386300005</v>
      </c>
      <c r="X36" s="27">
        <f t="shared" si="1"/>
        <v>383020.11640499998</v>
      </c>
      <c r="Y36" s="27">
        <f t="shared" si="1"/>
        <v>357527.32369499997</v>
      </c>
      <c r="Z36" s="27">
        <f t="shared" si="1"/>
        <v>291123.29185199999</v>
      </c>
      <c r="AA36" s="27">
        <f t="shared" si="1"/>
        <v>262729.49801400001</v>
      </c>
      <c r="AB36" s="27">
        <f t="shared" si="1"/>
        <v>300341.17466399999</v>
      </c>
      <c r="AC36" s="27">
        <f t="shared" si="1"/>
        <v>343340.82038499997</v>
      </c>
      <c r="AD36" s="27">
        <f t="shared" si="1"/>
        <v>328084.83141099993</v>
      </c>
    </row>
    <row r="38" spans="1:32" ht="13" x14ac:dyDescent="0.2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540</v>
      </c>
    </row>
    <row r="39" spans="1:32" x14ac:dyDescent="0.25">
      <c r="A39" s="22" t="s">
        <v>220</v>
      </c>
      <c r="B39" s="20">
        <f t="shared" ref="B39:AD47" si="2">B3/B$36</f>
        <v>7.7213588728938035E-2</v>
      </c>
      <c r="C39" s="20">
        <f t="shared" si="2"/>
        <v>0.10737206235440629</v>
      </c>
      <c r="D39" s="20">
        <f t="shared" si="2"/>
        <v>0.12454949960256659</v>
      </c>
      <c r="E39" s="20">
        <f t="shared" si="2"/>
        <v>0.12847344143166362</v>
      </c>
      <c r="F39" s="20">
        <f t="shared" si="2"/>
        <v>0.12719288341305468</v>
      </c>
      <c r="G39" s="20">
        <f t="shared" si="2"/>
        <v>0.14881152109728352</v>
      </c>
      <c r="H39" s="20">
        <f t="shared" si="2"/>
        <v>0.16655391476949957</v>
      </c>
      <c r="I39" s="20">
        <f t="shared" si="2"/>
        <v>0.16931409219409857</v>
      </c>
      <c r="J39" s="20">
        <f t="shared" si="2"/>
        <v>0.14129806653338847</v>
      </c>
      <c r="K39" s="20">
        <f t="shared" si="2"/>
        <v>0.14585304890952683</v>
      </c>
      <c r="L39" s="20">
        <f t="shared" si="2"/>
        <v>0.12586950168044425</v>
      </c>
      <c r="M39" s="20">
        <f t="shared" si="2"/>
        <v>8.5937042842484934E-2</v>
      </c>
      <c r="N39" s="20">
        <f t="shared" si="2"/>
        <v>9.8280005121899189E-2</v>
      </c>
      <c r="O39" s="20">
        <f t="shared" si="2"/>
        <v>0.10748369925477885</v>
      </c>
      <c r="P39" s="20">
        <f t="shared" si="2"/>
        <v>0.11199983545099104</v>
      </c>
      <c r="Q39" s="20">
        <f t="shared" si="2"/>
        <v>0.11484122197124612</v>
      </c>
      <c r="R39" s="20">
        <f t="shared" si="2"/>
        <v>0.11606607088745531</v>
      </c>
      <c r="S39" s="20">
        <f t="shared" si="2"/>
        <v>0.11143492002614518</v>
      </c>
      <c r="T39" s="20">
        <f t="shared" si="2"/>
        <v>0.11194908320365625</v>
      </c>
      <c r="U39" s="20">
        <f t="shared" si="2"/>
        <v>0.11025590608763226</v>
      </c>
      <c r="V39" s="20">
        <f t="shared" si="2"/>
        <v>0.10532327484954371</v>
      </c>
      <c r="W39" s="20">
        <f t="shared" si="2"/>
        <v>9.5237538332370572E-2</v>
      </c>
      <c r="X39" s="20">
        <f t="shared" si="2"/>
        <v>9.6773398752264941E-2</v>
      </c>
      <c r="Y39" s="20">
        <f t="shared" si="2"/>
        <v>8.1878155309810213E-2</v>
      </c>
      <c r="Z39" s="20">
        <f t="shared" si="2"/>
        <v>8.1413083646529869E-2</v>
      </c>
      <c r="AA39" s="20">
        <f t="shared" si="2"/>
        <v>8.7448340615242676E-2</v>
      </c>
      <c r="AB39" s="20">
        <f t="shared" si="2"/>
        <v>9.1978614403785339E-2</v>
      </c>
      <c r="AC39" s="20">
        <f t="shared" si="2"/>
        <v>7.7567754754987811E-2</v>
      </c>
      <c r="AD39" s="20">
        <f t="shared" si="2"/>
        <v>6.3191063966101121E-2</v>
      </c>
      <c r="AF39" s="21">
        <f t="shared" ref="AF39:AF70" si="3">AVERAGE(B39:AD39)</f>
        <v>0.11074347000661365</v>
      </c>
    </row>
    <row r="40" spans="1:32" x14ac:dyDescent="0.25">
      <c r="A40" s="26" t="s">
        <v>32</v>
      </c>
      <c r="B40" s="20">
        <f t="shared" si="2"/>
        <v>8.9564465149369315E-3</v>
      </c>
      <c r="C40" s="20">
        <f t="shared" si="2"/>
        <v>8.5584658391943593E-3</v>
      </c>
      <c r="D40" s="20">
        <f t="shared" si="2"/>
        <v>9.0293774863753219E-3</v>
      </c>
      <c r="E40" s="20">
        <f t="shared" si="2"/>
        <v>7.447773434418839E-3</v>
      </c>
      <c r="F40" s="20">
        <f t="shared" si="2"/>
        <v>6.9254849020058138E-3</v>
      </c>
      <c r="G40" s="20">
        <f t="shared" si="2"/>
        <v>7.1599011967985226E-3</v>
      </c>
      <c r="H40" s="20">
        <f t="shared" si="2"/>
        <v>5.723873231872071E-3</v>
      </c>
      <c r="I40" s="20">
        <f t="shared" si="2"/>
        <v>5.4904052435703048E-3</v>
      </c>
      <c r="J40" s="20">
        <f t="shared" si="2"/>
        <v>6.2477045157824044E-3</v>
      </c>
      <c r="K40" s="20">
        <f t="shared" si="2"/>
        <v>7.0944309745279224E-3</v>
      </c>
      <c r="L40" s="20">
        <f t="shared" si="2"/>
        <v>5.7424411751184458E-3</v>
      </c>
      <c r="M40" s="20">
        <f t="shared" si="2"/>
        <v>5.583147432949194E-3</v>
      </c>
      <c r="N40" s="20">
        <f t="shared" si="2"/>
        <v>6.3498560487291649E-3</v>
      </c>
      <c r="O40" s="20">
        <f t="shared" si="2"/>
        <v>6.1856554420871195E-3</v>
      </c>
      <c r="P40" s="20">
        <f t="shared" si="2"/>
        <v>7.6461999278267289E-3</v>
      </c>
      <c r="Q40" s="20">
        <f t="shared" si="2"/>
        <v>7.3228240405961145E-3</v>
      </c>
      <c r="R40" s="20">
        <f t="shared" si="2"/>
        <v>6.5517633085308532E-3</v>
      </c>
      <c r="S40" s="20">
        <f t="shared" si="2"/>
        <v>8.9985629157327707E-3</v>
      </c>
      <c r="T40" s="20">
        <f t="shared" si="2"/>
        <v>6.1942189176666168E-3</v>
      </c>
      <c r="U40" s="20">
        <f t="shared" si="2"/>
        <v>6.5931827466448236E-3</v>
      </c>
      <c r="V40" s="20">
        <f t="shared" si="2"/>
        <v>7.46340455661452E-3</v>
      </c>
      <c r="W40" s="20">
        <f t="shared" si="2"/>
        <v>5.0266628185776097E-3</v>
      </c>
      <c r="X40" s="20">
        <f t="shared" si="2"/>
        <v>4.3962966013500453E-3</v>
      </c>
      <c r="Y40" s="20">
        <f t="shared" si="2"/>
        <v>4.4128210193688875E-3</v>
      </c>
      <c r="Z40" s="20">
        <f t="shared" si="2"/>
        <v>5.208620204703085E-3</v>
      </c>
      <c r="AA40" s="20">
        <f t="shared" si="2"/>
        <v>5.0973996149021542E-3</v>
      </c>
      <c r="AB40" s="20">
        <f t="shared" si="2"/>
        <v>6.3585406800664938E-3</v>
      </c>
      <c r="AC40" s="20">
        <f t="shared" si="2"/>
        <v>4.8492514468073981E-3</v>
      </c>
      <c r="AD40" s="20">
        <f t="shared" si="2"/>
        <v>4.4400708735452968E-3</v>
      </c>
      <c r="AF40" s="21">
        <f t="shared" si="3"/>
        <v>6.4501649348724082E-3</v>
      </c>
    </row>
    <row r="41" spans="1:32" x14ac:dyDescent="0.25">
      <c r="A41" s="26" t="s">
        <v>36</v>
      </c>
      <c r="B41" s="20">
        <f t="shared" si="2"/>
        <v>3.3742341513230334E-3</v>
      </c>
      <c r="C41" s="20">
        <f t="shared" si="2"/>
        <v>2.4301758004585889E-3</v>
      </c>
      <c r="D41" s="20">
        <f t="shared" si="2"/>
        <v>2.1597329698560264E-3</v>
      </c>
      <c r="E41" s="20">
        <f t="shared" si="2"/>
        <v>3.3986024338229079E-3</v>
      </c>
      <c r="F41" s="20">
        <f t="shared" si="2"/>
        <v>4.4602022228877629E-3</v>
      </c>
      <c r="G41" s="20">
        <f t="shared" si="2"/>
        <v>4.5456439747061927E-3</v>
      </c>
      <c r="H41" s="20">
        <f t="shared" si="2"/>
        <v>5.0343645514683861E-3</v>
      </c>
      <c r="I41" s="20">
        <f t="shared" si="2"/>
        <v>4.6575696428391711E-3</v>
      </c>
      <c r="J41" s="20">
        <f t="shared" si="2"/>
        <v>5.5141794755671448E-3</v>
      </c>
      <c r="K41" s="20">
        <f t="shared" si="2"/>
        <v>4.1567827772452416E-3</v>
      </c>
      <c r="L41" s="20">
        <f t="shared" si="2"/>
        <v>4.6560910937930361E-3</v>
      </c>
      <c r="M41" s="20">
        <f t="shared" si="2"/>
        <v>3.9392850936879695E-3</v>
      </c>
      <c r="N41" s="20">
        <f t="shared" si="2"/>
        <v>3.6001895265679665E-3</v>
      </c>
      <c r="O41" s="20">
        <f t="shared" si="2"/>
        <v>3.692722400459595E-3</v>
      </c>
      <c r="P41" s="20">
        <f t="shared" si="2"/>
        <v>3.781407912491124E-3</v>
      </c>
      <c r="Q41" s="20">
        <f t="shared" si="2"/>
        <v>3.618016288874207E-3</v>
      </c>
      <c r="R41" s="20">
        <f t="shared" si="2"/>
        <v>4.8414354247346544E-3</v>
      </c>
      <c r="S41" s="20">
        <f t="shared" si="2"/>
        <v>4.2561964491792384E-3</v>
      </c>
      <c r="T41" s="20">
        <f t="shared" si="2"/>
        <v>5.5710632843831041E-3</v>
      </c>
      <c r="U41" s="20">
        <f t="shared" si="2"/>
        <v>5.8115673240137578E-3</v>
      </c>
      <c r="V41" s="20">
        <f t="shared" si="2"/>
        <v>5.1478307632312967E-3</v>
      </c>
      <c r="W41" s="20">
        <f t="shared" si="2"/>
        <v>4.954208558451129E-3</v>
      </c>
      <c r="X41" s="20">
        <f t="shared" si="2"/>
        <v>4.203495641721294E-3</v>
      </c>
      <c r="Y41" s="20">
        <f t="shared" si="2"/>
        <v>3.7507391970521826E-3</v>
      </c>
      <c r="Z41" s="20">
        <f t="shared" si="2"/>
        <v>3.7582771238936969E-3</v>
      </c>
      <c r="AA41" s="20">
        <f t="shared" si="2"/>
        <v>3.4161582608138417E-3</v>
      </c>
      <c r="AB41" s="20">
        <f t="shared" si="2"/>
        <v>3.6778091523273285E-3</v>
      </c>
      <c r="AC41" s="20">
        <f t="shared" si="2"/>
        <v>3.953682418180956E-3</v>
      </c>
      <c r="AD41" s="20">
        <f t="shared" si="2"/>
        <v>3.3249830670575324E-3</v>
      </c>
      <c r="AF41" s="21">
        <f t="shared" si="3"/>
        <v>4.1271257579685644E-3</v>
      </c>
    </row>
    <row r="42" spans="1:32" x14ac:dyDescent="0.2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0</v>
      </c>
      <c r="I42" s="20">
        <f t="shared" si="2"/>
        <v>0</v>
      </c>
      <c r="J42" s="20">
        <f t="shared" si="2"/>
        <v>0</v>
      </c>
      <c r="K42" s="20">
        <f t="shared" si="2"/>
        <v>0</v>
      </c>
      <c r="L42" s="20">
        <f t="shared" si="2"/>
        <v>0</v>
      </c>
      <c r="M42" s="20">
        <f t="shared" si="2"/>
        <v>0</v>
      </c>
      <c r="N42" s="20">
        <f t="shared" si="2"/>
        <v>0</v>
      </c>
      <c r="O42" s="20">
        <f t="shared" si="2"/>
        <v>0</v>
      </c>
      <c r="P42" s="20">
        <f t="shared" si="2"/>
        <v>0</v>
      </c>
      <c r="Q42" s="20">
        <f t="shared" si="2"/>
        <v>2.2733030587343508E-2</v>
      </c>
      <c r="R42" s="20">
        <f t="shared" si="2"/>
        <v>2.3244645057427633E-2</v>
      </c>
      <c r="S42" s="20">
        <f t="shared" si="2"/>
        <v>2.1697677013906624E-2</v>
      </c>
      <c r="T42" s="20">
        <f t="shared" si="2"/>
        <v>1.9477917533570088E-2</v>
      </c>
      <c r="U42" s="20">
        <f t="shared" si="2"/>
        <v>1.6546379782528254E-2</v>
      </c>
      <c r="V42" s="20">
        <f t="shared" si="2"/>
        <v>1.5350729814377208E-2</v>
      </c>
      <c r="W42" s="20">
        <f t="shared" si="2"/>
        <v>1.5968098987392629E-2</v>
      </c>
      <c r="X42" s="20">
        <f t="shared" si="2"/>
        <v>1.4945384335759326E-2</v>
      </c>
      <c r="Y42" s="20">
        <f t="shared" si="2"/>
        <v>1.4677874241233525E-2</v>
      </c>
      <c r="Z42" s="20">
        <f t="shared" si="2"/>
        <v>1.6178306813026795E-2</v>
      </c>
      <c r="AA42" s="20">
        <f t="shared" si="2"/>
        <v>1.8247098602321925E-2</v>
      </c>
      <c r="AB42" s="20">
        <f t="shared" si="2"/>
        <v>1.6548143615540481E-2</v>
      </c>
      <c r="AC42" s="20">
        <f t="shared" si="2"/>
        <v>1.4894470617462931E-2</v>
      </c>
      <c r="AD42" s="20">
        <f t="shared" si="2"/>
        <v>1.5043862719203171E-2</v>
      </c>
      <c r="AF42" s="21">
        <f t="shared" si="3"/>
        <v>8.4673661972791067E-3</v>
      </c>
    </row>
    <row r="43" spans="1:32" x14ac:dyDescent="0.25">
      <c r="A43" s="26" t="s">
        <v>58</v>
      </c>
      <c r="B43" s="20">
        <f t="shared" si="2"/>
        <v>2.5191289649125249E-2</v>
      </c>
      <c r="C43" s="20">
        <f t="shared" si="2"/>
        <v>2.0012176103963421E-2</v>
      </c>
      <c r="D43" s="20">
        <f t="shared" si="2"/>
        <v>2.3567370329135608E-2</v>
      </c>
      <c r="E43" s="20">
        <f t="shared" si="2"/>
        <v>2.2332592711430201E-2</v>
      </c>
      <c r="F43" s="20">
        <f t="shared" si="2"/>
        <v>2.119728743278141E-2</v>
      </c>
      <c r="G43" s="20">
        <f t="shared" si="2"/>
        <v>2.2208971030817856E-2</v>
      </c>
      <c r="H43" s="20">
        <f t="shared" si="2"/>
        <v>2.2402967220987408E-2</v>
      </c>
      <c r="I43" s="20">
        <f t="shared" si="2"/>
        <v>2.1813840203043167E-2</v>
      </c>
      <c r="J43" s="20">
        <f t="shared" si="2"/>
        <v>1.901944052686291E-2</v>
      </c>
      <c r="K43" s="20">
        <f t="shared" si="2"/>
        <v>1.8561741514068069E-2</v>
      </c>
      <c r="L43" s="20">
        <f t="shared" si="2"/>
        <v>1.6709572339394265E-2</v>
      </c>
      <c r="M43" s="20">
        <f t="shared" si="2"/>
        <v>1.8243996433581117E-2</v>
      </c>
      <c r="N43" s="20">
        <f t="shared" si="2"/>
        <v>1.8303288123132214E-2</v>
      </c>
      <c r="O43" s="20">
        <f t="shared" si="2"/>
        <v>1.7138924629569355E-2</v>
      </c>
      <c r="P43" s="20">
        <f t="shared" si="2"/>
        <v>2.0495878134069116E-2</v>
      </c>
      <c r="Q43" s="20">
        <f t="shared" si="2"/>
        <v>2.0074342741946794E-2</v>
      </c>
      <c r="R43" s="20">
        <f t="shared" si="2"/>
        <v>1.9028423199396648E-2</v>
      </c>
      <c r="S43" s="20">
        <f t="shared" si="2"/>
        <v>1.8543894982501943E-2</v>
      </c>
      <c r="T43" s="20">
        <f t="shared" si="2"/>
        <v>1.5728200945273527E-2</v>
      </c>
      <c r="U43" s="20">
        <f t="shared" si="2"/>
        <v>1.6944592303740506E-2</v>
      </c>
      <c r="V43" s="20">
        <f t="shared" si="2"/>
        <v>1.7868889552452971E-2</v>
      </c>
      <c r="W43" s="20">
        <f t="shared" si="2"/>
        <v>1.704760413001585E-2</v>
      </c>
      <c r="X43" s="20">
        <f t="shared" si="2"/>
        <v>1.5360258717531942E-2</v>
      </c>
      <c r="Y43" s="20">
        <f t="shared" si="2"/>
        <v>1.4525975710965307E-2</v>
      </c>
      <c r="Z43" s="20">
        <f t="shared" si="2"/>
        <v>1.6934699180669938E-2</v>
      </c>
      <c r="AA43" s="20">
        <f t="shared" si="2"/>
        <v>1.6435313250474468E-2</v>
      </c>
      <c r="AB43" s="20">
        <f t="shared" si="2"/>
        <v>1.5272182993661971E-2</v>
      </c>
      <c r="AC43" s="20">
        <f t="shared" si="2"/>
        <v>1.6664252274414277E-2</v>
      </c>
      <c r="AD43" s="20">
        <f t="shared" si="2"/>
        <v>1.721949683471586E-2</v>
      </c>
      <c r="AF43" s="21">
        <f t="shared" si="3"/>
        <v>1.8787843558611149E-2</v>
      </c>
    </row>
    <row r="44" spans="1:32" x14ac:dyDescent="0.25">
      <c r="A44" s="26" t="s">
        <v>227</v>
      </c>
      <c r="B44" s="20">
        <f t="shared" si="2"/>
        <v>2.8596212892117792E-2</v>
      </c>
      <c r="C44" s="20">
        <f t="shared" si="2"/>
        <v>3.1524413066682216E-2</v>
      </c>
      <c r="D44" s="20">
        <f t="shared" si="2"/>
        <v>3.003988951527144E-2</v>
      </c>
      <c r="E44" s="20">
        <f t="shared" si="2"/>
        <v>2.5959291412298528E-2</v>
      </c>
      <c r="F44" s="20">
        <f t="shared" si="2"/>
        <v>3.0165000755064491E-2</v>
      </c>
      <c r="G44" s="20">
        <f t="shared" si="2"/>
        <v>2.4284555983778006E-2</v>
      </c>
      <c r="H44" s="20">
        <f t="shared" si="2"/>
        <v>2.3509814398377526E-2</v>
      </c>
      <c r="I44" s="20">
        <f t="shared" si="2"/>
        <v>2.0792380303487876E-2</v>
      </c>
      <c r="J44" s="20">
        <f t="shared" si="2"/>
        <v>2.021371963940009E-2</v>
      </c>
      <c r="K44" s="20">
        <f t="shared" si="2"/>
        <v>2.4645272861261083E-2</v>
      </c>
      <c r="L44" s="20">
        <f t="shared" si="2"/>
        <v>2.4622528815796334E-2</v>
      </c>
      <c r="M44" s="20">
        <f t="shared" si="2"/>
        <v>2.5103360954418393E-2</v>
      </c>
      <c r="N44" s="20">
        <f t="shared" si="2"/>
        <v>2.8155466371479382E-2</v>
      </c>
      <c r="O44" s="20">
        <f t="shared" si="2"/>
        <v>3.2533132522005986E-2</v>
      </c>
      <c r="P44" s="20">
        <f t="shared" si="2"/>
        <v>3.6683707826010506E-2</v>
      </c>
      <c r="Q44" s="20">
        <f t="shared" si="2"/>
        <v>3.9568626429398221E-2</v>
      </c>
      <c r="R44" s="20">
        <f t="shared" si="2"/>
        <v>3.6281812893991634E-2</v>
      </c>
      <c r="S44" s="20">
        <f t="shared" si="2"/>
        <v>3.2265349791966665E-2</v>
      </c>
      <c r="T44" s="20">
        <f t="shared" si="2"/>
        <v>2.4281112354421042E-2</v>
      </c>
      <c r="U44" s="20">
        <f t="shared" si="2"/>
        <v>2.8015544792183475E-2</v>
      </c>
      <c r="V44" s="20">
        <f t="shared" si="2"/>
        <v>2.6664177496056398E-2</v>
      </c>
      <c r="W44" s="20">
        <f t="shared" si="2"/>
        <v>2.4251024571254824E-2</v>
      </c>
      <c r="X44" s="20">
        <f t="shared" si="2"/>
        <v>2.3732018415420601E-2</v>
      </c>
      <c r="Y44" s="20">
        <f t="shared" si="2"/>
        <v>2.5871511285920096E-2</v>
      </c>
      <c r="Z44" s="20">
        <f t="shared" si="2"/>
        <v>2.6116091991928912E-2</v>
      </c>
      <c r="AA44" s="20">
        <f t="shared" si="2"/>
        <v>2.7343053114717998E-2</v>
      </c>
      <c r="AB44" s="20">
        <f t="shared" si="2"/>
        <v>2.8916336029237048E-2</v>
      </c>
      <c r="AC44" s="20">
        <f t="shared" si="2"/>
        <v>2.9042272476714905E-2</v>
      </c>
      <c r="AD44" s="20">
        <f t="shared" si="2"/>
        <v>2.5454965680927845E-2</v>
      </c>
      <c r="AF44" s="21">
        <f t="shared" si="3"/>
        <v>2.7745953263503077E-2</v>
      </c>
    </row>
    <row r="45" spans="1:32" x14ac:dyDescent="0.25">
      <c r="A45" s="26" t="s">
        <v>84</v>
      </c>
      <c r="B45" s="20">
        <f t="shared" si="2"/>
        <v>7.0231701054172127E-3</v>
      </c>
      <c r="C45" s="20">
        <f t="shared" si="2"/>
        <v>1.1199173213267747E-2</v>
      </c>
      <c r="D45" s="20">
        <f t="shared" si="2"/>
        <v>1.7844448562838608E-2</v>
      </c>
      <c r="E45" s="20">
        <f t="shared" si="2"/>
        <v>2.0965173317692827E-2</v>
      </c>
      <c r="F45" s="20">
        <f t="shared" si="2"/>
        <v>2.9352983248205903E-2</v>
      </c>
      <c r="G45" s="20">
        <f t="shared" si="2"/>
        <v>2.7701089359166254E-2</v>
      </c>
      <c r="H45" s="20">
        <f t="shared" si="2"/>
        <v>2.4585933131177864E-2</v>
      </c>
      <c r="I45" s="20">
        <f t="shared" si="2"/>
        <v>2.2064661785180933E-2</v>
      </c>
      <c r="J45" s="20">
        <f t="shared" si="2"/>
        <v>1.9560901281348637E-2</v>
      </c>
      <c r="K45" s="20">
        <f t="shared" si="2"/>
        <v>2.5741447378019599E-2</v>
      </c>
      <c r="L45" s="20">
        <f t="shared" si="2"/>
        <v>3.5971383760908832E-2</v>
      </c>
      <c r="M45" s="20">
        <f t="shared" si="2"/>
        <v>4.8573039167463708E-2</v>
      </c>
      <c r="N45" s="20">
        <f t="shared" si="2"/>
        <v>7.0332036054207125E-2</v>
      </c>
      <c r="O45" s="20">
        <f t="shared" si="2"/>
        <v>7.585763382530944E-2</v>
      </c>
      <c r="P45" s="20">
        <f t="shared" si="2"/>
        <v>8.4756190598738859E-2</v>
      </c>
      <c r="Q45" s="20">
        <f t="shared" si="2"/>
        <v>9.5643534181359138E-2</v>
      </c>
      <c r="R45" s="20">
        <f t="shared" si="2"/>
        <v>0.11001046831398355</v>
      </c>
      <c r="S45" s="20">
        <f t="shared" si="2"/>
        <v>0.13250946757190399</v>
      </c>
      <c r="T45" s="20">
        <f t="shared" si="2"/>
        <v>0.16376465367612394</v>
      </c>
      <c r="U45" s="20">
        <f t="shared" si="2"/>
        <v>0.18882119028473229</v>
      </c>
      <c r="V45" s="20">
        <f t="shared" si="2"/>
        <v>0.20496955684582924</v>
      </c>
      <c r="W45" s="20">
        <f t="shared" si="2"/>
        <v>0.20841023626017555</v>
      </c>
      <c r="X45" s="20">
        <f t="shared" si="2"/>
        <v>0.22339787680374432</v>
      </c>
      <c r="Y45" s="20">
        <f t="shared" si="2"/>
        <v>0.22431055212556208</v>
      </c>
      <c r="Z45" s="20">
        <f t="shared" si="2"/>
        <v>0.2341610680661575</v>
      </c>
      <c r="AA45" s="20">
        <f t="shared" si="2"/>
        <v>0.22728825483394316</v>
      </c>
      <c r="AB45" s="20">
        <f t="shared" si="2"/>
        <v>0.25456977426933036</v>
      </c>
      <c r="AC45" s="20">
        <f t="shared" si="2"/>
        <v>0.29336994262159855</v>
      </c>
      <c r="AD45" s="20">
        <f t="shared" si="2"/>
        <v>0.30373791880418793</v>
      </c>
      <c r="AF45" s="21">
        <f t="shared" si="3"/>
        <v>0.1167756468775026</v>
      </c>
    </row>
    <row r="46" spans="1:32" x14ac:dyDescent="0.25">
      <c r="A46" s="26" t="s">
        <v>42</v>
      </c>
      <c r="B46" s="20">
        <f t="shared" si="2"/>
        <v>4.5767656285420552E-3</v>
      </c>
      <c r="C46" s="20">
        <f t="shared" si="2"/>
        <v>2.9951344009977693E-3</v>
      </c>
      <c r="D46" s="20">
        <f t="shared" si="2"/>
        <v>3.7164811625748544E-3</v>
      </c>
      <c r="E46" s="20">
        <f t="shared" si="2"/>
        <v>3.7583583708329059E-3</v>
      </c>
      <c r="F46" s="20">
        <f t="shared" si="2"/>
        <v>4.1426182014643684E-3</v>
      </c>
      <c r="G46" s="20">
        <f t="shared" si="2"/>
        <v>3.9437849557762686E-3</v>
      </c>
      <c r="H46" s="20">
        <f t="shared" si="2"/>
        <v>4.0301446914072069E-3</v>
      </c>
      <c r="I46" s="20">
        <f t="shared" si="2"/>
        <v>5.5625050091170011E-3</v>
      </c>
      <c r="J46" s="20">
        <f t="shared" si="2"/>
        <v>6.1159229792927304E-3</v>
      </c>
      <c r="K46" s="20">
        <f t="shared" si="2"/>
        <v>4.8347688789594761E-3</v>
      </c>
      <c r="L46" s="20">
        <f t="shared" si="2"/>
        <v>5.6316894245443012E-3</v>
      </c>
      <c r="M46" s="20">
        <f t="shared" si="2"/>
        <v>5.9763102301715193E-3</v>
      </c>
      <c r="N46" s="20">
        <f t="shared" si="2"/>
        <v>4.5606414760370854E-3</v>
      </c>
      <c r="O46" s="20">
        <f t="shared" si="2"/>
        <v>5.3546318514868969E-3</v>
      </c>
      <c r="P46" s="20">
        <f t="shared" si="2"/>
        <v>4.7677738112300366E-3</v>
      </c>
      <c r="Q46" s="20">
        <f t="shared" si="2"/>
        <v>5.4939726533452396E-3</v>
      </c>
      <c r="R46" s="20">
        <f t="shared" si="2"/>
        <v>6.470121336147148E-3</v>
      </c>
      <c r="S46" s="20">
        <f t="shared" si="2"/>
        <v>4.3623892673269864E-3</v>
      </c>
      <c r="T46" s="20">
        <f t="shared" si="2"/>
        <v>6.6279129288325869E-3</v>
      </c>
      <c r="U46" s="20">
        <f t="shared" si="2"/>
        <v>4.4120810473056949E-3</v>
      </c>
      <c r="V46" s="20">
        <f t="shared" si="2"/>
        <v>3.9482794617992679E-3</v>
      </c>
      <c r="W46" s="20">
        <f t="shared" si="2"/>
        <v>4.1318693145349292E-3</v>
      </c>
      <c r="X46" s="20">
        <f t="shared" si="2"/>
        <v>3.6448134320022259E-3</v>
      </c>
      <c r="Y46" s="20">
        <f t="shared" si="2"/>
        <v>2.9839503369261501E-3</v>
      </c>
      <c r="Z46" s="20">
        <f t="shared" si="2"/>
        <v>2.9690170494479518E-3</v>
      </c>
      <c r="AA46" s="20">
        <f t="shared" si="2"/>
        <v>3.4663074488555205E-3</v>
      </c>
      <c r="AB46" s="20">
        <f t="shared" si="2"/>
        <v>2.8129034253965863E-3</v>
      </c>
      <c r="AC46" s="20">
        <f t="shared" si="2"/>
        <v>2.0930909997656558E-3</v>
      </c>
      <c r="AD46" s="20">
        <f t="shared" si="2"/>
        <v>2.1617901411342738E-3</v>
      </c>
      <c r="AF46" s="21">
        <f t="shared" si="3"/>
        <v>4.3291734453536094E-3</v>
      </c>
    </row>
    <row r="47" spans="1:32" x14ac:dyDescent="0.25">
      <c r="A47" s="26" t="s">
        <v>43</v>
      </c>
      <c r="B47" s="20">
        <f t="shared" si="2"/>
        <v>3.5943476442175507E-2</v>
      </c>
      <c r="C47" s="20">
        <f t="shared" si="2"/>
        <v>3.2368770214043815E-2</v>
      </c>
      <c r="D47" s="20">
        <f t="shared" si="2"/>
        <v>2.9614052995852094E-2</v>
      </c>
      <c r="E47" s="20">
        <f t="shared" si="2"/>
        <v>2.9116279900656183E-2</v>
      </c>
      <c r="F47" s="20">
        <f t="shared" si="2"/>
        <v>3.2000031281573305E-2</v>
      </c>
      <c r="G47" s="20">
        <f t="shared" si="2"/>
        <v>2.8077739730333486E-2</v>
      </c>
      <c r="H47" s="20">
        <f t="shared" si="2"/>
        <v>3.0592601272438912E-2</v>
      </c>
      <c r="I47" s="20">
        <f t="shared" si="2"/>
        <v>3.7411727864789412E-2</v>
      </c>
      <c r="J47" s="20">
        <f t="shared" si="2"/>
        <v>4.107652015927625E-2</v>
      </c>
      <c r="K47" s="20">
        <f t="shared" si="2"/>
        <v>4.0352964388148171E-2</v>
      </c>
      <c r="L47" s="20">
        <f t="shared" si="2"/>
        <v>4.2094694249771809E-2</v>
      </c>
      <c r="M47" s="20">
        <f t="shared" si="2"/>
        <v>3.935049889104577E-2</v>
      </c>
      <c r="N47" s="20">
        <f t="shared" si="2"/>
        <v>3.7458935905522649E-2</v>
      </c>
      <c r="O47" s="20">
        <f t="shared" si="2"/>
        <v>3.7719232571482582E-2</v>
      </c>
      <c r="P47" s="20">
        <f t="shared" si="2"/>
        <v>3.6768147731839611E-2</v>
      </c>
      <c r="Q47" s="20">
        <f t="shared" si="2"/>
        <v>3.2630327307657352E-2</v>
      </c>
      <c r="R47" s="20">
        <f t="shared" si="2"/>
        <v>3.2902565841018375E-2</v>
      </c>
      <c r="S47" s="20">
        <f t="shared" si="2"/>
        <v>3.2278134213735495E-2</v>
      </c>
      <c r="T47" s="20">
        <f t="shared" si="2"/>
        <v>3.0917424202923795E-2</v>
      </c>
      <c r="U47" s="20">
        <f t="shared" si="2"/>
        <v>2.8417588101849908E-2</v>
      </c>
      <c r="V47" s="20">
        <f t="shared" si="2"/>
        <v>2.6332883612390237E-2</v>
      </c>
      <c r="W47" s="20">
        <f t="shared" si="2"/>
        <v>2.7970150396037008E-2</v>
      </c>
      <c r="X47" s="20">
        <f t="shared" si="2"/>
        <v>2.6949796015636251E-2</v>
      </c>
      <c r="Y47" s="20">
        <f t="shared" ref="Y47:AD47" si="4">Y11/Y$36</f>
        <v>2.5159185415639877E-2</v>
      </c>
      <c r="Z47" s="20">
        <f t="shared" si="4"/>
        <v>2.4050010071194859E-2</v>
      </c>
      <c r="AA47" s="20">
        <f t="shared" si="4"/>
        <v>2.3832381130901206E-2</v>
      </c>
      <c r="AB47" s="20">
        <f t="shared" si="4"/>
        <v>2.0640992657551444E-2</v>
      </c>
      <c r="AC47" s="20">
        <f t="shared" si="4"/>
        <v>1.9839035907125675E-2</v>
      </c>
      <c r="AD47" s="20">
        <f t="shared" si="4"/>
        <v>1.9562723690689992E-2</v>
      </c>
      <c r="AF47" s="21">
        <f t="shared" si="3"/>
        <v>3.1083754212527626E-2</v>
      </c>
    </row>
    <row r="48" spans="1:32" x14ac:dyDescent="0.25">
      <c r="A48" s="26" t="s">
        <v>44</v>
      </c>
      <c r="B48" s="20">
        <f t="shared" ref="B48:AD56" si="5">B12/B$36</f>
        <v>9.9798189705016846E-2</v>
      </c>
      <c r="C48" s="20">
        <f t="shared" si="5"/>
        <v>9.0628000871229727E-2</v>
      </c>
      <c r="D48" s="20">
        <f t="shared" si="5"/>
        <v>8.2720663787342455E-2</v>
      </c>
      <c r="E48" s="20">
        <f t="shared" si="5"/>
        <v>9.0945096087466468E-2</v>
      </c>
      <c r="F48" s="20">
        <f t="shared" si="5"/>
        <v>9.1943479956022325E-2</v>
      </c>
      <c r="G48" s="20">
        <f t="shared" si="5"/>
        <v>8.6264076523656086E-2</v>
      </c>
      <c r="H48" s="20">
        <f t="shared" si="5"/>
        <v>8.471997154893654E-2</v>
      </c>
      <c r="I48" s="20">
        <f t="shared" si="5"/>
        <v>9.5304523555180445E-2</v>
      </c>
      <c r="J48" s="20">
        <f t="shared" si="5"/>
        <v>9.2874785502436483E-2</v>
      </c>
      <c r="K48" s="20">
        <f t="shared" si="5"/>
        <v>7.7992625744418689E-2</v>
      </c>
      <c r="L48" s="20">
        <f t="shared" si="5"/>
        <v>8.2622107250948179E-2</v>
      </c>
      <c r="M48" s="20">
        <f t="shared" si="5"/>
        <v>8.3897852413358315E-2</v>
      </c>
      <c r="N48" s="20">
        <f t="shared" si="5"/>
        <v>7.8435505420818272E-2</v>
      </c>
      <c r="O48" s="20">
        <f t="shared" si="5"/>
        <v>7.6175628093186565E-2</v>
      </c>
      <c r="P48" s="20">
        <f t="shared" si="5"/>
        <v>7.8167260448736967E-2</v>
      </c>
      <c r="Q48" s="20">
        <f t="shared" si="5"/>
        <v>7.1264034714569102E-2</v>
      </c>
      <c r="R48" s="20">
        <f t="shared" si="5"/>
        <v>7.4817642351196978E-2</v>
      </c>
      <c r="S48" s="20">
        <f t="shared" si="5"/>
        <v>7.6018148449854883E-2</v>
      </c>
      <c r="T48" s="20">
        <f t="shared" si="5"/>
        <v>7.501327452575382E-2</v>
      </c>
      <c r="U48" s="20">
        <f t="shared" si="5"/>
        <v>6.9915366926091849E-2</v>
      </c>
      <c r="V48" s="20">
        <f t="shared" si="5"/>
        <v>6.5201571860577429E-2</v>
      </c>
      <c r="W48" s="20">
        <f t="shared" si="5"/>
        <v>6.0044555475086643E-2</v>
      </c>
      <c r="X48" s="20">
        <f t="shared" si="5"/>
        <v>5.9118647248952716E-2</v>
      </c>
      <c r="Y48" s="20">
        <f t="shared" si="5"/>
        <v>5.9576379038293582E-2</v>
      </c>
      <c r="Z48" s="20">
        <f t="shared" si="5"/>
        <v>5.5579800657880069E-2</v>
      </c>
      <c r="AA48" s="20">
        <f t="shared" si="5"/>
        <v>5.5210408110424866E-2</v>
      </c>
      <c r="AB48" s="20">
        <f t="shared" si="5"/>
        <v>4.8915743831779608E-2</v>
      </c>
      <c r="AC48" s="20">
        <f t="shared" si="5"/>
        <v>4.8081864636685158E-2</v>
      </c>
      <c r="AD48" s="20">
        <f t="shared" si="5"/>
        <v>4.7462591866957969E-2</v>
      </c>
      <c r="AF48" s="21">
        <f t="shared" si="3"/>
        <v>7.443826884837447E-2</v>
      </c>
    </row>
    <row r="49" spans="1:32" x14ac:dyDescent="0.25">
      <c r="A49" s="26" t="s">
        <v>88</v>
      </c>
      <c r="B49" s="20">
        <f t="shared" si="5"/>
        <v>4.3620692614710016E-3</v>
      </c>
      <c r="C49" s="20">
        <f t="shared" si="5"/>
        <v>3.5372120683048011E-3</v>
      </c>
      <c r="D49" s="20">
        <f t="shared" si="5"/>
        <v>3.6334282743214741E-3</v>
      </c>
      <c r="E49" s="20">
        <f t="shared" si="5"/>
        <v>1.1298857728791967E-2</v>
      </c>
      <c r="F49" s="20">
        <f t="shared" si="5"/>
        <v>6.289678919204531E-3</v>
      </c>
      <c r="G49" s="20">
        <f t="shared" si="5"/>
        <v>4.7185069156825904E-3</v>
      </c>
      <c r="H49" s="20">
        <f t="shared" si="5"/>
        <v>4.3030458444729171E-3</v>
      </c>
      <c r="I49" s="20">
        <f t="shared" si="5"/>
        <v>3.9863202495577692E-3</v>
      </c>
      <c r="J49" s="20">
        <f t="shared" si="5"/>
        <v>1.1248913391487427E-2</v>
      </c>
      <c r="K49" s="20">
        <f t="shared" si="5"/>
        <v>7.1218217547113901E-3</v>
      </c>
      <c r="L49" s="20">
        <f t="shared" si="5"/>
        <v>9.35335914835826E-3</v>
      </c>
      <c r="M49" s="20">
        <f t="shared" si="5"/>
        <v>1.46990183768943E-2</v>
      </c>
      <c r="N49" s="20">
        <f t="shared" si="5"/>
        <v>1.1033952922753937E-2</v>
      </c>
      <c r="O49" s="20">
        <f t="shared" si="5"/>
        <v>1.0042653315201423E-2</v>
      </c>
      <c r="P49" s="20">
        <f t="shared" si="5"/>
        <v>1.6341968416926988E-2</v>
      </c>
      <c r="Q49" s="20">
        <f t="shared" si="5"/>
        <v>1.4169429702206797E-2</v>
      </c>
      <c r="R49" s="20">
        <f t="shared" si="5"/>
        <v>1.4833111768446896E-2</v>
      </c>
      <c r="S49" s="20">
        <f t="shared" si="5"/>
        <v>1.7179122855441133E-2</v>
      </c>
      <c r="T49" s="20">
        <f t="shared" si="5"/>
        <v>2.5837056710798084E-2</v>
      </c>
      <c r="U49" s="20">
        <f t="shared" si="5"/>
        <v>2.6053330715459073E-2</v>
      </c>
      <c r="V49" s="20">
        <f t="shared" si="5"/>
        <v>2.5007103153333692E-2</v>
      </c>
      <c r="W49" s="20">
        <f t="shared" si="5"/>
        <v>2.9361112280828681E-2</v>
      </c>
      <c r="X49" s="20">
        <f t="shared" si="5"/>
        <v>2.5762902052293316E-2</v>
      </c>
      <c r="Y49" s="20">
        <f t="shared" si="5"/>
        <v>3.3066311841064282E-2</v>
      </c>
      <c r="Z49" s="20">
        <f t="shared" si="5"/>
        <v>2.8044246704075293E-2</v>
      </c>
      <c r="AA49" s="20">
        <f t="shared" si="5"/>
        <v>1.8206147007311352E-2</v>
      </c>
      <c r="AB49" s="20">
        <f t="shared" si="5"/>
        <v>2.5904318176499946E-2</v>
      </c>
      <c r="AC49" s="20">
        <f t="shared" si="5"/>
        <v>2.2674972685363004E-2</v>
      </c>
      <c r="AD49" s="20">
        <f t="shared" si="5"/>
        <v>2.2063701689188489E-2</v>
      </c>
      <c r="AF49" s="21">
        <f t="shared" si="3"/>
        <v>1.5521850825187958E-2</v>
      </c>
    </row>
    <row r="50" spans="1:32" x14ac:dyDescent="0.25">
      <c r="A50" s="26" t="s">
        <v>89</v>
      </c>
      <c r="B50" s="20">
        <f t="shared" si="5"/>
        <v>4.9897422100418616E-3</v>
      </c>
      <c r="C50" s="20">
        <f t="shared" si="5"/>
        <v>3.2157581354988495E-3</v>
      </c>
      <c r="D50" s="20">
        <f t="shared" si="5"/>
        <v>5.3605509207141919E-3</v>
      </c>
      <c r="E50" s="20">
        <f t="shared" si="5"/>
        <v>5.6563222509289392E-3</v>
      </c>
      <c r="F50" s="20">
        <f t="shared" si="5"/>
        <v>7.5606967250455561E-3</v>
      </c>
      <c r="G50" s="20">
        <f t="shared" si="5"/>
        <v>6.2602014468963532E-3</v>
      </c>
      <c r="H50" s="20">
        <f t="shared" si="5"/>
        <v>6.4431689254503171E-3</v>
      </c>
      <c r="I50" s="20">
        <f t="shared" si="5"/>
        <v>5.1208256081255524E-3</v>
      </c>
      <c r="J50" s="20">
        <f t="shared" si="5"/>
        <v>4.2876907572501639E-3</v>
      </c>
      <c r="K50" s="20">
        <f t="shared" si="5"/>
        <v>6.5706409937840845E-3</v>
      </c>
      <c r="L50" s="20">
        <f t="shared" si="5"/>
        <v>4.9449410408984925E-3</v>
      </c>
      <c r="M50" s="20">
        <f t="shared" si="5"/>
        <v>6.9204994361162812E-3</v>
      </c>
      <c r="N50" s="20">
        <f t="shared" si="5"/>
        <v>6.8289977058716232E-3</v>
      </c>
      <c r="O50" s="20">
        <f t="shared" si="5"/>
        <v>6.2731242272294936E-3</v>
      </c>
      <c r="P50" s="20">
        <f t="shared" si="5"/>
        <v>6.6520530715038356E-3</v>
      </c>
      <c r="Q50" s="20">
        <f t="shared" si="5"/>
        <v>6.7207445892326842E-3</v>
      </c>
      <c r="R50" s="20">
        <f t="shared" si="5"/>
        <v>7.483652469565864E-3</v>
      </c>
      <c r="S50" s="20">
        <f t="shared" si="5"/>
        <v>8.1630086723663269E-3</v>
      </c>
      <c r="T50" s="20">
        <f t="shared" si="5"/>
        <v>1.0162879541701975E-2</v>
      </c>
      <c r="U50" s="20">
        <f t="shared" si="5"/>
        <v>1.0667404884360771E-2</v>
      </c>
      <c r="V50" s="20">
        <f t="shared" si="5"/>
        <v>9.7283640984706082E-3</v>
      </c>
      <c r="W50" s="20">
        <f t="shared" si="5"/>
        <v>1.032790969752294E-2</v>
      </c>
      <c r="X50" s="20">
        <f t="shared" si="5"/>
        <v>9.6591388690615114E-3</v>
      </c>
      <c r="Y50" s="20">
        <f t="shared" si="5"/>
        <v>1.1605507957035697E-2</v>
      </c>
      <c r="Z50" s="20">
        <f t="shared" si="5"/>
        <v>1.2497139324906975E-2</v>
      </c>
      <c r="AA50" s="20">
        <f t="shared" si="5"/>
        <v>1.3212874329836461E-2</v>
      </c>
      <c r="AB50" s="20">
        <f t="shared" si="5"/>
        <v>1.0668163459720444E-2</v>
      </c>
      <c r="AC50" s="20">
        <f t="shared" si="5"/>
        <v>8.4623807525769403E-3</v>
      </c>
      <c r="AD50" s="20">
        <f t="shared" si="5"/>
        <v>9.3278002760398115E-3</v>
      </c>
      <c r="AF50" s="21">
        <f t="shared" si="3"/>
        <v>7.7852476681984344E-3</v>
      </c>
    </row>
    <row r="51" spans="1:32" x14ac:dyDescent="0.25">
      <c r="A51" s="26" t="s">
        <v>47</v>
      </c>
      <c r="B51" s="20">
        <f t="shared" si="5"/>
        <v>5.1871971849545694E-2</v>
      </c>
      <c r="C51" s="20">
        <f t="shared" si="5"/>
        <v>5.4259126405620993E-2</v>
      </c>
      <c r="D51" s="20">
        <f t="shared" si="5"/>
        <v>4.4604531152481322E-2</v>
      </c>
      <c r="E51" s="20">
        <f t="shared" si="5"/>
        <v>6.1596072922748143E-2</v>
      </c>
      <c r="F51" s="20">
        <f t="shared" si="5"/>
        <v>6.0761626679887763E-2</v>
      </c>
      <c r="G51" s="20">
        <f t="shared" si="5"/>
        <v>5.5842380933530028E-2</v>
      </c>
      <c r="H51" s="20">
        <f t="shared" si="5"/>
        <v>5.673820187858359E-2</v>
      </c>
      <c r="I51" s="20">
        <f t="shared" si="5"/>
        <v>5.9201803632092674E-2</v>
      </c>
      <c r="J51" s="20">
        <f t="shared" si="5"/>
        <v>5.6552693742136756E-2</v>
      </c>
      <c r="K51" s="20">
        <f t="shared" si="5"/>
        <v>4.8086878866182486E-2</v>
      </c>
      <c r="L51" s="20">
        <f t="shared" si="5"/>
        <v>4.4835478625664039E-2</v>
      </c>
      <c r="M51" s="20">
        <f t="shared" si="5"/>
        <v>4.2937049349760843E-2</v>
      </c>
      <c r="N51" s="20">
        <f t="shared" si="5"/>
        <v>4.2042956440589342E-2</v>
      </c>
      <c r="O51" s="20">
        <f t="shared" si="5"/>
        <v>4.1120096034340275E-2</v>
      </c>
      <c r="P51" s="20">
        <f t="shared" si="5"/>
        <v>3.8224486217033254E-2</v>
      </c>
      <c r="Q51" s="20">
        <f t="shared" si="5"/>
        <v>3.7170541654548007E-2</v>
      </c>
      <c r="R51" s="20">
        <f t="shared" si="5"/>
        <v>3.6535610651101454E-2</v>
      </c>
      <c r="S51" s="20">
        <f t="shared" si="5"/>
        <v>3.3991464604918212E-2</v>
      </c>
      <c r="T51" s="20">
        <f t="shared" si="5"/>
        <v>3.1616134278784479E-2</v>
      </c>
      <c r="U51" s="20">
        <f t="shared" si="5"/>
        <v>3.0547294994769533E-2</v>
      </c>
      <c r="V51" s="20">
        <f t="shared" si="5"/>
        <v>3.1213814259781737E-2</v>
      </c>
      <c r="W51" s="20">
        <f t="shared" si="5"/>
        <v>2.9996779584373006E-2</v>
      </c>
      <c r="X51" s="20">
        <f t="shared" si="5"/>
        <v>2.9303903088296071E-2</v>
      </c>
      <c r="Y51" s="20">
        <f t="shared" si="5"/>
        <v>2.9984820245921601E-2</v>
      </c>
      <c r="Z51" s="20">
        <f t="shared" si="5"/>
        <v>2.8291404990663297E-2</v>
      </c>
      <c r="AA51" s="20">
        <f t="shared" si="5"/>
        <v>2.7615913686301705E-2</v>
      </c>
      <c r="AB51" s="20">
        <f t="shared" si="5"/>
        <v>2.5824246687710894E-2</v>
      </c>
      <c r="AC51" s="20">
        <f t="shared" si="5"/>
        <v>2.4297407805006988E-2</v>
      </c>
      <c r="AD51" s="20">
        <f t="shared" si="5"/>
        <v>2.2452525846194987E-2</v>
      </c>
      <c r="AF51" s="21">
        <f t="shared" si="3"/>
        <v>4.0604041969260998E-2</v>
      </c>
    </row>
    <row r="52" spans="1:32" x14ac:dyDescent="0.25">
      <c r="A52" s="26" t="s">
        <v>65</v>
      </c>
      <c r="B52" s="20">
        <f t="shared" si="5"/>
        <v>9.1845953543172335E-2</v>
      </c>
      <c r="C52" s="20">
        <f t="shared" si="5"/>
        <v>7.7734670082156912E-2</v>
      </c>
      <c r="D52" s="20">
        <f t="shared" si="5"/>
        <v>7.6441845512433756E-2</v>
      </c>
      <c r="E52" s="20">
        <f t="shared" si="5"/>
        <v>8.2258160691702803E-2</v>
      </c>
      <c r="F52" s="20">
        <f t="shared" si="5"/>
        <v>8.3910067222972728E-2</v>
      </c>
      <c r="G52" s="20">
        <f t="shared" si="5"/>
        <v>7.148883199514651E-2</v>
      </c>
      <c r="H52" s="20">
        <f t="shared" si="5"/>
        <v>7.214565712693545E-2</v>
      </c>
      <c r="I52" s="20">
        <f t="shared" si="5"/>
        <v>6.2818129061460531E-2</v>
      </c>
      <c r="J52" s="20">
        <f t="shared" si="5"/>
        <v>6.0400693696988986E-2</v>
      </c>
      <c r="K52" s="20">
        <f t="shared" si="5"/>
        <v>6.0663710793838969E-2</v>
      </c>
      <c r="L52" s="20">
        <f t="shared" si="5"/>
        <v>5.6881935500345662E-2</v>
      </c>
      <c r="M52" s="20">
        <f t="shared" si="5"/>
        <v>5.3449721684175625E-2</v>
      </c>
      <c r="N52" s="20">
        <f t="shared" si="5"/>
        <v>5.1463945111852094E-2</v>
      </c>
      <c r="O52" s="20">
        <f t="shared" si="5"/>
        <v>4.70107743024532E-2</v>
      </c>
      <c r="P52" s="20">
        <f t="shared" si="5"/>
        <v>4.8026494991647385E-2</v>
      </c>
      <c r="Q52" s="20">
        <f t="shared" si="5"/>
        <v>4.5098491951043852E-2</v>
      </c>
      <c r="R52" s="20">
        <f t="shared" si="5"/>
        <v>4.1988711471668348E-2</v>
      </c>
      <c r="S52" s="20">
        <f t="shared" si="5"/>
        <v>4.6990891896126437E-2</v>
      </c>
      <c r="T52" s="20">
        <f t="shared" si="5"/>
        <v>4.6162388432260268E-2</v>
      </c>
      <c r="U52" s="20">
        <f t="shared" si="5"/>
        <v>4.7412277819070557E-2</v>
      </c>
      <c r="V52" s="20">
        <f t="shared" si="5"/>
        <v>4.6188914754690766E-2</v>
      </c>
      <c r="W52" s="20">
        <f t="shared" si="5"/>
        <v>4.3424294769983551E-2</v>
      </c>
      <c r="X52" s="20">
        <f t="shared" si="5"/>
        <v>4.0389964313629068E-2</v>
      </c>
      <c r="Y52" s="20">
        <f t="shared" si="5"/>
        <v>3.6290288325119845E-2</v>
      </c>
      <c r="Z52" s="20">
        <f t="shared" si="5"/>
        <v>3.4400445458315533E-2</v>
      </c>
      <c r="AA52" s="20">
        <f t="shared" si="5"/>
        <v>3.1739181759315241E-2</v>
      </c>
      <c r="AB52" s="20">
        <f t="shared" si="5"/>
        <v>3.0813880532209625E-2</v>
      </c>
      <c r="AC52" s="20">
        <f t="shared" si="5"/>
        <v>2.6112306957695165E-2</v>
      </c>
      <c r="AD52" s="20">
        <f t="shared" si="5"/>
        <v>2.9523204167479375E-2</v>
      </c>
      <c r="AF52" s="21">
        <f t="shared" si="3"/>
        <v>5.3209511514685885E-2</v>
      </c>
    </row>
    <row r="53" spans="1:32" x14ac:dyDescent="0.25">
      <c r="A53" s="26" t="s">
        <v>66</v>
      </c>
      <c r="B53" s="20">
        <f t="shared" si="5"/>
        <v>1.891919432307854E-2</v>
      </c>
      <c r="C53" s="20">
        <f t="shared" si="5"/>
        <v>1.5054117498804732E-2</v>
      </c>
      <c r="D53" s="20">
        <f t="shared" si="5"/>
        <v>1.711385173713172E-2</v>
      </c>
      <c r="E53" s="20">
        <f t="shared" si="5"/>
        <v>2.0879343141164904E-2</v>
      </c>
      <c r="F53" s="20">
        <f t="shared" si="5"/>
        <v>2.8545984202322655E-2</v>
      </c>
      <c r="G53" s="20">
        <f t="shared" si="5"/>
        <v>2.4803672350721197E-2</v>
      </c>
      <c r="H53" s="20">
        <f t="shared" si="5"/>
        <v>2.3008738810932353E-2</v>
      </c>
      <c r="I53" s="20">
        <f t="shared" si="5"/>
        <v>1.693243381275868E-2</v>
      </c>
      <c r="J53" s="20">
        <f t="shared" si="5"/>
        <v>2.1007891562522512E-2</v>
      </c>
      <c r="K53" s="20">
        <f t="shared" si="5"/>
        <v>2.2667266774766506E-2</v>
      </c>
      <c r="L53" s="20">
        <f t="shared" si="5"/>
        <v>2.6136887791963003E-2</v>
      </c>
      <c r="M53" s="20">
        <f t="shared" si="5"/>
        <v>2.3110688526482254E-2</v>
      </c>
      <c r="N53" s="20">
        <f t="shared" si="5"/>
        <v>2.4445436668952353E-2</v>
      </c>
      <c r="O53" s="20">
        <f t="shared" si="5"/>
        <v>2.6407602423366566E-2</v>
      </c>
      <c r="P53" s="20">
        <f t="shared" si="5"/>
        <v>2.9561050548330827E-2</v>
      </c>
      <c r="Q53" s="20">
        <f t="shared" si="5"/>
        <v>2.9795479360526411E-2</v>
      </c>
      <c r="R53" s="20">
        <f t="shared" si="5"/>
        <v>2.5725261496893137E-2</v>
      </c>
      <c r="S53" s="20">
        <f t="shared" si="5"/>
        <v>3.1165727729909373E-2</v>
      </c>
      <c r="T53" s="20">
        <f t="shared" si="5"/>
        <v>3.5104161368367047E-2</v>
      </c>
      <c r="U53" s="20">
        <f t="shared" si="5"/>
        <v>4.1365611046812883E-2</v>
      </c>
      <c r="V53" s="20">
        <f t="shared" si="5"/>
        <v>3.9911882648446306E-2</v>
      </c>
      <c r="W53" s="20">
        <f t="shared" si="5"/>
        <v>3.8015940805472458E-2</v>
      </c>
      <c r="X53" s="20">
        <f t="shared" si="5"/>
        <v>3.8588370772076393E-2</v>
      </c>
      <c r="Y53" s="20">
        <f t="shared" si="5"/>
        <v>3.5994445574118711E-2</v>
      </c>
      <c r="Z53" s="20">
        <f t="shared" si="5"/>
        <v>3.0460516163399787E-2</v>
      </c>
      <c r="AA53" s="20">
        <f t="shared" si="5"/>
        <v>3.515050713684191E-2</v>
      </c>
      <c r="AB53" s="20">
        <f t="shared" si="5"/>
        <v>2.874080056341562E-2</v>
      </c>
      <c r="AC53" s="20">
        <f t="shared" si="5"/>
        <v>2.6615678199151983E-2</v>
      </c>
      <c r="AD53" s="20">
        <f t="shared" si="5"/>
        <v>2.5521621252616263E-2</v>
      </c>
      <c r="AF53" s="21">
        <f t="shared" si="3"/>
        <v>2.7612074630736106E-2</v>
      </c>
    </row>
    <row r="54" spans="1:32" x14ac:dyDescent="0.25">
      <c r="A54" s="26" t="s">
        <v>92</v>
      </c>
      <c r="B54" s="20">
        <f t="shared" si="5"/>
        <v>6.6008570217639352E-3</v>
      </c>
      <c r="C54" s="20">
        <f t="shared" si="5"/>
        <v>5.5730514275254984E-3</v>
      </c>
      <c r="D54" s="20">
        <f t="shared" si="5"/>
        <v>6.196588130828397E-3</v>
      </c>
      <c r="E54" s="20">
        <f t="shared" si="5"/>
        <v>6.4712667314789259E-3</v>
      </c>
      <c r="F54" s="20">
        <f t="shared" si="5"/>
        <v>7.6392158756796438E-3</v>
      </c>
      <c r="G54" s="20">
        <f t="shared" si="5"/>
        <v>7.6265818761205896E-3</v>
      </c>
      <c r="H54" s="20">
        <f t="shared" si="5"/>
        <v>1.0085025003540611E-2</v>
      </c>
      <c r="I54" s="20">
        <f t="shared" si="5"/>
        <v>7.366998990535896E-3</v>
      </c>
      <c r="J54" s="20">
        <f t="shared" si="5"/>
        <v>6.183928246506658E-3</v>
      </c>
      <c r="K54" s="20">
        <f t="shared" si="5"/>
        <v>6.8770448610249038E-3</v>
      </c>
      <c r="L54" s="20">
        <f t="shared" si="5"/>
        <v>5.8158938715985728E-3</v>
      </c>
      <c r="M54" s="20">
        <f t="shared" si="5"/>
        <v>7.6966833444072425E-3</v>
      </c>
      <c r="N54" s="20">
        <f t="shared" si="5"/>
        <v>7.1889327761673694E-3</v>
      </c>
      <c r="O54" s="20">
        <f t="shared" si="5"/>
        <v>6.7090116626329502E-3</v>
      </c>
      <c r="P54" s="20">
        <f t="shared" si="5"/>
        <v>7.3251600028244896E-3</v>
      </c>
      <c r="Q54" s="20">
        <f t="shared" si="5"/>
        <v>9.0827909095307618E-3</v>
      </c>
      <c r="R54" s="20">
        <f t="shared" si="5"/>
        <v>1.4096765473430591E-2</v>
      </c>
      <c r="S54" s="20">
        <f t="shared" si="5"/>
        <v>9.1966352904946126E-3</v>
      </c>
      <c r="T54" s="20">
        <f t="shared" si="5"/>
        <v>9.6802182403420874E-3</v>
      </c>
      <c r="U54" s="20">
        <f t="shared" si="5"/>
        <v>9.967961511584425E-3</v>
      </c>
      <c r="V54" s="20">
        <f t="shared" si="5"/>
        <v>1.0479970790444649E-2</v>
      </c>
      <c r="W54" s="20">
        <f t="shared" si="5"/>
        <v>1.0168078560999575E-2</v>
      </c>
      <c r="X54" s="20">
        <f t="shared" si="5"/>
        <v>9.7035984399055503E-3</v>
      </c>
      <c r="Y54" s="20">
        <f t="shared" si="5"/>
        <v>9.9631135466411221E-3</v>
      </c>
      <c r="Z54" s="20">
        <f t="shared" si="5"/>
        <v>1.1882229195727047E-2</v>
      </c>
      <c r="AA54" s="20">
        <f t="shared" si="5"/>
        <v>1.1648376086939893E-2</v>
      </c>
      <c r="AB54" s="20">
        <f t="shared" si="5"/>
        <v>1.3351035749546989E-2</v>
      </c>
      <c r="AC54" s="20">
        <f t="shared" si="5"/>
        <v>1.0579930661686913E-2</v>
      </c>
      <c r="AD54" s="20">
        <f t="shared" si="5"/>
        <v>1.256420332287814E-2</v>
      </c>
      <c r="AF54" s="21">
        <f t="shared" si="3"/>
        <v>8.8869361242340725E-3</v>
      </c>
    </row>
    <row r="55" spans="1:32" x14ac:dyDescent="0.25">
      <c r="A55" s="26" t="s">
        <v>243</v>
      </c>
      <c r="B55" s="20">
        <f t="shared" si="5"/>
        <v>2.2892771457212198E-2</v>
      </c>
      <c r="C55" s="20">
        <f t="shared" si="5"/>
        <v>3.2535213604981579E-2</v>
      </c>
      <c r="D55" s="20">
        <f t="shared" si="5"/>
        <v>2.5035987125285972E-2</v>
      </c>
      <c r="E55" s="20">
        <f t="shared" si="5"/>
        <v>2.2108701244936333E-2</v>
      </c>
      <c r="F55" s="20">
        <f t="shared" si="5"/>
        <v>1.7379655857937864E-2</v>
      </c>
      <c r="G55" s="20">
        <f t="shared" si="5"/>
        <v>2.022557315420449E-2</v>
      </c>
      <c r="H55" s="20">
        <f t="shared" si="5"/>
        <v>2.1896552064523112E-2</v>
      </c>
      <c r="I55" s="20">
        <f t="shared" si="5"/>
        <v>2.2532968440285905E-2</v>
      </c>
      <c r="J55" s="20">
        <f t="shared" si="5"/>
        <v>2.0999844569003317E-2</v>
      </c>
      <c r="K55" s="20">
        <f t="shared" si="5"/>
        <v>2.7147806412179041E-2</v>
      </c>
      <c r="L55" s="20">
        <f t="shared" si="5"/>
        <v>2.8313907087262443E-2</v>
      </c>
      <c r="M55" s="20">
        <f t="shared" si="5"/>
        <v>3.446695633164399E-2</v>
      </c>
      <c r="N55" s="20">
        <f t="shared" si="5"/>
        <v>3.4150667427899489E-2</v>
      </c>
      <c r="O55" s="20">
        <f t="shared" si="5"/>
        <v>3.79888159501603E-2</v>
      </c>
      <c r="P55" s="20">
        <f t="shared" si="5"/>
        <v>3.3594745129436443E-2</v>
      </c>
      <c r="Q55" s="20">
        <f t="shared" si="5"/>
        <v>3.3050577939387614E-2</v>
      </c>
      <c r="R55" s="20">
        <f t="shared" si="5"/>
        <v>2.8995711786676748E-2</v>
      </c>
      <c r="S55" s="20">
        <f t="shared" si="5"/>
        <v>2.6729769167106763E-2</v>
      </c>
      <c r="T55" s="20">
        <f t="shared" si="5"/>
        <v>2.5667544567823098E-2</v>
      </c>
      <c r="U55" s="20">
        <f t="shared" si="5"/>
        <v>2.5450228608571775E-2</v>
      </c>
      <c r="V55" s="20">
        <f t="shared" si="5"/>
        <v>2.4360010099914123E-2</v>
      </c>
      <c r="W55" s="20">
        <f t="shared" si="5"/>
        <v>2.8070829101408987E-2</v>
      </c>
      <c r="X55" s="20">
        <f t="shared" si="5"/>
        <v>2.7082939750953994E-2</v>
      </c>
      <c r="Y55" s="20">
        <f t="shared" si="5"/>
        <v>2.6165082042737389E-2</v>
      </c>
      <c r="Z55" s="20">
        <f t="shared" si="5"/>
        <v>2.8265693574883465E-2</v>
      </c>
      <c r="AA55" s="20">
        <f t="shared" si="5"/>
        <v>2.8908325008847248E-2</v>
      </c>
      <c r="AB55" s="20">
        <f t="shared" si="5"/>
        <v>2.9988728705200723E-2</v>
      </c>
      <c r="AC55" s="20">
        <f t="shared" si="5"/>
        <v>2.8269796245363802E-2</v>
      </c>
      <c r="AD55" s="20">
        <f t="shared" si="5"/>
        <v>2.8262219780542761E-2</v>
      </c>
      <c r="AF55" s="21">
        <f t="shared" si="3"/>
        <v>2.7259918008150728E-2</v>
      </c>
    </row>
    <row r="56" spans="1:32" x14ac:dyDescent="0.25">
      <c r="A56" s="26" t="s">
        <v>52</v>
      </c>
      <c r="B56" s="20">
        <f t="shared" si="5"/>
        <v>5.8260414356274166E-2</v>
      </c>
      <c r="C56" s="20">
        <f t="shared" si="5"/>
        <v>5.9477881392733481E-2</v>
      </c>
      <c r="D56" s="20">
        <f t="shared" si="5"/>
        <v>5.5069010600619646E-2</v>
      </c>
      <c r="E56" s="20">
        <f t="shared" si="5"/>
        <v>5.4991061431210769E-2</v>
      </c>
      <c r="F56" s="20">
        <f t="shared" si="5"/>
        <v>4.4549115741985078E-2</v>
      </c>
      <c r="G56" s="20">
        <f t="shared" si="5"/>
        <v>4.9091996119962088E-2</v>
      </c>
      <c r="H56" s="20">
        <f t="shared" si="5"/>
        <v>4.7699030179140407E-2</v>
      </c>
      <c r="I56" s="20">
        <f t="shared" si="5"/>
        <v>3.8327040675953807E-2</v>
      </c>
      <c r="J56" s="20">
        <f t="shared" si="5"/>
        <v>3.9028160122134323E-2</v>
      </c>
      <c r="K56" s="20">
        <f t="shared" si="5"/>
        <v>3.8241739402912513E-2</v>
      </c>
      <c r="L56" s="20">
        <f t="shared" si="5"/>
        <v>3.7250443487988491E-2</v>
      </c>
      <c r="M56" s="20">
        <f t="shared" si="5"/>
        <v>4.3721279473019903E-2</v>
      </c>
      <c r="N56" s="20">
        <f t="shared" si="5"/>
        <v>4.942397887327768E-2</v>
      </c>
      <c r="O56" s="20">
        <f t="shared" si="5"/>
        <v>5.3188904854871336E-2</v>
      </c>
      <c r="P56" s="20">
        <f t="shared" si="5"/>
        <v>4.0009297497045591E-2</v>
      </c>
      <c r="Q56" s="20">
        <f t="shared" si="5"/>
        <v>3.7289991511204955E-2</v>
      </c>
      <c r="R56" s="20">
        <f t="shared" si="5"/>
        <v>4.57108563035118E-2</v>
      </c>
      <c r="S56" s="20">
        <f t="shared" si="5"/>
        <v>4.2403707774988614E-2</v>
      </c>
      <c r="T56" s="20">
        <f t="shared" si="5"/>
        <v>4.1924160901090177E-2</v>
      </c>
      <c r="U56" s="20">
        <f t="shared" si="5"/>
        <v>3.9475280405746965E-2</v>
      </c>
      <c r="V56" s="20">
        <f t="shared" si="5"/>
        <v>4.1579202337147299E-2</v>
      </c>
      <c r="W56" s="20">
        <f t="shared" si="5"/>
        <v>4.9283545041747076E-2</v>
      </c>
      <c r="X56" s="20">
        <f t="shared" si="5"/>
        <v>5.1611486008994241E-2</v>
      </c>
      <c r="Y56" s="20">
        <f t="shared" ref="Y56:AD56" si="6">Y20/Y$36</f>
        <v>4.5852739529315213E-2</v>
      </c>
      <c r="Z56" s="20">
        <f t="shared" si="6"/>
        <v>4.3492162287848961E-2</v>
      </c>
      <c r="AA56" s="20">
        <f t="shared" si="6"/>
        <v>4.6407161156872836E-2</v>
      </c>
      <c r="AB56" s="20">
        <f t="shared" si="6"/>
        <v>3.7512733146243697E-2</v>
      </c>
      <c r="AC56" s="20">
        <f t="shared" si="6"/>
        <v>4.3224129511774081E-2</v>
      </c>
      <c r="AD56" s="20">
        <f t="shared" si="6"/>
        <v>3.737921241362465E-2</v>
      </c>
      <c r="AF56" s="21">
        <f t="shared" si="3"/>
        <v>4.5223300777215168E-2</v>
      </c>
    </row>
    <row r="57" spans="1:32" x14ac:dyDescent="0.25">
      <c r="A57" s="26" t="s">
        <v>67</v>
      </c>
      <c r="B57" s="20">
        <f t="shared" ref="B57:AD65" si="7">B21/B$36</f>
        <v>7.2181298160372512E-4</v>
      </c>
      <c r="C57" s="20">
        <f t="shared" si="7"/>
        <v>8.1573693695517226E-4</v>
      </c>
      <c r="D57" s="20">
        <f t="shared" si="7"/>
        <v>8.6811685399333974E-4</v>
      </c>
      <c r="E57" s="20">
        <f t="shared" si="7"/>
        <v>7.3880328493370815E-4</v>
      </c>
      <c r="F57" s="20">
        <f t="shared" si="7"/>
        <v>1.1468609312076316E-3</v>
      </c>
      <c r="G57" s="20">
        <f t="shared" si="7"/>
        <v>1.3248429996023622E-3</v>
      </c>
      <c r="H57" s="20">
        <f t="shared" si="7"/>
        <v>1.0906837137029208E-3</v>
      </c>
      <c r="I57" s="20">
        <f t="shared" si="7"/>
        <v>1.1875837936830055E-3</v>
      </c>
      <c r="J57" s="20">
        <f t="shared" si="7"/>
        <v>7.7442217827557495E-4</v>
      </c>
      <c r="K57" s="20">
        <f t="shared" si="7"/>
        <v>8.3661497608539346E-4</v>
      </c>
      <c r="L57" s="20">
        <f t="shared" si="7"/>
        <v>6.5087715457204777E-4</v>
      </c>
      <c r="M57" s="20">
        <f t="shared" si="7"/>
        <v>7.7625722606577236E-4</v>
      </c>
      <c r="N57" s="20">
        <f t="shared" si="7"/>
        <v>6.2354943502182622E-4</v>
      </c>
      <c r="O57" s="20">
        <f t="shared" si="7"/>
        <v>6.5366942516725335E-4</v>
      </c>
      <c r="P57" s="20">
        <f t="shared" si="7"/>
        <v>5.8263995050864827E-4</v>
      </c>
      <c r="Q57" s="20">
        <f t="shared" si="7"/>
        <v>4.8718895738776108E-4</v>
      </c>
      <c r="R57" s="20">
        <f t="shared" si="7"/>
        <v>4.6772383621352986E-4</v>
      </c>
      <c r="S57" s="20">
        <f t="shared" si="7"/>
        <v>5.7562959596149817E-4</v>
      </c>
      <c r="T57" s="20">
        <f t="shared" si="7"/>
        <v>4.3423556268924182E-4</v>
      </c>
      <c r="U57" s="20">
        <f t="shared" si="7"/>
        <v>3.044885334006437E-4</v>
      </c>
      <c r="V57" s="20">
        <f t="shared" si="7"/>
        <v>3.568529670726623E-4</v>
      </c>
      <c r="W57" s="20">
        <f t="shared" si="7"/>
        <v>3.476756020446976E-4</v>
      </c>
      <c r="X57" s="20">
        <f t="shared" si="7"/>
        <v>6.3050281605743746E-4</v>
      </c>
      <c r="Y57" s="20">
        <f t="shared" si="7"/>
        <v>5.9295476443319678E-4</v>
      </c>
      <c r="Z57" s="20">
        <f t="shared" si="7"/>
        <v>4.2412057521927802E-4</v>
      </c>
      <c r="AA57" s="20">
        <f t="shared" si="7"/>
        <v>5.9758560491610189E-4</v>
      </c>
      <c r="AB57" s="20">
        <f t="shared" si="7"/>
        <v>4.8733698655785456E-4</v>
      </c>
      <c r="AC57" s="20">
        <f t="shared" si="7"/>
        <v>4.1293011078910428E-4</v>
      </c>
      <c r="AD57" s="20">
        <f t="shared" si="7"/>
        <v>5.2022185928549938E-4</v>
      </c>
      <c r="AF57" s="21">
        <f t="shared" si="3"/>
        <v>6.7006619356575498E-4</v>
      </c>
    </row>
    <row r="58" spans="1:32" x14ac:dyDescent="0.25">
      <c r="A58" s="26" t="s">
        <v>68</v>
      </c>
      <c r="B58" s="20">
        <f t="shared" si="7"/>
        <v>3.872166538688672E-3</v>
      </c>
      <c r="C58" s="20">
        <f t="shared" si="7"/>
        <v>2.9801626574703323E-3</v>
      </c>
      <c r="D58" s="20">
        <f t="shared" si="7"/>
        <v>3.2164796056329665E-3</v>
      </c>
      <c r="E58" s="20">
        <f t="shared" si="7"/>
        <v>3.6968175268323727E-3</v>
      </c>
      <c r="F58" s="20">
        <f t="shared" si="7"/>
        <v>4.4688832097194795E-3</v>
      </c>
      <c r="G58" s="20">
        <f t="shared" si="7"/>
        <v>3.7938959480264159E-3</v>
      </c>
      <c r="H58" s="20">
        <f t="shared" si="7"/>
        <v>3.9250174989462622E-3</v>
      </c>
      <c r="I58" s="20">
        <f t="shared" si="7"/>
        <v>4.4642457135490015E-3</v>
      </c>
      <c r="J58" s="20">
        <f t="shared" si="7"/>
        <v>4.6505589699356057E-3</v>
      </c>
      <c r="K58" s="20">
        <f t="shared" si="7"/>
        <v>5.0215806628374467E-3</v>
      </c>
      <c r="L58" s="20">
        <f t="shared" si="7"/>
        <v>4.9318482506242592E-3</v>
      </c>
      <c r="M58" s="20">
        <f t="shared" si="7"/>
        <v>4.6417826920117002E-3</v>
      </c>
      <c r="N58" s="20">
        <f t="shared" si="7"/>
        <v>5.7992642085247402E-3</v>
      </c>
      <c r="O58" s="20">
        <f t="shared" si="7"/>
        <v>5.5170402575727921E-3</v>
      </c>
      <c r="P58" s="20">
        <f t="shared" si="7"/>
        <v>5.1251664451979258E-3</v>
      </c>
      <c r="Q58" s="20">
        <f t="shared" si="7"/>
        <v>5.4038224777932034E-3</v>
      </c>
      <c r="R58" s="20">
        <f t="shared" si="7"/>
        <v>5.5202697888970722E-3</v>
      </c>
      <c r="S58" s="20">
        <f t="shared" si="7"/>
        <v>5.4054166647752198E-3</v>
      </c>
      <c r="T58" s="20">
        <f t="shared" si="7"/>
        <v>5.2955903784958885E-3</v>
      </c>
      <c r="U58" s="20">
        <f t="shared" si="7"/>
        <v>4.7244911804136952E-3</v>
      </c>
      <c r="V58" s="20">
        <f t="shared" si="7"/>
        <v>4.6444621293630396E-3</v>
      </c>
      <c r="W58" s="20">
        <f t="shared" si="7"/>
        <v>4.805491332812723E-3</v>
      </c>
      <c r="X58" s="20">
        <f t="shared" si="7"/>
        <v>4.6063490412979477E-3</v>
      </c>
      <c r="Y58" s="20">
        <f t="shared" si="7"/>
        <v>5.2929136616543995E-3</v>
      </c>
      <c r="Z58" s="20">
        <f t="shared" si="7"/>
        <v>5.1594261779768381E-3</v>
      </c>
      <c r="AA58" s="20">
        <f t="shared" si="7"/>
        <v>5.0472033289894963E-3</v>
      </c>
      <c r="AB58" s="20">
        <f t="shared" si="7"/>
        <v>4.3008485348207254E-3</v>
      </c>
      <c r="AC58" s="20">
        <f t="shared" si="7"/>
        <v>3.9893372639586092E-3</v>
      </c>
      <c r="AD58" s="20">
        <f t="shared" si="7"/>
        <v>5.236263616978671E-3</v>
      </c>
      <c r="AF58" s="21">
        <f t="shared" si="3"/>
        <v>4.6736826125447408E-3</v>
      </c>
    </row>
    <row r="59" spans="1:32" x14ac:dyDescent="0.25">
      <c r="A59" s="26" t="s">
        <v>249</v>
      </c>
      <c r="B59" s="20">
        <f t="shared" si="7"/>
        <v>8.1948102152384732E-3</v>
      </c>
      <c r="C59" s="20">
        <f t="shared" si="7"/>
        <v>8.1161845603105968E-3</v>
      </c>
      <c r="D59" s="20">
        <f t="shared" si="7"/>
        <v>7.7442824482074442E-3</v>
      </c>
      <c r="E59" s="20">
        <f t="shared" si="7"/>
        <v>8.7202795270835652E-3</v>
      </c>
      <c r="F59" s="20">
        <f t="shared" si="7"/>
        <v>8.3906528532519294E-3</v>
      </c>
      <c r="G59" s="20">
        <f t="shared" si="7"/>
        <v>6.8604719090719028E-3</v>
      </c>
      <c r="H59" s="20">
        <f t="shared" si="7"/>
        <v>6.9208113917915591E-3</v>
      </c>
      <c r="I59" s="20">
        <f t="shared" si="7"/>
        <v>6.387311893323519E-3</v>
      </c>
      <c r="J59" s="20">
        <f t="shared" si="7"/>
        <v>5.6891306806943166E-3</v>
      </c>
      <c r="K59" s="20">
        <f t="shared" si="7"/>
        <v>6.2419326737725555E-3</v>
      </c>
      <c r="L59" s="20">
        <f t="shared" si="7"/>
        <v>5.7765670516668746E-3</v>
      </c>
      <c r="M59" s="20">
        <f t="shared" si="7"/>
        <v>7.7643563148570389E-3</v>
      </c>
      <c r="N59" s="20">
        <f t="shared" si="7"/>
        <v>7.5990392883828282E-3</v>
      </c>
      <c r="O59" s="20">
        <f t="shared" si="7"/>
        <v>8.1077734741585011E-3</v>
      </c>
      <c r="P59" s="20">
        <f t="shared" si="7"/>
        <v>9.6135355382249953E-3</v>
      </c>
      <c r="Q59" s="20">
        <f t="shared" si="7"/>
        <v>1.340588225480884E-2</v>
      </c>
      <c r="R59" s="20">
        <f t="shared" si="7"/>
        <v>1.2332618397349221E-2</v>
      </c>
      <c r="S59" s="20">
        <f t="shared" si="7"/>
        <v>1.1657925290271803E-2</v>
      </c>
      <c r="T59" s="20">
        <f t="shared" si="7"/>
        <v>9.0895268121532549E-3</v>
      </c>
      <c r="U59" s="20">
        <f t="shared" si="7"/>
        <v>9.7237649662452047E-3</v>
      </c>
      <c r="V59" s="20">
        <f t="shared" si="7"/>
        <v>9.6244601748849256E-3</v>
      </c>
      <c r="W59" s="20">
        <f t="shared" si="7"/>
        <v>1.0160528604739405E-2</v>
      </c>
      <c r="X59" s="20">
        <f t="shared" si="7"/>
        <v>1.0529855308527474E-2</v>
      </c>
      <c r="Y59" s="20">
        <f t="shared" si="7"/>
        <v>1.0164957772850706E-2</v>
      </c>
      <c r="Z59" s="20">
        <f t="shared" si="7"/>
        <v>1.0821529410987791E-2</v>
      </c>
      <c r="AA59" s="20">
        <f t="shared" si="7"/>
        <v>1.2375757372423933E-2</v>
      </c>
      <c r="AB59" s="20">
        <f t="shared" si="7"/>
        <v>1.3178238289931071E-2</v>
      </c>
      <c r="AC59" s="20">
        <f t="shared" si="7"/>
        <v>1.1874514447272283E-2</v>
      </c>
      <c r="AD59" s="20">
        <f t="shared" si="7"/>
        <v>1.1878346161996133E-2</v>
      </c>
      <c r="AF59" s="21">
        <f t="shared" si="3"/>
        <v>9.2739670718785562E-3</v>
      </c>
    </row>
    <row r="60" spans="1:32" x14ac:dyDescent="0.25">
      <c r="A60" s="26" t="s">
        <v>103</v>
      </c>
      <c r="B60" s="20">
        <f t="shared" si="7"/>
        <v>3.181960844195063E-3</v>
      </c>
      <c r="C60" s="20">
        <f t="shared" si="7"/>
        <v>4.0799753147964697E-3</v>
      </c>
      <c r="D60" s="20">
        <f t="shared" si="7"/>
        <v>3.9264026780935282E-3</v>
      </c>
      <c r="E60" s="20">
        <f t="shared" si="7"/>
        <v>3.661822633619295E-3</v>
      </c>
      <c r="F60" s="20">
        <f t="shared" si="7"/>
        <v>3.8654432981387564E-3</v>
      </c>
      <c r="G60" s="20">
        <f t="shared" si="7"/>
        <v>4.1217790340418526E-3</v>
      </c>
      <c r="H60" s="20">
        <f t="shared" si="7"/>
        <v>2.6848556253480206E-3</v>
      </c>
      <c r="I60" s="20">
        <f t="shared" si="7"/>
        <v>1.8192493429375347E-3</v>
      </c>
      <c r="J60" s="20">
        <f t="shared" si="7"/>
        <v>1.9213254577013586E-3</v>
      </c>
      <c r="K60" s="20">
        <f t="shared" si="7"/>
        <v>2.5283699637192263E-3</v>
      </c>
      <c r="L60" s="20">
        <f t="shared" si="7"/>
        <v>2.2953540269777021E-3</v>
      </c>
      <c r="M60" s="20">
        <f t="shared" si="7"/>
        <v>3.7761390128490729E-3</v>
      </c>
      <c r="N60" s="20">
        <f t="shared" si="7"/>
        <v>3.8565165614684849E-3</v>
      </c>
      <c r="O60" s="20">
        <f t="shared" si="7"/>
        <v>3.7615924079903527E-3</v>
      </c>
      <c r="P60" s="20">
        <f t="shared" si="7"/>
        <v>3.6840015035468766E-3</v>
      </c>
      <c r="Q60" s="20">
        <f t="shared" si="7"/>
        <v>3.6064238956916121E-3</v>
      </c>
      <c r="R60" s="20">
        <f t="shared" si="7"/>
        <v>3.4228320865578527E-3</v>
      </c>
      <c r="S60" s="20">
        <f t="shared" si="7"/>
        <v>3.9130412818917017E-3</v>
      </c>
      <c r="T60" s="20">
        <f t="shared" si="7"/>
        <v>2.8515321794599989E-3</v>
      </c>
      <c r="U60" s="20">
        <f t="shared" si="7"/>
        <v>2.6066841528789514E-3</v>
      </c>
      <c r="V60" s="20">
        <f t="shared" si="7"/>
        <v>2.312854822152943E-3</v>
      </c>
      <c r="W60" s="20">
        <f t="shared" si="7"/>
        <v>2.9767303803982033E-3</v>
      </c>
      <c r="X60" s="20">
        <f t="shared" si="7"/>
        <v>3.212291094651076E-3</v>
      </c>
      <c r="Y60" s="20">
        <f t="shared" si="7"/>
        <v>2.8349475965217673E-3</v>
      </c>
      <c r="Z60" s="20">
        <f t="shared" si="7"/>
        <v>3.429424494511263E-3</v>
      </c>
      <c r="AA60" s="20">
        <f t="shared" si="7"/>
        <v>2.4376524023422478E-3</v>
      </c>
      <c r="AB60" s="20">
        <f t="shared" si="7"/>
        <v>2.3557382160189259E-3</v>
      </c>
      <c r="AC60" s="20">
        <f t="shared" si="7"/>
        <v>2.7661976019484487E-3</v>
      </c>
      <c r="AD60" s="20">
        <f t="shared" si="7"/>
        <v>2.6612492118120107E-3</v>
      </c>
      <c r="AF60" s="21">
        <f t="shared" si="3"/>
        <v>3.1224961076641586E-3</v>
      </c>
    </row>
    <row r="61" spans="1:32" x14ac:dyDescent="0.25">
      <c r="A61" s="26" t="s">
        <v>158</v>
      </c>
      <c r="B61" s="20">
        <f t="shared" si="7"/>
        <v>4.4835574275157393E-2</v>
      </c>
      <c r="C61" s="20">
        <f t="shared" si="7"/>
        <v>4.5732153680082967E-2</v>
      </c>
      <c r="D61" s="20">
        <f t="shared" si="7"/>
        <v>4.158283530746925E-2</v>
      </c>
      <c r="E61" s="20">
        <f t="shared" si="7"/>
        <v>2.8181635512189444E-2</v>
      </c>
      <c r="F61" s="20">
        <f t="shared" si="7"/>
        <v>2.1018400313503202E-2</v>
      </c>
      <c r="G61" s="20">
        <f t="shared" si="7"/>
        <v>2.0287520285525818E-2</v>
      </c>
      <c r="H61" s="20">
        <f t="shared" si="7"/>
        <v>1.6062663793987436E-2</v>
      </c>
      <c r="I61" s="20">
        <f t="shared" si="7"/>
        <v>1.2839908870643801E-2</v>
      </c>
      <c r="J61" s="20">
        <f t="shared" si="7"/>
        <v>1.3176945878882729E-2</v>
      </c>
      <c r="K61" s="20">
        <f t="shared" si="7"/>
        <v>1.3406313943943983E-2</v>
      </c>
      <c r="L61" s="20">
        <f t="shared" si="7"/>
        <v>1.5591606866980003E-2</v>
      </c>
      <c r="M61" s="20">
        <f t="shared" si="7"/>
        <v>1.4865010285239467E-2</v>
      </c>
      <c r="N61" s="20">
        <f t="shared" si="7"/>
        <v>1.6673929651956444E-2</v>
      </c>
      <c r="O61" s="20">
        <f t="shared" si="7"/>
        <v>1.7252431232315742E-2</v>
      </c>
      <c r="P61" s="20">
        <f t="shared" si="7"/>
        <v>1.7775124859876024E-2</v>
      </c>
      <c r="Q61" s="20">
        <f t="shared" si="7"/>
        <v>1.8141071384708801E-2</v>
      </c>
      <c r="R61" s="20">
        <f t="shared" si="7"/>
        <v>1.5000813207396711E-2</v>
      </c>
      <c r="S61" s="20">
        <f t="shared" si="7"/>
        <v>1.9888874398790578E-2</v>
      </c>
      <c r="T61" s="20">
        <f t="shared" si="7"/>
        <v>1.5491437080562645E-2</v>
      </c>
      <c r="U61" s="20">
        <f t="shared" si="7"/>
        <v>1.7220279202881029E-2</v>
      </c>
      <c r="V61" s="20">
        <f t="shared" si="7"/>
        <v>1.7512229929744862E-2</v>
      </c>
      <c r="W61" s="20">
        <f t="shared" si="7"/>
        <v>1.7162520172646731E-2</v>
      </c>
      <c r="X61" s="20">
        <f t="shared" si="7"/>
        <v>1.6251497314094449E-2</v>
      </c>
      <c r="Y61" s="20">
        <f t="shared" si="7"/>
        <v>1.6891844507392149E-2</v>
      </c>
      <c r="Z61" s="20">
        <f t="shared" si="7"/>
        <v>1.6389348638671013E-2</v>
      </c>
      <c r="AA61" s="20">
        <f t="shared" si="7"/>
        <v>1.4386870460196988E-2</v>
      </c>
      <c r="AB61" s="20">
        <f t="shared" si="7"/>
        <v>1.5490416118285411E-2</v>
      </c>
      <c r="AC61" s="20">
        <f t="shared" si="7"/>
        <v>1.3326040191986131E-2</v>
      </c>
      <c r="AD61" s="20">
        <f t="shared" si="7"/>
        <v>1.3643003054270212E-2</v>
      </c>
      <c r="AF61" s="21">
        <f t="shared" si="3"/>
        <v>1.9519941393771775E-2</v>
      </c>
    </row>
    <row r="62" spans="1:32" x14ac:dyDescent="0.25">
      <c r="A62" s="26" t="s">
        <v>70</v>
      </c>
      <c r="B62" s="20">
        <f t="shared" si="7"/>
        <v>7.776406280490737E-3</v>
      </c>
      <c r="C62" s="20">
        <f t="shared" si="7"/>
        <v>6.8074138968315448E-3</v>
      </c>
      <c r="D62" s="20">
        <f t="shared" si="7"/>
        <v>1.2699851385100517E-2</v>
      </c>
      <c r="E62" s="20">
        <f t="shared" si="7"/>
        <v>8.8237015693920801E-3</v>
      </c>
      <c r="F62" s="20">
        <f t="shared" si="7"/>
        <v>8.6810843990044202E-3</v>
      </c>
      <c r="G62" s="20">
        <f t="shared" si="7"/>
        <v>8.948347234584134E-3</v>
      </c>
      <c r="H62" s="20">
        <f t="shared" si="7"/>
        <v>5.8641629390234649E-3</v>
      </c>
      <c r="I62" s="20">
        <f t="shared" si="7"/>
        <v>4.9400485183588938E-3</v>
      </c>
      <c r="J62" s="20">
        <f t="shared" si="7"/>
        <v>5.3875871442769785E-3</v>
      </c>
      <c r="K62" s="20">
        <f t="shared" si="7"/>
        <v>5.7465102708540317E-3</v>
      </c>
      <c r="L62" s="20">
        <f t="shared" si="7"/>
        <v>5.8884979696538515E-3</v>
      </c>
      <c r="M62" s="20">
        <f t="shared" si="7"/>
        <v>9.3226717052270654E-3</v>
      </c>
      <c r="N62" s="20">
        <f t="shared" si="7"/>
        <v>8.0283922725909642E-3</v>
      </c>
      <c r="O62" s="20">
        <f t="shared" si="7"/>
        <v>8.2717771852792304E-3</v>
      </c>
      <c r="P62" s="20">
        <f t="shared" si="7"/>
        <v>1.1575028857627522E-2</v>
      </c>
      <c r="Q62" s="20">
        <f t="shared" si="7"/>
        <v>1.2488811791527693E-2</v>
      </c>
      <c r="R62" s="20">
        <f t="shared" si="7"/>
        <v>1.2133229562913218E-2</v>
      </c>
      <c r="S62" s="20">
        <f t="shared" si="7"/>
        <v>1.3928445448454767E-2</v>
      </c>
      <c r="T62" s="20">
        <f t="shared" si="7"/>
        <v>9.2921319266871371E-3</v>
      </c>
      <c r="U62" s="20">
        <f t="shared" si="7"/>
        <v>7.1907793936944187E-3</v>
      </c>
      <c r="V62" s="20">
        <f t="shared" si="7"/>
        <v>9.5004738108523147E-3</v>
      </c>
      <c r="W62" s="20">
        <f t="shared" si="7"/>
        <v>1.0363540996433324E-2</v>
      </c>
      <c r="X62" s="20">
        <f t="shared" si="7"/>
        <v>7.9970140830963807E-3</v>
      </c>
      <c r="Y62" s="20">
        <f t="shared" si="7"/>
        <v>1.1748586322267551E-2</v>
      </c>
      <c r="Z62" s="20">
        <f t="shared" si="7"/>
        <v>9.3262284021584981E-3</v>
      </c>
      <c r="AA62" s="20">
        <f t="shared" si="7"/>
        <v>1.2481267295023196E-2</v>
      </c>
      <c r="AB62" s="20">
        <f t="shared" si="7"/>
        <v>1.1384806957705001E-2</v>
      </c>
      <c r="AC62" s="20">
        <f t="shared" si="7"/>
        <v>1.2415947154841248E-2</v>
      </c>
      <c r="AD62" s="20">
        <f t="shared" si="7"/>
        <v>1.060787084862258E-2</v>
      </c>
      <c r="AF62" s="21">
        <f t="shared" si="3"/>
        <v>9.2972626076749214E-3</v>
      </c>
    </row>
    <row r="63" spans="1:32" x14ac:dyDescent="0.25">
      <c r="A63" s="26" t="s">
        <v>209</v>
      </c>
      <c r="B63" s="20">
        <f t="shared" si="7"/>
        <v>5.4730652897535224E-3</v>
      </c>
      <c r="C63" s="20">
        <f t="shared" si="7"/>
        <v>5.3614860440290967E-3</v>
      </c>
      <c r="D63" s="20">
        <f t="shared" si="7"/>
        <v>5.97785808744757E-3</v>
      </c>
      <c r="E63" s="20">
        <f t="shared" si="7"/>
        <v>7.7419300765965478E-3</v>
      </c>
      <c r="F63" s="20">
        <f t="shared" si="7"/>
        <v>7.8472743629553199E-3</v>
      </c>
      <c r="G63" s="20">
        <f t="shared" si="7"/>
        <v>8.7941109849754943E-3</v>
      </c>
      <c r="H63" s="20">
        <f t="shared" si="7"/>
        <v>7.524169344596732E-3</v>
      </c>
      <c r="I63" s="20">
        <f t="shared" si="7"/>
        <v>5.713619213897899E-3</v>
      </c>
      <c r="J63" s="20">
        <f t="shared" si="7"/>
        <v>5.129117135594879E-3</v>
      </c>
      <c r="K63" s="20">
        <f t="shared" si="7"/>
        <v>5.8763278811089859E-3</v>
      </c>
      <c r="L63" s="20">
        <f t="shared" si="7"/>
        <v>7.9003090853728142E-3</v>
      </c>
      <c r="M63" s="20">
        <f t="shared" si="7"/>
        <v>7.8113574837963664E-3</v>
      </c>
      <c r="N63" s="20">
        <f t="shared" si="7"/>
        <v>9.7870484894801539E-3</v>
      </c>
      <c r="O63" s="20">
        <f t="shared" si="7"/>
        <v>1.0684062682976368E-2</v>
      </c>
      <c r="P63" s="20">
        <f t="shared" si="7"/>
        <v>1.1732271038825124E-2</v>
      </c>
      <c r="Q63" s="20">
        <f t="shared" si="7"/>
        <v>1.0888240236714124E-2</v>
      </c>
      <c r="R63" s="20">
        <f t="shared" si="7"/>
        <v>1.0541108650260492E-2</v>
      </c>
      <c r="S63" s="20">
        <f t="shared" si="7"/>
        <v>9.0610375532217402E-3</v>
      </c>
      <c r="T63" s="20">
        <f t="shared" si="7"/>
        <v>7.937446466466087E-3</v>
      </c>
      <c r="U63" s="20">
        <f t="shared" si="7"/>
        <v>6.8751473777380169E-3</v>
      </c>
      <c r="V63" s="20">
        <f t="shared" si="7"/>
        <v>6.8622508334672408E-3</v>
      </c>
      <c r="W63" s="20">
        <f t="shared" si="7"/>
        <v>7.1637771540532993E-3</v>
      </c>
      <c r="X63" s="20">
        <f t="shared" si="7"/>
        <v>6.7859627462795854E-3</v>
      </c>
      <c r="Y63" s="20">
        <f t="shared" si="7"/>
        <v>5.5981174846021723E-3</v>
      </c>
      <c r="Z63" s="20">
        <f t="shared" si="7"/>
        <v>6.9973384301919963E-3</v>
      </c>
      <c r="AA63" s="20">
        <f t="shared" si="7"/>
        <v>5.4902334260279236E-3</v>
      </c>
      <c r="AB63" s="20">
        <f t="shared" si="7"/>
        <v>6.7528784065953237E-3</v>
      </c>
      <c r="AC63" s="20">
        <f t="shared" si="7"/>
        <v>6.0228412213881432E-3</v>
      </c>
      <c r="AD63" s="20">
        <f t="shared" si="7"/>
        <v>5.8001231383237881E-3</v>
      </c>
      <c r="AF63" s="21">
        <f t="shared" si="3"/>
        <v>7.4527762181633367E-3</v>
      </c>
    </row>
    <row r="64" spans="1:32" x14ac:dyDescent="0.25">
      <c r="A64" s="26" t="s">
        <v>56</v>
      </c>
      <c r="B64" s="20">
        <f t="shared" si="7"/>
        <v>2.2141773951715394E-2</v>
      </c>
      <c r="C64" s="20">
        <f t="shared" si="7"/>
        <v>1.9754237273841176E-2</v>
      </c>
      <c r="D64" s="20">
        <f t="shared" si="7"/>
        <v>1.8457518412608755E-2</v>
      </c>
      <c r="E64" s="20">
        <f t="shared" si="7"/>
        <v>1.6705878739834115E-2</v>
      </c>
      <c r="F64" s="20">
        <f t="shared" si="7"/>
        <v>2.216643330301939E-2</v>
      </c>
      <c r="G64" s="20">
        <f t="shared" si="7"/>
        <v>2.2689609347098724E-2</v>
      </c>
      <c r="H64" s="20">
        <f t="shared" si="7"/>
        <v>2.3889426853690086E-2</v>
      </c>
      <c r="I64" s="20">
        <f t="shared" si="7"/>
        <v>2.5762253650620556E-2</v>
      </c>
      <c r="J64" s="20">
        <f t="shared" si="7"/>
        <v>2.9640052692136584E-2</v>
      </c>
      <c r="K64" s="20">
        <f t="shared" si="7"/>
        <v>2.36656489268171E-2</v>
      </c>
      <c r="L64" s="20">
        <f t="shared" si="7"/>
        <v>2.5453009371385199E-2</v>
      </c>
      <c r="M64" s="20">
        <f t="shared" si="7"/>
        <v>2.5098807560482012E-2</v>
      </c>
      <c r="N64" s="20">
        <f t="shared" si="7"/>
        <v>2.669176743946745E-2</v>
      </c>
      <c r="O64" s="20">
        <f t="shared" si="7"/>
        <v>2.6140791057660033E-2</v>
      </c>
      <c r="P64" s="20">
        <f t="shared" si="7"/>
        <v>2.4293340820668634E-2</v>
      </c>
      <c r="Q64" s="20">
        <f t="shared" si="7"/>
        <v>2.1778300080440065E-2</v>
      </c>
      <c r="R64" s="20">
        <f t="shared" si="7"/>
        <v>2.4763298202005637E-2</v>
      </c>
      <c r="S64" s="20">
        <f t="shared" si="7"/>
        <v>2.3563859754337335E-2</v>
      </c>
      <c r="T64" s="20">
        <f t="shared" si="7"/>
        <v>2.144307244902038E-2</v>
      </c>
      <c r="U64" s="20">
        <f t="shared" si="7"/>
        <v>2.2282181363710626E-2</v>
      </c>
      <c r="V64" s="20">
        <f t="shared" si="7"/>
        <v>2.1256805220442824E-2</v>
      </c>
      <c r="W64" s="20">
        <f t="shared" si="7"/>
        <v>1.9995794502359859E-2</v>
      </c>
      <c r="X64" s="20">
        <f t="shared" si="7"/>
        <v>2.1749520161472261E-2</v>
      </c>
      <c r="Y64" s="20">
        <f t="shared" si="7"/>
        <v>2.0769232402317359E-2</v>
      </c>
      <c r="Z64" s="20">
        <f t="shared" si="7"/>
        <v>2.2947639845307365E-2</v>
      </c>
      <c r="AA64" s="20">
        <f t="shared" si="7"/>
        <v>2.0505110152164673E-2</v>
      </c>
      <c r="AB64" s="20">
        <f t="shared" si="7"/>
        <v>2.2848926850197078E-2</v>
      </c>
      <c r="AC64" s="20">
        <f t="shared" si="7"/>
        <v>2.3896336994826049E-2</v>
      </c>
      <c r="AD64" s="20">
        <f t="shared" si="7"/>
        <v>2.1363508732958149E-2</v>
      </c>
      <c r="AF64" s="21">
        <f t="shared" si="3"/>
        <v>2.2817728831469132E-2</v>
      </c>
    </row>
    <row r="65" spans="1:32" x14ac:dyDescent="0.25">
      <c r="A65" s="26" t="s">
        <v>71</v>
      </c>
      <c r="B65" s="20">
        <f t="shared" si="7"/>
        <v>8.8008396608863677E-3</v>
      </c>
      <c r="C65" s="20">
        <f t="shared" si="7"/>
        <v>7.6745627433091991E-3</v>
      </c>
      <c r="D65" s="20">
        <f t="shared" si="7"/>
        <v>6.8865734924755222E-3</v>
      </c>
      <c r="E65" s="20">
        <f t="shared" si="7"/>
        <v>9.150777456606413E-3</v>
      </c>
      <c r="F65" s="20">
        <f t="shared" si="7"/>
        <v>9.5374650008159829E-3</v>
      </c>
      <c r="G65" s="20">
        <f t="shared" si="7"/>
        <v>1.056139776850077E-2</v>
      </c>
      <c r="H65" s="20">
        <f t="shared" si="7"/>
        <v>1.1738760675107185E-2</v>
      </c>
      <c r="I65" s="20">
        <f t="shared" si="7"/>
        <v>1.504402469049336E-2</v>
      </c>
      <c r="J65" s="20">
        <f t="shared" si="7"/>
        <v>2.1746798089741802E-2</v>
      </c>
      <c r="K65" s="20">
        <f t="shared" si="7"/>
        <v>1.7214652315294215E-2</v>
      </c>
      <c r="L65" s="20">
        <f t="shared" si="7"/>
        <v>1.1255621590301237E-2</v>
      </c>
      <c r="M65" s="20">
        <f t="shared" si="7"/>
        <v>9.2391798916736448E-3</v>
      </c>
      <c r="N65" s="20">
        <f t="shared" si="7"/>
        <v>1.0084938976568052E-2</v>
      </c>
      <c r="O65" s="20">
        <f t="shared" si="7"/>
        <v>1.1096140903990576E-2</v>
      </c>
      <c r="P65" s="20">
        <f t="shared" si="7"/>
        <v>1.025796032209802E-2</v>
      </c>
      <c r="Q65" s="20">
        <f t="shared" si="7"/>
        <v>8.5234154337603101E-3</v>
      </c>
      <c r="R65" s="20">
        <f t="shared" si="7"/>
        <v>9.4154691219455779E-3</v>
      </c>
      <c r="S65" s="20">
        <f t="shared" si="7"/>
        <v>8.397634017010663E-3</v>
      </c>
      <c r="T65" s="20">
        <f t="shared" si="7"/>
        <v>6.7640256095114881E-3</v>
      </c>
      <c r="U65" s="20">
        <f t="shared" si="7"/>
        <v>7.1078613886600929E-3</v>
      </c>
      <c r="V65" s="20">
        <f t="shared" si="7"/>
        <v>7.3629880693021942E-3</v>
      </c>
      <c r="W65" s="20">
        <f t="shared" si="7"/>
        <v>6.9333792498287245E-3</v>
      </c>
      <c r="X65" s="20">
        <f t="shared" si="7"/>
        <v>6.6848797708907379E-3</v>
      </c>
      <c r="Y65" s="20">
        <f t="shared" ref="B65:BA70" si="8">Y29/Y$36</f>
        <v>6.2006185040312861E-3</v>
      </c>
      <c r="Z65" s="20">
        <f t="shared" si="8"/>
        <v>5.9253363343972822E-3</v>
      </c>
      <c r="AA65" s="20">
        <f t="shared" si="8"/>
        <v>5.8102123497326399E-3</v>
      </c>
      <c r="AB65" s="20">
        <f t="shared" si="8"/>
        <v>5.398101015665807E-3</v>
      </c>
      <c r="AC65" s="20">
        <f t="shared" si="8"/>
        <v>5.3524016892000361E-3</v>
      </c>
      <c r="AD65" s="20">
        <f t="shared" si="8"/>
        <v>4.4677445302667993E-3</v>
      </c>
      <c r="AF65" s="21">
        <f t="shared" si="3"/>
        <v>9.1253020917953804E-3</v>
      </c>
    </row>
    <row r="66" spans="1:32" x14ac:dyDescent="0.25">
      <c r="A66" s="26" t="s">
        <v>72</v>
      </c>
      <c r="B66" s="20">
        <f t="shared" si="8"/>
        <v>1.6940176607664347E-2</v>
      </c>
      <c r="C66" s="20">
        <f t="shared" si="8"/>
        <v>1.4688346856926869E-2</v>
      </c>
      <c r="D66" s="20">
        <f t="shared" si="8"/>
        <v>1.5958899700460619E-2</v>
      </c>
      <c r="E66" s="20">
        <f t="shared" si="8"/>
        <v>1.3593108324342481E-2</v>
      </c>
      <c r="F66" s="20">
        <f t="shared" si="8"/>
        <v>1.4494689994836579E-2</v>
      </c>
      <c r="G66" s="20">
        <f t="shared" si="8"/>
        <v>1.5201815451621151E-2</v>
      </c>
      <c r="H66" s="20">
        <f t="shared" si="8"/>
        <v>1.2715894619107687E-2</v>
      </c>
      <c r="I66" s="20">
        <f t="shared" si="8"/>
        <v>1.3093370462587758E-2</v>
      </c>
      <c r="J66" s="20">
        <f t="shared" si="8"/>
        <v>1.2700552085285593E-2</v>
      </c>
      <c r="K66" s="20">
        <f t="shared" si="8"/>
        <v>2.0208940533114044E-2</v>
      </c>
      <c r="L66" s="20">
        <f t="shared" si="8"/>
        <v>1.6049818934197733E-2</v>
      </c>
      <c r="M66" s="20">
        <f t="shared" si="8"/>
        <v>1.6306603148775075E-2</v>
      </c>
      <c r="N66" s="20">
        <f t="shared" si="8"/>
        <v>1.3682092298191147E-2</v>
      </c>
      <c r="O66" s="20">
        <f t="shared" si="8"/>
        <v>1.2072323881999376E-2</v>
      </c>
      <c r="P66" s="20">
        <f t="shared" si="8"/>
        <v>1.2375744879713569E-2</v>
      </c>
      <c r="Q66" s="20">
        <f t="shared" si="8"/>
        <v>1.2797956746568058E-2</v>
      </c>
      <c r="R66" s="20">
        <f t="shared" si="8"/>
        <v>1.5932332096786368E-2</v>
      </c>
      <c r="S66" s="20">
        <f t="shared" si="8"/>
        <v>1.3567234586709304E-2</v>
      </c>
      <c r="T66" s="20">
        <f t="shared" si="8"/>
        <v>2.0282152233303534E-2</v>
      </c>
      <c r="U66" s="20">
        <f t="shared" si="8"/>
        <v>1.4742986946695647E-2</v>
      </c>
      <c r="V66" s="20">
        <f t="shared" si="8"/>
        <v>1.2095597754183979E-2</v>
      </c>
      <c r="W66" s="20">
        <f t="shared" si="8"/>
        <v>1.2521505074127181E-2</v>
      </c>
      <c r="X66" s="20">
        <f t="shared" si="8"/>
        <v>1.433656832058839E-2</v>
      </c>
      <c r="Y66" s="20">
        <f t="shared" si="8"/>
        <v>1.4749008865958587E-2</v>
      </c>
      <c r="Z66" s="20">
        <f t="shared" si="8"/>
        <v>1.5298945936844669E-2</v>
      </c>
      <c r="AA66" s="20">
        <f t="shared" si="8"/>
        <v>1.4433940721029827E-2</v>
      </c>
      <c r="AB66" s="20">
        <f t="shared" si="8"/>
        <v>9.6433014395716794E-3</v>
      </c>
      <c r="AC66" s="20">
        <f t="shared" si="8"/>
        <v>9.2618110844909247E-3</v>
      </c>
      <c r="AD66" s="20">
        <f t="shared" si="8"/>
        <v>1.2172185629018711E-2</v>
      </c>
      <c r="AF66" s="21">
        <f t="shared" si="3"/>
        <v>1.4204065697058654E-2</v>
      </c>
    </row>
    <row r="67" spans="1:32" x14ac:dyDescent="0.25">
      <c r="A67" s="26" t="s">
        <v>107</v>
      </c>
      <c r="B67" s="20">
        <f t="shared" si="8"/>
        <v>7.1459264720952599E-3</v>
      </c>
      <c r="C67" s="20">
        <f t="shared" si="8"/>
        <v>8.0184057334878427E-3</v>
      </c>
      <c r="D67" s="20">
        <f t="shared" si="8"/>
        <v>6.0211683737612116E-3</v>
      </c>
      <c r="E67" s="20">
        <f t="shared" si="8"/>
        <v>7.3089835431597045E-3</v>
      </c>
      <c r="F67" s="20">
        <f t="shared" si="8"/>
        <v>7.5573844407328195E-3</v>
      </c>
      <c r="G67" s="20">
        <f t="shared" si="8"/>
        <v>6.6847977002864002E-3</v>
      </c>
      <c r="H67" s="20">
        <f t="shared" si="8"/>
        <v>6.3682568561968063E-3</v>
      </c>
      <c r="I67" s="20">
        <f t="shared" si="8"/>
        <v>3.7852567114451019E-3</v>
      </c>
      <c r="J67" s="20">
        <f t="shared" si="8"/>
        <v>3.9125753953780191E-3</v>
      </c>
      <c r="K67" s="20">
        <f t="shared" si="8"/>
        <v>4.9956200347453482E-3</v>
      </c>
      <c r="L67" s="20">
        <f t="shared" si="8"/>
        <v>4.7011746199020826E-3</v>
      </c>
      <c r="M67" s="20">
        <f t="shared" si="8"/>
        <v>6.3951482804642575E-3</v>
      </c>
      <c r="N67" s="20">
        <f t="shared" si="8"/>
        <v>7.1560165749831621E-3</v>
      </c>
      <c r="O67" s="20">
        <f t="shared" si="8"/>
        <v>9.0164756926414593E-3</v>
      </c>
      <c r="P67" s="20">
        <f t="shared" si="8"/>
        <v>9.7611317378016229E-3</v>
      </c>
      <c r="Q67" s="20">
        <f t="shared" si="8"/>
        <v>8.5732349685932758E-3</v>
      </c>
      <c r="R67" s="20">
        <f t="shared" si="8"/>
        <v>9.270942000030884E-3</v>
      </c>
      <c r="S67" s="20">
        <f t="shared" si="8"/>
        <v>1.0811514957181615E-2</v>
      </c>
      <c r="T67" s="20">
        <f t="shared" si="8"/>
        <v>1.1087359625157464E-2</v>
      </c>
      <c r="U67" s="20">
        <f t="shared" si="8"/>
        <v>1.1202157602745283E-2</v>
      </c>
      <c r="V67" s="20">
        <f t="shared" si="8"/>
        <v>1.1305558327409921E-2</v>
      </c>
      <c r="W67" s="20">
        <f t="shared" si="8"/>
        <v>1.2702904043810141E-2</v>
      </c>
      <c r="X67" s="20">
        <f t="shared" si="8"/>
        <v>1.0916164939960889E-2</v>
      </c>
      <c r="Y67" s="20">
        <f t="shared" si="8"/>
        <v>1.177803791743845E-2</v>
      </c>
      <c r="Z67" s="20">
        <f t="shared" si="8"/>
        <v>1.2101223476790655E-2</v>
      </c>
      <c r="AA67" s="20">
        <f t="shared" si="8"/>
        <v>1.1936587907738048E-2</v>
      </c>
      <c r="AB67" s="20">
        <f t="shared" si="8"/>
        <v>1.1489031491803661E-2</v>
      </c>
      <c r="AC67" s="20">
        <f t="shared" si="8"/>
        <v>1.0615630719099996E-2</v>
      </c>
      <c r="AD67" s="20">
        <f t="shared" si="8"/>
        <v>9.9572455238187262E-3</v>
      </c>
      <c r="AF67" s="21">
        <f t="shared" si="3"/>
        <v>8.7095143334020731E-3</v>
      </c>
    </row>
    <row r="68" spans="1:32" x14ac:dyDescent="0.25">
      <c r="A68" s="26" t="s">
        <v>131</v>
      </c>
      <c r="B68" s="20">
        <f t="shared" si="8"/>
        <v>4.207071507366187E-3</v>
      </c>
      <c r="C68" s="20">
        <f t="shared" si="8"/>
        <v>4.9802822529503169E-3</v>
      </c>
      <c r="D68" s="20">
        <f t="shared" si="8"/>
        <v>5.2135103034650918E-3</v>
      </c>
      <c r="E68" s="20">
        <f t="shared" si="8"/>
        <v>2.6877314878824602E-3</v>
      </c>
      <c r="F68" s="20">
        <f t="shared" si="8"/>
        <v>2.9046319257768232E-3</v>
      </c>
      <c r="G68" s="20">
        <f t="shared" si="8"/>
        <v>3.3988895077266567E-3</v>
      </c>
      <c r="H68" s="20">
        <f t="shared" si="8"/>
        <v>3.4450774060976563E-3</v>
      </c>
      <c r="I68" s="20">
        <f t="shared" si="8"/>
        <v>4.0761979650426189E-3</v>
      </c>
      <c r="J68" s="20">
        <f t="shared" si="8"/>
        <v>2.7136070103330897E-3</v>
      </c>
      <c r="K68" s="20">
        <f t="shared" si="8"/>
        <v>3.554147059533904E-3</v>
      </c>
      <c r="L68" s="20">
        <f t="shared" si="8"/>
        <v>2.8272606884476785E-3</v>
      </c>
      <c r="M68" s="20">
        <f t="shared" si="8"/>
        <v>3.1726244196292122E-3</v>
      </c>
      <c r="N68" s="20">
        <f t="shared" si="8"/>
        <v>4.1152499373216384E-3</v>
      </c>
      <c r="O68" s="20">
        <f t="shared" si="8"/>
        <v>4.3238436310511132E-3</v>
      </c>
      <c r="P68" s="20">
        <f t="shared" si="8"/>
        <v>4.5656019896873068E-3</v>
      </c>
      <c r="Q68" s="20">
        <f t="shared" si="8"/>
        <v>4.5880460022708867E-3</v>
      </c>
      <c r="R68" s="20">
        <f t="shared" si="8"/>
        <v>4.174949637045902E-3</v>
      </c>
      <c r="S68" s="20">
        <f t="shared" si="8"/>
        <v>4.1319420968871255E-3</v>
      </c>
      <c r="T68" s="20">
        <f t="shared" si="8"/>
        <v>4.6233592439731278E-3</v>
      </c>
      <c r="U68" s="20">
        <f t="shared" si="8"/>
        <v>5.6399356439477697E-3</v>
      </c>
      <c r="V68" s="20">
        <f t="shared" si="8"/>
        <v>6.3052806500981549E-3</v>
      </c>
      <c r="W68" s="20">
        <f t="shared" si="8"/>
        <v>5.992135872930085E-3</v>
      </c>
      <c r="X68" s="20">
        <f t="shared" si="8"/>
        <v>5.6681393666133282E-3</v>
      </c>
      <c r="Y68" s="20">
        <f t="shared" si="8"/>
        <v>6.2751582111635288E-3</v>
      </c>
      <c r="Z68" s="20">
        <f t="shared" si="8"/>
        <v>6.6513330715716051E-3</v>
      </c>
      <c r="AA68" s="20">
        <f t="shared" si="8"/>
        <v>7.1205371309327149E-3</v>
      </c>
      <c r="AB68" s="20">
        <f t="shared" si="8"/>
        <v>7.7160479830732237E-3</v>
      </c>
      <c r="AC68" s="20">
        <f t="shared" si="8"/>
        <v>8.5260403750345645E-3</v>
      </c>
      <c r="AD68" s="20">
        <f t="shared" si="8"/>
        <v>8.3018998631726425E-3</v>
      </c>
      <c r="AF68" s="21">
        <f t="shared" si="3"/>
        <v>4.8931218014147048E-3</v>
      </c>
    </row>
    <row r="69" spans="1:32" x14ac:dyDescent="0.25">
      <c r="A69" s="26" t="s">
        <v>74</v>
      </c>
      <c r="B69" s="20">
        <f t="shared" si="8"/>
        <v>3.6255512889755592E-2</v>
      </c>
      <c r="C69" s="20">
        <f t="shared" si="8"/>
        <v>3.7697080754861875E-2</v>
      </c>
      <c r="D69" s="20">
        <f t="shared" si="8"/>
        <v>3.2380851258788999E-2</v>
      </c>
      <c r="E69" s="20">
        <f t="shared" si="8"/>
        <v>3.2408597817543593E-2</v>
      </c>
      <c r="F69" s="20">
        <f t="shared" si="8"/>
        <v>3.0002751359971984E-2</v>
      </c>
      <c r="G69" s="20">
        <f t="shared" si="8"/>
        <v>3.1686680566336209E-2</v>
      </c>
      <c r="H69" s="20">
        <f t="shared" si="8"/>
        <v>2.9728562295396069E-2</v>
      </c>
      <c r="I69" s="20">
        <f t="shared" si="8"/>
        <v>3.2465680905047103E-2</v>
      </c>
      <c r="J69" s="20">
        <f t="shared" si="8"/>
        <v>3.3423185178472412E-2</v>
      </c>
      <c r="K69" s="20">
        <f t="shared" si="8"/>
        <v>3.0336377542936825E-2</v>
      </c>
      <c r="L69" s="20">
        <f t="shared" si="8"/>
        <v>3.2753500001046855E-2</v>
      </c>
      <c r="M69" s="20">
        <f t="shared" si="8"/>
        <v>3.7219337857360826E-2</v>
      </c>
      <c r="N69" s="20">
        <f t="shared" si="8"/>
        <v>3.2778040875416491E-2</v>
      </c>
      <c r="O69" s="20">
        <f t="shared" si="8"/>
        <v>2.8755127269731447E-2</v>
      </c>
      <c r="P69" s="20">
        <f t="shared" si="8"/>
        <v>2.7440779151960085E-2</v>
      </c>
      <c r="Q69" s="20">
        <f t="shared" si="8"/>
        <v>2.4518348498708244E-2</v>
      </c>
      <c r="R69" s="20">
        <f t="shared" si="8"/>
        <v>2.4504512706385994E-2</v>
      </c>
      <c r="S69" s="20">
        <f t="shared" si="8"/>
        <v>2.2866240752579762E-2</v>
      </c>
      <c r="T69" s="20">
        <f t="shared" si="8"/>
        <v>2.8151909772875596E-2</v>
      </c>
      <c r="U69" s="20">
        <f t="shared" si="8"/>
        <v>2.6001205667069181E-2</v>
      </c>
      <c r="V69" s="20">
        <f t="shared" si="8"/>
        <v>2.2833296253356689E-2</v>
      </c>
      <c r="W69" s="20">
        <f t="shared" si="8"/>
        <v>2.2131258727868468E-2</v>
      </c>
      <c r="X69" s="20">
        <f t="shared" si="8"/>
        <v>2.0707498831767528E-2</v>
      </c>
      <c r="Y69" s="20">
        <f t="shared" si="8"/>
        <v>2.0454923141031738E-2</v>
      </c>
      <c r="Z69" s="20">
        <f t="shared" si="8"/>
        <v>2.0209967895633292E-2</v>
      </c>
      <c r="AA69" s="20">
        <f t="shared" si="8"/>
        <v>2.0536222486568646E-2</v>
      </c>
      <c r="AB69" s="20">
        <f t="shared" si="8"/>
        <v>1.7600736408898473E-2</v>
      </c>
      <c r="AC69" s="20">
        <f t="shared" si="8"/>
        <v>1.5600908642303735E-2</v>
      </c>
      <c r="AD69" s="20">
        <f t="shared" si="8"/>
        <v>1.6410556555890455E-2</v>
      </c>
      <c r="AF69" s="21">
        <f t="shared" si="3"/>
        <v>2.7167574209157386E-2</v>
      </c>
    </row>
    <row r="70" spans="1:32" x14ac:dyDescent="0.25">
      <c r="A70" s="26" t="s">
        <v>75</v>
      </c>
      <c r="B70" s="20">
        <f t="shared" si="8"/>
        <v>0.2800365546452368</v>
      </c>
      <c r="C70" s="20">
        <f t="shared" si="8"/>
        <v>0.27481856881427613</v>
      </c>
      <c r="D70" s="20">
        <f t="shared" si="8"/>
        <v>0.28236834222686574</v>
      </c>
      <c r="E70" s="20">
        <f t="shared" si="8"/>
        <v>0.25892353725673917</v>
      </c>
      <c r="F70" s="20">
        <f t="shared" si="8"/>
        <v>0.25390203196896982</v>
      </c>
      <c r="G70" s="20">
        <f t="shared" si="8"/>
        <v>0.26259081261802203</v>
      </c>
      <c r="H70" s="20">
        <f t="shared" si="8"/>
        <v>0.25856865233726406</v>
      </c>
      <c r="I70" s="20">
        <f t="shared" si="8"/>
        <v>0.26972302199629217</v>
      </c>
      <c r="J70" s="20">
        <f t="shared" si="8"/>
        <v>0.28750308540190583</v>
      </c>
      <c r="K70" s="20">
        <f t="shared" si="8"/>
        <v>0.29375696992966188</v>
      </c>
      <c r="L70" s="20">
        <f t="shared" si="8"/>
        <v>0.30647169804407337</v>
      </c>
      <c r="M70" s="20">
        <f t="shared" si="8"/>
        <v>0.31000429413990715</v>
      </c>
      <c r="N70" s="20">
        <f t="shared" si="8"/>
        <v>0.28106936201486982</v>
      </c>
      <c r="O70" s="20">
        <f t="shared" si="8"/>
        <v>0.26346470753684392</v>
      </c>
      <c r="P70" s="20">
        <f t="shared" si="8"/>
        <v>0.24641601518758069</v>
      </c>
      <c r="Q70" s="20">
        <f t="shared" si="8"/>
        <v>0.22923127873701016</v>
      </c>
      <c r="R70" s="20">
        <f t="shared" si="8"/>
        <v>0.20693527067103396</v>
      </c>
      <c r="S70" s="20">
        <f t="shared" si="8"/>
        <v>0.19404613492832182</v>
      </c>
      <c r="T70" s="20">
        <f t="shared" si="8"/>
        <v>0.17157681504587224</v>
      </c>
      <c r="U70" s="20">
        <f t="shared" si="8"/>
        <v>0.15770524719682064</v>
      </c>
      <c r="V70" s="20">
        <f t="shared" si="8"/>
        <v>0.16128702810256673</v>
      </c>
      <c r="W70" s="20">
        <f t="shared" si="8"/>
        <v>0.16505231959971403</v>
      </c>
      <c r="X70" s="20">
        <f t="shared" si="8"/>
        <v>0.16529946694510875</v>
      </c>
      <c r="Y70" s="20">
        <f t="shared" si="8"/>
        <v>0.18057924610561141</v>
      </c>
      <c r="Z70" s="20">
        <f t="shared" si="8"/>
        <v>0.18061532480448547</v>
      </c>
      <c r="AA70" s="20">
        <f t="shared" si="8"/>
        <v>0.18616761820704902</v>
      </c>
      <c r="AB70" s="20">
        <f t="shared" si="8"/>
        <v>0.17885864322165121</v>
      </c>
      <c r="AC70" s="20">
        <f t="shared" si="8"/>
        <v>0.17534684153049868</v>
      </c>
      <c r="AD70" s="20">
        <f t="shared" si="8"/>
        <v>0.1882858248805003</v>
      </c>
      <c r="AF70" s="21">
        <f t="shared" si="3"/>
        <v>0.23002085221016386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5"/>
  <sheetViews>
    <sheetView showGridLines="0" showRowColHeaders="0" workbookViewId="0"/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16" width="9.7265625" customWidth="1"/>
    <col min="17" max="31" width="10.54296875" customWidth="1"/>
  </cols>
  <sheetData>
    <row r="1" spans="1:3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2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2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2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2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25">
      <c r="A8" s="1"/>
      <c r="B8" s="6" t="s">
        <v>32</v>
      </c>
      <c r="C8" s="7">
        <v>218.905</v>
      </c>
      <c r="D8" s="8">
        <v>206.61699999999999</v>
      </c>
      <c r="E8" s="8">
        <v>197.71899999999999</v>
      </c>
      <c r="F8" s="8">
        <v>251.923</v>
      </c>
      <c r="G8" s="8">
        <v>299.142</v>
      </c>
      <c r="H8" s="8">
        <v>257.16596199999998</v>
      </c>
      <c r="I8" s="8">
        <v>253.316</v>
      </c>
      <c r="J8" s="8">
        <v>180.25</v>
      </c>
      <c r="K8" s="8">
        <v>242.48099999999999</v>
      </c>
      <c r="L8" s="8">
        <v>340.91082899999998</v>
      </c>
      <c r="M8" s="8">
        <v>247.31899999999999</v>
      </c>
      <c r="N8" s="8">
        <v>253.70137500000001</v>
      </c>
      <c r="O8" s="8">
        <v>304.58515</v>
      </c>
      <c r="P8" s="8">
        <v>368.18109399999997</v>
      </c>
      <c r="Q8" s="8">
        <v>462.44165600000002</v>
      </c>
      <c r="R8" s="8">
        <v>509.44059900000002</v>
      </c>
      <c r="S8" s="8">
        <v>614.17363899999998</v>
      </c>
      <c r="T8" s="8">
        <v>1252.8531929999999</v>
      </c>
      <c r="U8" s="8">
        <v>477.72670499999998</v>
      </c>
      <c r="V8" s="8">
        <v>587.10507600000005</v>
      </c>
      <c r="W8" s="8">
        <v>803.83427099999994</v>
      </c>
      <c r="X8" s="8">
        <v>504.66076399999997</v>
      </c>
      <c r="Y8" s="8">
        <v>450.78587199999998</v>
      </c>
      <c r="Z8" s="8">
        <v>420.665527</v>
      </c>
      <c r="AA8" s="8">
        <v>400.29852</v>
      </c>
      <c r="AB8" s="8">
        <v>419.84822400000002</v>
      </c>
      <c r="AC8" s="8">
        <v>464.852417</v>
      </c>
      <c r="AD8" s="8">
        <v>472.54600900000003</v>
      </c>
      <c r="AE8" s="8">
        <v>447.88020599999999</v>
      </c>
    </row>
    <row r="9" spans="1:31" ht="13.5" customHeight="1" x14ac:dyDescent="0.25">
      <c r="A9" s="1"/>
      <c r="B9" s="9" t="s">
        <v>33</v>
      </c>
      <c r="C9" s="10">
        <v>31592.327000000001</v>
      </c>
      <c r="D9" s="11">
        <v>37017.805</v>
      </c>
      <c r="E9" s="11">
        <v>38766.754999999997</v>
      </c>
      <c r="F9" s="11">
        <v>43661.328999999998</v>
      </c>
      <c r="G9" s="11">
        <v>46557.103000000003</v>
      </c>
      <c r="H9" s="11">
        <v>47716.505499999999</v>
      </c>
      <c r="I9" s="11">
        <v>53906.017</v>
      </c>
      <c r="J9" s="11">
        <v>51156.521999999997</v>
      </c>
      <c r="K9" s="11">
        <v>48313.2787168</v>
      </c>
      <c r="L9" s="11">
        <v>59642.914788000002</v>
      </c>
      <c r="M9" s="11">
        <v>59002.912370999999</v>
      </c>
      <c r="N9" s="11">
        <v>60354.353290999999</v>
      </c>
      <c r="O9" s="11">
        <v>73666.678761999996</v>
      </c>
      <c r="P9" s="11">
        <v>97672.031669000004</v>
      </c>
      <c r="Q9" s="11">
        <v>118469.10236600001</v>
      </c>
      <c r="R9" s="11">
        <v>138350.244366</v>
      </c>
      <c r="S9" s="11">
        <v>157093.51806</v>
      </c>
      <c r="T9" s="11">
        <v>197942.442909</v>
      </c>
      <c r="U9" s="11">
        <v>150581.54734399999</v>
      </c>
      <c r="V9" s="11">
        <v>201702.029476</v>
      </c>
      <c r="W9" s="11">
        <v>254965.14576000001</v>
      </c>
      <c r="X9" s="11">
        <v>240803.25071299999</v>
      </c>
      <c r="Y9" s="11">
        <v>240776.28400799999</v>
      </c>
      <c r="Z9" s="11">
        <v>224231.817969</v>
      </c>
      <c r="AA9" s="11">
        <v>190601.36255799999</v>
      </c>
      <c r="AB9" s="11">
        <v>184419.093532</v>
      </c>
      <c r="AC9" s="11">
        <v>217726.15390599999</v>
      </c>
      <c r="AD9" s="11">
        <v>242358.656506</v>
      </c>
      <c r="AE9" s="11">
        <v>222199.851539</v>
      </c>
    </row>
    <row r="10" spans="1:31" ht="13.5" customHeight="1" x14ac:dyDescent="0.25">
      <c r="A10" s="1"/>
      <c r="B10" s="12" t="s">
        <v>34</v>
      </c>
      <c r="C10" s="13">
        <v>21905.842000000001</v>
      </c>
      <c r="D10" s="14">
        <v>23979.627</v>
      </c>
      <c r="E10" s="14">
        <v>23530.173999999999</v>
      </c>
      <c r="F10" s="14">
        <v>26875.227999999999</v>
      </c>
      <c r="G10" s="14">
        <v>28278.642999999996</v>
      </c>
      <c r="H10" s="14">
        <v>28712.989662</v>
      </c>
      <c r="I10" s="14">
        <v>30393.142</v>
      </c>
      <c r="J10" s="14">
        <v>29670.742999999999</v>
      </c>
      <c r="K10" s="14">
        <v>29932.182000000001</v>
      </c>
      <c r="L10" s="14">
        <v>34640.522019999997</v>
      </c>
      <c r="M10" s="14">
        <v>35368.144910000003</v>
      </c>
      <c r="N10" s="14">
        <v>36996.915234</v>
      </c>
      <c r="O10" s="14">
        <v>42707.161960999998</v>
      </c>
      <c r="P10" s="14">
        <v>53150.16779</v>
      </c>
      <c r="Q10" s="14">
        <v>60593.159917999998</v>
      </c>
      <c r="R10" s="14">
        <v>67993.115277999997</v>
      </c>
      <c r="S10" s="14">
        <v>80045.688274</v>
      </c>
      <c r="T10" s="14">
        <v>93941.379207999998</v>
      </c>
      <c r="U10" s="14">
        <v>65440.654805999999</v>
      </c>
      <c r="V10" s="14">
        <v>83254.122164</v>
      </c>
      <c r="W10" s="14">
        <v>106716.74984800001</v>
      </c>
      <c r="X10" s="14">
        <v>101830.86483999999</v>
      </c>
      <c r="Y10" s="14">
        <v>98808.857994999998</v>
      </c>
      <c r="Z10" s="14">
        <v>93507.846980999995</v>
      </c>
      <c r="AA10" s="14">
        <v>76913.553566000002</v>
      </c>
      <c r="AB10" s="14">
        <v>75532.692104999995</v>
      </c>
      <c r="AC10" s="14">
        <v>81972.559999000005</v>
      </c>
      <c r="AD10" s="14">
        <v>90854.804938000001</v>
      </c>
      <c r="AE10" s="14">
        <v>85812.360988999993</v>
      </c>
    </row>
    <row r="11" spans="1:31" ht="13.5" customHeight="1" x14ac:dyDescent="0.25">
      <c r="A11" s="1"/>
      <c r="B11" s="15" t="s">
        <v>35</v>
      </c>
      <c r="C11" s="10">
        <v>8887.91</v>
      </c>
      <c r="D11" s="11">
        <v>10581.396000000001</v>
      </c>
      <c r="E11" s="11">
        <v>8955.8209999999999</v>
      </c>
      <c r="F11" s="11">
        <v>10705.632000000001</v>
      </c>
      <c r="G11" s="11">
        <v>11352.849</v>
      </c>
      <c r="H11" s="11">
        <v>11362.573189999999</v>
      </c>
      <c r="I11" s="11">
        <v>12992.992</v>
      </c>
      <c r="J11" s="11">
        <v>13202.446</v>
      </c>
      <c r="K11" s="11">
        <v>12085.511</v>
      </c>
      <c r="L11" s="11">
        <v>13051.558666999999</v>
      </c>
      <c r="M11" s="11">
        <v>13637.12291</v>
      </c>
      <c r="N11" s="11">
        <v>13224.300388</v>
      </c>
      <c r="O11" s="11">
        <v>16060.56854</v>
      </c>
      <c r="P11" s="11">
        <v>21101.971240999999</v>
      </c>
      <c r="Q11" s="11">
        <v>22868.266381000001</v>
      </c>
      <c r="R11" s="11">
        <v>26603.920183999999</v>
      </c>
      <c r="S11" s="11">
        <v>35318.474864999996</v>
      </c>
      <c r="T11" s="11">
        <v>40838.648448</v>
      </c>
      <c r="U11" s="11">
        <v>28892.625838</v>
      </c>
      <c r="V11" s="11">
        <v>36954.367553999997</v>
      </c>
      <c r="W11" s="11">
        <v>45670.773212</v>
      </c>
      <c r="X11" s="11">
        <v>42401.118020000002</v>
      </c>
      <c r="Y11" s="11">
        <v>41522.661136000002</v>
      </c>
      <c r="Z11" s="11">
        <v>36014.100789999997</v>
      </c>
      <c r="AA11" s="11">
        <v>29109.631187999999</v>
      </c>
      <c r="AB11" s="11">
        <v>28762.351589000002</v>
      </c>
      <c r="AC11" s="11">
        <v>30030.611259000001</v>
      </c>
      <c r="AD11" s="11">
        <v>36479.128485000001</v>
      </c>
      <c r="AE11" s="11">
        <v>30458.410734000001</v>
      </c>
    </row>
    <row r="12" spans="1:31" ht="13.5" customHeight="1" x14ac:dyDescent="0.25">
      <c r="A12" s="1"/>
      <c r="B12" s="16" t="s">
        <v>36</v>
      </c>
      <c r="C12" s="13">
        <v>83.552000000000007</v>
      </c>
      <c r="D12" s="14">
        <v>54.511000000000003</v>
      </c>
      <c r="E12" s="14">
        <v>52.39</v>
      </c>
      <c r="F12" s="14">
        <v>96.674000000000007</v>
      </c>
      <c r="G12" s="14">
        <v>92.22799999999998</v>
      </c>
      <c r="H12" s="14">
        <v>86.641192000000004</v>
      </c>
      <c r="I12" s="14">
        <v>84.388000000000005</v>
      </c>
      <c r="J12" s="14">
        <v>98.177000000000007</v>
      </c>
      <c r="K12" s="14">
        <v>72.373000000000005</v>
      </c>
      <c r="L12" s="14">
        <v>99.758385000000004</v>
      </c>
      <c r="M12" s="14">
        <v>83.944999999999993</v>
      </c>
      <c r="N12" s="14">
        <v>57.211303999999998</v>
      </c>
      <c r="O12" s="14">
        <v>61.287188</v>
      </c>
      <c r="P12" s="14">
        <v>106.954587</v>
      </c>
      <c r="Q12" s="14">
        <v>148.400655</v>
      </c>
      <c r="R12" s="14">
        <v>143.267562</v>
      </c>
      <c r="S12" s="14">
        <v>220.36195599999999</v>
      </c>
      <c r="T12" s="14">
        <v>250.79273499999999</v>
      </c>
      <c r="U12" s="14">
        <v>183.67962900000001</v>
      </c>
      <c r="V12" s="14">
        <v>280.54575899999998</v>
      </c>
      <c r="W12" s="14">
        <v>422.515761</v>
      </c>
      <c r="X12" s="14">
        <v>227.88651100000001</v>
      </c>
      <c r="Y12" s="14">
        <v>138.569379</v>
      </c>
      <c r="Z12" s="14">
        <v>146.89313000000001</v>
      </c>
      <c r="AA12" s="14">
        <v>139.10037199999999</v>
      </c>
      <c r="AB12" s="14">
        <v>74.916462999999993</v>
      </c>
      <c r="AC12" s="14">
        <v>137.34921600000001</v>
      </c>
      <c r="AD12" s="14">
        <v>192.54841200000001</v>
      </c>
      <c r="AE12" s="14">
        <v>147.322532</v>
      </c>
    </row>
    <row r="13" spans="1:31" ht="13.5" customHeight="1" x14ac:dyDescent="0.2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>
        <v>2994.3882140000001</v>
      </c>
      <c r="S13" s="11">
        <v>3886.4057029999999</v>
      </c>
      <c r="T13" s="11">
        <v>4422.1858030000003</v>
      </c>
      <c r="U13" s="11">
        <v>3003.2011050000001</v>
      </c>
      <c r="V13" s="11">
        <v>3476.9319529999998</v>
      </c>
      <c r="W13" s="11">
        <v>3959.7245069999999</v>
      </c>
      <c r="X13" s="11">
        <v>3741.6004819999998</v>
      </c>
      <c r="Y13" s="11">
        <v>3593.8110160000001</v>
      </c>
      <c r="Z13" s="11">
        <v>3286.9489520000002</v>
      </c>
      <c r="AA13" s="11">
        <v>2989.6892979999998</v>
      </c>
      <c r="AB13" s="11">
        <v>3233.0298309999998</v>
      </c>
      <c r="AC13" s="11">
        <v>3174.5846670000001</v>
      </c>
      <c r="AD13" s="11">
        <v>3210.484903</v>
      </c>
      <c r="AE13" s="11">
        <v>3169.2740819999999</v>
      </c>
    </row>
    <row r="14" spans="1:31" ht="13.5" customHeight="1" x14ac:dyDescent="0.25">
      <c r="A14" s="1"/>
      <c r="B14" s="16" t="s">
        <v>38</v>
      </c>
      <c r="C14" s="13">
        <v>1084.6939999999993</v>
      </c>
      <c r="D14" s="14">
        <v>2352.7999999999993</v>
      </c>
      <c r="E14" s="14">
        <v>1167.9259999999999</v>
      </c>
      <c r="F14" s="14">
        <v>1355.4150000000009</v>
      </c>
      <c r="G14" s="14">
        <v>1610.3010000000008</v>
      </c>
      <c r="H14" s="14">
        <v>1431.623926</v>
      </c>
      <c r="I14" s="14">
        <v>1483.106</v>
      </c>
      <c r="J14" s="14">
        <v>2194.4690000000001</v>
      </c>
      <c r="K14" s="14">
        <v>1817.0989999999999</v>
      </c>
      <c r="L14" s="14">
        <v>1867.04</v>
      </c>
      <c r="M14" s="14">
        <v>2433.942</v>
      </c>
      <c r="N14" s="14">
        <v>1892.009552</v>
      </c>
      <c r="O14" s="14">
        <v>1795.0800449999999</v>
      </c>
      <c r="P14" s="14">
        <v>1931.0613209999999</v>
      </c>
      <c r="Q14" s="14">
        <v>2195.8331280000002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25">
      <c r="A15" s="1"/>
      <c r="B15" s="16" t="s">
        <v>39</v>
      </c>
      <c r="C15" s="10"/>
      <c r="D15" s="11"/>
      <c r="E15" s="11">
        <v>10.206</v>
      </c>
      <c r="F15" s="11">
        <v>9.5679999999999996</v>
      </c>
      <c r="G15" s="11">
        <v>17.971000000000011</v>
      </c>
      <c r="H15" s="11">
        <v>16.950358999999999</v>
      </c>
      <c r="I15" s="11">
        <v>14.93</v>
      </c>
      <c r="J15" s="11">
        <v>38.228000000000002</v>
      </c>
      <c r="K15" s="11">
        <v>28.673999999999999</v>
      </c>
      <c r="L15" s="11">
        <v>24.082794</v>
      </c>
      <c r="M15" s="11">
        <v>41.366</v>
      </c>
      <c r="N15" s="11">
        <v>29.195595000000001</v>
      </c>
      <c r="O15" s="11">
        <v>57.311382999999999</v>
      </c>
      <c r="P15" s="11">
        <v>69.780501999999998</v>
      </c>
      <c r="Q15" s="11">
        <v>88.326328000000004</v>
      </c>
      <c r="R15" s="11">
        <v>97.479157000000001</v>
      </c>
      <c r="S15" s="11">
        <v>137.54820599999999</v>
      </c>
      <c r="T15" s="11">
        <v>199.28334799999999</v>
      </c>
      <c r="U15" s="11">
        <v>158.15085999999999</v>
      </c>
      <c r="V15" s="11">
        <v>189.08222000000001</v>
      </c>
      <c r="W15" s="11">
        <v>222.94445899999999</v>
      </c>
      <c r="X15" s="11">
        <v>242.206232</v>
      </c>
      <c r="Y15" s="11">
        <v>180.70489900000001</v>
      </c>
      <c r="Z15" s="11">
        <v>61.544960000000003</v>
      </c>
      <c r="AA15" s="11">
        <v>78.607504000000006</v>
      </c>
      <c r="AB15" s="11">
        <v>98.264008000000004</v>
      </c>
      <c r="AC15" s="11">
        <v>75.716031999999998</v>
      </c>
      <c r="AD15" s="11">
        <v>101.32694600000001</v>
      </c>
      <c r="AE15" s="11">
        <v>89.531452000000002</v>
      </c>
    </row>
    <row r="16" spans="1:31" ht="13.5" customHeight="1" x14ac:dyDescent="0.25">
      <c r="A16" s="1"/>
      <c r="B16" s="16" t="s">
        <v>40</v>
      </c>
      <c r="C16" s="13">
        <v>20.339000000000002</v>
      </c>
      <c r="D16" s="14">
        <v>31.544</v>
      </c>
      <c r="E16" s="14">
        <v>29.176000000000009</v>
      </c>
      <c r="F16" s="14">
        <v>28.562999999999999</v>
      </c>
      <c r="G16" s="14">
        <v>51.817</v>
      </c>
      <c r="H16" s="14">
        <v>25.820129999999999</v>
      </c>
      <c r="I16" s="14">
        <v>25.033000000000001</v>
      </c>
      <c r="J16" s="14">
        <v>14.500999999999999</v>
      </c>
      <c r="K16" s="14">
        <v>11.052</v>
      </c>
      <c r="L16" s="14">
        <v>5.4896760000000002</v>
      </c>
      <c r="M16" s="14">
        <v>11.552</v>
      </c>
      <c r="N16" s="14">
        <v>10.915526</v>
      </c>
      <c r="O16" s="14">
        <v>11.728795</v>
      </c>
      <c r="P16" s="14">
        <v>56.565257000000003</v>
      </c>
      <c r="Q16" s="14">
        <v>106.085044</v>
      </c>
      <c r="R16" s="14">
        <v>172.43601699999999</v>
      </c>
      <c r="S16" s="14">
        <v>222.284583</v>
      </c>
      <c r="T16" s="14">
        <v>199.54119900000001</v>
      </c>
      <c r="U16" s="14">
        <v>17.698474000000001</v>
      </c>
      <c r="V16" s="14">
        <v>16.682734</v>
      </c>
      <c r="W16" s="14">
        <v>18.855224</v>
      </c>
      <c r="X16" s="14">
        <v>106.573341</v>
      </c>
      <c r="Y16" s="14">
        <v>12.988871</v>
      </c>
      <c r="Z16" s="14">
        <v>42.944769999999998</v>
      </c>
      <c r="AA16" s="14">
        <v>9.2716860000000008</v>
      </c>
      <c r="AB16" s="14">
        <v>24.154123999999999</v>
      </c>
      <c r="AC16" s="14">
        <v>51.728433000000003</v>
      </c>
      <c r="AD16" s="14">
        <v>266.23247300000003</v>
      </c>
      <c r="AE16" s="14">
        <v>73.119945999999999</v>
      </c>
    </row>
    <row r="17" spans="1:31" ht="13.5" customHeight="1" x14ac:dyDescent="0.25">
      <c r="A17" s="1"/>
      <c r="B17" s="16" t="s">
        <v>41</v>
      </c>
      <c r="C17" s="10"/>
      <c r="D17" s="11"/>
      <c r="E17" s="11">
        <v>18.218999999999991</v>
      </c>
      <c r="F17" s="11">
        <v>31.998000000000001</v>
      </c>
      <c r="G17" s="11">
        <v>12.933</v>
      </c>
      <c r="H17" s="11">
        <v>0.23224900000000001</v>
      </c>
      <c r="I17" s="11">
        <v>5.2949999999999999</v>
      </c>
      <c r="J17" s="11">
        <v>1.913</v>
      </c>
      <c r="K17" s="11">
        <v>2.6259999999999999</v>
      </c>
      <c r="L17" s="11">
        <v>2.815868</v>
      </c>
      <c r="M17" s="11">
        <v>3.0259999999999998</v>
      </c>
      <c r="N17" s="11">
        <v>5.7320830000000003</v>
      </c>
      <c r="O17" s="11">
        <v>11.465011000000001</v>
      </c>
      <c r="P17" s="11">
        <v>33.088296</v>
      </c>
      <c r="Q17" s="11">
        <v>50.563946999999999</v>
      </c>
      <c r="R17" s="11">
        <v>50.716017000000001</v>
      </c>
      <c r="S17" s="11">
        <v>39.138852</v>
      </c>
      <c r="T17" s="11">
        <v>35.638950999999999</v>
      </c>
      <c r="U17" s="11">
        <v>19.759067000000002</v>
      </c>
      <c r="V17" s="11">
        <v>33.803731999999997</v>
      </c>
      <c r="W17" s="11">
        <v>36.212302999999999</v>
      </c>
      <c r="X17" s="11">
        <v>58.018189</v>
      </c>
      <c r="Y17" s="11">
        <v>41.455292</v>
      </c>
      <c r="Z17" s="11">
        <v>46.288372000000003</v>
      </c>
      <c r="AA17" s="11">
        <v>32.767887999999999</v>
      </c>
      <c r="AB17" s="11">
        <v>57.074387000000002</v>
      </c>
      <c r="AC17" s="11">
        <v>95.945420999999996</v>
      </c>
      <c r="AD17" s="11">
        <v>31.997416999999999</v>
      </c>
      <c r="AE17" s="11">
        <v>17.372425</v>
      </c>
    </row>
    <row r="18" spans="1:31" ht="13.5" customHeight="1" x14ac:dyDescent="0.25">
      <c r="A18" s="1"/>
      <c r="B18" s="16" t="s">
        <v>42</v>
      </c>
      <c r="C18" s="13">
        <v>56.365000000000002</v>
      </c>
      <c r="D18" s="14">
        <v>47.095999999999997</v>
      </c>
      <c r="E18" s="14">
        <v>68.2</v>
      </c>
      <c r="F18" s="14">
        <v>120.39100000000001</v>
      </c>
      <c r="G18" s="14">
        <v>107.101</v>
      </c>
      <c r="H18" s="14">
        <v>79.887956000000003</v>
      </c>
      <c r="I18" s="14">
        <v>106.68</v>
      </c>
      <c r="J18" s="14">
        <v>133.86699999999999</v>
      </c>
      <c r="K18" s="14">
        <v>130.96100000000001</v>
      </c>
      <c r="L18" s="14">
        <v>128.459125</v>
      </c>
      <c r="M18" s="14">
        <v>117.997</v>
      </c>
      <c r="N18" s="14">
        <v>113.833034</v>
      </c>
      <c r="O18" s="14">
        <v>157.491275</v>
      </c>
      <c r="P18" s="14">
        <v>237.370172</v>
      </c>
      <c r="Q18" s="14">
        <v>362.49653000000001</v>
      </c>
      <c r="R18" s="14">
        <v>457.70023800000001</v>
      </c>
      <c r="S18" s="14">
        <v>525.03460900000005</v>
      </c>
      <c r="T18" s="14">
        <v>441.41958</v>
      </c>
      <c r="U18" s="14">
        <v>332.62142999999998</v>
      </c>
      <c r="V18" s="14">
        <v>476.72448200000002</v>
      </c>
      <c r="W18" s="14">
        <v>742.42009099999996</v>
      </c>
      <c r="X18" s="14">
        <v>624.03005900000005</v>
      </c>
      <c r="Y18" s="14">
        <v>451.009276</v>
      </c>
      <c r="Z18" s="14">
        <v>401.20480199999997</v>
      </c>
      <c r="AA18" s="14">
        <v>269.32013599999999</v>
      </c>
      <c r="AB18" s="14">
        <v>281.19525599999997</v>
      </c>
      <c r="AC18" s="14">
        <v>290.10874699999999</v>
      </c>
      <c r="AD18" s="14">
        <v>241.923282</v>
      </c>
      <c r="AE18" s="14">
        <v>207.45457099999999</v>
      </c>
    </row>
    <row r="19" spans="1:31" ht="13.5" customHeight="1" x14ac:dyDescent="0.25">
      <c r="A19" s="1"/>
      <c r="B19" s="16" t="s">
        <v>43</v>
      </c>
      <c r="C19" s="10">
        <v>864.50400000000025</v>
      </c>
      <c r="D19" s="11">
        <v>844.36699999999996</v>
      </c>
      <c r="E19" s="11">
        <v>791.42899999999997</v>
      </c>
      <c r="F19" s="11">
        <v>900.63599999999997</v>
      </c>
      <c r="G19" s="11">
        <v>1038.3889999999999</v>
      </c>
      <c r="H19" s="11">
        <v>912.316419</v>
      </c>
      <c r="I19" s="11">
        <v>1151.4570000000001</v>
      </c>
      <c r="J19" s="11">
        <v>1256.1130000000001</v>
      </c>
      <c r="K19" s="11">
        <v>1227.2819999999999</v>
      </c>
      <c r="L19" s="11">
        <v>1731.6444799999999</v>
      </c>
      <c r="M19" s="11">
        <v>1665.3975379999999</v>
      </c>
      <c r="N19" s="11">
        <v>1524.6316859999999</v>
      </c>
      <c r="O19" s="11">
        <v>1752.006398</v>
      </c>
      <c r="P19" s="11">
        <v>2235.039448</v>
      </c>
      <c r="Q19" s="11">
        <v>2560.656254</v>
      </c>
      <c r="R19" s="11">
        <v>2740.705226</v>
      </c>
      <c r="S19" s="11">
        <v>3471.9714250000002</v>
      </c>
      <c r="T19" s="11">
        <v>4189.3091670000003</v>
      </c>
      <c r="U19" s="11">
        <v>2920.5675660000002</v>
      </c>
      <c r="V19" s="11">
        <v>3616.555546</v>
      </c>
      <c r="W19" s="11">
        <v>4359.2844610000002</v>
      </c>
      <c r="X19" s="11">
        <v>4139.3574230000004</v>
      </c>
      <c r="Y19" s="11">
        <v>3423.353897</v>
      </c>
      <c r="Z19" s="11">
        <v>2947.6477049999999</v>
      </c>
      <c r="AA19" s="11">
        <v>2270.2253559999999</v>
      </c>
      <c r="AB19" s="11">
        <v>2331.9242119999999</v>
      </c>
      <c r="AC19" s="11">
        <v>2248.843985</v>
      </c>
      <c r="AD19" s="11">
        <v>2640.6904079999999</v>
      </c>
      <c r="AE19" s="11">
        <v>2736.073496</v>
      </c>
    </row>
    <row r="20" spans="1:31" ht="13.5" customHeight="1" x14ac:dyDescent="0.25">
      <c r="A20" s="1"/>
      <c r="B20" s="16" t="s">
        <v>44</v>
      </c>
      <c r="C20" s="13">
        <v>2158.0639999999999</v>
      </c>
      <c r="D20" s="14">
        <v>2072.9749999999999</v>
      </c>
      <c r="E20" s="14">
        <v>1823.7910000000008</v>
      </c>
      <c r="F20" s="14">
        <v>2048.8510000000001</v>
      </c>
      <c r="G20" s="14">
        <v>2158.1889999999999</v>
      </c>
      <c r="H20" s="14">
        <v>2082.704315</v>
      </c>
      <c r="I20" s="14">
        <v>2607.7910000000002</v>
      </c>
      <c r="J20" s="14">
        <v>3005.7220000000002</v>
      </c>
      <c r="K20" s="14">
        <v>2544.0929999999998</v>
      </c>
      <c r="L20" s="14">
        <v>2525.7508619999999</v>
      </c>
      <c r="M20" s="14">
        <v>2501.9090000000001</v>
      </c>
      <c r="N20" s="14">
        <v>2536.7233289999999</v>
      </c>
      <c r="O20" s="14">
        <v>3135.778131</v>
      </c>
      <c r="P20" s="14">
        <v>4035.8035129999998</v>
      </c>
      <c r="Q20" s="14">
        <v>5023.2997509999996</v>
      </c>
      <c r="R20" s="14">
        <v>5675.319528</v>
      </c>
      <c r="S20" s="14">
        <v>7211.3941779999996</v>
      </c>
      <c r="T20" s="14">
        <v>8850.8095269999994</v>
      </c>
      <c r="U20" s="14">
        <v>6102.9641190000002</v>
      </c>
      <c r="V20" s="14">
        <v>8138.4653580000004</v>
      </c>
      <c r="W20" s="14">
        <v>9039.0926299999992</v>
      </c>
      <c r="X20" s="14">
        <v>7277.0614070000001</v>
      </c>
      <c r="Y20" s="14">
        <v>6551.6540000000005</v>
      </c>
      <c r="Z20" s="14">
        <v>6632.7314669999996</v>
      </c>
      <c r="AA20" s="14">
        <v>5178.9049510000004</v>
      </c>
      <c r="AB20" s="14">
        <v>4860.9298230000004</v>
      </c>
      <c r="AC20" s="14">
        <v>4911.5290029999996</v>
      </c>
      <c r="AD20" s="14">
        <v>5319.3981869999998</v>
      </c>
      <c r="AE20" s="14">
        <v>4673.7640410000004</v>
      </c>
    </row>
    <row r="21" spans="1:31" ht="13.5" customHeight="1" x14ac:dyDescent="0.25">
      <c r="A21" s="1"/>
      <c r="B21" s="16" t="s">
        <v>45</v>
      </c>
      <c r="C21" s="10">
        <v>143.84100000000001</v>
      </c>
      <c r="D21" s="11">
        <v>142.792</v>
      </c>
      <c r="E21" s="11">
        <v>97.741999999999976</v>
      </c>
      <c r="F21" s="11">
        <v>193.19599999999997</v>
      </c>
      <c r="G21" s="11">
        <v>217.04599999999988</v>
      </c>
      <c r="H21" s="11">
        <v>188.512291</v>
      </c>
      <c r="I21" s="11">
        <v>187.584</v>
      </c>
      <c r="J21" s="11">
        <v>154.315</v>
      </c>
      <c r="K21" s="11">
        <v>141.05600000000001</v>
      </c>
      <c r="L21" s="11">
        <v>144.01671999999999</v>
      </c>
      <c r="M21" s="11">
        <v>155.44900000000001</v>
      </c>
      <c r="N21" s="11">
        <v>147.09424200000001</v>
      </c>
      <c r="O21" s="11">
        <v>136.84224399999999</v>
      </c>
      <c r="P21" s="11">
        <v>192.88388399999999</v>
      </c>
      <c r="Q21" s="11">
        <v>173.307481</v>
      </c>
      <c r="R21" s="11">
        <v>246.82387499999999</v>
      </c>
      <c r="S21" s="11">
        <v>370.15562599999998</v>
      </c>
      <c r="T21" s="11">
        <v>332.04641299999997</v>
      </c>
      <c r="U21" s="11">
        <v>199.700301</v>
      </c>
      <c r="V21" s="11">
        <v>175.14920599999999</v>
      </c>
      <c r="W21" s="11">
        <v>191.402739</v>
      </c>
      <c r="X21" s="11">
        <v>159.60951399999999</v>
      </c>
      <c r="Y21" s="11">
        <v>151.39909</v>
      </c>
      <c r="Z21" s="11">
        <v>136.762967</v>
      </c>
      <c r="AA21" s="11">
        <v>117.029617</v>
      </c>
      <c r="AB21" s="11">
        <v>126.249644</v>
      </c>
      <c r="AC21" s="11">
        <v>108.18766100000001</v>
      </c>
      <c r="AD21" s="11">
        <v>172.059259</v>
      </c>
      <c r="AE21" s="11">
        <v>172.01697300000001</v>
      </c>
    </row>
    <row r="22" spans="1:31" ht="13.5" customHeight="1" x14ac:dyDescent="0.25">
      <c r="A22" s="1"/>
      <c r="B22" s="16" t="s">
        <v>46</v>
      </c>
      <c r="C22" s="13">
        <v>36.677</v>
      </c>
      <c r="D22" s="14">
        <v>113.023</v>
      </c>
      <c r="E22" s="14">
        <v>59.75</v>
      </c>
      <c r="F22" s="14">
        <v>118.61199999999999</v>
      </c>
      <c r="G22" s="14">
        <v>66.146000000000001</v>
      </c>
      <c r="H22" s="14">
        <v>75.197933000000006</v>
      </c>
      <c r="I22" s="14">
        <v>52.151000000000003</v>
      </c>
      <c r="J22" s="14">
        <v>43.537999999999997</v>
      </c>
      <c r="K22" s="14">
        <v>83.028999999999996</v>
      </c>
      <c r="L22" s="14">
        <v>100.870796</v>
      </c>
      <c r="M22" s="14">
        <v>323.32299999999998</v>
      </c>
      <c r="N22" s="14">
        <v>113.85090599999999</v>
      </c>
      <c r="O22" s="14">
        <v>164.59973600000001</v>
      </c>
      <c r="P22" s="14">
        <v>187.711826</v>
      </c>
      <c r="Q22" s="14">
        <v>232.02504400000001</v>
      </c>
      <c r="R22" s="14">
        <v>353.13943999999998</v>
      </c>
      <c r="S22" s="14">
        <v>346.670096</v>
      </c>
      <c r="T22" s="14">
        <v>382.48232100000001</v>
      </c>
      <c r="U22" s="14">
        <v>320.663051</v>
      </c>
      <c r="V22" s="14">
        <v>172.71955500000001</v>
      </c>
      <c r="W22" s="14">
        <v>303.01507199999998</v>
      </c>
      <c r="X22" s="14">
        <v>357.72197599999998</v>
      </c>
      <c r="Y22" s="14">
        <v>610.93718100000001</v>
      </c>
      <c r="Z22" s="14">
        <v>332.36315400000001</v>
      </c>
      <c r="AA22" s="14">
        <v>383.43287500000002</v>
      </c>
      <c r="AB22" s="14">
        <v>216.759187</v>
      </c>
      <c r="AC22" s="14">
        <v>324.04059899999999</v>
      </c>
      <c r="AD22" s="14">
        <v>450.88789700000001</v>
      </c>
      <c r="AE22" s="14">
        <v>285.32347600000003</v>
      </c>
    </row>
    <row r="23" spans="1:31" ht="13.5" customHeight="1" x14ac:dyDescent="0.25">
      <c r="A23" s="1"/>
      <c r="B23" s="16" t="s">
        <v>47</v>
      </c>
      <c r="C23" s="10">
        <v>1352.691</v>
      </c>
      <c r="D23" s="11">
        <v>1585.3019999999999</v>
      </c>
      <c r="E23" s="11">
        <v>1311.904</v>
      </c>
      <c r="F23" s="11">
        <v>1646.5310000000009</v>
      </c>
      <c r="G23" s="11">
        <v>1713.1420000000001</v>
      </c>
      <c r="H23" s="11">
        <v>1546.7559289999999</v>
      </c>
      <c r="I23" s="11">
        <v>1709.171</v>
      </c>
      <c r="J23" s="11">
        <v>1931.04</v>
      </c>
      <c r="K23" s="11">
        <v>1845.492</v>
      </c>
      <c r="L23" s="11">
        <v>2145.8533229999998</v>
      </c>
      <c r="M23" s="11">
        <v>1809.163</v>
      </c>
      <c r="N23" s="11">
        <v>1816.7477349999999</v>
      </c>
      <c r="O23" s="11">
        <v>2207.5390470000002</v>
      </c>
      <c r="P23" s="11">
        <v>2904.4372960000001</v>
      </c>
      <c r="Q23" s="11">
        <v>3223.9898600000001</v>
      </c>
      <c r="R23" s="11">
        <v>3829.0096079999998</v>
      </c>
      <c r="S23" s="11">
        <v>4463.6475220000002</v>
      </c>
      <c r="T23" s="11">
        <v>4765.4762819999996</v>
      </c>
      <c r="U23" s="11">
        <v>3119.5696109999999</v>
      </c>
      <c r="V23" s="11">
        <v>4235.3664950000002</v>
      </c>
      <c r="W23" s="11">
        <v>5440.9185299999999</v>
      </c>
      <c r="X23" s="11">
        <v>4580.723508</v>
      </c>
      <c r="Y23" s="11">
        <v>4098.1423340000001</v>
      </c>
      <c r="Z23" s="11">
        <v>4020.7829729999999</v>
      </c>
      <c r="AA23" s="11">
        <v>3270.2330900000002</v>
      </c>
      <c r="AB23" s="11">
        <v>3321.9999130000001</v>
      </c>
      <c r="AC23" s="11">
        <v>3561.2900380000001</v>
      </c>
      <c r="AD23" s="11">
        <v>3558.5200970000001</v>
      </c>
      <c r="AE23" s="11">
        <v>3081.8163890000001</v>
      </c>
    </row>
    <row r="24" spans="1:31" ht="13.5" customHeight="1" x14ac:dyDescent="0.25">
      <c r="A24" s="1"/>
      <c r="B24" s="16" t="s">
        <v>48</v>
      </c>
      <c r="C24" s="13"/>
      <c r="D24" s="14">
        <v>0.15399999999999989</v>
      </c>
      <c r="E24" s="14">
        <v>8.6359999999999992</v>
      </c>
      <c r="F24" s="14">
        <v>7.0389999999999961</v>
      </c>
      <c r="G24" s="14">
        <v>1.1810000000000007</v>
      </c>
      <c r="H24" s="14">
        <v>2.5338599999999998</v>
      </c>
      <c r="I24" s="14">
        <v>9.1509999999999998</v>
      </c>
      <c r="J24" s="14">
        <v>2.1349999999999998</v>
      </c>
      <c r="K24" s="14">
        <v>1.0760000000000001</v>
      </c>
      <c r="L24" s="14">
        <v>0.86306099999999997</v>
      </c>
      <c r="M24" s="14">
        <v>1.627</v>
      </c>
      <c r="N24" s="14">
        <v>2.252005</v>
      </c>
      <c r="O24" s="14">
        <v>4.1112399999999996</v>
      </c>
      <c r="P24" s="14">
        <v>5.4831890000000003</v>
      </c>
      <c r="Q24" s="14">
        <v>12.226775999999999</v>
      </c>
      <c r="R24" s="14">
        <v>44.066814999999998</v>
      </c>
      <c r="S24" s="14"/>
      <c r="T24" s="14">
        <v>40.838965000000002</v>
      </c>
      <c r="U24" s="14">
        <v>23.159200999999999</v>
      </c>
      <c r="V24" s="14">
        <v>11.954058</v>
      </c>
      <c r="W24" s="14">
        <v>31.274186</v>
      </c>
      <c r="X24" s="14">
        <v>16.187702999999999</v>
      </c>
      <c r="Y24" s="14">
        <v>20.960114999999998</v>
      </c>
      <c r="Z24" s="14">
        <v>42.339613999999997</v>
      </c>
      <c r="AA24" s="14">
        <v>26.714950000000002</v>
      </c>
      <c r="AB24" s="14">
        <v>20.739571000000002</v>
      </c>
      <c r="AC24" s="14">
        <v>13.027380000000001</v>
      </c>
      <c r="AD24" s="14">
        <v>48.187041000000001</v>
      </c>
      <c r="AE24" s="14">
        <v>65.999561999999997</v>
      </c>
    </row>
    <row r="25" spans="1:31" ht="13.5" customHeight="1" x14ac:dyDescent="0.25">
      <c r="A25" s="1"/>
      <c r="B25" s="16" t="s">
        <v>49</v>
      </c>
      <c r="C25" s="10"/>
      <c r="D25" s="11">
        <v>9.6000000000000002E-2</v>
      </c>
      <c r="E25" s="11"/>
      <c r="F25" s="11">
        <v>0.85199999999999976</v>
      </c>
      <c r="G25" s="11">
        <v>0.38300000000000006</v>
      </c>
      <c r="H25" s="11">
        <v>16.284804000000001</v>
      </c>
      <c r="I25" s="11">
        <v>5.4580000000000002</v>
      </c>
      <c r="J25" s="11">
        <v>5.2270000000000003</v>
      </c>
      <c r="K25" s="11">
        <v>2.5390000000000001</v>
      </c>
      <c r="L25" s="11">
        <v>9.2203719999999993</v>
      </c>
      <c r="M25" s="11">
        <v>9.4039999999999999</v>
      </c>
      <c r="N25" s="11">
        <v>11.124119</v>
      </c>
      <c r="O25" s="11">
        <v>11.807385999999999</v>
      </c>
      <c r="P25" s="11">
        <v>24.172476</v>
      </c>
      <c r="Q25" s="11">
        <v>45.108674000000001</v>
      </c>
      <c r="R25" s="11">
        <v>40.966749999999998</v>
      </c>
      <c r="S25" s="11">
        <v>69.854690000000005</v>
      </c>
      <c r="T25" s="11">
        <v>61.415018000000003</v>
      </c>
      <c r="U25" s="11">
        <v>165.19682499999999</v>
      </c>
      <c r="V25" s="11">
        <v>66.161944000000005</v>
      </c>
      <c r="W25" s="11">
        <v>53.213867</v>
      </c>
      <c r="X25" s="11">
        <v>50.513782999999997</v>
      </c>
      <c r="Y25" s="11">
        <v>114.82726599999999</v>
      </c>
      <c r="Z25" s="11">
        <v>42.933000999999997</v>
      </c>
      <c r="AA25" s="11">
        <v>52.102570999999998</v>
      </c>
      <c r="AB25" s="11">
        <v>31.577949</v>
      </c>
      <c r="AC25" s="11">
        <v>43.043388999999998</v>
      </c>
      <c r="AD25" s="11">
        <v>20.688860999999999</v>
      </c>
      <c r="AE25" s="11">
        <v>23.35866</v>
      </c>
    </row>
    <row r="26" spans="1:31" ht="13.5" customHeight="1" x14ac:dyDescent="0.2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>
        <v>21.02272</v>
      </c>
      <c r="S26" s="14"/>
      <c r="T26" s="14">
        <v>72.263756999999998</v>
      </c>
      <c r="U26" s="14">
        <v>42.026901000000002</v>
      </c>
      <c r="V26" s="14">
        <v>101.632403</v>
      </c>
      <c r="W26" s="14">
        <v>83.343258000000006</v>
      </c>
      <c r="X26" s="14">
        <v>72.986421000000007</v>
      </c>
      <c r="Y26" s="14">
        <v>31.778589</v>
      </c>
      <c r="Z26" s="14">
        <v>17.140224</v>
      </c>
      <c r="AA26" s="14">
        <v>36.379804999999998</v>
      </c>
      <c r="AB26" s="14">
        <v>10.959318</v>
      </c>
      <c r="AC26" s="14">
        <v>31.114747000000001</v>
      </c>
      <c r="AD26" s="14">
        <v>33.824021999999999</v>
      </c>
      <c r="AE26" s="14">
        <v>75.608732000000003</v>
      </c>
    </row>
    <row r="27" spans="1:31" ht="13.5" customHeight="1" x14ac:dyDescent="0.25">
      <c r="A27" s="1"/>
      <c r="B27" s="16" t="s">
        <v>51</v>
      </c>
      <c r="C27" s="10">
        <v>9.4</v>
      </c>
      <c r="D27" s="11">
        <v>5.0539999999999994</v>
      </c>
      <c r="E27" s="11">
        <v>28.111000000000001</v>
      </c>
      <c r="F27" s="11">
        <v>8.1199999999999992</v>
      </c>
      <c r="G27" s="11">
        <v>11.087999999999999</v>
      </c>
      <c r="H27" s="11">
        <v>7.6201910000000002</v>
      </c>
      <c r="I27" s="11">
        <v>5.7160000000000002</v>
      </c>
      <c r="J27" s="11">
        <v>3.0710000000000002</v>
      </c>
      <c r="K27" s="11">
        <v>2.8559999999999999</v>
      </c>
      <c r="L27" s="11">
        <v>4.0516050000000003</v>
      </c>
      <c r="M27" s="11">
        <v>5.674372</v>
      </c>
      <c r="N27" s="11">
        <v>4.7741239999999996</v>
      </c>
      <c r="O27" s="11">
        <v>17.910561999999999</v>
      </c>
      <c r="P27" s="11">
        <v>48.451196000000003</v>
      </c>
      <c r="Q27" s="11">
        <v>25.847425000000001</v>
      </c>
      <c r="R27" s="11">
        <v>14.448468</v>
      </c>
      <c r="S27" s="11"/>
      <c r="T27" s="11">
        <v>16.162797000000001</v>
      </c>
      <c r="U27" s="11">
        <v>16.423840999999999</v>
      </c>
      <c r="V27" s="11">
        <v>30.145292999999999</v>
      </c>
      <c r="W27" s="11">
        <v>18.646868999999999</v>
      </c>
      <c r="X27" s="11">
        <v>13.758717000000001</v>
      </c>
      <c r="Y27" s="11">
        <v>20.866983000000001</v>
      </c>
      <c r="Z27" s="11">
        <v>62.071722999999999</v>
      </c>
      <c r="AA27" s="11">
        <v>15.425875</v>
      </c>
      <c r="AB27" s="11">
        <v>14.018198</v>
      </c>
      <c r="AC27" s="11">
        <v>13.685188999999999</v>
      </c>
      <c r="AD27" s="11">
        <v>68.881834999999995</v>
      </c>
      <c r="AE27" s="11">
        <v>135.964989</v>
      </c>
    </row>
    <row r="28" spans="1:31" ht="13.5" customHeight="1" x14ac:dyDescent="0.25">
      <c r="A28" s="1"/>
      <c r="B28" s="16" t="s">
        <v>52</v>
      </c>
      <c r="C28" s="13">
        <v>2147.2330000000011</v>
      </c>
      <c r="D28" s="14">
        <v>2338.9970000000008</v>
      </c>
      <c r="E28" s="14">
        <v>2488.0740000000001</v>
      </c>
      <c r="F28" s="14">
        <v>3077.114</v>
      </c>
      <c r="G28" s="14">
        <v>2917.78</v>
      </c>
      <c r="H28" s="14">
        <v>3548.7395059999999</v>
      </c>
      <c r="I28" s="14">
        <v>3998.4749999999999</v>
      </c>
      <c r="J28" s="14">
        <v>2744.1660000000002</v>
      </c>
      <c r="K28" s="14">
        <v>2594.1239999999998</v>
      </c>
      <c r="L28" s="14">
        <v>2796.181752</v>
      </c>
      <c r="M28" s="14">
        <v>2862.9360000000001</v>
      </c>
      <c r="N28" s="14">
        <v>3182.298119</v>
      </c>
      <c r="O28" s="14">
        <v>4245.7263400000002</v>
      </c>
      <c r="P28" s="14">
        <v>5916.6917510000003</v>
      </c>
      <c r="Q28" s="14">
        <v>5282.958044</v>
      </c>
      <c r="R28" s="14">
        <v>5743.864748</v>
      </c>
      <c r="S28" s="14">
        <v>8840.8724970000003</v>
      </c>
      <c r="T28" s="14">
        <v>10482.595244</v>
      </c>
      <c r="U28" s="14">
        <v>8116.5007809999997</v>
      </c>
      <c r="V28" s="14">
        <v>10227.723216</v>
      </c>
      <c r="W28" s="14">
        <v>13639.692908000001</v>
      </c>
      <c r="X28" s="14">
        <v>15040.703654000001</v>
      </c>
      <c r="Y28" s="14">
        <v>17283.053360000002</v>
      </c>
      <c r="Z28" s="14">
        <v>13035.583965</v>
      </c>
      <c r="AA28" s="14">
        <v>10044.465679000001</v>
      </c>
      <c r="AB28" s="14">
        <v>10323.020693</v>
      </c>
      <c r="AC28" s="14">
        <v>9252.8083769999994</v>
      </c>
      <c r="AD28" s="14">
        <v>13048.101075</v>
      </c>
      <c r="AE28" s="14">
        <v>9995.2747799999997</v>
      </c>
    </row>
    <row r="29" spans="1:31" ht="13.5" customHeight="1" x14ac:dyDescent="0.25">
      <c r="A29" s="1"/>
      <c r="B29" s="16" t="s">
        <v>53</v>
      </c>
      <c r="C29" s="10">
        <v>223.54499999999999</v>
      </c>
      <c r="D29" s="11">
        <v>257.08699999999999</v>
      </c>
      <c r="E29" s="11">
        <v>270.05900000000014</v>
      </c>
      <c r="F29" s="11">
        <v>302.03000000000014</v>
      </c>
      <c r="G29" s="11">
        <v>412.88199999999989</v>
      </c>
      <c r="H29" s="11">
        <v>324.27019200000001</v>
      </c>
      <c r="I29" s="11">
        <v>410.185</v>
      </c>
      <c r="J29" s="11">
        <v>439.06200000000001</v>
      </c>
      <c r="K29" s="11">
        <v>334.19099999999997</v>
      </c>
      <c r="L29" s="11">
        <v>379.77442100000002</v>
      </c>
      <c r="M29" s="11">
        <v>506.49799999999999</v>
      </c>
      <c r="N29" s="11">
        <v>581.93016899999998</v>
      </c>
      <c r="O29" s="11">
        <v>628.25161600000001</v>
      </c>
      <c r="P29" s="11">
        <v>961.68796799999996</v>
      </c>
      <c r="Q29" s="11">
        <v>1014.63827</v>
      </c>
      <c r="R29" s="11">
        <v>1460.6757829999999</v>
      </c>
      <c r="S29" s="11">
        <v>1804.9116289999999</v>
      </c>
      <c r="T29" s="11">
        <v>1706.800262</v>
      </c>
      <c r="U29" s="11">
        <v>1198.5817609999999</v>
      </c>
      <c r="V29" s="11">
        <v>1508.2018860000001</v>
      </c>
      <c r="W29" s="11">
        <v>2054.9910869999999</v>
      </c>
      <c r="X29" s="11">
        <v>1624.6680759999999</v>
      </c>
      <c r="Y29" s="11">
        <v>854.41429400000004</v>
      </c>
      <c r="Z29" s="11">
        <v>1060.2570229999999</v>
      </c>
      <c r="AA29" s="11">
        <v>822.19948299999999</v>
      </c>
      <c r="AB29" s="11">
        <v>654.47559999999999</v>
      </c>
      <c r="AC29" s="11">
        <v>1432.6810370000001</v>
      </c>
      <c r="AD29" s="11">
        <v>1452.2533390000001</v>
      </c>
      <c r="AE29" s="11">
        <v>1154.1383490000001</v>
      </c>
    </row>
    <row r="30" spans="1:31" ht="13.5" customHeight="1" x14ac:dyDescent="0.25">
      <c r="A30" s="1"/>
      <c r="B30" s="16" t="s">
        <v>54</v>
      </c>
      <c r="C30" s="13"/>
      <c r="D30" s="14"/>
      <c r="E30" s="14">
        <v>0.88799999999999979</v>
      </c>
      <c r="F30" s="14">
        <v>2.44</v>
      </c>
      <c r="G30" s="14">
        <v>0.94699999999999973</v>
      </c>
      <c r="H30" s="14">
        <v>6.0402699999999996</v>
      </c>
      <c r="I30" s="14">
        <v>2.1339999999999999</v>
      </c>
      <c r="J30" s="14">
        <v>3.903</v>
      </c>
      <c r="K30" s="14">
        <v>4.0759999999999996</v>
      </c>
      <c r="L30" s="14">
        <v>2.7967209999999998</v>
      </c>
      <c r="M30" s="14">
        <v>4.0339999999999998</v>
      </c>
      <c r="N30" s="14">
        <v>6.1088820000000004</v>
      </c>
      <c r="O30" s="14">
        <v>23.143611</v>
      </c>
      <c r="P30" s="14">
        <v>38.428531999999997</v>
      </c>
      <c r="Q30" s="14">
        <v>20.895247000000001</v>
      </c>
      <c r="R30" s="14">
        <v>20.396720999999999</v>
      </c>
      <c r="S30" s="14"/>
      <c r="T30" s="14">
        <v>18.597467999999999</v>
      </c>
      <c r="U30" s="14">
        <v>17.551418999999999</v>
      </c>
      <c r="V30" s="14">
        <v>18.355535</v>
      </c>
      <c r="W30" s="14">
        <v>32.180588999999998</v>
      </c>
      <c r="X30" s="14">
        <v>32.555337999999999</v>
      </c>
      <c r="Y30" s="14">
        <v>27.163692999999999</v>
      </c>
      <c r="Z30" s="14">
        <v>24.663688</v>
      </c>
      <c r="AA30" s="14">
        <v>21.273637000000001</v>
      </c>
      <c r="AB30" s="14">
        <v>23.341055999999998</v>
      </c>
      <c r="AC30" s="14">
        <v>24.672955000000002</v>
      </c>
      <c r="AD30" s="14">
        <v>30.593688</v>
      </c>
      <c r="AE30" s="14">
        <v>42.710301000000001</v>
      </c>
    </row>
    <row r="31" spans="1:31" ht="13.5" customHeight="1" x14ac:dyDescent="0.25">
      <c r="A31" s="1"/>
      <c r="B31" s="16" t="s">
        <v>55</v>
      </c>
      <c r="C31" s="10"/>
      <c r="D31" s="11"/>
      <c r="E31" s="11">
        <v>10.486000000000001</v>
      </c>
      <c r="F31" s="11">
        <v>48.351999999999983</v>
      </c>
      <c r="G31" s="11">
        <v>46.454000000000008</v>
      </c>
      <c r="H31" s="11">
        <v>72.942828000000006</v>
      </c>
      <c r="I31" s="11">
        <v>77.338999999999999</v>
      </c>
      <c r="J31" s="11">
        <v>77.456999999999994</v>
      </c>
      <c r="K31" s="11">
        <v>73.662999999999997</v>
      </c>
      <c r="L31" s="11">
        <v>74.552727000000004</v>
      </c>
      <c r="M31" s="11">
        <v>57.637</v>
      </c>
      <c r="N31" s="11">
        <v>67.912074000000004</v>
      </c>
      <c r="O31" s="11">
        <v>86.906126</v>
      </c>
      <c r="P31" s="11">
        <v>132.36023399999999</v>
      </c>
      <c r="Q31" s="11">
        <v>128.51216099999999</v>
      </c>
      <c r="R31" s="11">
        <v>173.59370899999999</v>
      </c>
      <c r="S31" s="11">
        <v>231.91292899999999</v>
      </c>
      <c r="T31" s="11">
        <v>296.52684299999999</v>
      </c>
      <c r="U31" s="11">
        <v>294.90831300000002</v>
      </c>
      <c r="V31" s="11">
        <v>284.39341899999999</v>
      </c>
      <c r="W31" s="11">
        <v>315.52530300000001</v>
      </c>
      <c r="X31" s="11">
        <v>346.22407199999998</v>
      </c>
      <c r="Y31" s="11">
        <v>339.60513700000001</v>
      </c>
      <c r="Z31" s="11">
        <v>392.24334599999997</v>
      </c>
      <c r="AA31" s="11">
        <v>380.79110300000002</v>
      </c>
      <c r="AB31" s="11">
        <v>428.00381599999997</v>
      </c>
      <c r="AC31" s="11">
        <v>399.87143900000001</v>
      </c>
      <c r="AD31" s="11">
        <v>503.16267099999999</v>
      </c>
      <c r="AE31" s="11">
        <v>302.29309999999998</v>
      </c>
    </row>
    <row r="32" spans="1:31" ht="13.5" customHeight="1" x14ac:dyDescent="0.25">
      <c r="A32" s="1"/>
      <c r="B32" s="16" t="s">
        <v>56</v>
      </c>
      <c r="C32" s="13">
        <v>707.00499999999988</v>
      </c>
      <c r="D32" s="14">
        <v>735.59800000000007</v>
      </c>
      <c r="E32" s="14">
        <v>718.83399999999972</v>
      </c>
      <c r="F32" s="14">
        <v>709.24999999999966</v>
      </c>
      <c r="G32" s="14">
        <v>876.87099999999998</v>
      </c>
      <c r="H32" s="14">
        <v>937.49883999999997</v>
      </c>
      <c r="I32" s="14">
        <v>1056.9480000000001</v>
      </c>
      <c r="J32" s="14">
        <v>1055.5419999999999</v>
      </c>
      <c r="K32" s="14">
        <v>1169.249</v>
      </c>
      <c r="L32" s="14">
        <v>1008.335979</v>
      </c>
      <c r="M32" s="14">
        <v>1042.2429999999999</v>
      </c>
      <c r="N32" s="14">
        <v>1119.9559039999999</v>
      </c>
      <c r="O32" s="14">
        <v>1551.582406</v>
      </c>
      <c r="P32" s="14">
        <v>1983.999793</v>
      </c>
      <c r="Q32" s="14">
        <v>2173.0957619999999</v>
      </c>
      <c r="R32" s="14">
        <v>2323.8995880000002</v>
      </c>
      <c r="S32" s="14">
        <v>3476.3103639999999</v>
      </c>
      <c r="T32" s="14">
        <v>4074.4627679999999</v>
      </c>
      <c r="U32" s="14">
        <v>2639.701583</v>
      </c>
      <c r="V32" s="14">
        <v>3893.7727599999998</v>
      </c>
      <c r="W32" s="14">
        <v>4705.5193680000002</v>
      </c>
      <c r="X32" s="14">
        <v>3688.7316139999998</v>
      </c>
      <c r="Y32" s="14">
        <v>3575.9664640000001</v>
      </c>
      <c r="Z32" s="14">
        <v>3280.754954</v>
      </c>
      <c r="AA32" s="14">
        <v>2971.6953119999998</v>
      </c>
      <c r="AB32" s="14">
        <v>2629.7185399999998</v>
      </c>
      <c r="AC32" s="14">
        <v>3840.382944</v>
      </c>
      <c r="AD32" s="14">
        <v>5087.3666720000001</v>
      </c>
      <c r="AE32" s="14">
        <v>4009.992878</v>
      </c>
    </row>
    <row r="33" spans="1:31" ht="13.5" customHeight="1" x14ac:dyDescent="0.25">
      <c r="A33" s="1"/>
      <c r="B33" s="15" t="s">
        <v>57</v>
      </c>
      <c r="C33" s="10">
        <v>218.905</v>
      </c>
      <c r="D33" s="11">
        <v>206.61699999999999</v>
      </c>
      <c r="E33" s="11">
        <v>197.71899999999999</v>
      </c>
      <c r="F33" s="11">
        <v>251.923</v>
      </c>
      <c r="G33" s="11">
        <v>299.142</v>
      </c>
      <c r="H33" s="11">
        <v>257.16596199999998</v>
      </c>
      <c r="I33" s="11">
        <v>253.316</v>
      </c>
      <c r="J33" s="11">
        <v>180.25</v>
      </c>
      <c r="K33" s="11">
        <v>242.48099999999999</v>
      </c>
      <c r="L33" s="11">
        <v>340.91082899999998</v>
      </c>
      <c r="M33" s="11">
        <v>247.31899999999999</v>
      </c>
      <c r="N33" s="11">
        <v>253.70137500000001</v>
      </c>
      <c r="O33" s="11">
        <v>304.58515</v>
      </c>
      <c r="P33" s="11">
        <v>368.18109399999997</v>
      </c>
      <c r="Q33" s="11">
        <v>462.44165600000002</v>
      </c>
      <c r="R33" s="11">
        <v>509.44059900000002</v>
      </c>
      <c r="S33" s="11">
        <v>614.17363899999998</v>
      </c>
      <c r="T33" s="11">
        <v>1252.8531929999999</v>
      </c>
      <c r="U33" s="11">
        <v>477.72670499999998</v>
      </c>
      <c r="V33" s="11">
        <v>587.10507600000005</v>
      </c>
      <c r="W33" s="11">
        <v>803.83427099999994</v>
      </c>
      <c r="X33" s="11">
        <v>504.66076399999997</v>
      </c>
      <c r="Y33" s="11">
        <v>450.78587199999998</v>
      </c>
      <c r="Z33" s="11">
        <v>420.665527</v>
      </c>
      <c r="AA33" s="11">
        <v>400.29852</v>
      </c>
      <c r="AB33" s="11">
        <v>419.84822400000002</v>
      </c>
      <c r="AC33" s="11">
        <v>464.852417</v>
      </c>
      <c r="AD33" s="11">
        <v>472.54600900000003</v>
      </c>
      <c r="AE33" s="11">
        <v>447.88020599999999</v>
      </c>
    </row>
    <row r="34" spans="1:31" ht="13.5" customHeight="1" x14ac:dyDescent="0.25">
      <c r="A34" s="1"/>
      <c r="B34" s="15" t="s">
        <v>58</v>
      </c>
      <c r="C34" s="13">
        <v>464.23700000000002</v>
      </c>
      <c r="D34" s="14">
        <v>401.495</v>
      </c>
      <c r="E34" s="14">
        <v>455.45700000000022</v>
      </c>
      <c r="F34" s="14">
        <v>500.53300000000002</v>
      </c>
      <c r="G34" s="14">
        <v>460.90300000000002</v>
      </c>
      <c r="H34" s="14">
        <v>505.76772099999999</v>
      </c>
      <c r="I34" s="14">
        <v>583.81399999999996</v>
      </c>
      <c r="J34" s="14">
        <v>544.05200000000002</v>
      </c>
      <c r="K34" s="14">
        <v>513.16099999999994</v>
      </c>
      <c r="L34" s="14">
        <v>565.60486900000001</v>
      </c>
      <c r="M34" s="14">
        <v>555.34</v>
      </c>
      <c r="N34" s="14">
        <v>781.53997000000004</v>
      </c>
      <c r="O34" s="14">
        <v>977.53623200000004</v>
      </c>
      <c r="P34" s="14">
        <v>1199.3219449999999</v>
      </c>
      <c r="Q34" s="14">
        <v>1944.0107720000001</v>
      </c>
      <c r="R34" s="14">
        <v>2275.3233869999999</v>
      </c>
      <c r="S34" s="14">
        <v>2361.7163919999998</v>
      </c>
      <c r="T34" s="14">
        <v>1866.1707469999999</v>
      </c>
      <c r="U34" s="14">
        <v>1726.009239</v>
      </c>
      <c r="V34" s="14">
        <v>2321.0961569999999</v>
      </c>
      <c r="W34" s="14">
        <v>3129.54594</v>
      </c>
      <c r="X34" s="14">
        <v>3079.9266419999999</v>
      </c>
      <c r="Y34" s="14">
        <v>2701.7461579999999</v>
      </c>
      <c r="Z34" s="14">
        <v>2315.5613210000001</v>
      </c>
      <c r="AA34" s="14">
        <v>2362.5446200000001</v>
      </c>
      <c r="AB34" s="14">
        <v>2366.1378559999998</v>
      </c>
      <c r="AC34" s="14">
        <v>2719.8307060000002</v>
      </c>
      <c r="AD34" s="14">
        <v>3334.5009340000001</v>
      </c>
      <c r="AE34" s="14">
        <v>3249.1478849999999</v>
      </c>
    </row>
    <row r="35" spans="1:31" ht="13.5" customHeight="1" x14ac:dyDescent="0.25">
      <c r="A35" s="1"/>
      <c r="B35" s="15" t="s">
        <v>59</v>
      </c>
      <c r="C35" s="10">
        <v>275.983</v>
      </c>
      <c r="D35" s="11">
        <v>311.01500000000016</v>
      </c>
      <c r="E35" s="11">
        <v>331.11900000000003</v>
      </c>
      <c r="F35" s="11">
        <v>376.48200000000003</v>
      </c>
      <c r="G35" s="11">
        <v>405.14600000000002</v>
      </c>
      <c r="H35" s="11">
        <v>432.71852799999999</v>
      </c>
      <c r="I35" s="11">
        <v>465.197</v>
      </c>
      <c r="J35" s="11">
        <v>406.53100000000001</v>
      </c>
      <c r="K35" s="11">
        <v>442.25200000000001</v>
      </c>
      <c r="L35" s="11">
        <v>475.48391400000003</v>
      </c>
      <c r="M35" s="11">
        <v>469.274</v>
      </c>
      <c r="N35" s="11">
        <v>526.73068599999999</v>
      </c>
      <c r="O35" s="11">
        <v>694.06345699999997</v>
      </c>
      <c r="P35" s="11">
        <v>767.85857799999997</v>
      </c>
      <c r="Q35" s="11">
        <v>888.39213900000004</v>
      </c>
      <c r="R35" s="11">
        <v>1029.6768979999999</v>
      </c>
      <c r="S35" s="11">
        <v>1335.6081099999999</v>
      </c>
      <c r="T35" s="11">
        <v>1810.721084</v>
      </c>
      <c r="U35" s="11">
        <v>1857.638798</v>
      </c>
      <c r="V35" s="11">
        <v>1721.935348</v>
      </c>
      <c r="W35" s="11">
        <v>2176.2952359999999</v>
      </c>
      <c r="X35" s="11">
        <v>2458.1130069999999</v>
      </c>
      <c r="Y35" s="11">
        <v>3339.2367250000002</v>
      </c>
      <c r="Z35" s="11">
        <v>3322.8653129999998</v>
      </c>
      <c r="AA35" s="11">
        <v>2108.0019940000002</v>
      </c>
      <c r="AB35" s="11">
        <v>2262.6752750000001</v>
      </c>
      <c r="AC35" s="11">
        <v>2682.785003</v>
      </c>
      <c r="AD35" s="11">
        <v>2772.411466</v>
      </c>
      <c r="AE35" s="11">
        <v>2344.9452369999999</v>
      </c>
    </row>
    <row r="36" spans="1:31" ht="13.5" customHeight="1" x14ac:dyDescent="0.25">
      <c r="A36" s="1"/>
      <c r="B36" s="15" t="s">
        <v>60</v>
      </c>
      <c r="C36" s="13">
        <v>0.13200000000000001</v>
      </c>
      <c r="D36" s="14">
        <v>9.0999999999999998E-2</v>
      </c>
      <c r="E36" s="14">
        <v>0.14699999999999999</v>
      </c>
      <c r="F36" s="14">
        <v>1.3560000000000003</v>
      </c>
      <c r="G36" s="14">
        <v>0.23799999999999999</v>
      </c>
      <c r="H36" s="14">
        <v>0.57541900000000001</v>
      </c>
      <c r="I36" s="14">
        <v>1.7929999999999999</v>
      </c>
      <c r="J36" s="14">
        <v>2.57</v>
      </c>
      <c r="K36" s="14">
        <v>7.6999999999999999E-2</v>
      </c>
      <c r="L36" s="14">
        <v>8.5558999999999996E-2</v>
      </c>
      <c r="M36" s="14">
        <v>0.17599999999999999</v>
      </c>
      <c r="N36" s="14">
        <v>0.30269299999999999</v>
      </c>
      <c r="O36" s="14">
        <v>0.202317</v>
      </c>
      <c r="P36" s="14">
        <v>0.347111</v>
      </c>
      <c r="Q36" s="14">
        <v>0.35518499999999997</v>
      </c>
      <c r="R36" s="14">
        <v>0.83367100000000005</v>
      </c>
      <c r="S36" s="14"/>
      <c r="T36" s="14">
        <v>0.44325900000000001</v>
      </c>
      <c r="U36" s="14">
        <v>0.14666199999999999</v>
      </c>
      <c r="V36" s="14">
        <v>0.38489499999999999</v>
      </c>
      <c r="W36" s="14">
        <v>46.273704000000002</v>
      </c>
      <c r="X36" s="14">
        <v>0.47424899999999998</v>
      </c>
      <c r="Y36" s="14">
        <v>6.3104570000000004</v>
      </c>
      <c r="Z36" s="14">
        <v>0.52070700000000003</v>
      </c>
      <c r="AA36" s="14">
        <v>0.497029</v>
      </c>
      <c r="AB36" s="14">
        <v>0.31283</v>
      </c>
      <c r="AC36" s="14">
        <v>2.2659289999999999</v>
      </c>
      <c r="AD36" s="14">
        <v>71.486380999999994</v>
      </c>
      <c r="AE36" s="14">
        <v>46.329591999999998</v>
      </c>
    </row>
    <row r="37" spans="1:31" ht="13.5" customHeight="1" x14ac:dyDescent="0.25">
      <c r="A37" s="1"/>
      <c r="B37" s="15" t="s">
        <v>61</v>
      </c>
      <c r="C37" s="10"/>
      <c r="D37" s="11"/>
      <c r="E37" s="11">
        <v>7.3719999999999999</v>
      </c>
      <c r="F37" s="11">
        <v>17.025999999999993</v>
      </c>
      <c r="G37" s="11">
        <v>26.603000000000016</v>
      </c>
      <c r="H37" s="11">
        <v>32.414335999999999</v>
      </c>
      <c r="I37" s="11">
        <v>33.465000000000003</v>
      </c>
      <c r="J37" s="11">
        <v>27.253</v>
      </c>
      <c r="K37" s="11">
        <v>34.052</v>
      </c>
      <c r="L37" s="11">
        <v>37.301141999999999</v>
      </c>
      <c r="M37" s="11">
        <v>40.198999999999998</v>
      </c>
      <c r="N37" s="11">
        <v>35.171559000000002</v>
      </c>
      <c r="O37" s="11">
        <v>66.227230000000006</v>
      </c>
      <c r="P37" s="11">
        <v>79.991917999999998</v>
      </c>
      <c r="Q37" s="11">
        <v>56.825403000000001</v>
      </c>
      <c r="R37" s="11">
        <v>48.285234000000003</v>
      </c>
      <c r="S37" s="11">
        <v>60.388523999999997</v>
      </c>
      <c r="T37" s="11">
        <v>67.276499999999999</v>
      </c>
      <c r="U37" s="11">
        <v>42.712249999999997</v>
      </c>
      <c r="V37" s="11">
        <v>47.963793000000003</v>
      </c>
      <c r="W37" s="11">
        <v>63.383291999999997</v>
      </c>
      <c r="X37" s="11">
        <v>54.330694999999999</v>
      </c>
      <c r="Y37" s="11">
        <v>60.449395000000003</v>
      </c>
      <c r="Z37" s="11">
        <v>55.675732000000004</v>
      </c>
      <c r="AA37" s="11">
        <v>26.071991000000001</v>
      </c>
      <c r="AB37" s="11">
        <v>41.071753999999999</v>
      </c>
      <c r="AC37" s="11">
        <v>70.704570000000004</v>
      </c>
      <c r="AD37" s="11">
        <v>84.316305999999997</v>
      </c>
      <c r="AE37" s="11">
        <v>89.357083000000003</v>
      </c>
    </row>
    <row r="38" spans="1:31" ht="13.5" customHeight="1" x14ac:dyDescent="0.25">
      <c r="A38" s="1"/>
      <c r="B38" s="15" t="s">
        <v>62</v>
      </c>
      <c r="C38" s="13">
        <v>74.311999999999998</v>
      </c>
      <c r="D38" s="14">
        <v>82.813000000000002</v>
      </c>
      <c r="E38" s="14">
        <v>183.41699999999989</v>
      </c>
      <c r="F38" s="14">
        <v>231.23599999999999</v>
      </c>
      <c r="G38" s="14">
        <v>216.83099999999999</v>
      </c>
      <c r="H38" s="14">
        <v>167.894678</v>
      </c>
      <c r="I38" s="14">
        <v>259.255</v>
      </c>
      <c r="J38" s="14">
        <v>185.785</v>
      </c>
      <c r="K38" s="14">
        <v>130.72200000000001</v>
      </c>
      <c r="L38" s="14">
        <v>121.131252</v>
      </c>
      <c r="M38" s="14">
        <v>122.001</v>
      </c>
      <c r="N38" s="14">
        <v>75.605846999999997</v>
      </c>
      <c r="O38" s="14">
        <v>107.14681299999999</v>
      </c>
      <c r="P38" s="14">
        <v>127.70871200000001</v>
      </c>
      <c r="Q38" s="14">
        <v>151.24956800000001</v>
      </c>
      <c r="R38" s="14">
        <v>219.46915799999999</v>
      </c>
      <c r="S38" s="14">
        <v>279.487888</v>
      </c>
      <c r="T38" s="14">
        <v>320.30268599999999</v>
      </c>
      <c r="U38" s="14">
        <v>250.67949400000001</v>
      </c>
      <c r="V38" s="14">
        <v>367.75870099999997</v>
      </c>
      <c r="W38" s="14">
        <v>408.07138300000003</v>
      </c>
      <c r="X38" s="14">
        <v>446.63919399999997</v>
      </c>
      <c r="Y38" s="14">
        <v>471.97407399999997</v>
      </c>
      <c r="Z38" s="14">
        <v>516.49443199999996</v>
      </c>
      <c r="AA38" s="14">
        <v>321.91837800000002</v>
      </c>
      <c r="AB38" s="14">
        <v>244.61543900000001</v>
      </c>
      <c r="AC38" s="14">
        <v>317.73033400000003</v>
      </c>
      <c r="AD38" s="14">
        <v>293.26703700000002</v>
      </c>
      <c r="AE38" s="14">
        <v>294.25544500000001</v>
      </c>
    </row>
    <row r="39" spans="1:31" ht="13.5" customHeight="1" x14ac:dyDescent="0.25">
      <c r="A39" s="1"/>
      <c r="B39" s="15" t="s">
        <v>63</v>
      </c>
      <c r="C39" s="10">
        <v>0.74099999999999999</v>
      </c>
      <c r="D39" s="11">
        <v>0.55300000000000005</v>
      </c>
      <c r="E39" s="11">
        <v>0.40699999999999997</v>
      </c>
      <c r="F39" s="11">
        <v>0.63700000000000001</v>
      </c>
      <c r="G39" s="11">
        <v>2.7469999999999999</v>
      </c>
      <c r="H39" s="11">
        <v>0.58641500000000002</v>
      </c>
      <c r="I39" s="11">
        <v>0.35799999999999998</v>
      </c>
      <c r="J39" s="11">
        <v>1.234</v>
      </c>
      <c r="K39" s="11">
        <v>0.748</v>
      </c>
      <c r="L39" s="11">
        <v>0.81063799999999997</v>
      </c>
      <c r="M39" s="11">
        <v>3.1579999999999999</v>
      </c>
      <c r="N39" s="11">
        <v>1</v>
      </c>
      <c r="O39" s="11">
        <v>8.8647310000000008</v>
      </c>
      <c r="P39" s="11">
        <v>9.3871629999999993</v>
      </c>
      <c r="Q39" s="11">
        <v>4.162617</v>
      </c>
      <c r="R39" s="11">
        <v>2.1737289999999998</v>
      </c>
      <c r="S39" s="11"/>
      <c r="T39" s="11">
        <v>12.797845000000001</v>
      </c>
      <c r="U39" s="11">
        <v>121.447462</v>
      </c>
      <c r="V39" s="11">
        <v>264.69539200000003</v>
      </c>
      <c r="W39" s="11">
        <v>269.95434299999999</v>
      </c>
      <c r="X39" s="11">
        <v>284.400263</v>
      </c>
      <c r="Y39" s="11">
        <v>325.65416800000003</v>
      </c>
      <c r="Z39" s="11">
        <v>259.59041500000001</v>
      </c>
      <c r="AA39" s="11">
        <v>292.86489999999998</v>
      </c>
      <c r="AB39" s="11">
        <v>82.166944999999998</v>
      </c>
      <c r="AC39" s="11">
        <v>234.072441</v>
      </c>
      <c r="AD39" s="11">
        <v>163.75703899999999</v>
      </c>
      <c r="AE39" s="11">
        <v>117.725278</v>
      </c>
    </row>
    <row r="40" spans="1:31" ht="13.5" customHeight="1" x14ac:dyDescent="0.25">
      <c r="A40" s="1"/>
      <c r="B40" s="15" t="s">
        <v>64</v>
      </c>
      <c r="C40" s="13">
        <v>49.475999999999999</v>
      </c>
      <c r="D40" s="14">
        <v>62.137999999999998</v>
      </c>
      <c r="E40" s="14">
        <v>72.706000000000003</v>
      </c>
      <c r="F40" s="14">
        <v>78.930000000000007</v>
      </c>
      <c r="G40" s="14">
        <v>53.731999999999999</v>
      </c>
      <c r="H40" s="14">
        <v>52.825803999999998</v>
      </c>
      <c r="I40" s="14">
        <v>48.918999999999997</v>
      </c>
      <c r="J40" s="14">
        <v>63.953000000000003</v>
      </c>
      <c r="K40" s="14">
        <v>72.051000000000002</v>
      </c>
      <c r="L40" s="14">
        <v>71.064278999999999</v>
      </c>
      <c r="M40" s="14">
        <v>137.874</v>
      </c>
      <c r="N40" s="14">
        <v>109.649462</v>
      </c>
      <c r="O40" s="14">
        <v>187.24150499999999</v>
      </c>
      <c r="P40" s="14">
        <v>213.42345700000001</v>
      </c>
      <c r="Q40" s="14">
        <v>262.16616599999998</v>
      </c>
      <c r="R40" s="14">
        <v>271.97243700000001</v>
      </c>
      <c r="S40" s="14">
        <v>355.75116700000001</v>
      </c>
      <c r="T40" s="14">
        <v>398.56638099999998</v>
      </c>
      <c r="U40" s="14">
        <v>265.10914100000002</v>
      </c>
      <c r="V40" s="14">
        <v>339.53905400000002</v>
      </c>
      <c r="W40" s="14">
        <v>498.52468499999998</v>
      </c>
      <c r="X40" s="14">
        <v>376.06345900000002</v>
      </c>
      <c r="Y40" s="14">
        <v>454.75020899999998</v>
      </c>
      <c r="Z40" s="14">
        <v>409.8689</v>
      </c>
      <c r="AA40" s="14">
        <v>380.75104199999998</v>
      </c>
      <c r="AB40" s="14">
        <v>424.96987300000001</v>
      </c>
      <c r="AC40" s="14">
        <v>466.073241</v>
      </c>
      <c r="AD40" s="14">
        <v>320.89263799999998</v>
      </c>
      <c r="AE40" s="14">
        <v>365.64129100000002</v>
      </c>
    </row>
    <row r="41" spans="1:31" ht="13.5" customHeight="1" x14ac:dyDescent="0.25">
      <c r="A41" s="1"/>
      <c r="B41" s="15" t="s">
        <v>65</v>
      </c>
      <c r="C41" s="10">
        <v>2556.6129999999998</v>
      </c>
      <c r="D41" s="11">
        <v>2306.0670000000009</v>
      </c>
      <c r="E41" s="11">
        <v>2313.0039999999981</v>
      </c>
      <c r="F41" s="11">
        <v>2574.0859999999989</v>
      </c>
      <c r="G41" s="11">
        <v>3101.5959999999991</v>
      </c>
      <c r="H41" s="11">
        <v>3047.133859</v>
      </c>
      <c r="I41" s="11">
        <v>3068.0859999999998</v>
      </c>
      <c r="J41" s="11">
        <v>2201.8809999999999</v>
      </c>
      <c r="K41" s="11">
        <v>2192.598</v>
      </c>
      <c r="L41" s="11">
        <v>2472.3744029999998</v>
      </c>
      <c r="M41" s="11">
        <v>1986.28</v>
      </c>
      <c r="N41" s="11">
        <v>2097.953829</v>
      </c>
      <c r="O41" s="11">
        <v>2310.5459770000002</v>
      </c>
      <c r="P41" s="11">
        <v>2767.994878</v>
      </c>
      <c r="Q41" s="11">
        <v>3476.10475</v>
      </c>
      <c r="R41" s="11">
        <v>3883.935727</v>
      </c>
      <c r="S41" s="11">
        <v>4321.3350700000001</v>
      </c>
      <c r="T41" s="11">
        <v>6114.5196020000003</v>
      </c>
      <c r="U41" s="11">
        <v>4307.287996</v>
      </c>
      <c r="V41" s="11">
        <v>7140.8317820000002</v>
      </c>
      <c r="W41" s="11">
        <v>9473.0955200000008</v>
      </c>
      <c r="X41" s="11">
        <v>7955.7133480000002</v>
      </c>
      <c r="Y41" s="11">
        <v>7964.030522</v>
      </c>
      <c r="Z41" s="11">
        <v>6718.6006960000004</v>
      </c>
      <c r="AA41" s="11">
        <v>4844.9593000000004</v>
      </c>
      <c r="AB41" s="11">
        <v>4604.5330569999996</v>
      </c>
      <c r="AC41" s="11">
        <v>5266.4600140000002</v>
      </c>
      <c r="AD41" s="11">
        <v>4348.1555310000003</v>
      </c>
      <c r="AE41" s="11">
        <v>5347.3761160000004</v>
      </c>
    </row>
    <row r="42" spans="1:31" ht="13.5" customHeight="1" x14ac:dyDescent="0.25">
      <c r="A42" s="1"/>
      <c r="B42" s="15" t="s">
        <v>66</v>
      </c>
      <c r="C42" s="13">
        <v>670.93899999999974</v>
      </c>
      <c r="D42" s="14">
        <v>547.49900000000002</v>
      </c>
      <c r="E42" s="14">
        <v>537.62999999999988</v>
      </c>
      <c r="F42" s="14">
        <v>634.34199999999987</v>
      </c>
      <c r="G42" s="14">
        <v>827.45499999999981</v>
      </c>
      <c r="H42" s="14">
        <v>838.43667500000004</v>
      </c>
      <c r="I42" s="14">
        <v>736.78</v>
      </c>
      <c r="J42" s="14">
        <v>467.08699999999999</v>
      </c>
      <c r="K42" s="14">
        <v>627.53399999999999</v>
      </c>
      <c r="L42" s="14">
        <v>580.77482199999997</v>
      </c>
      <c r="M42" s="14">
        <v>736.476</v>
      </c>
      <c r="N42" s="14">
        <v>852.41942300000005</v>
      </c>
      <c r="O42" s="14">
        <v>1223.103889</v>
      </c>
      <c r="P42" s="14">
        <v>1429.297652</v>
      </c>
      <c r="Q42" s="14">
        <v>1896.248544</v>
      </c>
      <c r="R42" s="14">
        <v>1961.9766090000001</v>
      </c>
      <c r="S42" s="14">
        <v>2046.6359809999999</v>
      </c>
      <c r="T42" s="14">
        <v>3118.5676349999999</v>
      </c>
      <c r="U42" s="14">
        <v>2608.2196210000002</v>
      </c>
      <c r="V42" s="14">
        <v>3760.1224769999999</v>
      </c>
      <c r="W42" s="14">
        <v>4693.8675059999996</v>
      </c>
      <c r="X42" s="14">
        <v>4501.0904790000004</v>
      </c>
      <c r="Y42" s="14">
        <v>4719.9698539999999</v>
      </c>
      <c r="Z42" s="14">
        <v>3831.244201</v>
      </c>
      <c r="AA42" s="14">
        <v>3122.2128360000002</v>
      </c>
      <c r="AB42" s="14">
        <v>2881.0075550000001</v>
      </c>
      <c r="AC42" s="14">
        <v>3077.0143539999999</v>
      </c>
      <c r="AD42" s="14">
        <v>3434.7581949999999</v>
      </c>
      <c r="AE42" s="14">
        <v>3388.5433349999998</v>
      </c>
    </row>
    <row r="43" spans="1:31" ht="13.5" customHeight="1" x14ac:dyDescent="0.25">
      <c r="A43" s="1"/>
      <c r="B43" s="15" t="s">
        <v>67</v>
      </c>
      <c r="C43" s="10">
        <v>24.518000000000001</v>
      </c>
      <c r="D43" s="11">
        <v>27.17</v>
      </c>
      <c r="E43" s="11">
        <v>30.013999999999992</v>
      </c>
      <c r="F43" s="11">
        <v>32.369999999999997</v>
      </c>
      <c r="G43" s="11">
        <v>45.149000000000001</v>
      </c>
      <c r="H43" s="11">
        <v>34.547812</v>
      </c>
      <c r="I43" s="11">
        <v>33.21</v>
      </c>
      <c r="J43" s="11">
        <v>25.486999999999998</v>
      </c>
      <c r="K43" s="11">
        <v>22.722000000000001</v>
      </c>
      <c r="L43" s="11">
        <v>34.451441000000003</v>
      </c>
      <c r="M43" s="11">
        <v>22.704000000000001</v>
      </c>
      <c r="N43" s="11">
        <v>30.429214999999999</v>
      </c>
      <c r="O43" s="11">
        <v>36.233564999999999</v>
      </c>
      <c r="P43" s="11">
        <v>51.338293</v>
      </c>
      <c r="Q43" s="11">
        <v>54.226391</v>
      </c>
      <c r="R43" s="11">
        <v>56.675941999999999</v>
      </c>
      <c r="S43" s="11">
        <v>72.176668000000006</v>
      </c>
      <c r="T43" s="11">
        <v>81.192582999999999</v>
      </c>
      <c r="U43" s="11">
        <v>40.981054999999998</v>
      </c>
      <c r="V43" s="11">
        <v>46.079425999999998</v>
      </c>
      <c r="W43" s="11">
        <v>87.620193</v>
      </c>
      <c r="X43" s="11">
        <v>62.205285000000003</v>
      </c>
      <c r="Y43" s="11">
        <v>74.067482999999996</v>
      </c>
      <c r="Z43" s="11">
        <v>69.323673999999997</v>
      </c>
      <c r="AA43" s="11">
        <v>64.200351999999995</v>
      </c>
      <c r="AB43" s="11">
        <v>96.784818999999999</v>
      </c>
      <c r="AC43" s="11">
        <v>83.534750000000003</v>
      </c>
      <c r="AD43" s="11">
        <v>77.070713999999995</v>
      </c>
      <c r="AE43" s="11">
        <v>96.492236000000005</v>
      </c>
    </row>
    <row r="44" spans="1:31" ht="13.5" customHeight="1" x14ac:dyDescent="0.25">
      <c r="A44" s="1"/>
      <c r="B44" s="15" t="s">
        <v>68</v>
      </c>
      <c r="C44" s="13">
        <v>58.856999999999999</v>
      </c>
      <c r="D44" s="14">
        <v>51.72000000000002</v>
      </c>
      <c r="E44" s="14">
        <v>55.213999999999999</v>
      </c>
      <c r="F44" s="14">
        <v>77.933000000000007</v>
      </c>
      <c r="G44" s="14">
        <v>113.063</v>
      </c>
      <c r="H44" s="14">
        <v>56.481214999999999</v>
      </c>
      <c r="I44" s="14">
        <v>110.07899999999999</v>
      </c>
      <c r="J44" s="14">
        <v>153.49799999999999</v>
      </c>
      <c r="K44" s="14">
        <v>181.01900000000001</v>
      </c>
      <c r="L44" s="14">
        <v>244.29502600000001</v>
      </c>
      <c r="M44" s="14">
        <v>213.03</v>
      </c>
      <c r="N44" s="14">
        <v>170.979174</v>
      </c>
      <c r="O44" s="14">
        <v>280.45851199999998</v>
      </c>
      <c r="P44" s="14">
        <v>320.67664400000001</v>
      </c>
      <c r="Q44" s="14">
        <v>444.227418</v>
      </c>
      <c r="R44" s="14">
        <v>583.59578499999998</v>
      </c>
      <c r="S44" s="14">
        <v>650.59058800000003</v>
      </c>
      <c r="T44" s="14">
        <v>865.00984500000004</v>
      </c>
      <c r="U44" s="14">
        <v>625.90201200000001</v>
      </c>
      <c r="V44" s="14">
        <v>722.11501799999996</v>
      </c>
      <c r="W44" s="14">
        <v>944.04383099999995</v>
      </c>
      <c r="X44" s="14">
        <v>865.23897899999997</v>
      </c>
      <c r="Y44" s="14">
        <v>732.05974100000003</v>
      </c>
      <c r="Z44" s="14">
        <v>722.83141499999999</v>
      </c>
      <c r="AA44" s="14">
        <v>678.97077400000001</v>
      </c>
      <c r="AB44" s="14">
        <v>732.57812699999999</v>
      </c>
      <c r="AC44" s="14">
        <v>774.33163000000002</v>
      </c>
      <c r="AD44" s="14">
        <v>800.42008899999996</v>
      </c>
      <c r="AE44" s="14">
        <v>1078.864871</v>
      </c>
    </row>
    <row r="45" spans="1:31" ht="13.5" customHeight="1" x14ac:dyDescent="0.2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>
        <v>0.39082299999999998</v>
      </c>
      <c r="AD45" s="11">
        <v>0.128696</v>
      </c>
      <c r="AE45" s="11">
        <v>6.6189999999999999E-2</v>
      </c>
    </row>
    <row r="46" spans="1:31" ht="13.5" customHeight="1" x14ac:dyDescent="0.25">
      <c r="A46" s="1"/>
      <c r="B46" s="15" t="s">
        <v>70</v>
      </c>
      <c r="C46" s="13">
        <v>234.72200000000001</v>
      </c>
      <c r="D46" s="14">
        <v>203.072</v>
      </c>
      <c r="E46" s="14">
        <v>267.13200000000001</v>
      </c>
      <c r="F46" s="14">
        <v>308.06</v>
      </c>
      <c r="G46" s="14">
        <v>293.66500000000002</v>
      </c>
      <c r="H46" s="14">
        <v>333.12476199999998</v>
      </c>
      <c r="I46" s="14">
        <v>216.041</v>
      </c>
      <c r="J46" s="14">
        <v>155.32900000000001</v>
      </c>
      <c r="K46" s="14">
        <v>212.52699999999999</v>
      </c>
      <c r="L46" s="14">
        <v>233.171976</v>
      </c>
      <c r="M46" s="14">
        <v>213.44200000000001</v>
      </c>
      <c r="N46" s="14">
        <v>469.31611800000002</v>
      </c>
      <c r="O46" s="14">
        <v>337.71084500000001</v>
      </c>
      <c r="P46" s="14">
        <v>571.23952299999996</v>
      </c>
      <c r="Q46" s="14">
        <v>844.12743499999999</v>
      </c>
      <c r="R46" s="14">
        <v>943.20398</v>
      </c>
      <c r="S46" s="14">
        <v>1379.2140770000001</v>
      </c>
      <c r="T46" s="14">
        <v>2107.579518</v>
      </c>
      <c r="U46" s="14">
        <v>1296.3837410000001</v>
      </c>
      <c r="V46" s="14">
        <v>1309.266167</v>
      </c>
      <c r="W46" s="14">
        <v>2786.4530340000001</v>
      </c>
      <c r="X46" s="14">
        <v>2942.6054669999999</v>
      </c>
      <c r="Y46" s="14">
        <v>1904.355137</v>
      </c>
      <c r="Z46" s="14">
        <v>3348.1668249999998</v>
      </c>
      <c r="AA46" s="14">
        <v>2045.353055</v>
      </c>
      <c r="AB46" s="14">
        <v>2827.6341149999998</v>
      </c>
      <c r="AC46" s="14">
        <v>2734.7116810000002</v>
      </c>
      <c r="AD46" s="14">
        <v>3578.6067600000001</v>
      </c>
      <c r="AE46" s="14">
        <v>2809.8275450000001</v>
      </c>
    </row>
    <row r="47" spans="1:31" ht="13.5" customHeight="1" x14ac:dyDescent="0.25">
      <c r="A47" s="1"/>
      <c r="B47" s="15" t="s">
        <v>71</v>
      </c>
      <c r="C47" s="10">
        <v>163.61000000000001</v>
      </c>
      <c r="D47" s="11">
        <v>114.429</v>
      </c>
      <c r="E47" s="11">
        <v>108.289</v>
      </c>
      <c r="F47" s="11">
        <v>173.09</v>
      </c>
      <c r="G47" s="11">
        <v>159.47300000000001</v>
      </c>
      <c r="H47" s="11">
        <v>146.37831199999999</v>
      </c>
      <c r="I47" s="11">
        <v>185.583</v>
      </c>
      <c r="J47" s="11">
        <v>188.61199999999999</v>
      </c>
      <c r="K47" s="11">
        <v>328.55700000000002</v>
      </c>
      <c r="L47" s="11">
        <v>487.87836399999998</v>
      </c>
      <c r="M47" s="11">
        <v>175.245</v>
      </c>
      <c r="N47" s="11">
        <v>183.46100000000001</v>
      </c>
      <c r="O47" s="11">
        <v>296.63076899999999</v>
      </c>
      <c r="P47" s="11">
        <v>502.54501299999998</v>
      </c>
      <c r="Q47" s="11">
        <v>546.73954600000002</v>
      </c>
      <c r="R47" s="11">
        <v>495.46996899999999</v>
      </c>
      <c r="S47" s="11">
        <v>634.42347500000005</v>
      </c>
      <c r="T47" s="11">
        <v>624.54106300000001</v>
      </c>
      <c r="U47" s="11">
        <v>315.89188200000001</v>
      </c>
      <c r="V47" s="11">
        <v>355.386304</v>
      </c>
      <c r="W47" s="11">
        <v>543.40261199999998</v>
      </c>
      <c r="X47" s="11">
        <v>479.75288699999999</v>
      </c>
      <c r="Y47" s="11">
        <v>449.11731500000002</v>
      </c>
      <c r="Z47" s="11">
        <v>493.21124700000001</v>
      </c>
      <c r="AA47" s="11">
        <v>503.47742</v>
      </c>
      <c r="AB47" s="11">
        <v>514.49597900000003</v>
      </c>
      <c r="AC47" s="11">
        <v>466.43756300000001</v>
      </c>
      <c r="AD47" s="11">
        <v>606.09768899999995</v>
      </c>
      <c r="AE47" s="11">
        <v>432.17900100000003</v>
      </c>
    </row>
    <row r="48" spans="1:31" ht="13.5" customHeight="1" x14ac:dyDescent="0.25">
      <c r="A48" s="1"/>
      <c r="B48" s="15" t="s">
        <v>72</v>
      </c>
      <c r="C48" s="13">
        <v>170.327</v>
      </c>
      <c r="D48" s="14">
        <v>168.352</v>
      </c>
      <c r="E48" s="14">
        <v>218.904</v>
      </c>
      <c r="F48" s="14">
        <v>303.20800000000014</v>
      </c>
      <c r="G48" s="14">
        <v>388.726</v>
      </c>
      <c r="H48" s="14">
        <v>445.53095400000001</v>
      </c>
      <c r="I48" s="14">
        <v>267.55399999999997</v>
      </c>
      <c r="J48" s="14">
        <v>205.42500000000001</v>
      </c>
      <c r="K48" s="14">
        <v>207.25200000000001</v>
      </c>
      <c r="L48" s="14">
        <v>692.04400799999996</v>
      </c>
      <c r="M48" s="14">
        <v>412.81200000000001</v>
      </c>
      <c r="N48" s="14">
        <v>447</v>
      </c>
      <c r="O48" s="14">
        <v>327.249956</v>
      </c>
      <c r="P48" s="14">
        <v>348.49911500000002</v>
      </c>
      <c r="Q48" s="14">
        <v>534.18021899999997</v>
      </c>
      <c r="R48" s="14">
        <v>845.85883100000001</v>
      </c>
      <c r="S48" s="14">
        <v>1156.127146</v>
      </c>
      <c r="T48" s="14">
        <v>1460.820884</v>
      </c>
      <c r="U48" s="14">
        <v>2271.5302849999998</v>
      </c>
      <c r="V48" s="14">
        <v>1477.2081619999999</v>
      </c>
      <c r="W48" s="14">
        <v>1647.1709390000001</v>
      </c>
      <c r="X48" s="14">
        <v>1708.0028789999999</v>
      </c>
      <c r="Y48" s="14">
        <v>2362.2626100000002</v>
      </c>
      <c r="Z48" s="14">
        <v>2316.6829699999998</v>
      </c>
      <c r="AA48" s="14">
        <v>1944.9818319999999</v>
      </c>
      <c r="AB48" s="14">
        <v>1656.952773</v>
      </c>
      <c r="AC48" s="14">
        <v>792.48357999999996</v>
      </c>
      <c r="AD48" s="14">
        <v>793.80645300000003</v>
      </c>
      <c r="AE48" s="14">
        <v>1253.674902</v>
      </c>
    </row>
    <row r="49" spans="1:31" ht="13.5" customHeight="1" x14ac:dyDescent="0.25">
      <c r="A49" s="1"/>
      <c r="B49" s="15" t="s">
        <v>73</v>
      </c>
      <c r="C49" s="10">
        <v>611.27800000000036</v>
      </c>
      <c r="D49" s="11">
        <v>547.69299999999976</v>
      </c>
      <c r="E49" s="11">
        <v>630.32599999999991</v>
      </c>
      <c r="F49" s="11">
        <v>410.64100000000002</v>
      </c>
      <c r="G49" s="11">
        <v>406.53999999999991</v>
      </c>
      <c r="H49" s="11">
        <v>362.05591700000002</v>
      </c>
      <c r="I49" s="11">
        <v>469.94499999999999</v>
      </c>
      <c r="J49" s="11">
        <v>421.327</v>
      </c>
      <c r="K49" s="11">
        <v>334.12200000000001</v>
      </c>
      <c r="L49" s="11">
        <v>352.42909800000001</v>
      </c>
      <c r="M49" s="11">
        <v>311.80900000000003</v>
      </c>
      <c r="N49" s="11">
        <v>430.43513300000001</v>
      </c>
      <c r="O49" s="11">
        <v>688.99322900000004</v>
      </c>
      <c r="P49" s="11">
        <v>832.11573999999996</v>
      </c>
      <c r="Q49" s="11">
        <v>826.12363500000004</v>
      </c>
      <c r="R49" s="11">
        <v>759.01060199999995</v>
      </c>
      <c r="S49" s="11">
        <v>815.91226800000004</v>
      </c>
      <c r="T49" s="11">
        <v>1474.8466229999999</v>
      </c>
      <c r="U49" s="11">
        <v>945.86742500000003</v>
      </c>
      <c r="V49" s="11">
        <v>1737.680151</v>
      </c>
      <c r="W49" s="11">
        <v>2301.6784630000002</v>
      </c>
      <c r="X49" s="11">
        <v>2341.2189349999999</v>
      </c>
      <c r="Y49" s="11">
        <v>2306.3674769999998</v>
      </c>
      <c r="Z49" s="11">
        <v>1687.1749870000001</v>
      </c>
      <c r="AA49" s="11">
        <v>1574.7745609999999</v>
      </c>
      <c r="AB49" s="11">
        <v>1445.225533</v>
      </c>
      <c r="AC49" s="11">
        <v>1834.7966510000001</v>
      </c>
      <c r="AD49" s="11">
        <v>1130.548479</v>
      </c>
      <c r="AE49" s="11">
        <v>1534.048783</v>
      </c>
    </row>
    <row r="50" spans="1:31" ht="13.5" customHeight="1" x14ac:dyDescent="0.25">
      <c r="A50" s="1"/>
      <c r="B50" s="15" t="s">
        <v>74</v>
      </c>
      <c r="C50" s="13">
        <v>1056.9680000000001</v>
      </c>
      <c r="D50" s="14">
        <v>1285.9469999999999</v>
      </c>
      <c r="E50" s="14">
        <v>1139.5799999999997</v>
      </c>
      <c r="F50" s="14">
        <v>1228.7829999999999</v>
      </c>
      <c r="G50" s="14">
        <v>1325.572000000001</v>
      </c>
      <c r="H50" s="14">
        <v>1323.8593860000001</v>
      </c>
      <c r="I50" s="14">
        <v>1258.8340000000001</v>
      </c>
      <c r="J50" s="14">
        <v>1339.2280000000001</v>
      </c>
      <c r="K50" s="14">
        <v>1437.221</v>
      </c>
      <c r="L50" s="14">
        <v>1498.417242</v>
      </c>
      <c r="M50" s="14">
        <v>1704.7529999999999</v>
      </c>
      <c r="N50" s="14">
        <v>1771.680245</v>
      </c>
      <c r="O50" s="14">
        <v>1898.7879270000001</v>
      </c>
      <c r="P50" s="14">
        <v>2116.5446780000002</v>
      </c>
      <c r="Q50" s="14">
        <v>2591.421523</v>
      </c>
      <c r="R50" s="14">
        <v>2821.9165079999998</v>
      </c>
      <c r="S50" s="14">
        <v>3301.1054810000001</v>
      </c>
      <c r="T50" s="14">
        <v>3791.8023549999998</v>
      </c>
      <c r="U50" s="14">
        <v>3585.476956</v>
      </c>
      <c r="V50" s="14">
        <v>4634.526237</v>
      </c>
      <c r="W50" s="14">
        <v>5229.8088740000003</v>
      </c>
      <c r="X50" s="14">
        <v>4519.4337949999999</v>
      </c>
      <c r="Y50" s="14">
        <v>4101.9205439999996</v>
      </c>
      <c r="Z50" s="14">
        <v>3860.3424</v>
      </c>
      <c r="AA50" s="14">
        <v>2916.0679150000001</v>
      </c>
      <c r="AB50" s="14">
        <v>2868.8001140000001</v>
      </c>
      <c r="AC50" s="14">
        <v>2845.2401180000002</v>
      </c>
      <c r="AD50" s="14">
        <v>2996.2540920000001</v>
      </c>
      <c r="AE50" s="14">
        <v>2918.0728060000001</v>
      </c>
    </row>
    <row r="51" spans="1:31" ht="13.5" customHeight="1" x14ac:dyDescent="0.25">
      <c r="A51" s="1"/>
      <c r="B51" s="15" t="s">
        <v>75</v>
      </c>
      <c r="C51" s="10">
        <v>6386.3140000000012</v>
      </c>
      <c r="D51" s="11">
        <v>7081.5599999999977</v>
      </c>
      <c r="E51" s="11">
        <v>8025.9159999999983</v>
      </c>
      <c r="F51" s="11">
        <v>8968.9599999999991</v>
      </c>
      <c r="G51" s="11">
        <v>8799.2129999999961</v>
      </c>
      <c r="H51" s="11">
        <v>9312.9187170000005</v>
      </c>
      <c r="I51" s="11">
        <v>9407.9210000000003</v>
      </c>
      <c r="J51" s="11">
        <v>9898.7950000000001</v>
      </c>
      <c r="K51" s="11">
        <v>10867.575000000001</v>
      </c>
      <c r="L51" s="11">
        <v>13380.734490999999</v>
      </c>
      <c r="M51" s="11">
        <v>14379.13</v>
      </c>
      <c r="N51" s="11">
        <v>15535.239116999999</v>
      </c>
      <c r="O51" s="11">
        <v>16901.011317</v>
      </c>
      <c r="P51" s="11">
        <v>20341.725034999999</v>
      </c>
      <c r="Q51" s="11">
        <v>22741.89057</v>
      </c>
      <c r="R51" s="11">
        <v>24680.376027999999</v>
      </c>
      <c r="S51" s="11">
        <v>25342.566934999999</v>
      </c>
      <c r="T51" s="11">
        <v>27734.718957000001</v>
      </c>
      <c r="U51" s="11">
        <v>15809.018244000001</v>
      </c>
      <c r="V51" s="11">
        <v>19466.06047</v>
      </c>
      <c r="W51" s="11">
        <v>25942.952809999999</v>
      </c>
      <c r="X51" s="11">
        <v>26849.876493</v>
      </c>
      <c r="Y51" s="11">
        <v>24861.139117999999</v>
      </c>
      <c r="Z51" s="11">
        <v>27144.925428999999</v>
      </c>
      <c r="AA51" s="11">
        <v>24215.975858999998</v>
      </c>
      <c r="AB51" s="11">
        <v>23300.530247999999</v>
      </c>
      <c r="AC51" s="11">
        <v>27108.226781000001</v>
      </c>
      <c r="AD51" s="11">
        <v>29096.651945000001</v>
      </c>
      <c r="AE51" s="11">
        <v>29539.522453000001</v>
      </c>
    </row>
    <row r="52" spans="1:31" ht="13.5" customHeight="1" x14ac:dyDescent="0.25">
      <c r="A52" s="1"/>
      <c r="B52" s="15" t="s">
        <v>76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>
        <v>6.1539999999999997E-3</v>
      </c>
      <c r="AD52" s="14"/>
      <c r="AE52" s="14"/>
    </row>
    <row r="53" spans="1:31" ht="13.5" customHeight="1" x14ac:dyDescent="0.25">
      <c r="A53" s="1"/>
      <c r="B53" s="12" t="s">
        <v>77</v>
      </c>
      <c r="C53" s="10">
        <v>9276.0390000000007</v>
      </c>
      <c r="D53" s="11">
        <v>12725.098</v>
      </c>
      <c r="E53" s="11">
        <v>14821.59</v>
      </c>
      <c r="F53" s="11">
        <v>16391.655999999999</v>
      </c>
      <c r="G53" s="11">
        <v>17828.482999999997</v>
      </c>
      <c r="H53" s="11">
        <v>18395.053264999999</v>
      </c>
      <c r="I53" s="11">
        <v>22672.173999999999</v>
      </c>
      <c r="J53" s="11">
        <v>20831.376</v>
      </c>
      <c r="K53" s="11">
        <v>17469.6737168</v>
      </c>
      <c r="L53" s="11">
        <v>23853.415348999999</v>
      </c>
      <c r="M53" s="11">
        <v>22284.947461</v>
      </c>
      <c r="N53" s="11">
        <v>22259.715232999999</v>
      </c>
      <c r="O53" s="11">
        <v>29693.314033999999</v>
      </c>
      <c r="P53" s="11">
        <v>42923.121763000003</v>
      </c>
      <c r="Q53" s="11">
        <v>55505.307140999998</v>
      </c>
      <c r="R53" s="11">
        <v>67467.048704999994</v>
      </c>
      <c r="S53" s="11">
        <v>76601.144113999995</v>
      </c>
      <c r="T53" s="11">
        <v>98638.238073</v>
      </c>
      <c r="U53" s="11">
        <v>82173.163795999993</v>
      </c>
      <c r="V53" s="11">
        <v>114441.60587499999</v>
      </c>
      <c r="W53" s="11">
        <v>142854.615815</v>
      </c>
      <c r="X53" s="11">
        <v>133526.60960600001</v>
      </c>
      <c r="Y53" s="11">
        <v>137254.093444</v>
      </c>
      <c r="Z53" s="11">
        <v>126155.188184</v>
      </c>
      <c r="AA53" s="11">
        <v>110744.871506</v>
      </c>
      <c r="AB53" s="11">
        <v>106830.920818</v>
      </c>
      <c r="AC53" s="11">
        <v>133165.66192700001</v>
      </c>
      <c r="AD53" s="11">
        <v>149314.08205200001</v>
      </c>
      <c r="AE53" s="11">
        <v>136090.38014299999</v>
      </c>
    </row>
    <row r="54" spans="1:31" ht="13.5" customHeight="1" x14ac:dyDescent="0.25">
      <c r="A54" s="1"/>
      <c r="B54" s="15" t="s">
        <v>78</v>
      </c>
      <c r="C54" s="13">
        <v>1252.6199999999997</v>
      </c>
      <c r="D54" s="14">
        <v>1576.566</v>
      </c>
      <c r="E54" s="14">
        <v>2024.2030000000004</v>
      </c>
      <c r="F54" s="14">
        <v>2830.0030000000002</v>
      </c>
      <c r="G54" s="14">
        <v>3009.029</v>
      </c>
      <c r="H54" s="14">
        <v>2652.6934970000002</v>
      </c>
      <c r="I54" s="14">
        <v>2632.2109999999998</v>
      </c>
      <c r="J54" s="14">
        <v>1849.788</v>
      </c>
      <c r="K54" s="14">
        <v>1944.2370000000001</v>
      </c>
      <c r="L54" s="14">
        <v>2193.8475290000001</v>
      </c>
      <c r="M54" s="14">
        <v>2984.0044069999999</v>
      </c>
      <c r="N54" s="14">
        <v>4312.2343739999997</v>
      </c>
      <c r="O54" s="14">
        <v>6310.3838640000004</v>
      </c>
      <c r="P54" s="14">
        <v>7942.0271659999999</v>
      </c>
      <c r="Q54" s="14">
        <v>10276.500491000001</v>
      </c>
      <c r="R54" s="14">
        <v>12004.133924</v>
      </c>
      <c r="S54" s="14">
        <v>14889.541381999999</v>
      </c>
      <c r="T54" s="14">
        <v>22316.246845000001</v>
      </c>
      <c r="U54" s="14">
        <v>26415.3024</v>
      </c>
      <c r="V54" s="14">
        <v>40266.928062999999</v>
      </c>
      <c r="W54" s="14">
        <v>55048.79118</v>
      </c>
      <c r="X54" s="14">
        <v>54945.799285000001</v>
      </c>
      <c r="Y54" s="14">
        <v>57260.005218999999</v>
      </c>
      <c r="Z54" s="14">
        <v>54424.790052999997</v>
      </c>
      <c r="AA54" s="14">
        <v>49193.625675000003</v>
      </c>
      <c r="AB54" s="14">
        <v>46997.693863</v>
      </c>
      <c r="AC54" s="14">
        <v>62326.121417000002</v>
      </c>
      <c r="AD54" s="14">
        <v>77244.463187999994</v>
      </c>
      <c r="AE54" s="14">
        <v>75229.105775999997</v>
      </c>
    </row>
    <row r="55" spans="1:31" ht="13.5" customHeight="1" x14ac:dyDescent="0.25">
      <c r="A55" s="1"/>
      <c r="B55" s="16" t="s">
        <v>79</v>
      </c>
      <c r="C55" s="10"/>
      <c r="D55" s="11"/>
      <c r="E55" s="11"/>
      <c r="F55" s="11"/>
      <c r="G55" s="11"/>
      <c r="H55" s="11">
        <v>1.7500000000000002E-2</v>
      </c>
      <c r="I55" s="11"/>
      <c r="J55" s="11"/>
      <c r="K55" s="11"/>
      <c r="L55" s="11"/>
      <c r="M55" s="11"/>
      <c r="N55" s="11">
        <v>4.9000000000000002E-2</v>
      </c>
      <c r="O55" s="11"/>
      <c r="P55" s="11">
        <v>3.7955000000000003E-2</v>
      </c>
      <c r="Q55" s="11">
        <v>5.2209999999999999E-2</v>
      </c>
      <c r="R55" s="11">
        <v>0.81922600000000001</v>
      </c>
      <c r="S55" s="11"/>
      <c r="T55" s="11">
        <v>6.9999999999999999E-4</v>
      </c>
      <c r="U55" s="11">
        <v>5.2499999999999998E-2</v>
      </c>
      <c r="V55" s="11"/>
      <c r="W55" s="11">
        <v>0.113927</v>
      </c>
      <c r="X55" s="11">
        <v>8.8849999999999998E-2</v>
      </c>
      <c r="Y55" s="11">
        <v>0.10659299999999999</v>
      </c>
      <c r="Z55" s="11">
        <v>2.5457E-2</v>
      </c>
      <c r="AA55" s="11">
        <v>4.0679E-2</v>
      </c>
      <c r="AB55" s="11">
        <v>5.2205000000000001E-2</v>
      </c>
      <c r="AC55" s="11">
        <v>0.16503399999999999</v>
      </c>
      <c r="AD55" s="11">
        <v>0.21404100000000001</v>
      </c>
      <c r="AE55" s="11">
        <v>0.60772099999999996</v>
      </c>
    </row>
    <row r="56" spans="1:31" ht="13.5" customHeight="1" x14ac:dyDescent="0.25">
      <c r="A56" s="1"/>
      <c r="B56" s="16" t="s">
        <v>80</v>
      </c>
      <c r="C56" s="13">
        <v>16.7</v>
      </c>
      <c r="D56" s="14">
        <v>55.547999999999988</v>
      </c>
      <c r="E56" s="14">
        <v>48.287999999999975</v>
      </c>
      <c r="F56" s="14">
        <v>122.009</v>
      </c>
      <c r="G56" s="14">
        <v>109.61499999999999</v>
      </c>
      <c r="H56" s="14">
        <v>61.953042000000003</v>
      </c>
      <c r="I56" s="14">
        <v>53.063000000000002</v>
      </c>
      <c r="J56" s="14">
        <v>68.194999999999993</v>
      </c>
      <c r="K56" s="14">
        <v>38.094000000000001</v>
      </c>
      <c r="L56" s="14">
        <v>48.904229000000001</v>
      </c>
      <c r="M56" s="14">
        <v>66.62</v>
      </c>
      <c r="N56" s="14">
        <v>44.817931999999999</v>
      </c>
      <c r="O56" s="14">
        <v>84.743132000000003</v>
      </c>
      <c r="P56" s="14">
        <v>202.20959199999999</v>
      </c>
      <c r="Q56" s="14">
        <v>149.631236</v>
      </c>
      <c r="R56" s="14">
        <v>275.086275</v>
      </c>
      <c r="S56" s="14">
        <v>231.31542200000001</v>
      </c>
      <c r="T56" s="14">
        <v>237.09421800000001</v>
      </c>
      <c r="U56" s="14">
        <v>534.55228499999998</v>
      </c>
      <c r="V56" s="14">
        <v>538.01247799999999</v>
      </c>
      <c r="W56" s="14">
        <v>877.43230800000003</v>
      </c>
      <c r="X56" s="14">
        <v>705.468842</v>
      </c>
      <c r="Y56" s="14">
        <v>856.63286000000005</v>
      </c>
      <c r="Z56" s="14">
        <v>869.10695899999996</v>
      </c>
      <c r="AA56" s="14">
        <v>1147.410889</v>
      </c>
      <c r="AB56" s="14">
        <v>1091.4137559999999</v>
      </c>
      <c r="AC56" s="14">
        <v>1600.077873</v>
      </c>
      <c r="AD56" s="14">
        <v>1170.612267</v>
      </c>
      <c r="AE56" s="14">
        <v>1304.4716539999999</v>
      </c>
    </row>
    <row r="57" spans="1:31" ht="13.5" customHeight="1" x14ac:dyDescent="0.25">
      <c r="A57" s="1"/>
      <c r="B57" s="16" t="s">
        <v>81</v>
      </c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>
        <v>1.188E-3</v>
      </c>
      <c r="N57" s="11"/>
      <c r="O57" s="11">
        <v>3.6917999999999999E-2</v>
      </c>
      <c r="P57" s="11"/>
      <c r="Q57" s="11">
        <v>3.5943000000000003E-2</v>
      </c>
      <c r="R57" s="11">
        <v>2.8376999999999999E-2</v>
      </c>
      <c r="S57" s="11"/>
      <c r="T57" s="11"/>
      <c r="U57" s="11"/>
      <c r="V57" s="11"/>
      <c r="W57" s="11"/>
      <c r="X57" s="11"/>
      <c r="Y57" s="11"/>
      <c r="Z57" s="11"/>
      <c r="AA57" s="11">
        <v>4.4650000000000002E-3</v>
      </c>
      <c r="AB57" s="11">
        <v>0.111127</v>
      </c>
      <c r="AC57" s="11">
        <v>9.3850000000000003E-2</v>
      </c>
      <c r="AD57" s="11"/>
      <c r="AE57" s="11">
        <v>1.8787000000000002E-2</v>
      </c>
    </row>
    <row r="58" spans="1:31" ht="13.5" customHeight="1" x14ac:dyDescent="0.25">
      <c r="A58" s="1"/>
      <c r="B58" s="16" t="s">
        <v>82</v>
      </c>
      <c r="C58" s="13">
        <v>1.8999999999999989E-2</v>
      </c>
      <c r="D58" s="14">
        <v>3.8999999999999993E-2</v>
      </c>
      <c r="E58" s="14">
        <v>5.7999999999999996E-2</v>
      </c>
      <c r="F58" s="14">
        <v>8.9999999999999969E-2</v>
      </c>
      <c r="G58" s="14">
        <v>1.6E-2</v>
      </c>
      <c r="H58" s="14">
        <v>1.9344E-2</v>
      </c>
      <c r="I58" s="14">
        <v>1.4E-2</v>
      </c>
      <c r="J58" s="14">
        <v>8.9999999999999993E-3</v>
      </c>
      <c r="K58" s="14">
        <v>1.4E-2</v>
      </c>
      <c r="L58" s="14">
        <v>1.9522000000000001E-2</v>
      </c>
      <c r="M58" s="14">
        <v>5.0999999999999997E-2</v>
      </c>
      <c r="N58" s="14">
        <v>0.37971300000000002</v>
      </c>
      <c r="O58" s="14">
        <v>0.25022899999999998</v>
      </c>
      <c r="P58" s="14">
        <v>0.24653700000000001</v>
      </c>
      <c r="Q58" s="14">
        <v>0.63058099999999995</v>
      </c>
      <c r="R58" s="14">
        <v>1.03962</v>
      </c>
      <c r="S58" s="14"/>
      <c r="T58" s="14">
        <v>1.5674630000000001</v>
      </c>
      <c r="U58" s="14">
        <v>0.65636300000000003</v>
      </c>
      <c r="V58" s="14">
        <v>0.60860099999999995</v>
      </c>
      <c r="W58" s="14">
        <v>0.67842800000000003</v>
      </c>
      <c r="X58" s="14">
        <v>1.0920179999999999</v>
      </c>
      <c r="Y58" s="14">
        <v>2.1533250000000002</v>
      </c>
      <c r="Z58" s="14">
        <v>0.81459000000000004</v>
      </c>
      <c r="AA58" s="14">
        <v>1.3464830000000001</v>
      </c>
      <c r="AB58" s="14">
        <v>0.59215099999999998</v>
      </c>
      <c r="AC58" s="14">
        <v>0.74413099999999999</v>
      </c>
      <c r="AD58" s="14">
        <v>0.905192</v>
      </c>
      <c r="AE58" s="14">
        <v>1.9330039999999999</v>
      </c>
    </row>
    <row r="59" spans="1:31" ht="13.5" customHeight="1" x14ac:dyDescent="0.25">
      <c r="A59" s="1"/>
      <c r="B59" s="16" t="s">
        <v>83</v>
      </c>
      <c r="C59" s="10"/>
      <c r="D59" s="11">
        <v>0.106</v>
      </c>
      <c r="E59" s="11"/>
      <c r="F59" s="11">
        <v>9.1999999999999985E-2</v>
      </c>
      <c r="G59" s="11"/>
      <c r="H59" s="11">
        <v>1.6344999999999998E-2</v>
      </c>
      <c r="I59" s="11">
        <v>0.76200000000000001</v>
      </c>
      <c r="J59" s="11">
        <v>0.94</v>
      </c>
      <c r="K59" s="11">
        <v>7.484</v>
      </c>
      <c r="L59" s="11">
        <v>0.45531300000000002</v>
      </c>
      <c r="M59" s="11">
        <v>0.27800000000000002</v>
      </c>
      <c r="N59" s="11">
        <v>0.60307999999999995</v>
      </c>
      <c r="O59" s="11">
        <v>0.67064900000000005</v>
      </c>
      <c r="P59" s="11">
        <v>1.0086869999999999</v>
      </c>
      <c r="Q59" s="11">
        <v>0.73364499999999999</v>
      </c>
      <c r="R59" s="11">
        <v>1.682277</v>
      </c>
      <c r="S59" s="11"/>
      <c r="T59" s="11">
        <v>4.9412659999999997</v>
      </c>
      <c r="U59" s="11">
        <v>3.6165910000000001</v>
      </c>
      <c r="V59" s="11">
        <v>12.334289</v>
      </c>
      <c r="W59" s="11">
        <v>6.1342549999999996</v>
      </c>
      <c r="X59" s="11">
        <v>4.4568729999999999</v>
      </c>
      <c r="Y59" s="11">
        <v>3.2762600000000002</v>
      </c>
      <c r="Z59" s="11">
        <v>13.627262</v>
      </c>
      <c r="AA59" s="11">
        <v>3.5314580000000002</v>
      </c>
      <c r="AB59" s="11">
        <v>5.9425949999999998</v>
      </c>
      <c r="AC59" s="11">
        <v>6.2218030000000004</v>
      </c>
      <c r="AD59" s="11">
        <v>8.6247439999999997</v>
      </c>
      <c r="AE59" s="11">
        <v>18.965301</v>
      </c>
    </row>
    <row r="60" spans="1:31" ht="13.5" customHeight="1" x14ac:dyDescent="0.25">
      <c r="A60" s="1"/>
      <c r="B60" s="16" t="s">
        <v>84</v>
      </c>
      <c r="C60" s="13">
        <v>226.40599999999989</v>
      </c>
      <c r="D60" s="14">
        <v>460.03199999999998</v>
      </c>
      <c r="E60" s="14">
        <v>779.39500000000044</v>
      </c>
      <c r="F60" s="14">
        <v>822.41600000000005</v>
      </c>
      <c r="G60" s="14">
        <v>1203.75</v>
      </c>
      <c r="H60" s="14">
        <v>1113.8286969999999</v>
      </c>
      <c r="I60" s="14">
        <v>1088.2149999999999</v>
      </c>
      <c r="J60" s="14">
        <v>904.88</v>
      </c>
      <c r="K60" s="14">
        <v>676.14099999999996</v>
      </c>
      <c r="L60" s="14">
        <v>1085.223878</v>
      </c>
      <c r="M60" s="14">
        <v>1902.0940000000001</v>
      </c>
      <c r="N60" s="14">
        <v>2520.4570979999999</v>
      </c>
      <c r="O60" s="14">
        <v>4532.5597989999997</v>
      </c>
      <c r="P60" s="14">
        <v>5439.9563120000003</v>
      </c>
      <c r="Q60" s="14">
        <v>6833.668267</v>
      </c>
      <c r="R60" s="14">
        <v>8399.521068</v>
      </c>
      <c r="S60" s="14">
        <v>10748.813792999999</v>
      </c>
      <c r="T60" s="14">
        <v>16403.038989000001</v>
      </c>
      <c r="U60" s="14">
        <v>18797.828367999999</v>
      </c>
      <c r="V60" s="14">
        <v>30785.906442</v>
      </c>
      <c r="W60" s="14">
        <v>44314.595335999998</v>
      </c>
      <c r="X60" s="14">
        <v>41227.540252999999</v>
      </c>
      <c r="Y60" s="14">
        <v>46026.153045999999</v>
      </c>
      <c r="Z60" s="14">
        <v>40616.107928999998</v>
      </c>
      <c r="AA60" s="14">
        <v>35607.523611999997</v>
      </c>
      <c r="AB60" s="14">
        <v>35134.004338999999</v>
      </c>
      <c r="AC60" s="14">
        <v>47495.120444</v>
      </c>
      <c r="AD60" s="14">
        <v>63907.894610000003</v>
      </c>
      <c r="AE60" s="14">
        <v>62265.865816999998</v>
      </c>
    </row>
    <row r="61" spans="1:31" ht="13.5" customHeight="1" x14ac:dyDescent="0.25">
      <c r="A61" s="1"/>
      <c r="B61" s="16" t="s">
        <v>85</v>
      </c>
      <c r="C61" s="10">
        <v>0.66299999999999992</v>
      </c>
      <c r="D61" s="11">
        <v>0.68500000000000005</v>
      </c>
      <c r="E61" s="11">
        <v>0.7719999999999998</v>
      </c>
      <c r="F61" s="11">
        <v>0.76899999999999979</v>
      </c>
      <c r="G61" s="11">
        <v>0.50299999999999989</v>
      </c>
      <c r="H61" s="11">
        <v>0.66195999999999999</v>
      </c>
      <c r="I61" s="11">
        <v>0.77900000000000003</v>
      </c>
      <c r="J61" s="11">
        <v>0.41099999999999998</v>
      </c>
      <c r="K61" s="11">
        <v>0.42899999999999999</v>
      </c>
      <c r="L61" s="11">
        <v>0.73835700000000004</v>
      </c>
      <c r="M61" s="11">
        <v>0.376</v>
      </c>
      <c r="N61" s="11">
        <v>0.69543600000000005</v>
      </c>
      <c r="O61" s="11">
        <v>1.0800689999999999</v>
      </c>
      <c r="P61" s="11">
        <v>2.032219</v>
      </c>
      <c r="Q61" s="11">
        <v>1.0140979999999999</v>
      </c>
      <c r="R61" s="11">
        <v>0.80489599999999994</v>
      </c>
      <c r="S61" s="11"/>
      <c r="T61" s="11">
        <v>1.6311439999999999</v>
      </c>
      <c r="U61" s="11">
        <v>3.7214999999999998</v>
      </c>
      <c r="V61" s="11">
        <v>1.3447830000000001</v>
      </c>
      <c r="W61" s="11">
        <v>0.648706</v>
      </c>
      <c r="X61" s="11">
        <v>0.58542700000000003</v>
      </c>
      <c r="Y61" s="11">
        <v>1.011809</v>
      </c>
      <c r="Z61" s="11">
        <v>0.978746</v>
      </c>
      <c r="AA61" s="11">
        <v>1.031909</v>
      </c>
      <c r="AB61" s="11">
        <v>1.0705549999999999</v>
      </c>
      <c r="AC61" s="11">
        <v>1.1866730000000001</v>
      </c>
      <c r="AD61" s="11">
        <v>1.3946350000000001</v>
      </c>
      <c r="AE61" s="11">
        <v>1.011171</v>
      </c>
    </row>
    <row r="62" spans="1:31" ht="13.5" customHeight="1" x14ac:dyDescent="0.25">
      <c r="A62" s="1"/>
      <c r="B62" s="16" t="s">
        <v>86</v>
      </c>
      <c r="C62" s="13">
        <v>0.65099999999999991</v>
      </c>
      <c r="D62" s="14">
        <v>0.32900000000000001</v>
      </c>
      <c r="E62" s="14">
        <v>0.73599999999999988</v>
      </c>
      <c r="F62" s="14">
        <v>0.61599999999999988</v>
      </c>
      <c r="G62" s="14">
        <v>0.78099999999999981</v>
      </c>
      <c r="H62" s="14">
        <v>1.03146</v>
      </c>
      <c r="I62" s="14">
        <v>0.83299999999999996</v>
      </c>
      <c r="J62" s="14">
        <v>0.80800000000000005</v>
      </c>
      <c r="K62" s="14">
        <v>0.85099999999999998</v>
      </c>
      <c r="L62" s="14">
        <v>0.64146899999999996</v>
      </c>
      <c r="M62" s="14">
        <v>0.49606899999999998</v>
      </c>
      <c r="N62" s="14">
        <v>4.3949420000000003</v>
      </c>
      <c r="O62" s="14">
        <v>1.1038859999999999</v>
      </c>
      <c r="P62" s="14">
        <v>1.9964299999999999</v>
      </c>
      <c r="Q62" s="14">
        <v>1.7978540000000001</v>
      </c>
      <c r="R62" s="14">
        <v>1.993295</v>
      </c>
      <c r="S62" s="14"/>
      <c r="T62" s="14">
        <v>4.3113630000000001</v>
      </c>
      <c r="U62" s="14">
        <v>9.4331399999999999</v>
      </c>
      <c r="V62" s="14">
        <v>1.2503789999999999</v>
      </c>
      <c r="W62" s="14">
        <v>1.543526</v>
      </c>
      <c r="X62" s="14">
        <v>1.2084429999999999</v>
      </c>
      <c r="Y62" s="14">
        <v>1.155429</v>
      </c>
      <c r="Z62" s="14">
        <v>0.756046</v>
      </c>
      <c r="AA62" s="14">
        <v>0.97589099999999995</v>
      </c>
      <c r="AB62" s="14">
        <v>1.2075880000000001</v>
      </c>
      <c r="AC62" s="14">
        <v>0.821801</v>
      </c>
      <c r="AD62" s="14">
        <v>1.0075769999999999</v>
      </c>
      <c r="AE62" s="14">
        <v>3.7047249999999998</v>
      </c>
    </row>
    <row r="63" spans="1:31" ht="13.5" customHeight="1" x14ac:dyDescent="0.25">
      <c r="A63" s="1"/>
      <c r="B63" s="16" t="s">
        <v>87</v>
      </c>
      <c r="C63" s="10">
        <v>6.2999999999999987E-2</v>
      </c>
      <c r="D63" s="11"/>
      <c r="E63" s="11">
        <v>4.0490000000000004</v>
      </c>
      <c r="F63" s="11">
        <v>0.61299999999999999</v>
      </c>
      <c r="G63" s="11">
        <v>0.65500000000000003</v>
      </c>
      <c r="H63" s="11">
        <v>0.32634800000000003</v>
      </c>
      <c r="I63" s="11">
        <v>0.39500000000000002</v>
      </c>
      <c r="J63" s="11">
        <v>0.52500000000000002</v>
      </c>
      <c r="K63" s="11">
        <v>0.69</v>
      </c>
      <c r="L63" s="11">
        <v>0.229293</v>
      </c>
      <c r="M63" s="11">
        <v>0.36</v>
      </c>
      <c r="N63" s="11">
        <v>0.31825900000000001</v>
      </c>
      <c r="O63" s="11">
        <v>0.58413700000000002</v>
      </c>
      <c r="P63" s="11">
        <v>0.68782699999999997</v>
      </c>
      <c r="Q63" s="11">
        <v>0.50902499999999995</v>
      </c>
      <c r="R63" s="11">
        <v>0.60704199999999997</v>
      </c>
      <c r="S63" s="11"/>
      <c r="T63" s="11">
        <v>9.9879999999999997E-2</v>
      </c>
      <c r="U63" s="11">
        <v>1.735E-3</v>
      </c>
      <c r="V63" s="11">
        <v>0.202074</v>
      </c>
      <c r="W63" s="11">
        <v>3.3700000000000001E-4</v>
      </c>
      <c r="X63" s="11">
        <v>0.135798</v>
      </c>
      <c r="Y63" s="11">
        <v>0.22551599999999999</v>
      </c>
      <c r="Z63" s="11">
        <v>0.11473999999999999</v>
      </c>
      <c r="AA63" s="11">
        <v>0.10254199999999999</v>
      </c>
      <c r="AB63" s="11">
        <v>0.32965699999999998</v>
      </c>
      <c r="AC63" s="11">
        <v>0.31822600000000001</v>
      </c>
      <c r="AD63" s="11">
        <v>0.90205100000000005</v>
      </c>
      <c r="AE63" s="11">
        <v>0.42712299999999997</v>
      </c>
    </row>
    <row r="64" spans="1:31" ht="13.5" customHeight="1" x14ac:dyDescent="0.25">
      <c r="A64" s="1"/>
      <c r="B64" s="16" t="s">
        <v>88</v>
      </c>
      <c r="C64" s="13">
        <v>165.65799999999987</v>
      </c>
      <c r="D64" s="14">
        <v>148.69900000000004</v>
      </c>
      <c r="E64" s="14">
        <v>124.816</v>
      </c>
      <c r="F64" s="14">
        <v>621.18100000000004</v>
      </c>
      <c r="G64" s="14">
        <v>319.99299999999994</v>
      </c>
      <c r="H64" s="14">
        <v>200.790997</v>
      </c>
      <c r="I64" s="14">
        <v>166.29599999999999</v>
      </c>
      <c r="J64" s="14">
        <v>144.886</v>
      </c>
      <c r="K64" s="14">
        <v>534.63900000000001</v>
      </c>
      <c r="L64" s="14">
        <v>294.41771899999998</v>
      </c>
      <c r="M64" s="14">
        <v>285.27800000000002</v>
      </c>
      <c r="N64" s="14">
        <v>653.59838100000002</v>
      </c>
      <c r="O64" s="14">
        <v>553.14597800000001</v>
      </c>
      <c r="P64" s="14">
        <v>651.51345700000002</v>
      </c>
      <c r="Q64" s="14">
        <v>1136.8126130000001</v>
      </c>
      <c r="R64" s="14">
        <v>936.58558200000004</v>
      </c>
      <c r="S64" s="14">
        <v>957.85444900000005</v>
      </c>
      <c r="T64" s="14">
        <v>1102.34212</v>
      </c>
      <c r="U64" s="14">
        <v>3269.3383979999999</v>
      </c>
      <c r="V64" s="14">
        <v>3492.3506040000002</v>
      </c>
      <c r="W64" s="14">
        <v>3200.6952959999999</v>
      </c>
      <c r="X64" s="14">
        <v>5576.9303970000001</v>
      </c>
      <c r="Y64" s="14">
        <v>3129.1743339999998</v>
      </c>
      <c r="Z64" s="14">
        <v>4788.7352350000001</v>
      </c>
      <c r="AA64" s="14">
        <v>3617.4493539999999</v>
      </c>
      <c r="AB64" s="14">
        <v>2777.1684780000001</v>
      </c>
      <c r="AC64" s="14">
        <v>4657.4276730000001</v>
      </c>
      <c r="AD64" s="14">
        <v>3906.0583590000001</v>
      </c>
      <c r="AE64" s="14">
        <v>2726.7699809999999</v>
      </c>
    </row>
    <row r="65" spans="1:31" ht="13.5" customHeight="1" x14ac:dyDescent="0.25">
      <c r="A65" s="1"/>
      <c r="B65" s="16" t="s">
        <v>89</v>
      </c>
      <c r="C65" s="10">
        <v>198.80600000000001</v>
      </c>
      <c r="D65" s="11">
        <v>136.95099999999994</v>
      </c>
      <c r="E65" s="11">
        <v>256.9380000000001</v>
      </c>
      <c r="F65" s="11">
        <v>218.7709999999999</v>
      </c>
      <c r="G65" s="11">
        <v>365.91899999999987</v>
      </c>
      <c r="H65" s="11">
        <v>274.87740100000002</v>
      </c>
      <c r="I65" s="11">
        <v>348.16300000000001</v>
      </c>
      <c r="J65" s="11">
        <v>246.52199999999999</v>
      </c>
      <c r="K65" s="11">
        <v>183.84299999999999</v>
      </c>
      <c r="L65" s="11">
        <v>279.64288900000003</v>
      </c>
      <c r="M65" s="11">
        <v>210.08799999999999</v>
      </c>
      <c r="N65" s="11">
        <v>256.50683600000002</v>
      </c>
      <c r="O65" s="11">
        <v>322.87467500000002</v>
      </c>
      <c r="P65" s="11">
        <v>382.73113599999999</v>
      </c>
      <c r="Q65" s="11">
        <v>498.23177700000002</v>
      </c>
      <c r="R65" s="11">
        <v>496.15884899999998</v>
      </c>
      <c r="S65" s="11">
        <v>693.43600200000003</v>
      </c>
      <c r="T65" s="11">
        <v>1143.062144</v>
      </c>
      <c r="U65" s="11">
        <v>1146.866597</v>
      </c>
      <c r="V65" s="11">
        <v>1662.9021210000001</v>
      </c>
      <c r="W65" s="11">
        <v>1718.2156399999999</v>
      </c>
      <c r="X65" s="11">
        <v>2001.9944479999999</v>
      </c>
      <c r="Y65" s="11">
        <v>1999.0213699999999</v>
      </c>
      <c r="Z65" s="11">
        <v>2246.2972049999998</v>
      </c>
      <c r="AA65" s="11">
        <v>2180.7997479999999</v>
      </c>
      <c r="AB65" s="11">
        <v>2204.4124240000001</v>
      </c>
      <c r="AC65" s="11">
        <v>1771.9431259999999</v>
      </c>
      <c r="AD65" s="11">
        <v>1494.6537020000001</v>
      </c>
      <c r="AE65" s="11">
        <v>1689.6448290000001</v>
      </c>
    </row>
    <row r="66" spans="1:31" ht="13.5" customHeight="1" x14ac:dyDescent="0.25">
      <c r="A66" s="1"/>
      <c r="B66" s="16" t="s">
        <v>90</v>
      </c>
      <c r="C66" s="13"/>
      <c r="D66" s="14"/>
      <c r="E66" s="14"/>
      <c r="F66" s="14"/>
      <c r="G66" s="14">
        <v>1E-3</v>
      </c>
      <c r="H66" s="14"/>
      <c r="I66" s="14"/>
      <c r="J66" s="14"/>
      <c r="K66" s="14"/>
      <c r="L66" s="14"/>
      <c r="M66" s="14"/>
      <c r="N66" s="14"/>
      <c r="O66" s="14">
        <v>3.218E-2</v>
      </c>
      <c r="P66" s="14">
        <v>3.7435000000000003E-2</v>
      </c>
      <c r="Q66" s="14">
        <v>0.15948100000000001</v>
      </c>
      <c r="R66" s="14">
        <v>8.8818999999999995E-2</v>
      </c>
      <c r="S66" s="14"/>
      <c r="T66" s="14">
        <v>0.26433499999999999</v>
      </c>
      <c r="U66" s="14">
        <v>0.139594</v>
      </c>
      <c r="V66" s="14">
        <v>6.2842999999999996E-2</v>
      </c>
      <c r="W66" s="14">
        <v>0.174126</v>
      </c>
      <c r="X66" s="14">
        <v>9.9932999999999994E-2</v>
      </c>
      <c r="Y66" s="14">
        <v>0.24569199999999999</v>
      </c>
      <c r="Z66" s="14">
        <v>0.11697299999999999</v>
      </c>
      <c r="AA66" s="14">
        <v>3.4098999999999997E-2</v>
      </c>
      <c r="AB66" s="14">
        <v>0.173953</v>
      </c>
      <c r="AC66" s="14">
        <v>6.7264000000000004E-2</v>
      </c>
      <c r="AD66" s="14">
        <v>5.6855000000000003E-2</v>
      </c>
      <c r="AE66" s="14">
        <v>0.288748</v>
      </c>
    </row>
    <row r="67" spans="1:31" ht="13.5" customHeight="1" x14ac:dyDescent="0.25">
      <c r="A67" s="1"/>
      <c r="B67" s="16" t="s">
        <v>91</v>
      </c>
      <c r="C67" s="10"/>
      <c r="D67" s="11">
        <v>4.0000000000000001E-3</v>
      </c>
      <c r="E67" s="11">
        <v>0.28299999999999992</v>
      </c>
      <c r="F67" s="11">
        <v>0.36499999999999999</v>
      </c>
      <c r="G67" s="11">
        <v>0.13600000000000001</v>
      </c>
      <c r="H67" s="11">
        <v>0.39366699999999999</v>
      </c>
      <c r="I67" s="11">
        <v>4.0000000000000001E-3</v>
      </c>
      <c r="J67" s="11">
        <v>3.0000000000000001E-3</v>
      </c>
      <c r="K67" s="11">
        <v>5.5E-2</v>
      </c>
      <c r="L67" s="11">
        <v>0.228912</v>
      </c>
      <c r="M67" s="11"/>
      <c r="N67" s="11">
        <v>7.0000000000000001E-3</v>
      </c>
      <c r="O67" s="11">
        <v>0.231125</v>
      </c>
      <c r="P67" s="11">
        <v>0.21066799999999999</v>
      </c>
      <c r="Q67" s="11">
        <v>0.12778700000000001</v>
      </c>
      <c r="R67" s="11">
        <v>0.117439</v>
      </c>
      <c r="S67" s="11"/>
      <c r="T67" s="11">
        <v>7.3009000000000004E-2</v>
      </c>
      <c r="U67" s="11">
        <v>9.0709999999999992E-3</v>
      </c>
      <c r="V67" s="11">
        <v>0.146232</v>
      </c>
      <c r="W67" s="11">
        <v>0.27308399999999999</v>
      </c>
      <c r="X67" s="11">
        <v>0.63325399999999998</v>
      </c>
      <c r="Y67" s="11">
        <v>0.37909100000000001</v>
      </c>
      <c r="Z67" s="11">
        <v>0.103786</v>
      </c>
      <c r="AA67" s="11">
        <v>0.20557300000000001</v>
      </c>
      <c r="AB67" s="11">
        <v>0.69534300000000004</v>
      </c>
      <c r="AC67" s="11">
        <v>1.5633790000000001</v>
      </c>
      <c r="AD67" s="11">
        <v>2.7806329999999999</v>
      </c>
      <c r="AE67" s="11">
        <v>1.620109</v>
      </c>
    </row>
    <row r="68" spans="1:31" ht="13.5" customHeight="1" x14ac:dyDescent="0.25">
      <c r="A68" s="1"/>
      <c r="B68" s="16" t="s">
        <v>92</v>
      </c>
      <c r="C68" s="13">
        <v>230.23699999999999</v>
      </c>
      <c r="D68" s="14">
        <v>220.12000000000009</v>
      </c>
      <c r="E68" s="14">
        <v>243.721</v>
      </c>
      <c r="F68" s="14">
        <v>210.96199999999993</v>
      </c>
      <c r="G68" s="14">
        <v>244.26400000000001</v>
      </c>
      <c r="H68" s="14">
        <v>233.235906</v>
      </c>
      <c r="I68" s="14">
        <v>343.12599999999998</v>
      </c>
      <c r="J68" s="14">
        <v>195.38800000000001</v>
      </c>
      <c r="K68" s="14">
        <v>176.024</v>
      </c>
      <c r="L68" s="14">
        <v>131.13808700000001</v>
      </c>
      <c r="M68" s="14">
        <v>167.446</v>
      </c>
      <c r="N68" s="14">
        <v>281.512879</v>
      </c>
      <c r="O68" s="14">
        <v>225.46125699999999</v>
      </c>
      <c r="P68" s="14">
        <v>282.67086999999998</v>
      </c>
      <c r="Q68" s="14">
        <v>405.71820500000001</v>
      </c>
      <c r="R68" s="14">
        <v>646.64009499999997</v>
      </c>
      <c r="S68" s="14">
        <v>679.77756099999999</v>
      </c>
      <c r="T68" s="14">
        <v>877.29136500000004</v>
      </c>
      <c r="U68" s="14">
        <v>823.97486400000003</v>
      </c>
      <c r="V68" s="14">
        <v>1201.8098259999999</v>
      </c>
      <c r="W68" s="14">
        <v>1618.943796</v>
      </c>
      <c r="X68" s="14">
        <v>1573.7134269999999</v>
      </c>
      <c r="Y68" s="14">
        <v>1372.3073730000001</v>
      </c>
      <c r="Z68" s="14">
        <v>1548.1212780000001</v>
      </c>
      <c r="AA68" s="14">
        <v>1829.6701840000001</v>
      </c>
      <c r="AB68" s="14">
        <v>1843.7890130000001</v>
      </c>
      <c r="AC68" s="14">
        <v>2489.6240760000001</v>
      </c>
      <c r="AD68" s="14">
        <v>2009.9413970000001</v>
      </c>
      <c r="AE68" s="14">
        <v>2777.019875</v>
      </c>
    </row>
    <row r="69" spans="1:31" ht="13.5" customHeight="1" x14ac:dyDescent="0.25">
      <c r="A69" s="1"/>
      <c r="B69" s="16" t="s">
        <v>93</v>
      </c>
      <c r="C69" s="10">
        <v>1E-3</v>
      </c>
      <c r="D69" s="11"/>
      <c r="E69" s="11"/>
      <c r="F69" s="11">
        <v>2.1999999999999999E-2</v>
      </c>
      <c r="G69" s="11">
        <v>5.0000000000000001E-3</v>
      </c>
      <c r="H69" s="11"/>
      <c r="I69" s="11">
        <v>1E-3</v>
      </c>
      <c r="J69" s="11">
        <v>2E-3</v>
      </c>
      <c r="K69" s="11">
        <v>7.0999999999999994E-2</v>
      </c>
      <c r="L69" s="11">
        <v>0.27911900000000001</v>
      </c>
      <c r="M69" s="11">
        <v>0.70899999999999996</v>
      </c>
      <c r="N69" s="11">
        <v>0.959677</v>
      </c>
      <c r="O69" s="11">
        <v>1.071234</v>
      </c>
      <c r="P69" s="11">
        <v>1.6143449999999999</v>
      </c>
      <c r="Q69" s="11">
        <v>2.0245139999999999</v>
      </c>
      <c r="R69" s="11">
        <v>2.5068950000000001</v>
      </c>
      <c r="S69" s="11"/>
      <c r="T69" s="11">
        <v>8.5519929999999995</v>
      </c>
      <c r="U69" s="11">
        <v>9.0493140000000007</v>
      </c>
      <c r="V69" s="11">
        <v>10.466945000000001</v>
      </c>
      <c r="W69" s="11">
        <v>13.454231999999999</v>
      </c>
      <c r="X69" s="11">
        <v>11.956961</v>
      </c>
      <c r="Y69" s="11">
        <v>16.909949000000001</v>
      </c>
      <c r="Z69" s="11">
        <v>14.821592000000001</v>
      </c>
      <c r="AA69" s="11">
        <v>12.407997999999999</v>
      </c>
      <c r="AB69" s="11">
        <v>14.342909000000001</v>
      </c>
      <c r="AC69" s="11">
        <v>15.216169000000001</v>
      </c>
      <c r="AD69" s="11">
        <v>15.340655</v>
      </c>
      <c r="AE69" s="11">
        <v>15.574562</v>
      </c>
    </row>
    <row r="70" spans="1:31" ht="13.5" customHeight="1" x14ac:dyDescent="0.2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0.43287799999999999</v>
      </c>
      <c r="AC70" s="14">
        <v>3.100034</v>
      </c>
      <c r="AD70" s="14">
        <v>68.396484999999998</v>
      </c>
      <c r="AE70" s="14"/>
    </row>
    <row r="71" spans="1:31" ht="13.5" customHeight="1" x14ac:dyDescent="0.25">
      <c r="A71" s="1"/>
      <c r="B71" s="16" t="s">
        <v>95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>
        <v>7.2632000000000002E-2</v>
      </c>
      <c r="AC71" s="11">
        <v>6.7787E-2</v>
      </c>
      <c r="AD71" s="11">
        <v>0.14826300000000001</v>
      </c>
      <c r="AE71" s="11">
        <v>8.7135000000000004E-2</v>
      </c>
    </row>
    <row r="72" spans="1:31" ht="13.5" customHeight="1" x14ac:dyDescent="0.25">
      <c r="A72" s="1"/>
      <c r="B72" s="16" t="s">
        <v>96</v>
      </c>
      <c r="C72" s="13">
        <v>3.5000000000000017E-2</v>
      </c>
      <c r="D72" s="14"/>
      <c r="E72" s="14"/>
      <c r="F72" s="14">
        <v>1.9E-2</v>
      </c>
      <c r="G72" s="14">
        <v>1.900000000000001E-2</v>
      </c>
      <c r="H72" s="14"/>
      <c r="I72" s="14">
        <v>0.123</v>
      </c>
      <c r="J72" s="14">
        <v>3.6999999999999998E-2</v>
      </c>
      <c r="K72" s="14">
        <v>1.4E-2</v>
      </c>
      <c r="L72" s="14">
        <v>2.1999999999999999E-2</v>
      </c>
      <c r="M72" s="14">
        <v>1.4E-2</v>
      </c>
      <c r="N72" s="14">
        <v>0.17799999999999999</v>
      </c>
      <c r="O72" s="14">
        <v>0.10402400000000001</v>
      </c>
      <c r="P72" s="14">
        <v>1.288049</v>
      </c>
      <c r="Q72" s="14">
        <v>1.8581669999999999</v>
      </c>
      <c r="R72" s="14">
        <v>1.7385699999999999</v>
      </c>
      <c r="S72" s="14"/>
      <c r="T72" s="14">
        <v>5.4005710000000002</v>
      </c>
      <c r="U72" s="14">
        <v>2.1988819999999998</v>
      </c>
      <c r="V72" s="14">
        <v>2.3862739999999998</v>
      </c>
      <c r="W72" s="14">
        <v>5.5460710000000004</v>
      </c>
      <c r="X72" s="14">
        <v>3.8351850000000001</v>
      </c>
      <c r="Y72" s="14">
        <v>0.81438900000000003</v>
      </c>
      <c r="Z72" s="14">
        <v>1.5568820000000001</v>
      </c>
      <c r="AA72" s="14">
        <v>1.1945269999999999</v>
      </c>
      <c r="AB72" s="14">
        <v>1.9734910000000001</v>
      </c>
      <c r="AC72" s="14">
        <v>5.516095</v>
      </c>
      <c r="AD72" s="14">
        <v>4.2545780000000004</v>
      </c>
      <c r="AE72" s="14">
        <v>4.2115989999999996</v>
      </c>
    </row>
    <row r="73" spans="1:31" ht="13.5" customHeight="1" x14ac:dyDescent="0.25">
      <c r="A73" s="1"/>
      <c r="B73" s="16" t="s">
        <v>97</v>
      </c>
      <c r="C73" s="10">
        <v>4.5999999999999992E-2</v>
      </c>
      <c r="D73" s="11"/>
      <c r="E73" s="11">
        <v>1E-3</v>
      </c>
      <c r="F73" s="11">
        <v>0.15500000000000005</v>
      </c>
      <c r="G73" s="11">
        <v>0.77900000000000003</v>
      </c>
      <c r="H73" s="11">
        <v>0.30405799999999999</v>
      </c>
      <c r="I73" s="11">
        <v>4.0000000000000001E-3</v>
      </c>
      <c r="J73" s="11">
        <v>6.9000000000000006E-2</v>
      </c>
      <c r="K73" s="11">
        <v>0.35499999999999998</v>
      </c>
      <c r="L73" s="11">
        <v>0.94527499999999998</v>
      </c>
      <c r="M73" s="11">
        <v>1.002</v>
      </c>
      <c r="N73" s="11">
        <v>0.83476499999999998</v>
      </c>
      <c r="O73" s="11">
        <v>4.6109780000000002</v>
      </c>
      <c r="P73" s="11">
        <v>3.1006559999999999</v>
      </c>
      <c r="Q73" s="11">
        <v>2.0464039999999999</v>
      </c>
      <c r="R73" s="11">
        <v>3.1318229999999998</v>
      </c>
      <c r="S73" s="11"/>
      <c r="T73" s="11">
        <v>4.01471</v>
      </c>
      <c r="U73" s="11">
        <v>7.7955579999999998</v>
      </c>
      <c r="V73" s="11">
        <v>20.714241999999999</v>
      </c>
      <c r="W73" s="11">
        <v>25.498275</v>
      </c>
      <c r="X73" s="11">
        <v>17.380063</v>
      </c>
      <c r="Y73" s="11">
        <v>12.798920000000001</v>
      </c>
      <c r="Z73" s="11">
        <v>35.030895000000001</v>
      </c>
      <c r="AA73" s="11">
        <v>40.138331000000001</v>
      </c>
      <c r="AB73" s="11">
        <v>185.18507099999999</v>
      </c>
      <c r="AC73" s="11">
        <v>144.758635</v>
      </c>
      <c r="AD73" s="11">
        <v>42.495323999999997</v>
      </c>
      <c r="AE73" s="11">
        <v>54.984592999999997</v>
      </c>
    </row>
    <row r="74" spans="1:31" ht="13.5" customHeight="1" x14ac:dyDescent="0.25">
      <c r="A74" s="1"/>
      <c r="B74" s="16" t="s">
        <v>98</v>
      </c>
      <c r="C74" s="13"/>
      <c r="D74" s="14"/>
      <c r="E74" s="14"/>
      <c r="F74" s="14"/>
      <c r="G74" s="14">
        <v>8.0000000000000002E-3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>
        <v>4.0289999999999996E-3</v>
      </c>
      <c r="AC74" s="14"/>
      <c r="AD74" s="14">
        <v>5.6136999999999999E-2</v>
      </c>
      <c r="AE74" s="14">
        <v>3.7726999999999997E-2</v>
      </c>
    </row>
    <row r="75" spans="1:31" ht="13.5" customHeight="1" x14ac:dyDescent="0.25">
      <c r="A75" s="1"/>
      <c r="B75" s="16" t="s">
        <v>99</v>
      </c>
      <c r="C75" s="10">
        <v>0.15299999999999989</v>
      </c>
      <c r="D75" s="11">
        <v>5.0990000000000011</v>
      </c>
      <c r="E75" s="11">
        <v>0.40899999999999997</v>
      </c>
      <c r="F75" s="11">
        <v>3.4780000000000002</v>
      </c>
      <c r="G75" s="11">
        <v>3.4969999999999981</v>
      </c>
      <c r="H75" s="11">
        <v>1.205886</v>
      </c>
      <c r="I75" s="11">
        <v>0.44900000000000001</v>
      </c>
      <c r="J75" s="11">
        <v>3.9E-2</v>
      </c>
      <c r="K75" s="11">
        <v>3.4000000000000002E-2</v>
      </c>
      <c r="L75" s="11">
        <v>5.9263000000000003E-2</v>
      </c>
      <c r="M75" s="11">
        <v>0.16400000000000001</v>
      </c>
      <c r="N75" s="11">
        <v>0.141458</v>
      </c>
      <c r="O75" s="11">
        <v>0.27693699999999999</v>
      </c>
      <c r="P75" s="11">
        <v>0.12850800000000001</v>
      </c>
      <c r="Q75" s="11">
        <v>0.989811</v>
      </c>
      <c r="R75" s="11">
        <v>1.035096</v>
      </c>
      <c r="S75" s="11"/>
      <c r="T75" s="11">
        <v>4.1340000000000002E-2</v>
      </c>
      <c r="U75" s="11">
        <v>0.25908900000000001</v>
      </c>
      <c r="V75" s="11">
        <v>0.81261099999999997</v>
      </c>
      <c r="W75" s="11">
        <v>0.461924</v>
      </c>
      <c r="X75" s="11">
        <v>0.28996100000000002</v>
      </c>
      <c r="Y75" s="11">
        <v>0.28959099999999999</v>
      </c>
      <c r="Z75" s="11">
        <v>0.14699699999999999</v>
      </c>
      <c r="AA75" s="11">
        <v>0.84006099999999995</v>
      </c>
      <c r="AB75" s="11">
        <v>1.130671</v>
      </c>
      <c r="AC75" s="11">
        <v>2.7603439999999999</v>
      </c>
      <c r="AD75" s="11">
        <v>2.3127040000000001</v>
      </c>
      <c r="AE75" s="11">
        <v>2.370314</v>
      </c>
    </row>
    <row r="76" spans="1:31" ht="13.5" customHeight="1" x14ac:dyDescent="0.25">
      <c r="A76" s="1"/>
      <c r="B76" s="16" t="s">
        <v>100</v>
      </c>
      <c r="C76" s="13">
        <v>0.15299999999999989</v>
      </c>
      <c r="D76" s="14">
        <v>0.22299999999999989</v>
      </c>
      <c r="E76" s="14">
        <v>0.72499999999999987</v>
      </c>
      <c r="F76" s="14">
        <v>0.54199999999999993</v>
      </c>
      <c r="G76" s="14">
        <v>0.75299999999999978</v>
      </c>
      <c r="H76" s="14">
        <v>0.86171399999999998</v>
      </c>
      <c r="I76" s="14">
        <v>1.0669999999999999</v>
      </c>
      <c r="J76" s="14">
        <v>0.621</v>
      </c>
      <c r="K76" s="14">
        <v>0.51</v>
      </c>
      <c r="L76" s="14">
        <v>0.27303100000000002</v>
      </c>
      <c r="M76" s="14">
        <v>0.37755</v>
      </c>
      <c r="N76" s="14">
        <v>0.87146500000000005</v>
      </c>
      <c r="O76" s="14">
        <v>3.4501810000000002</v>
      </c>
      <c r="P76" s="14">
        <v>5.5140500000000001</v>
      </c>
      <c r="Q76" s="14">
        <v>5.5204800000000001</v>
      </c>
      <c r="R76" s="14">
        <v>4.9355289999999998</v>
      </c>
      <c r="S76" s="14"/>
      <c r="T76" s="14">
        <v>7.7635360000000002</v>
      </c>
      <c r="U76" s="14">
        <v>6.0603300000000004</v>
      </c>
      <c r="V76" s="14">
        <v>6.223325</v>
      </c>
      <c r="W76" s="14">
        <v>10.315607999999999</v>
      </c>
      <c r="X76" s="14">
        <v>7.6862500000000002</v>
      </c>
      <c r="Y76" s="14">
        <v>6.0864830000000003</v>
      </c>
      <c r="Z76" s="14">
        <v>9.4710129999999992</v>
      </c>
      <c r="AA76" s="14">
        <v>6.2637280000000004</v>
      </c>
      <c r="AB76" s="14">
        <v>5.1705730000000001</v>
      </c>
      <c r="AC76" s="14">
        <v>7.1223549999999998</v>
      </c>
      <c r="AD76" s="14">
        <v>6.7835460000000003</v>
      </c>
      <c r="AE76" s="14">
        <v>10.197933000000001</v>
      </c>
    </row>
    <row r="77" spans="1:31" ht="13.5" customHeight="1" x14ac:dyDescent="0.25">
      <c r="A77" s="1"/>
      <c r="B77" s="16" t="s">
        <v>101</v>
      </c>
      <c r="C77" s="10"/>
      <c r="D77" s="11"/>
      <c r="E77" s="11"/>
      <c r="F77" s="11"/>
      <c r="G77" s="11"/>
      <c r="H77" s="11"/>
      <c r="I77" s="11"/>
      <c r="J77" s="11"/>
      <c r="K77" s="11"/>
      <c r="L77" s="11">
        <v>3.6900000000000002E-4</v>
      </c>
      <c r="M77" s="11">
        <v>1.6200000000000001E-4</v>
      </c>
      <c r="N77" s="11"/>
      <c r="O77" s="11"/>
      <c r="P77" s="11">
        <v>1.4220000000000001E-3</v>
      </c>
      <c r="Q77" s="11">
        <v>2.9E-4</v>
      </c>
      <c r="R77" s="11">
        <v>6.0700000000000001E-4</v>
      </c>
      <c r="S77" s="11"/>
      <c r="T77" s="11">
        <v>2.2537999999999999E-2</v>
      </c>
      <c r="U77" s="11"/>
      <c r="V77" s="11">
        <v>3.5E-4</v>
      </c>
      <c r="W77" s="11"/>
      <c r="X77" s="11">
        <v>2.5822999999999999E-2</v>
      </c>
      <c r="Y77" s="11">
        <v>4.0999999999999999E-4</v>
      </c>
      <c r="Z77" s="11">
        <v>8.8648000000000005E-2</v>
      </c>
      <c r="AA77" s="11"/>
      <c r="AB77" s="11">
        <v>1.093742</v>
      </c>
      <c r="AC77" s="11">
        <v>2.14E-4</v>
      </c>
      <c r="AD77" s="11">
        <v>0.16292499999999999</v>
      </c>
      <c r="AE77" s="11">
        <v>0.16228400000000001</v>
      </c>
    </row>
    <row r="78" spans="1:31" ht="13.5" customHeight="1" x14ac:dyDescent="0.25">
      <c r="A78" s="1"/>
      <c r="B78" s="16" t="s">
        <v>102</v>
      </c>
      <c r="C78" s="13">
        <v>0.71599999999999986</v>
      </c>
      <c r="D78" s="14">
        <v>1.427</v>
      </c>
      <c r="E78" s="14">
        <v>1.0459999999999998</v>
      </c>
      <c r="F78" s="14">
        <v>1.1160000000000003</v>
      </c>
      <c r="G78" s="14">
        <v>3.343999999999999</v>
      </c>
      <c r="H78" s="14">
        <v>1.55443</v>
      </c>
      <c r="I78" s="14">
        <v>2.1259999999999999</v>
      </c>
      <c r="J78" s="14">
        <v>1.8049999999999999</v>
      </c>
      <c r="K78" s="14">
        <v>1.262</v>
      </c>
      <c r="L78" s="14">
        <v>1.078103</v>
      </c>
      <c r="M78" s="14">
        <v>0.81399999999999995</v>
      </c>
      <c r="N78" s="14">
        <v>1.3723920000000001</v>
      </c>
      <c r="O78" s="14">
        <v>0.78350299999999995</v>
      </c>
      <c r="P78" s="14">
        <v>1.855888</v>
      </c>
      <c r="Q78" s="14">
        <v>1.877553</v>
      </c>
      <c r="R78" s="14">
        <v>18.420369999999998</v>
      </c>
      <c r="S78" s="14"/>
      <c r="T78" s="14">
        <v>3.4757349999999998</v>
      </c>
      <c r="U78" s="14">
        <v>4.3260120000000004</v>
      </c>
      <c r="V78" s="14">
        <v>4.7300649999999997</v>
      </c>
      <c r="W78" s="14">
        <v>6.2802340000000001</v>
      </c>
      <c r="X78" s="14">
        <v>6.0409329999999999</v>
      </c>
      <c r="Y78" s="14">
        <v>7.0163630000000001</v>
      </c>
      <c r="Z78" s="14">
        <v>3.4609450000000002</v>
      </c>
      <c r="AA78" s="14">
        <v>3.3351920000000002</v>
      </c>
      <c r="AB78" s="14">
        <v>2.8391639999999998</v>
      </c>
      <c r="AC78" s="14">
        <v>3.0676489999999998</v>
      </c>
      <c r="AD78" s="14">
        <v>2.732119</v>
      </c>
      <c r="AE78" s="14">
        <v>3.2080639999999998</v>
      </c>
    </row>
    <row r="79" spans="1:31" ht="13.5" customHeight="1" x14ac:dyDescent="0.25">
      <c r="A79" s="1"/>
      <c r="B79" s="16" t="s">
        <v>103</v>
      </c>
      <c r="C79" s="10">
        <v>135.822</v>
      </c>
      <c r="D79" s="11">
        <v>182.40299999999993</v>
      </c>
      <c r="E79" s="11">
        <v>204.91799999999995</v>
      </c>
      <c r="F79" s="11">
        <v>217.31000000000009</v>
      </c>
      <c r="G79" s="11">
        <v>275.12899999999991</v>
      </c>
      <c r="H79" s="11">
        <v>322.13186999999999</v>
      </c>
      <c r="I79" s="11">
        <v>214.251</v>
      </c>
      <c r="J79" s="11">
        <v>98.292000000000002</v>
      </c>
      <c r="K79" s="11">
        <v>82.68</v>
      </c>
      <c r="L79" s="11">
        <v>101.57592200000001</v>
      </c>
      <c r="M79" s="11">
        <v>83.159000000000006</v>
      </c>
      <c r="N79" s="11">
        <v>126.659933</v>
      </c>
      <c r="O79" s="11">
        <v>117.427379</v>
      </c>
      <c r="P79" s="11">
        <v>243.21663100000001</v>
      </c>
      <c r="Q79" s="11">
        <v>244.17460700000001</v>
      </c>
      <c r="R79" s="11">
        <v>272.37928799999997</v>
      </c>
      <c r="S79" s="11">
        <v>394.45261499999998</v>
      </c>
      <c r="T79" s="11">
        <v>584.49479099999996</v>
      </c>
      <c r="U79" s="11">
        <v>315.06678399999998</v>
      </c>
      <c r="V79" s="11">
        <v>449.37937799999997</v>
      </c>
      <c r="W79" s="11">
        <v>576.38565500000004</v>
      </c>
      <c r="X79" s="11">
        <v>779.03649099999996</v>
      </c>
      <c r="Y79" s="11">
        <v>880.38356299999998</v>
      </c>
      <c r="Z79" s="11">
        <v>699.48435300000006</v>
      </c>
      <c r="AA79" s="11">
        <v>728.63386100000002</v>
      </c>
      <c r="AB79" s="11">
        <v>436.32984599999997</v>
      </c>
      <c r="AC79" s="11">
        <v>444.706436</v>
      </c>
      <c r="AD79" s="11">
        <v>662.00119299999994</v>
      </c>
      <c r="AE79" s="11">
        <v>590.38428699999997</v>
      </c>
    </row>
    <row r="80" spans="1:31" ht="13.5" customHeight="1" x14ac:dyDescent="0.25">
      <c r="A80" s="1"/>
      <c r="B80" s="16" t="s">
        <v>104</v>
      </c>
      <c r="C80" s="13"/>
      <c r="D80" s="14"/>
      <c r="E80" s="14"/>
      <c r="F80" s="14"/>
      <c r="G80" s="14"/>
      <c r="H80" s="14"/>
      <c r="I80" s="14">
        <v>0.01</v>
      </c>
      <c r="J80" s="14">
        <v>2.1000000000000001E-2</v>
      </c>
      <c r="K80" s="14">
        <v>4.0000000000000001E-3</v>
      </c>
      <c r="L80" s="14"/>
      <c r="M80" s="14">
        <v>2.2000000000000002</v>
      </c>
      <c r="N80" s="14">
        <v>1.1956629999999999</v>
      </c>
      <c r="O80" s="14">
        <v>0.71037700000000004</v>
      </c>
      <c r="P80" s="14">
        <v>1.1209039999999999</v>
      </c>
      <c r="Q80" s="14">
        <v>0.60000600000000004</v>
      </c>
      <c r="R80" s="14">
        <v>0.78822700000000001</v>
      </c>
      <c r="S80" s="14"/>
      <c r="T80" s="14">
        <v>0.98614800000000002</v>
      </c>
      <c r="U80" s="14">
        <v>0.14954300000000001</v>
      </c>
      <c r="V80" s="14">
        <v>0.47732999999999998</v>
      </c>
      <c r="W80" s="14">
        <v>1.77443</v>
      </c>
      <c r="X80" s="14">
        <v>1.408684</v>
      </c>
      <c r="Y80" s="14">
        <v>0.34706399999999998</v>
      </c>
      <c r="Z80" s="14">
        <v>0.54030299999999998</v>
      </c>
      <c r="AA80" s="14">
        <v>0.37549399999999999</v>
      </c>
      <c r="AB80" s="14">
        <v>0.67826299999999995</v>
      </c>
      <c r="AC80" s="14">
        <v>0.72053599999999995</v>
      </c>
      <c r="AD80" s="14">
        <v>0.58841699999999997</v>
      </c>
      <c r="AE80" s="14">
        <v>0.91299399999999997</v>
      </c>
    </row>
    <row r="81" spans="1:31" ht="13.5" customHeight="1" x14ac:dyDescent="0.25">
      <c r="A81" s="1"/>
      <c r="B81" s="16" t="s">
        <v>105</v>
      </c>
      <c r="C81" s="10">
        <v>6.0999999999999971E-2</v>
      </c>
      <c r="D81" s="11"/>
      <c r="E81" s="11"/>
      <c r="F81" s="11">
        <v>3.2999999999999988E-2</v>
      </c>
      <c r="G81" s="11">
        <v>1.6E-2</v>
      </c>
      <c r="H81" s="11"/>
      <c r="I81" s="11">
        <v>2.7E-2</v>
      </c>
      <c r="J81" s="11"/>
      <c r="K81" s="11"/>
      <c r="L81" s="11"/>
      <c r="M81" s="11"/>
      <c r="N81" s="11"/>
      <c r="O81" s="11">
        <v>2.0077999999999999E-2</v>
      </c>
      <c r="P81" s="11">
        <v>4.8786000000000003E-2</v>
      </c>
      <c r="Q81" s="11">
        <v>0.16885500000000001</v>
      </c>
      <c r="R81" s="11">
        <v>0.63499799999999995</v>
      </c>
      <c r="S81" s="11"/>
      <c r="T81" s="11">
        <v>0.33000200000000002</v>
      </c>
      <c r="U81" s="11">
        <v>0.34662300000000001</v>
      </c>
      <c r="V81" s="11">
        <v>1.4633999999999999E-2</v>
      </c>
      <c r="W81" s="11">
        <v>0.26591500000000001</v>
      </c>
      <c r="X81" s="11">
        <v>0.17394100000000001</v>
      </c>
      <c r="Y81" s="11">
        <v>4.9501999999999997E-2</v>
      </c>
      <c r="Z81" s="11">
        <v>0.10777299999999999</v>
      </c>
      <c r="AA81" s="11">
        <v>0.32450099999999998</v>
      </c>
      <c r="AB81" s="11">
        <v>0.110161</v>
      </c>
      <c r="AC81" s="11">
        <v>8.6081000000000005E-2</v>
      </c>
      <c r="AD81" s="11">
        <v>0.17402999999999999</v>
      </c>
      <c r="AE81" s="11">
        <v>4.5317000000000003E-2</v>
      </c>
    </row>
    <row r="82" spans="1:31" ht="13.5" customHeight="1" x14ac:dyDescent="0.25">
      <c r="A82" s="1"/>
      <c r="B82" s="16" t="s">
        <v>106</v>
      </c>
      <c r="C82" s="13">
        <v>4.7699999999999996</v>
      </c>
      <c r="D82" s="14">
        <v>9.0310000000000006</v>
      </c>
      <c r="E82" s="14">
        <v>23.161000000000001</v>
      </c>
      <c r="F82" s="14">
        <v>61.132999999999974</v>
      </c>
      <c r="G82" s="14">
        <v>52.468000000000004</v>
      </c>
      <c r="H82" s="14">
        <v>33.116629000000003</v>
      </c>
      <c r="I82" s="14">
        <v>35.984999999999999</v>
      </c>
      <c r="J82" s="14">
        <v>38.235999999999997</v>
      </c>
      <c r="K82" s="14">
        <v>61.33</v>
      </c>
      <c r="L82" s="14">
        <v>11.640565</v>
      </c>
      <c r="M82" s="14">
        <v>19.393000000000001</v>
      </c>
      <c r="N82" s="14">
        <v>24.711756000000001</v>
      </c>
      <c r="O82" s="14">
        <v>17.580373000000002</v>
      </c>
      <c r="P82" s="14">
        <v>32.192641000000002</v>
      </c>
      <c r="Q82" s="14">
        <v>37.516724000000004</v>
      </c>
      <c r="R82" s="14">
        <v>75.944294999999997</v>
      </c>
      <c r="S82" s="14"/>
      <c r="T82" s="14">
        <v>21.83221</v>
      </c>
      <c r="U82" s="14">
        <v>79.190207999999998</v>
      </c>
      <c r="V82" s="14">
        <v>110.30327699999999</v>
      </c>
      <c r="W82" s="14">
        <v>45.782691999999997</v>
      </c>
      <c r="X82" s="14">
        <v>120.380392</v>
      </c>
      <c r="Y82" s="14">
        <v>90.610443000000004</v>
      </c>
      <c r="Z82" s="14">
        <v>108.944723</v>
      </c>
      <c r="AA82" s="14">
        <v>116.768269</v>
      </c>
      <c r="AB82" s="14">
        <v>160.832482</v>
      </c>
      <c r="AC82" s="14">
        <v>66.211579999999998</v>
      </c>
      <c r="AD82" s="14">
        <v>20.02927</v>
      </c>
      <c r="AE82" s="14">
        <v>20.195872000000001</v>
      </c>
    </row>
    <row r="83" spans="1:31" ht="13.5" customHeight="1" x14ac:dyDescent="0.25">
      <c r="A83" s="1"/>
      <c r="B83" s="16" t="s">
        <v>107</v>
      </c>
      <c r="C83" s="10">
        <v>269.029</v>
      </c>
      <c r="D83" s="11">
        <v>353.71</v>
      </c>
      <c r="E83" s="11">
        <v>289.63299999999998</v>
      </c>
      <c r="F83" s="11">
        <v>384.10800000000017</v>
      </c>
      <c r="G83" s="11">
        <v>419.35399999999976</v>
      </c>
      <c r="H83" s="11">
        <v>395.59983399999999</v>
      </c>
      <c r="I83" s="11">
        <v>361.90699999999998</v>
      </c>
      <c r="J83" s="11">
        <v>127.523</v>
      </c>
      <c r="K83" s="11">
        <v>166.465</v>
      </c>
      <c r="L83" s="11">
        <v>228.11296400000001</v>
      </c>
      <c r="M83" s="11">
        <v>208.38</v>
      </c>
      <c r="N83" s="11">
        <v>350.18516699999998</v>
      </c>
      <c r="O83" s="11">
        <v>416.18919899999997</v>
      </c>
      <c r="P83" s="11">
        <v>647.53722900000002</v>
      </c>
      <c r="Q83" s="11">
        <v>887.21087</v>
      </c>
      <c r="R83" s="11">
        <v>731.06825000000003</v>
      </c>
      <c r="S83" s="11">
        <v>967.54328399999997</v>
      </c>
      <c r="T83" s="11">
        <v>1565.680906</v>
      </c>
      <c r="U83" s="11">
        <v>1054.576755</v>
      </c>
      <c r="V83" s="11">
        <v>1486.448789</v>
      </c>
      <c r="W83" s="11">
        <v>1818.05566</v>
      </c>
      <c r="X83" s="11">
        <v>2071.2921059999999</v>
      </c>
      <c r="Y83" s="11">
        <v>1654.1382100000001</v>
      </c>
      <c r="Z83" s="11">
        <v>1865.348117</v>
      </c>
      <c r="AA83" s="11">
        <v>1749.311727</v>
      </c>
      <c r="AB83" s="11">
        <v>1714.820093</v>
      </c>
      <c r="AC83" s="11">
        <v>1788.6097179999999</v>
      </c>
      <c r="AD83" s="11">
        <v>1893.9356009999999</v>
      </c>
      <c r="AE83" s="11">
        <v>1639.2016860000001</v>
      </c>
    </row>
    <row r="84" spans="1:31" ht="13.5" customHeight="1" x14ac:dyDescent="0.25">
      <c r="A84" s="1"/>
      <c r="B84" s="16" t="s">
        <v>108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>
        <v>0.22475500000000001</v>
      </c>
      <c r="U84" s="14">
        <v>1.4115340000000001</v>
      </c>
      <c r="V84" s="14">
        <v>0.14202400000000001</v>
      </c>
      <c r="W84" s="14">
        <v>0.92393400000000003</v>
      </c>
      <c r="X84" s="14">
        <v>2.576416</v>
      </c>
      <c r="Y84" s="14">
        <v>2.8336410000000001</v>
      </c>
      <c r="Z84" s="14">
        <v>4.9408890000000003</v>
      </c>
      <c r="AA84" s="14">
        <v>6.2287319999999999</v>
      </c>
      <c r="AB84" s="14">
        <v>6.6273059999999999</v>
      </c>
      <c r="AC84" s="14">
        <v>10.690732000000001</v>
      </c>
      <c r="AD84" s="14">
        <v>8.1619109999999999</v>
      </c>
      <c r="AE84" s="14">
        <v>6.3874199999999997</v>
      </c>
    </row>
    <row r="85" spans="1:31" ht="13.5" customHeight="1" x14ac:dyDescent="0.25">
      <c r="A85" s="1"/>
      <c r="B85" s="16" t="s">
        <v>109</v>
      </c>
      <c r="C85" s="10">
        <v>0.03</v>
      </c>
      <c r="D85" s="11">
        <v>0.01</v>
      </c>
      <c r="E85" s="11"/>
      <c r="F85" s="11">
        <v>0.01</v>
      </c>
      <c r="G85" s="11">
        <v>1.9999999999999993E-2</v>
      </c>
      <c r="H85" s="11"/>
      <c r="I85" s="11">
        <v>1E-3</v>
      </c>
      <c r="J85" s="11"/>
      <c r="K85" s="11">
        <v>6.0000000000000001E-3</v>
      </c>
      <c r="L85" s="11">
        <v>3.9502000000000002E-2</v>
      </c>
      <c r="M85" s="11">
        <v>1.2E-2</v>
      </c>
      <c r="N85" s="11">
        <v>9.7746E-2</v>
      </c>
      <c r="O85" s="11">
        <v>4.1563000000000003E-2</v>
      </c>
      <c r="P85" s="11">
        <v>2.6835000000000001E-2</v>
      </c>
      <c r="Q85" s="11">
        <v>0.231104</v>
      </c>
      <c r="R85" s="11">
        <v>0.23971500000000001</v>
      </c>
      <c r="S85" s="11"/>
      <c r="T85" s="11">
        <v>0.40794399999999997</v>
      </c>
      <c r="U85" s="11">
        <v>0.20846000000000001</v>
      </c>
      <c r="V85" s="11">
        <v>0.18701699999999999</v>
      </c>
      <c r="W85" s="11">
        <v>0.45584799999999998</v>
      </c>
      <c r="X85" s="11">
        <v>0.70296899999999996</v>
      </c>
      <c r="Y85" s="11">
        <v>0.64171400000000001</v>
      </c>
      <c r="Z85" s="11">
        <v>0.471389</v>
      </c>
      <c r="AA85" s="11">
        <v>0.86864799999999998</v>
      </c>
      <c r="AB85" s="11">
        <v>0.88068000000000002</v>
      </c>
      <c r="AC85" s="11">
        <v>1.18371</v>
      </c>
      <c r="AD85" s="11">
        <v>1.1758169999999999</v>
      </c>
      <c r="AE85" s="11">
        <v>0.94476199999999999</v>
      </c>
    </row>
    <row r="86" spans="1:31" ht="13.5" customHeight="1" x14ac:dyDescent="0.25">
      <c r="A86" s="1"/>
      <c r="B86" s="16" t="s">
        <v>110</v>
      </c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>
        <v>2.6966E-2</v>
      </c>
      <c r="P86" s="14"/>
      <c r="Q86" s="14">
        <v>1.317E-3</v>
      </c>
      <c r="R86" s="14">
        <v>3.6000000000000002E-4</v>
      </c>
      <c r="S86" s="14"/>
      <c r="T86" s="14">
        <v>5.8015999999999998E-2</v>
      </c>
      <c r="U86" s="14">
        <v>4.5824999999999998E-2</v>
      </c>
      <c r="V86" s="14">
        <v>9.9099999999999991E-4</v>
      </c>
      <c r="W86" s="14"/>
      <c r="X86" s="14">
        <v>6.4999999999999997E-3</v>
      </c>
      <c r="Y86" s="14">
        <v>4.9196999999999998E-2</v>
      </c>
      <c r="Z86" s="14">
        <v>0.453957</v>
      </c>
      <c r="AA86" s="14"/>
      <c r="AB86" s="14">
        <v>2.3379999999999998E-3</v>
      </c>
      <c r="AC86" s="14">
        <v>2.8348999999999999E-2</v>
      </c>
      <c r="AD86" s="14">
        <v>0.24598800000000001</v>
      </c>
      <c r="AE86" s="14"/>
    </row>
    <row r="87" spans="1:31" ht="13.5" customHeight="1" x14ac:dyDescent="0.25">
      <c r="A87" s="1"/>
      <c r="B87" s="16" t="s">
        <v>111</v>
      </c>
      <c r="C87" s="10">
        <v>0.16800000000000001</v>
      </c>
      <c r="D87" s="11">
        <v>2.5000000000000001E-2</v>
      </c>
      <c r="E87" s="11">
        <v>4.8000000000000001E-2</v>
      </c>
      <c r="F87" s="11">
        <v>0.11599999999999996</v>
      </c>
      <c r="G87" s="11">
        <v>6.8999999999999964E-2</v>
      </c>
      <c r="H87" s="11">
        <v>9.8311999999999997E-2</v>
      </c>
      <c r="I87" s="11">
        <v>0.04</v>
      </c>
      <c r="J87" s="11">
        <v>0.02</v>
      </c>
      <c r="K87" s="11">
        <v>6.0000000000000001E-3</v>
      </c>
      <c r="L87" s="11">
        <v>2.2300000000000002E-3</v>
      </c>
      <c r="M87" s="11">
        <v>1E-3</v>
      </c>
      <c r="N87" s="11">
        <v>2E-3</v>
      </c>
      <c r="O87" s="11">
        <v>2.3509999999999998E-3</v>
      </c>
      <c r="P87" s="11"/>
      <c r="Q87" s="11">
        <v>4.0249999999999999E-3</v>
      </c>
      <c r="R87" s="11">
        <v>1.2470999999999999E-2</v>
      </c>
      <c r="S87" s="11"/>
      <c r="T87" s="11">
        <v>0.10190100000000001</v>
      </c>
      <c r="U87" s="11">
        <v>5.7000000000000002E-3</v>
      </c>
      <c r="V87" s="11">
        <v>0.129605</v>
      </c>
      <c r="W87" s="11">
        <v>0.18562799999999999</v>
      </c>
      <c r="X87" s="11">
        <v>0.16495899999999999</v>
      </c>
      <c r="Y87" s="11">
        <v>0.145761</v>
      </c>
      <c r="Z87" s="11">
        <v>3.6643000000000002E-2</v>
      </c>
      <c r="AA87" s="11">
        <v>0.220889</v>
      </c>
      <c r="AB87" s="11">
        <v>7.4477000000000002E-2</v>
      </c>
      <c r="AC87" s="11">
        <v>0.17619599999999999</v>
      </c>
      <c r="AD87" s="11">
        <v>0.56007700000000005</v>
      </c>
      <c r="AE87" s="11">
        <v>1.1685110000000001</v>
      </c>
    </row>
    <row r="88" spans="1:31" ht="13.5" customHeight="1" x14ac:dyDescent="0.25">
      <c r="A88" s="1"/>
      <c r="B88" s="16" t="s">
        <v>112</v>
      </c>
      <c r="C88" s="13">
        <v>2.3370000000000011</v>
      </c>
      <c r="D88" s="14">
        <v>2.0830000000000002</v>
      </c>
      <c r="E88" s="14">
        <v>4.2640000000000002</v>
      </c>
      <c r="F88" s="14">
        <v>1.8269999999999991</v>
      </c>
      <c r="G88" s="14">
        <v>7.5709999999999971</v>
      </c>
      <c r="H88" s="14">
        <v>10.502813</v>
      </c>
      <c r="I88" s="14">
        <v>14.272</v>
      </c>
      <c r="J88" s="14">
        <v>20.032</v>
      </c>
      <c r="K88" s="14">
        <v>13.122</v>
      </c>
      <c r="L88" s="14">
        <v>7.0529120000000001</v>
      </c>
      <c r="M88" s="14">
        <v>11.459</v>
      </c>
      <c r="N88" s="14">
        <v>27.616796000000001</v>
      </c>
      <c r="O88" s="14">
        <v>25.013947000000002</v>
      </c>
      <c r="P88" s="14">
        <v>37.952548999999998</v>
      </c>
      <c r="Q88" s="14">
        <v>61.608392000000002</v>
      </c>
      <c r="R88" s="14">
        <v>129.279281</v>
      </c>
      <c r="S88" s="14">
        <v>216.34825599999999</v>
      </c>
      <c r="T88" s="14">
        <v>334.51897100000002</v>
      </c>
      <c r="U88" s="14">
        <v>338.93140099999999</v>
      </c>
      <c r="V88" s="14">
        <v>463.32314500000001</v>
      </c>
      <c r="W88" s="14">
        <v>794.00348099999997</v>
      </c>
      <c r="X88" s="14">
        <v>822.57989199999997</v>
      </c>
      <c r="Y88" s="14">
        <v>1192.3482039999999</v>
      </c>
      <c r="Z88" s="14">
        <v>1592.852042</v>
      </c>
      <c r="AA88" s="14">
        <v>2124.3104010000002</v>
      </c>
      <c r="AB88" s="14">
        <v>1401.037423</v>
      </c>
      <c r="AC88" s="14">
        <v>1732.781943</v>
      </c>
      <c r="AD88" s="14">
        <v>1942.427365</v>
      </c>
      <c r="AE88" s="14">
        <v>2085.0107600000001</v>
      </c>
    </row>
    <row r="89" spans="1:31" ht="13.5" customHeight="1" x14ac:dyDescent="0.25">
      <c r="A89" s="1"/>
      <c r="B89" s="16" t="s">
        <v>113</v>
      </c>
      <c r="C89" s="10">
        <v>9.5999999999999974E-2</v>
      </c>
      <c r="D89" s="11">
        <v>4.2000000000000003E-2</v>
      </c>
      <c r="E89" s="11">
        <v>40.942</v>
      </c>
      <c r="F89" s="11">
        <v>162.24999999999997</v>
      </c>
      <c r="G89" s="11">
        <v>0.36399999999999977</v>
      </c>
      <c r="H89" s="11">
        <v>0.16528399999999999</v>
      </c>
      <c r="I89" s="11">
        <v>0.29799999999999999</v>
      </c>
      <c r="J89" s="11">
        <v>0.52400000000000002</v>
      </c>
      <c r="K89" s="11">
        <v>0.114</v>
      </c>
      <c r="L89" s="11">
        <v>1.126606</v>
      </c>
      <c r="M89" s="11">
        <v>23.231438000000001</v>
      </c>
      <c r="N89" s="11">
        <v>14.067</v>
      </c>
      <c r="O89" s="11">
        <v>0.30074000000000001</v>
      </c>
      <c r="P89" s="11">
        <v>1.089548</v>
      </c>
      <c r="Q89" s="11">
        <v>1.5446500000000001</v>
      </c>
      <c r="R89" s="11">
        <v>0.84528899999999996</v>
      </c>
      <c r="S89" s="11"/>
      <c r="T89" s="11">
        <v>2.6227819999999999</v>
      </c>
      <c r="U89" s="11">
        <v>5.489376</v>
      </c>
      <c r="V89" s="11">
        <v>14.257389</v>
      </c>
      <c r="W89" s="11">
        <v>9.9528280000000002</v>
      </c>
      <c r="X89" s="11">
        <v>6.313796</v>
      </c>
      <c r="Y89" s="11">
        <v>2.6991170000000002</v>
      </c>
      <c r="Z89" s="11">
        <v>2.1266859999999999</v>
      </c>
      <c r="AA89" s="11">
        <v>12.27643</v>
      </c>
      <c r="AB89" s="11">
        <v>3.0924499999999999</v>
      </c>
      <c r="AC89" s="11">
        <v>73.941501000000002</v>
      </c>
      <c r="AD89" s="11">
        <v>67.434719999999999</v>
      </c>
      <c r="AE89" s="11">
        <v>1.671111</v>
      </c>
    </row>
    <row r="90" spans="1:31" ht="13.5" customHeight="1" x14ac:dyDescent="0.25">
      <c r="A90" s="1"/>
      <c r="B90" s="15" t="s">
        <v>114</v>
      </c>
      <c r="C90" s="13">
        <v>605.52299999999991</v>
      </c>
      <c r="D90" s="14">
        <v>618.79899999999986</v>
      </c>
      <c r="E90" s="14">
        <v>717.42799999999977</v>
      </c>
      <c r="F90" s="14">
        <v>638.8119999999999</v>
      </c>
      <c r="G90" s="14">
        <v>1154.8019999999999</v>
      </c>
      <c r="H90" s="14">
        <v>1242.5341109999999</v>
      </c>
      <c r="I90" s="14">
        <v>1504.0419999999999</v>
      </c>
      <c r="J90" s="14">
        <v>1414.8679999999999</v>
      </c>
      <c r="K90" s="14">
        <v>1309.5340000000001</v>
      </c>
      <c r="L90" s="14">
        <v>1194.652079</v>
      </c>
      <c r="M90" s="14">
        <v>1797.5112799999999</v>
      </c>
      <c r="N90" s="14">
        <v>1882.7748959999999</v>
      </c>
      <c r="O90" s="14">
        <v>2429.4694500000001</v>
      </c>
      <c r="P90" s="14">
        <v>3268.7684159999999</v>
      </c>
      <c r="Q90" s="14">
        <v>4721.9177060000002</v>
      </c>
      <c r="R90" s="14">
        <v>5494.6598370000002</v>
      </c>
      <c r="S90" s="14">
        <v>5690.827475</v>
      </c>
      <c r="T90" s="14">
        <v>7292.3272120000001</v>
      </c>
      <c r="U90" s="14">
        <v>4509.5235279999997</v>
      </c>
      <c r="V90" s="14">
        <v>6710.9061879999999</v>
      </c>
      <c r="W90" s="14">
        <v>7584.9204159999999</v>
      </c>
      <c r="X90" s="14">
        <v>6412.7054200000002</v>
      </c>
      <c r="Y90" s="14">
        <v>5770.527126</v>
      </c>
      <c r="Z90" s="14">
        <v>6695.3786289999998</v>
      </c>
      <c r="AA90" s="14">
        <v>5103.2760829999997</v>
      </c>
      <c r="AB90" s="14">
        <v>4925.5690610000001</v>
      </c>
      <c r="AC90" s="14">
        <v>6024.6525380000003</v>
      </c>
      <c r="AD90" s="14">
        <v>6116.6825660000004</v>
      </c>
      <c r="AE90" s="14">
        <v>5375.2763370000002</v>
      </c>
    </row>
    <row r="91" spans="1:31" ht="13.5" customHeight="1" x14ac:dyDescent="0.25">
      <c r="A91" s="1"/>
      <c r="B91" s="16" t="s">
        <v>115</v>
      </c>
      <c r="C91" s="10"/>
      <c r="D91" s="11"/>
      <c r="E91" s="11"/>
      <c r="F91" s="11">
        <v>0.26899999999999991</v>
      </c>
      <c r="G91" s="11">
        <v>7.9000000000000001E-2</v>
      </c>
      <c r="H91" s="11">
        <v>4.30105</v>
      </c>
      <c r="I91" s="11">
        <v>0.40100000000000002</v>
      </c>
      <c r="J91" s="11">
        <v>0.49199999999999999</v>
      </c>
      <c r="K91" s="11">
        <v>0.41899999999999998</v>
      </c>
      <c r="L91" s="11">
        <v>0.328569</v>
      </c>
      <c r="M91" s="11">
        <v>1.585</v>
      </c>
      <c r="N91" s="11">
        <v>4.8424870000000002</v>
      </c>
      <c r="O91" s="11">
        <v>7.8013019999999997</v>
      </c>
      <c r="P91" s="11">
        <v>20.180661000000001</v>
      </c>
      <c r="Q91" s="11">
        <v>31.570070999999999</v>
      </c>
      <c r="R91" s="11">
        <v>25.826958999999999</v>
      </c>
      <c r="S91" s="11">
        <v>44.853335999999999</v>
      </c>
      <c r="T91" s="11">
        <v>50.835276</v>
      </c>
      <c r="U91" s="11">
        <v>47.794870000000003</v>
      </c>
      <c r="V91" s="11">
        <v>33.663381000000001</v>
      </c>
      <c r="W91" s="11">
        <v>64.254917000000006</v>
      </c>
      <c r="X91" s="11">
        <v>39.526485000000001</v>
      </c>
      <c r="Y91" s="11">
        <v>54.036360999999999</v>
      </c>
      <c r="Z91" s="11">
        <v>41.175637000000002</v>
      </c>
      <c r="AA91" s="11">
        <v>36.559955000000002</v>
      </c>
      <c r="AB91" s="11">
        <v>39.335455000000003</v>
      </c>
      <c r="AC91" s="11">
        <v>44.843902999999997</v>
      </c>
      <c r="AD91" s="11">
        <v>58.645898000000003</v>
      </c>
      <c r="AE91" s="11">
        <v>57.157311999999997</v>
      </c>
    </row>
    <row r="92" spans="1:31" ht="13.5" customHeight="1" x14ac:dyDescent="0.25">
      <c r="A92" s="1"/>
      <c r="B92" s="16" t="s">
        <v>116</v>
      </c>
      <c r="C92" s="13"/>
      <c r="D92" s="14">
        <v>0.26200000000000001</v>
      </c>
      <c r="E92" s="14">
        <v>5.8000000000000003E-2</v>
      </c>
      <c r="F92" s="14">
        <v>8.9999999999999993E-3</v>
      </c>
      <c r="G92" s="14"/>
      <c r="H92" s="14">
        <v>1.272176</v>
      </c>
      <c r="I92" s="14">
        <v>2.0219999999999998</v>
      </c>
      <c r="J92" s="14">
        <v>9.8010000000000002</v>
      </c>
      <c r="K92" s="14">
        <v>1.117</v>
      </c>
      <c r="L92" s="14">
        <v>5.8969269999999998</v>
      </c>
      <c r="M92" s="14">
        <v>5.0999999999999997E-2</v>
      </c>
      <c r="N92" s="14">
        <v>1.531828</v>
      </c>
      <c r="O92" s="14">
        <v>6.6939130000000002</v>
      </c>
      <c r="P92" s="14">
        <v>8.6759120000000003</v>
      </c>
      <c r="Q92" s="14">
        <v>4.5980059999999998</v>
      </c>
      <c r="R92" s="14">
        <v>12.757636</v>
      </c>
      <c r="S92" s="14"/>
      <c r="T92" s="14">
        <v>33.976959000000001</v>
      </c>
      <c r="U92" s="14">
        <v>10.028283</v>
      </c>
      <c r="V92" s="14">
        <v>21.332972999999999</v>
      </c>
      <c r="W92" s="14">
        <v>18.163549</v>
      </c>
      <c r="X92" s="14">
        <v>71.066508999999996</v>
      </c>
      <c r="Y92" s="14">
        <v>13.477316999999999</v>
      </c>
      <c r="Z92" s="14">
        <v>73.981116</v>
      </c>
      <c r="AA92" s="14">
        <v>11.970034999999999</v>
      </c>
      <c r="AB92" s="14">
        <v>10.362352</v>
      </c>
      <c r="AC92" s="14">
        <v>12.422998</v>
      </c>
      <c r="AD92" s="14">
        <v>100.445066</v>
      </c>
      <c r="AE92" s="14">
        <v>137.92714000000001</v>
      </c>
    </row>
    <row r="93" spans="1:31" ht="13.5" customHeight="1" x14ac:dyDescent="0.25">
      <c r="A93" s="1"/>
      <c r="B93" s="16" t="s">
        <v>117</v>
      </c>
      <c r="C93" s="10"/>
      <c r="D93" s="11"/>
      <c r="E93" s="11"/>
      <c r="F93" s="11"/>
      <c r="G93" s="11"/>
      <c r="H93" s="11">
        <v>0.57992299999999997</v>
      </c>
      <c r="I93" s="11">
        <v>0.28999999999999998</v>
      </c>
      <c r="J93" s="11">
        <v>0.14099999999999999</v>
      </c>
      <c r="K93" s="11">
        <v>1.167</v>
      </c>
      <c r="L93" s="11">
        <v>1.53607</v>
      </c>
      <c r="M93" s="11">
        <v>2.4790000000000001</v>
      </c>
      <c r="N93" s="11">
        <v>1.811965</v>
      </c>
      <c r="O93" s="11">
        <v>6.6223660000000004</v>
      </c>
      <c r="P93" s="11">
        <v>5.8678900000000001</v>
      </c>
      <c r="Q93" s="11">
        <v>5.630287</v>
      </c>
      <c r="R93" s="11">
        <v>14.256957</v>
      </c>
      <c r="S93" s="11"/>
      <c r="T93" s="11">
        <v>26.665268999999999</v>
      </c>
      <c r="U93" s="11">
        <v>17.201122000000002</v>
      </c>
      <c r="V93" s="11">
        <v>9.2840109999999996</v>
      </c>
      <c r="W93" s="11">
        <v>2.9582869999999999</v>
      </c>
      <c r="X93" s="11">
        <v>1.6704680000000001</v>
      </c>
      <c r="Y93" s="11">
        <v>1.8006</v>
      </c>
      <c r="Z93" s="11">
        <v>1.6122540000000001</v>
      </c>
      <c r="AA93" s="11">
        <v>0.92470699999999995</v>
      </c>
      <c r="AB93" s="11">
        <v>1.196566</v>
      </c>
      <c r="AC93" s="11">
        <v>1.102832</v>
      </c>
      <c r="AD93" s="11">
        <v>0.98627100000000001</v>
      </c>
      <c r="AE93" s="11">
        <v>1.481921</v>
      </c>
    </row>
    <row r="94" spans="1:31" ht="13.5" customHeight="1" x14ac:dyDescent="0.25">
      <c r="A94" s="1"/>
      <c r="B94" s="16" t="s">
        <v>118</v>
      </c>
      <c r="C94" s="13">
        <v>3.1349999999999998</v>
      </c>
      <c r="D94" s="14">
        <v>30.212999999999994</v>
      </c>
      <c r="E94" s="14">
        <v>12.736000000000001</v>
      </c>
      <c r="F94" s="14">
        <v>19.551999999999992</v>
      </c>
      <c r="G94" s="14">
        <v>40.011000000000003</v>
      </c>
      <c r="H94" s="14">
        <v>29.800321</v>
      </c>
      <c r="I94" s="14">
        <v>39.462000000000003</v>
      </c>
      <c r="J94" s="14">
        <v>42.151000000000003</v>
      </c>
      <c r="K94" s="14">
        <v>42.284999999999997</v>
      </c>
      <c r="L94" s="14">
        <v>37.040092999999999</v>
      </c>
      <c r="M94" s="14">
        <v>64.808999999999997</v>
      </c>
      <c r="N94" s="14">
        <v>56.575017000000003</v>
      </c>
      <c r="O94" s="14">
        <v>86.062313000000003</v>
      </c>
      <c r="P94" s="14">
        <v>159.78301999999999</v>
      </c>
      <c r="Q94" s="14">
        <v>201.36999299999999</v>
      </c>
      <c r="R94" s="14">
        <v>268.72198800000001</v>
      </c>
      <c r="S94" s="14">
        <v>199.05876499999999</v>
      </c>
      <c r="T94" s="14">
        <v>197.37492800000001</v>
      </c>
      <c r="U94" s="14">
        <v>123.605903</v>
      </c>
      <c r="V94" s="14">
        <v>107.251138</v>
      </c>
      <c r="W94" s="14">
        <v>202.884637</v>
      </c>
      <c r="X94" s="14">
        <v>358.776929</v>
      </c>
      <c r="Y94" s="14">
        <v>218.58587</v>
      </c>
      <c r="Z94" s="14">
        <v>205.53577000000001</v>
      </c>
      <c r="AA94" s="14">
        <v>117.91094</v>
      </c>
      <c r="AB94" s="14">
        <v>102.50372400000001</v>
      </c>
      <c r="AC94" s="14">
        <v>116.278246</v>
      </c>
      <c r="AD94" s="14">
        <v>361.36277999999999</v>
      </c>
      <c r="AE94" s="14">
        <v>131.34476699999999</v>
      </c>
    </row>
    <row r="95" spans="1:31" ht="13.5" customHeight="1" x14ac:dyDescent="0.25">
      <c r="A95" s="1"/>
      <c r="B95" s="16" t="s">
        <v>119</v>
      </c>
      <c r="C95" s="10">
        <v>56.412999999999997</v>
      </c>
      <c r="D95" s="11">
        <v>28.661999999999999</v>
      </c>
      <c r="E95" s="11">
        <v>0.4240000000000001</v>
      </c>
      <c r="F95" s="11"/>
      <c r="G95" s="11"/>
      <c r="H95" s="11"/>
      <c r="I95" s="11">
        <v>0.16600000000000001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3.5" customHeight="1" x14ac:dyDescent="0.25">
      <c r="A96" s="1"/>
      <c r="B96" s="16" t="s">
        <v>120</v>
      </c>
      <c r="C96" s="13">
        <v>4.0000000000000001E-3</v>
      </c>
      <c r="D96" s="14">
        <v>2E-3</v>
      </c>
      <c r="E96" s="14">
        <v>1.2E-2</v>
      </c>
      <c r="F96" s="14"/>
      <c r="G96" s="14">
        <v>2E-3</v>
      </c>
      <c r="H96" s="14"/>
      <c r="I96" s="14"/>
      <c r="J96" s="14"/>
      <c r="K96" s="14"/>
      <c r="L96" s="14"/>
      <c r="M96" s="14">
        <v>1.05E-4</v>
      </c>
      <c r="N96" s="14">
        <v>1.4999999999999999E-4</v>
      </c>
      <c r="O96" s="14">
        <v>6.4230999999999996E-2</v>
      </c>
      <c r="P96" s="14">
        <v>15.577527999999999</v>
      </c>
      <c r="Q96" s="14">
        <v>7.5433E-2</v>
      </c>
      <c r="R96" s="14">
        <v>0.19780700000000001</v>
      </c>
      <c r="S96" s="14"/>
      <c r="T96" s="14">
        <v>3.9515000000000002E-2</v>
      </c>
      <c r="U96" s="14">
        <v>0.14307900000000001</v>
      </c>
      <c r="V96" s="14">
        <v>6.4218999999999998E-2</v>
      </c>
      <c r="W96" s="14">
        <v>4.7695000000000001E-2</v>
      </c>
      <c r="X96" s="14">
        <v>0.157275</v>
      </c>
      <c r="Y96" s="14">
        <v>9.1665999999999997E-2</v>
      </c>
      <c r="Z96" s="14">
        <v>7.2366E-2</v>
      </c>
      <c r="AA96" s="14">
        <v>5.5892999999999998E-2</v>
      </c>
      <c r="AB96" s="14">
        <v>2.7515999999999999E-2</v>
      </c>
      <c r="AC96" s="14"/>
      <c r="AD96" s="14">
        <v>1.1247E-2</v>
      </c>
      <c r="AE96" s="14">
        <v>6.5789999999999998E-3</v>
      </c>
    </row>
    <row r="97" spans="1:31" ht="13.5" customHeight="1" x14ac:dyDescent="0.25">
      <c r="A97" s="1"/>
      <c r="B97" s="16" t="s">
        <v>121</v>
      </c>
      <c r="C97" s="10">
        <v>18.609000000000002</v>
      </c>
      <c r="D97" s="11">
        <v>1.2629999999999995</v>
      </c>
      <c r="E97" s="11">
        <v>7.6679999999999984</v>
      </c>
      <c r="F97" s="11">
        <v>2.961999999999998</v>
      </c>
      <c r="G97" s="11">
        <v>0.57299999999999995</v>
      </c>
      <c r="H97" s="11">
        <v>1.6212169999999999</v>
      </c>
      <c r="I97" s="11">
        <v>0.42699999999999999</v>
      </c>
      <c r="J97" s="11">
        <v>4.532</v>
      </c>
      <c r="K97" s="11">
        <v>3.444</v>
      </c>
      <c r="L97" s="11">
        <v>1.660417</v>
      </c>
      <c r="M97" s="11">
        <v>0.124</v>
      </c>
      <c r="N97" s="11">
        <v>0.111</v>
      </c>
      <c r="O97" s="11">
        <v>0.366483</v>
      </c>
      <c r="P97" s="11">
        <v>0.95613199999999998</v>
      </c>
      <c r="Q97" s="11">
        <v>1.286111</v>
      </c>
      <c r="R97" s="11">
        <v>10.171526</v>
      </c>
      <c r="S97" s="11"/>
      <c r="T97" s="11">
        <v>6.8785489999999996</v>
      </c>
      <c r="U97" s="11">
        <v>9.2301079999999995</v>
      </c>
      <c r="V97" s="11">
        <v>0.58442099999999997</v>
      </c>
      <c r="W97" s="11">
        <v>0.26861099999999999</v>
      </c>
      <c r="X97" s="11">
        <v>0.22099299999999999</v>
      </c>
      <c r="Y97" s="11">
        <v>2.8539999999999999E-2</v>
      </c>
      <c r="Z97" s="11">
        <v>10.032055</v>
      </c>
      <c r="AA97" s="11">
        <v>0.14785699999999999</v>
      </c>
      <c r="AB97" s="11">
        <v>0.21146100000000001</v>
      </c>
      <c r="AC97" s="11">
        <v>0.32677499999999998</v>
      </c>
      <c r="AD97" s="11">
        <v>24.369779999999999</v>
      </c>
      <c r="AE97" s="11">
        <v>1.9160649999999999</v>
      </c>
    </row>
    <row r="98" spans="1:31" ht="13.5" customHeight="1" x14ac:dyDescent="0.25">
      <c r="A98" s="1"/>
      <c r="B98" s="16" t="s">
        <v>122</v>
      </c>
      <c r="C98" s="13">
        <v>104.297</v>
      </c>
      <c r="D98" s="14">
        <v>119.24100000000001</v>
      </c>
      <c r="E98" s="14">
        <v>68.920999999999964</v>
      </c>
      <c r="F98" s="14">
        <v>96.703999999999994</v>
      </c>
      <c r="G98" s="14">
        <v>86.683000000000007</v>
      </c>
      <c r="H98" s="14">
        <v>91.765390999999994</v>
      </c>
      <c r="I98" s="14">
        <v>98.438000000000002</v>
      </c>
      <c r="J98" s="14">
        <v>81.016000000000005</v>
      </c>
      <c r="K98" s="14">
        <v>89.784999999999997</v>
      </c>
      <c r="L98" s="14">
        <v>84.842885999999993</v>
      </c>
      <c r="M98" s="14">
        <v>74.623000000000005</v>
      </c>
      <c r="N98" s="14">
        <v>47.688215</v>
      </c>
      <c r="O98" s="14">
        <v>48.689213000000002</v>
      </c>
      <c r="P98" s="14">
        <v>61.166843999999998</v>
      </c>
      <c r="Q98" s="14">
        <v>152.81006600000001</v>
      </c>
      <c r="R98" s="14">
        <v>78.046413000000001</v>
      </c>
      <c r="S98" s="14">
        <v>82.118713</v>
      </c>
      <c r="T98" s="14">
        <v>97.618786999999998</v>
      </c>
      <c r="U98" s="14">
        <v>89.366809000000003</v>
      </c>
      <c r="V98" s="14">
        <v>162.879684</v>
      </c>
      <c r="W98" s="14">
        <v>134.48530400000001</v>
      </c>
      <c r="X98" s="14">
        <v>145.61801</v>
      </c>
      <c r="Y98" s="14">
        <v>145.83644000000001</v>
      </c>
      <c r="Z98" s="14">
        <v>164.08104900000001</v>
      </c>
      <c r="AA98" s="14">
        <v>239.09723600000001</v>
      </c>
      <c r="AB98" s="14">
        <v>197.725593</v>
      </c>
      <c r="AC98" s="14">
        <v>181.70179099999999</v>
      </c>
      <c r="AD98" s="14">
        <v>116.423413</v>
      </c>
      <c r="AE98" s="14">
        <v>67.833082000000005</v>
      </c>
    </row>
    <row r="99" spans="1:31" ht="13.5" customHeight="1" x14ac:dyDescent="0.25">
      <c r="A99" s="1"/>
      <c r="B99" s="16" t="s">
        <v>123</v>
      </c>
      <c r="C99" s="10"/>
      <c r="D99" s="11"/>
      <c r="E99" s="11"/>
      <c r="F99" s="11">
        <v>3.1999999999999987E-2</v>
      </c>
      <c r="G99" s="11">
        <v>6.1999999999999993E-2</v>
      </c>
      <c r="H99" s="11">
        <v>6.1332999999999999E-2</v>
      </c>
      <c r="I99" s="11">
        <v>3.5310000000000001</v>
      </c>
      <c r="J99" s="11">
        <v>5.7000000000000002E-2</v>
      </c>
      <c r="K99" s="11">
        <v>2.5999999999999999E-2</v>
      </c>
      <c r="L99" s="11">
        <v>0.37050699999999998</v>
      </c>
      <c r="M99" s="11">
        <v>2.1840000000000002</v>
      </c>
      <c r="N99" s="11">
        <v>0.75520299999999996</v>
      </c>
      <c r="O99" s="11">
        <v>1.2314290000000001</v>
      </c>
      <c r="P99" s="11">
        <v>7.9920499999999999</v>
      </c>
      <c r="Q99" s="11">
        <v>27.712620999999999</v>
      </c>
      <c r="R99" s="11">
        <v>52.206944</v>
      </c>
      <c r="S99" s="11">
        <v>34.645055999999997</v>
      </c>
      <c r="T99" s="11">
        <v>91.562894999999997</v>
      </c>
      <c r="U99" s="11">
        <v>18.520803999999998</v>
      </c>
      <c r="V99" s="11">
        <v>49.446277000000002</v>
      </c>
      <c r="W99" s="11">
        <v>13.946109</v>
      </c>
      <c r="X99" s="11">
        <v>20.681377000000001</v>
      </c>
      <c r="Y99" s="11">
        <v>37.777844000000002</v>
      </c>
      <c r="Z99" s="11">
        <v>56.800254000000002</v>
      </c>
      <c r="AA99" s="11">
        <v>2.0931829999999998</v>
      </c>
      <c r="AB99" s="11">
        <v>2.3514919999999999</v>
      </c>
      <c r="AC99" s="11">
        <v>5.0161319999999998</v>
      </c>
      <c r="AD99" s="11">
        <v>12.643815</v>
      </c>
      <c r="AE99" s="11">
        <v>8.9523159999999997</v>
      </c>
    </row>
    <row r="100" spans="1:31" ht="13.5" customHeight="1" x14ac:dyDescent="0.2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2.7458830000000001</v>
      </c>
      <c r="S100" s="14"/>
      <c r="T100" s="14">
        <v>66.112620000000007</v>
      </c>
      <c r="U100" s="14">
        <v>25.406642999999999</v>
      </c>
      <c r="V100" s="14">
        <v>63.985742999999999</v>
      </c>
      <c r="W100" s="14">
        <v>40.610275999999999</v>
      </c>
      <c r="X100" s="14">
        <v>25.349923</v>
      </c>
      <c r="Y100" s="14">
        <v>26.725639999999999</v>
      </c>
      <c r="Z100" s="14">
        <v>25.720065999999999</v>
      </c>
      <c r="AA100" s="14">
        <v>21.474074999999999</v>
      </c>
      <c r="AB100" s="14">
        <v>25.654844000000001</v>
      </c>
      <c r="AC100" s="14">
        <v>17.52375</v>
      </c>
      <c r="AD100" s="14">
        <v>12.999672</v>
      </c>
      <c r="AE100" s="14">
        <v>14.409659</v>
      </c>
    </row>
    <row r="101" spans="1:31" ht="13.5" customHeight="1" x14ac:dyDescent="0.25">
      <c r="A101" s="1"/>
      <c r="B101" s="16" t="s">
        <v>125</v>
      </c>
      <c r="C101" s="10"/>
      <c r="D101" s="11"/>
      <c r="E101" s="11"/>
      <c r="F101" s="11">
        <v>0.186</v>
      </c>
      <c r="G101" s="11">
        <v>0.155</v>
      </c>
      <c r="H101" s="11">
        <v>0.45062099999999999</v>
      </c>
      <c r="I101" s="11">
        <v>1.016</v>
      </c>
      <c r="J101" s="11">
        <v>0.439</v>
      </c>
      <c r="K101" s="11">
        <v>0.39900000000000002</v>
      </c>
      <c r="L101" s="11">
        <v>0.79740900000000003</v>
      </c>
      <c r="M101" s="11">
        <v>4.8373780000000002</v>
      </c>
      <c r="N101" s="11">
        <v>7.8611570000000004</v>
      </c>
      <c r="O101" s="11">
        <v>5.4676330000000002</v>
      </c>
      <c r="P101" s="11">
        <v>15.606469000000001</v>
      </c>
      <c r="Q101" s="11">
        <v>12.473228000000001</v>
      </c>
      <c r="R101" s="11">
        <v>24.692761000000001</v>
      </c>
      <c r="S101" s="11">
        <v>33.443260000000002</v>
      </c>
      <c r="T101" s="11">
        <v>39.447566000000002</v>
      </c>
      <c r="U101" s="11">
        <v>28.767913</v>
      </c>
      <c r="V101" s="11">
        <v>25.222000000000001</v>
      </c>
      <c r="W101" s="11">
        <v>26.037351000000001</v>
      </c>
      <c r="X101" s="11">
        <v>21.787466999999999</v>
      </c>
      <c r="Y101" s="11">
        <v>31.71932</v>
      </c>
      <c r="Z101" s="11">
        <v>23.910964</v>
      </c>
      <c r="AA101" s="11">
        <v>17.715776000000002</v>
      </c>
      <c r="AB101" s="11">
        <v>16.591719000000001</v>
      </c>
      <c r="AC101" s="11">
        <v>19.048235999999999</v>
      </c>
      <c r="AD101" s="11">
        <v>17.722546000000001</v>
      </c>
      <c r="AE101" s="11">
        <v>15.719961</v>
      </c>
    </row>
    <row r="102" spans="1:31" ht="13.5" customHeight="1" x14ac:dyDescent="0.25">
      <c r="A102" s="1"/>
      <c r="B102" s="16" t="s">
        <v>126</v>
      </c>
      <c r="C102" s="13">
        <v>78.678999999999974</v>
      </c>
      <c r="D102" s="14">
        <v>39.884999999999984</v>
      </c>
      <c r="E102" s="14">
        <v>106.03699999999999</v>
      </c>
      <c r="F102" s="14">
        <v>109.01399999999998</v>
      </c>
      <c r="G102" s="14">
        <v>86.438999999999993</v>
      </c>
      <c r="H102" s="14">
        <v>201.27263600000001</v>
      </c>
      <c r="I102" s="14">
        <v>194.27600000000001</v>
      </c>
      <c r="J102" s="14">
        <v>138.303</v>
      </c>
      <c r="K102" s="14">
        <v>125.01</v>
      </c>
      <c r="L102" s="14">
        <v>210.914221</v>
      </c>
      <c r="M102" s="14">
        <v>168.25700000000001</v>
      </c>
      <c r="N102" s="14">
        <v>99.509078000000002</v>
      </c>
      <c r="O102" s="14">
        <v>76.958892000000006</v>
      </c>
      <c r="P102" s="14">
        <v>285.14288699999997</v>
      </c>
      <c r="Q102" s="14">
        <v>272.37316299999998</v>
      </c>
      <c r="R102" s="14">
        <v>298.513284</v>
      </c>
      <c r="S102" s="14">
        <v>271.691304</v>
      </c>
      <c r="T102" s="14">
        <v>329.61181599999998</v>
      </c>
      <c r="U102" s="14">
        <v>294.12103200000001</v>
      </c>
      <c r="V102" s="14">
        <v>391.57527399999998</v>
      </c>
      <c r="W102" s="14">
        <v>481.50177400000001</v>
      </c>
      <c r="X102" s="14">
        <v>389.98732999999999</v>
      </c>
      <c r="Y102" s="14">
        <v>395.88183400000003</v>
      </c>
      <c r="Z102" s="14">
        <v>483.91015099999998</v>
      </c>
      <c r="AA102" s="14">
        <v>495.03546399999999</v>
      </c>
      <c r="AB102" s="14">
        <v>427.73275599999999</v>
      </c>
      <c r="AC102" s="14">
        <v>595.85411199999999</v>
      </c>
      <c r="AD102" s="14">
        <v>853.56671100000005</v>
      </c>
      <c r="AE102" s="14">
        <v>787.11322399999995</v>
      </c>
    </row>
    <row r="103" spans="1:31" ht="13.5" customHeight="1" x14ac:dyDescent="0.25">
      <c r="A103" s="1"/>
      <c r="B103" s="16" t="s">
        <v>127</v>
      </c>
      <c r="C103" s="10">
        <v>39.758000000000003</v>
      </c>
      <c r="D103" s="11">
        <v>29.274000000000001</v>
      </c>
      <c r="E103" s="11">
        <v>34.027999999999999</v>
      </c>
      <c r="F103" s="11">
        <v>56.350999999999985</v>
      </c>
      <c r="G103" s="11">
        <v>100.63599999999997</v>
      </c>
      <c r="H103" s="11">
        <v>110.771126</v>
      </c>
      <c r="I103" s="11">
        <v>47.008000000000003</v>
      </c>
      <c r="J103" s="11">
        <v>109.54600000000001</v>
      </c>
      <c r="K103" s="11">
        <v>75.478999999999999</v>
      </c>
      <c r="L103" s="11">
        <v>88.521741000000006</v>
      </c>
      <c r="M103" s="11">
        <v>171.99799999999999</v>
      </c>
      <c r="N103" s="11">
        <v>134.07913099999999</v>
      </c>
      <c r="O103" s="11">
        <v>246.44149400000001</v>
      </c>
      <c r="P103" s="11">
        <v>313.85169400000001</v>
      </c>
      <c r="Q103" s="11">
        <v>300.55628000000002</v>
      </c>
      <c r="R103" s="11">
        <v>341.22296599999999</v>
      </c>
      <c r="S103" s="11">
        <v>316.82106900000002</v>
      </c>
      <c r="T103" s="11">
        <v>391.59252199999997</v>
      </c>
      <c r="U103" s="11">
        <v>224.93175299999999</v>
      </c>
      <c r="V103" s="11">
        <v>342.34739000000002</v>
      </c>
      <c r="W103" s="11">
        <v>474.51896900000003</v>
      </c>
      <c r="X103" s="11">
        <v>338.141706</v>
      </c>
      <c r="Y103" s="11">
        <v>385.090531</v>
      </c>
      <c r="Z103" s="11">
        <v>283.49520100000001</v>
      </c>
      <c r="AA103" s="11">
        <v>242.32993400000001</v>
      </c>
      <c r="AB103" s="11">
        <v>214.586343</v>
      </c>
      <c r="AC103" s="11">
        <v>302.93278700000002</v>
      </c>
      <c r="AD103" s="11">
        <v>385.12183099999999</v>
      </c>
      <c r="AE103" s="11">
        <v>340.110118</v>
      </c>
    </row>
    <row r="104" spans="1:31" ht="13.5" customHeight="1" x14ac:dyDescent="0.25">
      <c r="A104" s="1"/>
      <c r="B104" s="16" t="s">
        <v>128</v>
      </c>
      <c r="C104" s="13"/>
      <c r="D104" s="14">
        <v>22.196000000000005</v>
      </c>
      <c r="E104" s="14">
        <v>220.40899999999991</v>
      </c>
      <c r="F104" s="14">
        <v>173.34099999999989</v>
      </c>
      <c r="G104" s="14">
        <v>569.26599999999996</v>
      </c>
      <c r="H104" s="14">
        <v>465.74056999999999</v>
      </c>
      <c r="I104" s="14">
        <v>760.6</v>
      </c>
      <c r="J104" s="14">
        <v>647.33100000000002</v>
      </c>
      <c r="K104" s="14">
        <v>746.29100000000005</v>
      </c>
      <c r="L104" s="14">
        <v>422.96156999999999</v>
      </c>
      <c r="M104" s="14">
        <v>1102.5820000000001</v>
      </c>
      <c r="N104" s="14">
        <v>1252.473105</v>
      </c>
      <c r="O104" s="14">
        <v>1500.149537</v>
      </c>
      <c r="P104" s="14">
        <v>1657.909588</v>
      </c>
      <c r="Q104" s="14">
        <v>2917.2926710000002</v>
      </c>
      <c r="R104" s="14">
        <v>3443.1253940000001</v>
      </c>
      <c r="S104" s="14">
        <v>3741.2955019999999</v>
      </c>
      <c r="T104" s="14">
        <v>4652.978889</v>
      </c>
      <c r="U104" s="14">
        <v>2770.7976039999999</v>
      </c>
      <c r="V104" s="14">
        <v>4152.0408770000004</v>
      </c>
      <c r="W104" s="14">
        <v>4216.2574169999998</v>
      </c>
      <c r="X104" s="14">
        <v>3140.8158870000002</v>
      </c>
      <c r="Y104" s="14">
        <v>2974.1451040000002</v>
      </c>
      <c r="Z104" s="14">
        <v>3829.1221059999998</v>
      </c>
      <c r="AA104" s="14">
        <v>2464.4303260000002</v>
      </c>
      <c r="AB104" s="14">
        <v>2300.081169</v>
      </c>
      <c r="AC104" s="14">
        <v>2736.848512</v>
      </c>
      <c r="AD104" s="14">
        <v>1655.230235</v>
      </c>
      <c r="AE104" s="14">
        <v>1565.860952</v>
      </c>
    </row>
    <row r="105" spans="1:31" ht="13.5" customHeight="1" x14ac:dyDescent="0.2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62.312460999999999</v>
      </c>
      <c r="S105" s="11"/>
      <c r="T105" s="11">
        <v>26.975013000000001</v>
      </c>
      <c r="U105" s="11">
        <v>19.451101999999999</v>
      </c>
      <c r="V105" s="11">
        <v>22.836295</v>
      </c>
      <c r="W105" s="11">
        <v>23.945007</v>
      </c>
      <c r="X105" s="11">
        <v>27.546982</v>
      </c>
      <c r="Y105" s="11">
        <v>44.812752000000003</v>
      </c>
      <c r="Z105" s="11">
        <v>36.432673000000001</v>
      </c>
      <c r="AA105" s="11">
        <v>33.19708</v>
      </c>
      <c r="AB105" s="11">
        <v>39.924011</v>
      </c>
      <c r="AC105" s="11">
        <v>40.804001999999997</v>
      </c>
      <c r="AD105" s="11">
        <v>35.805585999999998</v>
      </c>
      <c r="AE105" s="11">
        <v>30.196636999999999</v>
      </c>
    </row>
    <row r="106" spans="1:31" ht="13.5" customHeight="1" x14ac:dyDescent="0.25">
      <c r="A106" s="1"/>
      <c r="B106" s="16" t="s">
        <v>130</v>
      </c>
      <c r="C106" s="13"/>
      <c r="D106" s="14"/>
      <c r="E106" s="14"/>
      <c r="F106" s="14"/>
      <c r="G106" s="14"/>
      <c r="H106" s="14"/>
      <c r="I106" s="14"/>
      <c r="J106" s="14">
        <v>4.2480000000000002</v>
      </c>
      <c r="K106" s="14">
        <v>1.84</v>
      </c>
      <c r="L106" s="14">
        <v>0.53653200000000001</v>
      </c>
      <c r="M106" s="14">
        <v>3.3610000000000002</v>
      </c>
      <c r="N106" s="14">
        <v>8.6035970000000006</v>
      </c>
      <c r="O106" s="14">
        <v>12.414542000000001</v>
      </c>
      <c r="P106" s="14">
        <v>27.100643999999999</v>
      </c>
      <c r="Q106" s="14">
        <v>14.044803999999999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25">
      <c r="A107" s="1"/>
      <c r="B107" s="16" t="s">
        <v>131</v>
      </c>
      <c r="C107" s="10">
        <v>147.79199999999992</v>
      </c>
      <c r="D107" s="11">
        <v>216.01399999999987</v>
      </c>
      <c r="E107" s="11">
        <v>209.34399999999988</v>
      </c>
      <c r="F107" s="11">
        <v>149.42599999999996</v>
      </c>
      <c r="G107" s="11">
        <v>197.59000000000003</v>
      </c>
      <c r="H107" s="11">
        <v>237.10835700000001</v>
      </c>
      <c r="I107" s="11">
        <v>275.71300000000002</v>
      </c>
      <c r="J107" s="11">
        <v>330.63600000000002</v>
      </c>
      <c r="K107" s="11">
        <v>183.304</v>
      </c>
      <c r="L107" s="11">
        <v>281.43775599999998</v>
      </c>
      <c r="M107" s="11">
        <v>166.37700000000001</v>
      </c>
      <c r="N107" s="11">
        <v>205.03629599999999</v>
      </c>
      <c r="O107" s="11">
        <v>336.87797599999999</v>
      </c>
      <c r="P107" s="11">
        <v>453.21145100000001</v>
      </c>
      <c r="Q107" s="11">
        <v>559.05558799999994</v>
      </c>
      <c r="R107" s="11">
        <v>639.15553499999999</v>
      </c>
      <c r="S107" s="11">
        <v>693.36831900000004</v>
      </c>
      <c r="T107" s="11">
        <v>816.09062900000004</v>
      </c>
      <c r="U107" s="11">
        <v>597.43630399999995</v>
      </c>
      <c r="V107" s="11">
        <v>1033.98191</v>
      </c>
      <c r="W107" s="11">
        <v>1459.8701410000001</v>
      </c>
      <c r="X107" s="11">
        <v>1207.133102</v>
      </c>
      <c r="Y107" s="11">
        <v>957.43247099999996</v>
      </c>
      <c r="Z107" s="11">
        <v>1308.3865599999999</v>
      </c>
      <c r="AA107" s="11">
        <v>1335.561698</v>
      </c>
      <c r="AB107" s="11">
        <v>1446.145716</v>
      </c>
      <c r="AC107" s="11">
        <v>1820.3407709999999</v>
      </c>
      <c r="AD107" s="11">
        <v>2362.518603</v>
      </c>
      <c r="AE107" s="11">
        <v>2104.0913099999998</v>
      </c>
    </row>
    <row r="108" spans="1:31" ht="13.5" customHeight="1" x14ac:dyDescent="0.25">
      <c r="A108" s="1"/>
      <c r="B108" s="16" t="s">
        <v>132</v>
      </c>
      <c r="C108" s="13">
        <v>70.888999999999982</v>
      </c>
      <c r="D108" s="14">
        <v>24.695</v>
      </c>
      <c r="E108" s="14">
        <v>10.46</v>
      </c>
      <c r="F108" s="14">
        <v>11.702</v>
      </c>
      <c r="G108" s="14">
        <v>20.314000000000011</v>
      </c>
      <c r="H108" s="14">
        <v>10.556245000000001</v>
      </c>
      <c r="I108" s="14">
        <v>6.6630000000000003</v>
      </c>
      <c r="J108" s="14">
        <v>1.004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25">
      <c r="A109" s="1"/>
      <c r="B109" s="16" t="s">
        <v>133</v>
      </c>
      <c r="C109" s="10"/>
      <c r="D109" s="11">
        <v>3.1309999999999998</v>
      </c>
      <c r="E109" s="11">
        <v>37.956999999999987</v>
      </c>
      <c r="F109" s="11">
        <v>19.138000000000002</v>
      </c>
      <c r="G109" s="11">
        <v>52.884</v>
      </c>
      <c r="H109" s="11">
        <v>86.727710999999999</v>
      </c>
      <c r="I109" s="11">
        <v>74.028999999999996</v>
      </c>
      <c r="J109" s="11">
        <v>45.17</v>
      </c>
      <c r="K109" s="11">
        <v>38.962000000000003</v>
      </c>
      <c r="L109" s="11">
        <v>57.776105000000001</v>
      </c>
      <c r="M109" s="11">
        <v>34.203000000000003</v>
      </c>
      <c r="N109" s="11">
        <v>61.886294999999997</v>
      </c>
      <c r="O109" s="11">
        <v>93.468652000000006</v>
      </c>
      <c r="P109" s="11">
        <v>183.36787699999999</v>
      </c>
      <c r="Q109" s="11">
        <v>220.47941800000001</v>
      </c>
      <c r="R109" s="11">
        <v>220.47774699999999</v>
      </c>
      <c r="S109" s="11">
        <v>273.532151</v>
      </c>
      <c r="T109" s="11">
        <v>464.54438800000003</v>
      </c>
      <c r="U109" s="11">
        <v>232.60391999999999</v>
      </c>
      <c r="V109" s="11">
        <v>294.30502899999999</v>
      </c>
      <c r="W109" s="11">
        <v>425.039422</v>
      </c>
      <c r="X109" s="11">
        <v>623.85895300000004</v>
      </c>
      <c r="Y109" s="11">
        <v>483.07018699999998</v>
      </c>
      <c r="Z109" s="11">
        <v>151.10873100000001</v>
      </c>
      <c r="AA109" s="11">
        <v>84.619099000000006</v>
      </c>
      <c r="AB109" s="11">
        <v>101.05766199999999</v>
      </c>
      <c r="AC109" s="11">
        <v>129.505605</v>
      </c>
      <c r="AD109" s="11">
        <v>118.44647399999999</v>
      </c>
      <c r="AE109" s="11">
        <v>109.11637500000001</v>
      </c>
    </row>
    <row r="110" spans="1:31" ht="13.5" customHeight="1" x14ac:dyDescent="0.25">
      <c r="A110" s="1"/>
      <c r="B110" s="16" t="s">
        <v>134</v>
      </c>
      <c r="C110" s="13">
        <v>85.922999999999988</v>
      </c>
      <c r="D110" s="14">
        <v>103.96100000000003</v>
      </c>
      <c r="E110" s="14">
        <v>9.3249999999999975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25">
      <c r="A111" s="1"/>
      <c r="B111" s="16" t="s">
        <v>135</v>
      </c>
      <c r="C111" s="10">
        <v>2.3999999999999994E-2</v>
      </c>
      <c r="D111" s="11"/>
      <c r="E111" s="11">
        <v>4.8999999999999988E-2</v>
      </c>
      <c r="F111" s="11">
        <v>0.12600000000000006</v>
      </c>
      <c r="G111" s="11">
        <v>0.10800000000000005</v>
      </c>
      <c r="H111" s="11">
        <v>0.50543400000000005</v>
      </c>
      <c r="I111" s="11"/>
      <c r="J111" s="11">
        <v>1E-3</v>
      </c>
      <c r="K111" s="11">
        <v>6.0000000000000001E-3</v>
      </c>
      <c r="L111" s="11">
        <v>3.1275999999999998E-2</v>
      </c>
      <c r="M111" s="11">
        <v>4.0797E-2</v>
      </c>
      <c r="N111" s="11">
        <v>1.0371999999999999E-2</v>
      </c>
      <c r="O111" s="11">
        <v>0.159474</v>
      </c>
      <c r="P111" s="11">
        <v>52.377769000000001</v>
      </c>
      <c r="Q111" s="11">
        <v>0.58996599999999999</v>
      </c>
      <c r="R111" s="11">
        <v>0.227576</v>
      </c>
      <c r="S111" s="11"/>
      <c r="T111" s="11">
        <v>2.1590999999999999E-2</v>
      </c>
      <c r="U111" s="11">
        <v>0.11627899999999999</v>
      </c>
      <c r="V111" s="11">
        <v>0.10556599999999999</v>
      </c>
      <c r="W111" s="11">
        <v>0.13095000000000001</v>
      </c>
      <c r="X111" s="11">
        <v>0.36602400000000002</v>
      </c>
      <c r="Y111" s="11">
        <v>1.4649000000000001E-2</v>
      </c>
      <c r="Z111" s="11">
        <v>1.676E-3</v>
      </c>
      <c r="AA111" s="11">
        <v>0.15282499999999999</v>
      </c>
      <c r="AB111" s="11">
        <v>8.0682000000000004E-2</v>
      </c>
      <c r="AC111" s="11">
        <v>0.102086</v>
      </c>
      <c r="AD111" s="11">
        <v>0.38263799999999998</v>
      </c>
      <c r="AE111" s="11">
        <v>2.0389189999999999</v>
      </c>
    </row>
    <row r="112" spans="1:31" ht="13.5" customHeight="1" x14ac:dyDescent="0.25">
      <c r="A112" s="1"/>
      <c r="B112" s="15" t="s">
        <v>136</v>
      </c>
      <c r="C112" s="13">
        <v>1562.9190000000001</v>
      </c>
      <c r="D112" s="14">
        <v>1649.0650000000001</v>
      </c>
      <c r="E112" s="14">
        <v>1674.7469999999998</v>
      </c>
      <c r="F112" s="14">
        <v>1475.3720000000001</v>
      </c>
      <c r="G112" s="14">
        <v>2122.1550000000002</v>
      </c>
      <c r="H112" s="14">
        <v>1979.0479359999999</v>
      </c>
      <c r="I112" s="14">
        <v>2491.7930000000001</v>
      </c>
      <c r="J112" s="14">
        <v>2385.9380000000001</v>
      </c>
      <c r="K112" s="14">
        <v>2093.4830000000002</v>
      </c>
      <c r="L112" s="14">
        <v>1961.832684</v>
      </c>
      <c r="M112" s="14">
        <v>2773.1846829999999</v>
      </c>
      <c r="N112" s="14">
        <v>3158.9398820000001</v>
      </c>
      <c r="O112" s="14">
        <v>3759.2118099999998</v>
      </c>
      <c r="P112" s="14">
        <v>5400.1103800000001</v>
      </c>
      <c r="Q112" s="14">
        <v>6623.1344529999997</v>
      </c>
      <c r="R112" s="14">
        <v>8624.9727779999994</v>
      </c>
      <c r="S112" s="14">
        <v>9069.6545430000006</v>
      </c>
      <c r="T112" s="14">
        <v>11551.993001000001</v>
      </c>
      <c r="U112" s="14">
        <v>10662.229549</v>
      </c>
      <c r="V112" s="14">
        <v>15274.666230999999</v>
      </c>
      <c r="W112" s="14">
        <v>18071.556165999998</v>
      </c>
      <c r="X112" s="14">
        <v>17643.869761999998</v>
      </c>
      <c r="Y112" s="14">
        <v>16420.903148000001</v>
      </c>
      <c r="Z112" s="14">
        <v>15449.286458</v>
      </c>
      <c r="AA112" s="14">
        <v>14359.942689</v>
      </c>
      <c r="AB112" s="14">
        <v>14417.755498</v>
      </c>
      <c r="AC112" s="14">
        <v>17073.542681999999</v>
      </c>
      <c r="AD112" s="14">
        <v>17392.504648999999</v>
      </c>
      <c r="AE112" s="14">
        <v>15588.25462</v>
      </c>
    </row>
    <row r="113" spans="1:31" ht="13.5" customHeight="1" x14ac:dyDescent="0.25">
      <c r="A113" s="1"/>
      <c r="B113" s="16" t="s">
        <v>137</v>
      </c>
      <c r="C113" s="10">
        <v>0.66800000000000004</v>
      </c>
      <c r="D113" s="11">
        <v>1.6E-2</v>
      </c>
      <c r="E113" s="11">
        <v>6.9000000000000006E-2</v>
      </c>
      <c r="F113" s="11">
        <v>0.19699999999999993</v>
      </c>
      <c r="G113" s="11">
        <v>0.221</v>
      </c>
      <c r="H113" s="11">
        <v>0.45496999999999999</v>
      </c>
      <c r="I113" s="11">
        <v>0.14299999999999999</v>
      </c>
      <c r="J113" s="11">
        <v>0.03</v>
      </c>
      <c r="K113" s="11">
        <v>8.8999999999999996E-2</v>
      </c>
      <c r="L113" s="11">
        <v>8.9999999999999993E-3</v>
      </c>
      <c r="M113" s="11">
        <v>1.7000000000000001E-2</v>
      </c>
      <c r="N113" s="11">
        <v>2E-3</v>
      </c>
      <c r="O113" s="11">
        <v>0.33677299999999999</v>
      </c>
      <c r="P113" s="11">
        <v>0.19337599999999999</v>
      </c>
      <c r="Q113" s="11">
        <v>1.4382710000000001</v>
      </c>
      <c r="R113" s="11">
        <v>2.9414660000000001</v>
      </c>
      <c r="S113" s="11"/>
      <c r="T113" s="11">
        <v>7.7151839999999998</v>
      </c>
      <c r="U113" s="11">
        <v>9.0822929999999999</v>
      </c>
      <c r="V113" s="11">
        <v>8.3505079999999996</v>
      </c>
      <c r="W113" s="11">
        <v>10.242705000000001</v>
      </c>
      <c r="X113" s="11">
        <v>8.3660589999999999</v>
      </c>
      <c r="Y113" s="11">
        <v>12.468228999999999</v>
      </c>
      <c r="Z113" s="11">
        <v>11.721368</v>
      </c>
      <c r="AA113" s="11">
        <v>6.7332809999999998</v>
      </c>
      <c r="AB113" s="11">
        <v>8.7828020000000002</v>
      </c>
      <c r="AC113" s="11">
        <v>9.2764330000000008</v>
      </c>
      <c r="AD113" s="11">
        <v>17.431189</v>
      </c>
      <c r="AE113" s="11">
        <v>31.135421999999998</v>
      </c>
    </row>
    <row r="114" spans="1:31" ht="13.5" customHeight="1" x14ac:dyDescent="0.25">
      <c r="A114" s="1"/>
      <c r="B114" s="16" t="s">
        <v>138</v>
      </c>
      <c r="C114" s="13">
        <v>45.27000000000001</v>
      </c>
      <c r="D114" s="14">
        <v>14.695999999999993</v>
      </c>
      <c r="E114" s="14">
        <v>28.96</v>
      </c>
      <c r="F114" s="14">
        <v>45.148000000000003</v>
      </c>
      <c r="G114" s="14">
        <v>98.43</v>
      </c>
      <c r="H114" s="14">
        <v>83.595251000000005</v>
      </c>
      <c r="I114" s="14">
        <v>424.55700000000002</v>
      </c>
      <c r="J114" s="14">
        <v>37.417999999999999</v>
      </c>
      <c r="K114" s="14">
        <v>64.004000000000005</v>
      </c>
      <c r="L114" s="14">
        <v>41.405084000000002</v>
      </c>
      <c r="M114" s="14">
        <v>44.777999999999999</v>
      </c>
      <c r="N114" s="14">
        <v>86.850504999999998</v>
      </c>
      <c r="O114" s="14">
        <v>153.704148</v>
      </c>
      <c r="P114" s="14">
        <v>348.51333299999999</v>
      </c>
      <c r="Q114" s="14">
        <v>384.33054800000002</v>
      </c>
      <c r="R114" s="14">
        <v>470.77659399999999</v>
      </c>
      <c r="S114" s="14">
        <v>501.24928199999999</v>
      </c>
      <c r="T114" s="14">
        <v>632.48646900000006</v>
      </c>
      <c r="U114" s="14">
        <v>690.90511200000003</v>
      </c>
      <c r="V114" s="14">
        <v>838.75187500000004</v>
      </c>
      <c r="W114" s="14">
        <v>1493.7625330000001</v>
      </c>
      <c r="X114" s="14">
        <v>1169.5095240000001</v>
      </c>
      <c r="Y114" s="14">
        <v>1199.884789</v>
      </c>
      <c r="Z114" s="14">
        <v>1152.3889830000001</v>
      </c>
      <c r="AA114" s="14">
        <v>993.04576999999995</v>
      </c>
      <c r="AB114" s="14">
        <v>1063.291829</v>
      </c>
      <c r="AC114" s="14">
        <v>1186.4999760000001</v>
      </c>
      <c r="AD114" s="14">
        <v>1005.252277</v>
      </c>
      <c r="AE114" s="14">
        <v>1024.9380779999999</v>
      </c>
    </row>
    <row r="115" spans="1:31" ht="13.5" customHeight="1" x14ac:dyDescent="0.25">
      <c r="A115" s="1"/>
      <c r="B115" s="16" t="s">
        <v>139</v>
      </c>
      <c r="C115" s="10"/>
      <c r="D115" s="11">
        <v>0.03</v>
      </c>
      <c r="E115" s="11"/>
      <c r="F115" s="11"/>
      <c r="G115" s="11"/>
      <c r="H115" s="11">
        <v>0.376745</v>
      </c>
      <c r="I115" s="11">
        <v>0.58099999999999996</v>
      </c>
      <c r="J115" s="11">
        <v>0.871</v>
      </c>
      <c r="K115" s="11">
        <v>1.659</v>
      </c>
      <c r="L115" s="11">
        <v>1.516885</v>
      </c>
      <c r="M115" s="11">
        <v>2.298</v>
      </c>
      <c r="N115" s="11">
        <v>2.4302950000000001</v>
      </c>
      <c r="O115" s="11">
        <v>8.365157</v>
      </c>
      <c r="P115" s="11">
        <v>10.432858</v>
      </c>
      <c r="Q115" s="11">
        <v>9.4266489999999994</v>
      </c>
      <c r="R115" s="11">
        <v>15.777084</v>
      </c>
      <c r="S115" s="11"/>
      <c r="T115" s="11">
        <v>31.418555999999999</v>
      </c>
      <c r="U115" s="11">
        <v>27.554234999999998</v>
      </c>
      <c r="V115" s="11">
        <v>23.7166</v>
      </c>
      <c r="W115" s="11">
        <v>32.067428</v>
      </c>
      <c r="X115" s="11">
        <v>34.180838999999999</v>
      </c>
      <c r="Y115" s="11">
        <v>35.599398000000001</v>
      </c>
      <c r="Z115" s="11">
        <v>39.238548999999999</v>
      </c>
      <c r="AA115" s="11">
        <v>20.878983000000002</v>
      </c>
      <c r="AB115" s="11">
        <v>38.577519000000002</v>
      </c>
      <c r="AC115" s="11">
        <v>24.595614999999999</v>
      </c>
      <c r="AD115" s="11">
        <v>26.337143999999999</v>
      </c>
      <c r="AE115" s="11">
        <v>22.498577999999998</v>
      </c>
    </row>
    <row r="116" spans="1:31" ht="13.5" customHeight="1" x14ac:dyDescent="0.25">
      <c r="A116" s="1"/>
      <c r="B116" s="16" t="s">
        <v>140</v>
      </c>
      <c r="C116" s="13"/>
      <c r="D116" s="14"/>
      <c r="E116" s="14"/>
      <c r="F116" s="14"/>
      <c r="G116" s="14"/>
      <c r="H116" s="14">
        <v>0.25434299999999999</v>
      </c>
      <c r="I116" s="14">
        <v>0.51800000000000002</v>
      </c>
      <c r="J116" s="14">
        <v>0.40500000000000003</v>
      </c>
      <c r="K116" s="14">
        <v>0.57699999999999996</v>
      </c>
      <c r="L116" s="14">
        <v>0.87460499999999997</v>
      </c>
      <c r="M116" s="14">
        <v>2.7776830000000001</v>
      </c>
      <c r="N116" s="14">
        <v>2.9514800000000001</v>
      </c>
      <c r="O116" s="14">
        <v>6.2023919999999997</v>
      </c>
      <c r="P116" s="14">
        <v>12.825820999999999</v>
      </c>
      <c r="Q116" s="14">
        <v>16.022136</v>
      </c>
      <c r="R116" s="14">
        <v>22.50544</v>
      </c>
      <c r="S116" s="14">
        <v>36.426394999999999</v>
      </c>
      <c r="T116" s="14">
        <v>28.531614000000001</v>
      </c>
      <c r="U116" s="14">
        <v>16.552973999999999</v>
      </c>
      <c r="V116" s="14">
        <v>22.070416999999999</v>
      </c>
      <c r="W116" s="14">
        <v>47.060617999999998</v>
      </c>
      <c r="X116" s="14">
        <v>34.270420999999999</v>
      </c>
      <c r="Y116" s="14">
        <v>150.75257500000001</v>
      </c>
      <c r="Z116" s="14">
        <v>26.645592000000001</v>
      </c>
      <c r="AA116" s="14">
        <v>25.940481999999999</v>
      </c>
      <c r="AB116" s="14">
        <v>11.105632999999999</v>
      </c>
      <c r="AC116" s="14">
        <v>71.094954999999999</v>
      </c>
      <c r="AD116" s="14">
        <v>71.772840000000002</v>
      </c>
      <c r="AE116" s="14">
        <v>11.60646</v>
      </c>
    </row>
    <row r="117" spans="1:31" ht="13.5" customHeight="1" x14ac:dyDescent="0.25">
      <c r="A117" s="1"/>
      <c r="B117" s="16" t="s">
        <v>141</v>
      </c>
      <c r="C117" s="10">
        <v>14.875999999999999</v>
      </c>
      <c r="D117" s="11">
        <v>29.360000000000007</v>
      </c>
      <c r="E117" s="11">
        <v>41.898000000000017</v>
      </c>
      <c r="F117" s="11">
        <v>39.429999999999986</v>
      </c>
      <c r="G117" s="11">
        <v>52.803000000000026</v>
      </c>
      <c r="H117" s="11">
        <v>52.777701999999998</v>
      </c>
      <c r="I117" s="11">
        <v>63.731999999999999</v>
      </c>
      <c r="J117" s="11">
        <v>52.801000000000002</v>
      </c>
      <c r="K117" s="11">
        <v>48.207000000000001</v>
      </c>
      <c r="L117" s="11">
        <v>58.889516999999998</v>
      </c>
      <c r="M117" s="11">
        <v>51.298999999999999</v>
      </c>
      <c r="N117" s="11">
        <v>68.196375000000003</v>
      </c>
      <c r="O117" s="11">
        <v>70.834318999999994</v>
      </c>
      <c r="P117" s="11">
        <v>103.165835</v>
      </c>
      <c r="Q117" s="11">
        <v>137.70341999999999</v>
      </c>
      <c r="R117" s="11">
        <v>136.64467099999999</v>
      </c>
      <c r="S117" s="11">
        <v>113.83388600000001</v>
      </c>
      <c r="T117" s="11">
        <v>405.44631099999998</v>
      </c>
      <c r="U117" s="11">
        <v>225.02551399999999</v>
      </c>
      <c r="V117" s="11">
        <v>609.63235999999995</v>
      </c>
      <c r="W117" s="11">
        <v>691.14289599999995</v>
      </c>
      <c r="X117" s="11">
        <v>414.33680099999998</v>
      </c>
      <c r="Y117" s="11">
        <v>258.411271</v>
      </c>
      <c r="Z117" s="11">
        <v>343.89415400000001</v>
      </c>
      <c r="AA117" s="11">
        <v>309.10662300000001</v>
      </c>
      <c r="AB117" s="11">
        <v>214.55873199999999</v>
      </c>
      <c r="AC117" s="11">
        <v>339.41825499999999</v>
      </c>
      <c r="AD117" s="11">
        <v>416.85036400000001</v>
      </c>
      <c r="AE117" s="11">
        <v>654.37468799999999</v>
      </c>
    </row>
    <row r="118" spans="1:31" ht="13.5" customHeight="1" x14ac:dyDescent="0.25">
      <c r="A118" s="1"/>
      <c r="B118" s="16" t="s">
        <v>142</v>
      </c>
      <c r="C118" s="13">
        <v>0.02</v>
      </c>
      <c r="D118" s="14">
        <v>0.105</v>
      </c>
      <c r="E118" s="14">
        <v>0.36499999999999999</v>
      </c>
      <c r="F118" s="14">
        <v>3.1399999999999997</v>
      </c>
      <c r="G118" s="14">
        <v>5.8069999999999995</v>
      </c>
      <c r="H118" s="14">
        <v>0.23507400000000001</v>
      </c>
      <c r="I118" s="14">
        <v>1.077</v>
      </c>
      <c r="J118" s="14">
        <v>5.6580000000000004</v>
      </c>
      <c r="K118" s="14">
        <v>9.327</v>
      </c>
      <c r="L118" s="14">
        <v>1.4023749999999999</v>
      </c>
      <c r="M118" s="14">
        <v>2.048</v>
      </c>
      <c r="N118" s="14">
        <v>4.1711580000000001</v>
      </c>
      <c r="O118" s="14">
        <v>8.1567249999999998</v>
      </c>
      <c r="P118" s="14">
        <v>9.7535930000000004</v>
      </c>
      <c r="Q118" s="14">
        <v>4.1403650000000001</v>
      </c>
      <c r="R118" s="14">
        <v>7.5493769999999998</v>
      </c>
      <c r="S118" s="14"/>
      <c r="T118" s="14">
        <v>7.259366</v>
      </c>
      <c r="U118" s="14">
        <v>18.497584</v>
      </c>
      <c r="V118" s="14">
        <v>55.025573000000001</v>
      </c>
      <c r="W118" s="14">
        <v>14.412591000000001</v>
      </c>
      <c r="X118" s="14">
        <v>45.137050000000002</v>
      </c>
      <c r="Y118" s="14">
        <v>7.9554549999999997</v>
      </c>
      <c r="Z118" s="14">
        <v>20.699137</v>
      </c>
      <c r="AA118" s="14">
        <v>14.339864</v>
      </c>
      <c r="AB118" s="14">
        <v>90.672475000000006</v>
      </c>
      <c r="AC118" s="14">
        <v>62.185389999999998</v>
      </c>
      <c r="AD118" s="14">
        <v>22.009172</v>
      </c>
      <c r="AE118" s="14">
        <v>6.5502969999999996</v>
      </c>
    </row>
    <row r="119" spans="1:31" ht="13.5" customHeight="1" x14ac:dyDescent="0.25">
      <c r="A119" s="1"/>
      <c r="B119" s="16" t="s">
        <v>143</v>
      </c>
      <c r="C119" s="10">
        <v>163.02500000000003</v>
      </c>
      <c r="D119" s="11">
        <v>156.68599999999992</v>
      </c>
      <c r="E119" s="11">
        <v>175.69200000000001</v>
      </c>
      <c r="F119" s="11">
        <v>179.3830000000001</v>
      </c>
      <c r="G119" s="11">
        <v>369.666</v>
      </c>
      <c r="H119" s="11">
        <v>224.37060700000001</v>
      </c>
      <c r="I119" s="11">
        <v>269.74700000000001</v>
      </c>
      <c r="J119" s="11">
        <v>383.18099999999998</v>
      </c>
      <c r="K119" s="11">
        <v>291.87700000000001</v>
      </c>
      <c r="L119" s="11">
        <v>239.56375399999999</v>
      </c>
      <c r="M119" s="11">
        <v>424.50900000000001</v>
      </c>
      <c r="N119" s="11">
        <v>385.98582499999998</v>
      </c>
      <c r="O119" s="11">
        <v>462.00171399999999</v>
      </c>
      <c r="P119" s="11">
        <v>623.45438899999999</v>
      </c>
      <c r="Q119" s="11">
        <v>868.01810799999998</v>
      </c>
      <c r="R119" s="11">
        <v>1349.116587</v>
      </c>
      <c r="S119" s="11">
        <v>1238.382478</v>
      </c>
      <c r="T119" s="11">
        <v>1408.6392450000001</v>
      </c>
      <c r="U119" s="11">
        <v>1415.678578</v>
      </c>
      <c r="V119" s="11">
        <v>1967.5337159999999</v>
      </c>
      <c r="W119" s="11">
        <v>2624.038384</v>
      </c>
      <c r="X119" s="11">
        <v>2711.8584689999998</v>
      </c>
      <c r="Y119" s="11">
        <v>2201.6096889999999</v>
      </c>
      <c r="Z119" s="11">
        <v>2314.9686139999999</v>
      </c>
      <c r="AA119" s="11">
        <v>2056.5882999999999</v>
      </c>
      <c r="AB119" s="11">
        <v>1772.245197</v>
      </c>
      <c r="AC119" s="11">
        <v>2418.2913199999998</v>
      </c>
      <c r="AD119" s="11">
        <v>2136.6109190000002</v>
      </c>
      <c r="AE119" s="11">
        <v>1814.916821</v>
      </c>
    </row>
    <row r="120" spans="1:31" ht="13.5" customHeight="1" x14ac:dyDescent="0.25">
      <c r="A120" s="1"/>
      <c r="B120" s="16" t="s">
        <v>144</v>
      </c>
      <c r="C120" s="13"/>
      <c r="D120" s="14"/>
      <c r="E120" s="14">
        <v>3.5310000000000006</v>
      </c>
      <c r="F120" s="14"/>
      <c r="G120" s="14">
        <v>1E-3</v>
      </c>
      <c r="H120" s="14">
        <v>3.5765470000000001</v>
      </c>
      <c r="I120" s="14">
        <v>24.337</v>
      </c>
      <c r="J120" s="14">
        <v>22.166</v>
      </c>
      <c r="K120" s="14">
        <v>2.2709999999999999</v>
      </c>
      <c r="L120" s="14">
        <v>3.2173120000000002</v>
      </c>
      <c r="M120" s="14">
        <v>13.368</v>
      </c>
      <c r="N120" s="14">
        <v>23.98123</v>
      </c>
      <c r="O120" s="14">
        <v>53.960852000000003</v>
      </c>
      <c r="P120" s="14">
        <v>80.326638000000003</v>
      </c>
      <c r="Q120" s="14">
        <v>85.008649000000005</v>
      </c>
      <c r="R120" s="14">
        <v>45.872059</v>
      </c>
      <c r="S120" s="14">
        <v>71.339239000000006</v>
      </c>
      <c r="T120" s="14">
        <v>137.57805500000001</v>
      </c>
      <c r="U120" s="14">
        <v>92.013503999999998</v>
      </c>
      <c r="V120" s="14">
        <v>107.77252799999999</v>
      </c>
      <c r="W120" s="14">
        <v>210.14444499999999</v>
      </c>
      <c r="X120" s="14">
        <v>210.57683800000001</v>
      </c>
      <c r="Y120" s="14">
        <v>256.70673599999998</v>
      </c>
      <c r="Z120" s="14">
        <v>276.79752200000001</v>
      </c>
      <c r="AA120" s="14">
        <v>194.40600000000001</v>
      </c>
      <c r="AB120" s="14">
        <v>242.86135400000001</v>
      </c>
      <c r="AC120" s="14">
        <v>194.12989400000001</v>
      </c>
      <c r="AD120" s="14">
        <v>203.30665500000001</v>
      </c>
      <c r="AE120" s="14">
        <v>174.52339499999999</v>
      </c>
    </row>
    <row r="121" spans="1:31" ht="13.5" customHeight="1" x14ac:dyDescent="0.25">
      <c r="A121" s="1"/>
      <c r="B121" s="16" t="s">
        <v>145</v>
      </c>
      <c r="C121" s="10">
        <v>428.55100000000022</v>
      </c>
      <c r="D121" s="11">
        <v>336.23399999999998</v>
      </c>
      <c r="E121" s="11">
        <v>257.72899999999987</v>
      </c>
      <c r="F121" s="11">
        <v>184.0270000000001</v>
      </c>
      <c r="G121" s="11">
        <v>354.87700000000001</v>
      </c>
      <c r="H121" s="11">
        <v>184.086872</v>
      </c>
      <c r="I121" s="11">
        <v>244.76300000000001</v>
      </c>
      <c r="J121" s="11">
        <v>489.53300000000002</v>
      </c>
      <c r="K121" s="11">
        <v>494.53500000000003</v>
      </c>
      <c r="L121" s="11">
        <v>292.84224599999999</v>
      </c>
      <c r="M121" s="11">
        <v>441.95400000000001</v>
      </c>
      <c r="N121" s="11">
        <v>491.51209699999998</v>
      </c>
      <c r="O121" s="11">
        <v>869.10066500000005</v>
      </c>
      <c r="P121" s="11">
        <v>1132.68056</v>
      </c>
      <c r="Q121" s="11">
        <v>968.46754699999997</v>
      </c>
      <c r="R121" s="11">
        <v>1567.911983</v>
      </c>
      <c r="S121" s="11">
        <v>1837.5975109999999</v>
      </c>
      <c r="T121" s="11">
        <v>1133.379111</v>
      </c>
      <c r="U121" s="11">
        <v>1179.3786439999999</v>
      </c>
      <c r="V121" s="11">
        <v>2120.9425150000002</v>
      </c>
      <c r="W121" s="11">
        <v>2332.247363</v>
      </c>
      <c r="X121" s="11">
        <v>2183.9279590000001</v>
      </c>
      <c r="Y121" s="11">
        <v>1609.136604</v>
      </c>
      <c r="Z121" s="11">
        <v>1439.185109</v>
      </c>
      <c r="AA121" s="11">
        <v>1666.185295</v>
      </c>
      <c r="AB121" s="11">
        <v>2232.7686039999999</v>
      </c>
      <c r="AC121" s="11">
        <v>2559.7685390000001</v>
      </c>
      <c r="AD121" s="11">
        <v>4987.4828450000005</v>
      </c>
      <c r="AE121" s="11">
        <v>2230.5175810000001</v>
      </c>
    </row>
    <row r="122" spans="1:31" ht="13.5" customHeight="1" x14ac:dyDescent="0.25">
      <c r="A122" s="1"/>
      <c r="B122" s="16" t="s">
        <v>146</v>
      </c>
      <c r="C122" s="13">
        <v>5.4999999999999986E-2</v>
      </c>
      <c r="D122" s="14"/>
      <c r="E122" s="14">
        <v>3.0900000000000012</v>
      </c>
      <c r="F122" s="14"/>
      <c r="G122" s="14"/>
      <c r="H122" s="14"/>
      <c r="I122" s="14">
        <v>25.422999999999998</v>
      </c>
      <c r="J122" s="14">
        <v>22.824000000000002</v>
      </c>
      <c r="K122" s="14">
        <v>14.342000000000001</v>
      </c>
      <c r="L122" s="14">
        <v>17.694474</v>
      </c>
      <c r="M122" s="14">
        <v>6.0330000000000004</v>
      </c>
      <c r="N122" s="14">
        <v>70.584205999999995</v>
      </c>
      <c r="O122" s="14">
        <v>42.366053000000001</v>
      </c>
      <c r="P122" s="14">
        <v>61.595492</v>
      </c>
      <c r="Q122" s="14">
        <v>49.994678999999998</v>
      </c>
      <c r="R122" s="14">
        <v>157.86327800000001</v>
      </c>
      <c r="S122" s="14">
        <v>90.106898000000001</v>
      </c>
      <c r="T122" s="14">
        <v>106.603084</v>
      </c>
      <c r="U122" s="14">
        <v>241.488653</v>
      </c>
      <c r="V122" s="14">
        <v>287.82346699999999</v>
      </c>
      <c r="W122" s="14">
        <v>400.39063099999998</v>
      </c>
      <c r="X122" s="14">
        <v>288.05843399999998</v>
      </c>
      <c r="Y122" s="14">
        <v>280.83414699999997</v>
      </c>
      <c r="Z122" s="14">
        <v>226.50553600000001</v>
      </c>
      <c r="AA122" s="14">
        <v>306.58303000000001</v>
      </c>
      <c r="AB122" s="14">
        <v>455.49889000000002</v>
      </c>
      <c r="AC122" s="14">
        <v>810.74858800000004</v>
      </c>
      <c r="AD122" s="14">
        <v>591.07512699999995</v>
      </c>
      <c r="AE122" s="14">
        <v>652.56397200000004</v>
      </c>
    </row>
    <row r="123" spans="1:31" ht="13.5" customHeight="1" x14ac:dyDescent="0.25">
      <c r="A123" s="1"/>
      <c r="B123" s="16" t="s">
        <v>147</v>
      </c>
      <c r="C123" s="10">
        <v>25.828999999999994</v>
      </c>
      <c r="D123" s="11">
        <v>63.915999999999997</v>
      </c>
      <c r="E123" s="11">
        <v>75.691999999999993</v>
      </c>
      <c r="F123" s="11">
        <v>53.322999999999986</v>
      </c>
      <c r="G123" s="11">
        <v>98.611999999999981</v>
      </c>
      <c r="H123" s="11">
        <v>93.134427000000002</v>
      </c>
      <c r="I123" s="11">
        <v>76.926000000000002</v>
      </c>
      <c r="J123" s="11">
        <v>144.81</v>
      </c>
      <c r="K123" s="11">
        <v>35.149000000000001</v>
      </c>
      <c r="L123" s="11">
        <v>17.562066999999999</v>
      </c>
      <c r="M123" s="11">
        <v>40.415999999999997</v>
      </c>
      <c r="N123" s="11">
        <v>26.881461000000002</v>
      </c>
      <c r="O123" s="11">
        <v>37.087848000000001</v>
      </c>
      <c r="P123" s="11">
        <v>63.287249000000003</v>
      </c>
      <c r="Q123" s="11">
        <v>104.954346</v>
      </c>
      <c r="R123" s="11">
        <v>113.44283299999999</v>
      </c>
      <c r="S123" s="11">
        <v>284.14210700000001</v>
      </c>
      <c r="T123" s="11">
        <v>294.04281500000002</v>
      </c>
      <c r="U123" s="11">
        <v>162.282082</v>
      </c>
      <c r="V123" s="11">
        <v>220.337379</v>
      </c>
      <c r="W123" s="11">
        <v>189.37203600000001</v>
      </c>
      <c r="X123" s="11">
        <v>215.640783</v>
      </c>
      <c r="Y123" s="11">
        <v>291.77905099999998</v>
      </c>
      <c r="Z123" s="11">
        <v>249.604376</v>
      </c>
      <c r="AA123" s="11">
        <v>242.30224899999999</v>
      </c>
      <c r="AB123" s="11">
        <v>184.16111100000001</v>
      </c>
      <c r="AC123" s="11">
        <v>223.603273</v>
      </c>
      <c r="AD123" s="11">
        <v>264.65838300000001</v>
      </c>
      <c r="AE123" s="11">
        <v>328.65091200000001</v>
      </c>
    </row>
    <row r="124" spans="1:31" ht="13.5" customHeight="1" x14ac:dyDescent="0.25">
      <c r="A124" s="1"/>
      <c r="B124" s="16" t="s">
        <v>148</v>
      </c>
      <c r="C124" s="13"/>
      <c r="D124" s="14"/>
      <c r="E124" s="14">
        <v>1.1749999999999996</v>
      </c>
      <c r="F124" s="14">
        <v>6.2999999999999987E-2</v>
      </c>
      <c r="G124" s="14">
        <v>0.27300000000000013</v>
      </c>
      <c r="H124" s="14">
        <v>0.234486</v>
      </c>
      <c r="I124" s="14">
        <v>0.52200000000000002</v>
      </c>
      <c r="J124" s="14">
        <v>0.34599999999999997</v>
      </c>
      <c r="K124" s="14">
        <v>3.0070000000000001</v>
      </c>
      <c r="L124" s="14">
        <v>5.173</v>
      </c>
      <c r="M124" s="14">
        <v>1.8360000000000001</v>
      </c>
      <c r="N124" s="14">
        <v>5.4818239999999996</v>
      </c>
      <c r="O124" s="14">
        <v>7.4422560000000004</v>
      </c>
      <c r="P124" s="14">
        <v>13.281041</v>
      </c>
      <c r="Q124" s="14">
        <v>31.846630000000001</v>
      </c>
      <c r="R124" s="14">
        <v>41.646115000000002</v>
      </c>
      <c r="S124" s="14">
        <v>41.245514999999997</v>
      </c>
      <c r="T124" s="14">
        <v>45.600808000000001</v>
      </c>
      <c r="U124" s="14">
        <v>25.362717</v>
      </c>
      <c r="V124" s="14">
        <v>48.392158000000002</v>
      </c>
      <c r="W124" s="14">
        <v>112.76819</v>
      </c>
      <c r="X124" s="14">
        <v>120.15185200000001</v>
      </c>
      <c r="Y124" s="14">
        <v>109.637016</v>
      </c>
      <c r="Z124" s="14">
        <v>56.119939000000002</v>
      </c>
      <c r="AA124" s="14">
        <v>8.1073550000000001</v>
      </c>
      <c r="AB124" s="14">
        <v>2.187033</v>
      </c>
      <c r="AC124" s="14">
        <v>4.9318989999999996</v>
      </c>
      <c r="AD124" s="14">
        <v>35.720435999999999</v>
      </c>
      <c r="AE124" s="14">
        <v>113.514965</v>
      </c>
    </row>
    <row r="125" spans="1:31" ht="13.5" customHeight="1" x14ac:dyDescent="0.25">
      <c r="A125" s="1"/>
      <c r="B125" s="16" t="s">
        <v>149</v>
      </c>
      <c r="C125" s="10">
        <v>10.346999999999998</v>
      </c>
      <c r="D125" s="11">
        <v>33.459000000000003</v>
      </c>
      <c r="E125" s="11">
        <v>56.628999999999984</v>
      </c>
      <c r="F125" s="11">
        <v>35.808999999999997</v>
      </c>
      <c r="G125" s="11">
        <v>50.936999999999998</v>
      </c>
      <c r="H125" s="11">
        <v>46.556131000000001</v>
      </c>
      <c r="I125" s="11">
        <v>55.531999999999996</v>
      </c>
      <c r="J125" s="11">
        <v>38.527000000000001</v>
      </c>
      <c r="K125" s="11">
        <v>49.518000000000001</v>
      </c>
      <c r="L125" s="11">
        <v>64.820536000000004</v>
      </c>
      <c r="M125" s="11">
        <v>65.497</v>
      </c>
      <c r="N125" s="11">
        <v>59.027602999999999</v>
      </c>
      <c r="O125" s="11">
        <v>73.934205000000006</v>
      </c>
      <c r="P125" s="11">
        <v>127.93579200000001</v>
      </c>
      <c r="Q125" s="11">
        <v>191.560666</v>
      </c>
      <c r="R125" s="11">
        <v>167.416056</v>
      </c>
      <c r="S125" s="11">
        <v>230.74310500000001</v>
      </c>
      <c r="T125" s="11">
        <v>632.28584999999998</v>
      </c>
      <c r="U125" s="11">
        <v>367.31320299999999</v>
      </c>
      <c r="V125" s="11">
        <v>339.39958000000001</v>
      </c>
      <c r="W125" s="11">
        <v>357.31234699999999</v>
      </c>
      <c r="X125" s="11">
        <v>313.55905000000001</v>
      </c>
      <c r="Y125" s="11">
        <v>306.22867100000002</v>
      </c>
      <c r="Z125" s="11">
        <v>226.098983</v>
      </c>
      <c r="AA125" s="11">
        <v>239.53398300000001</v>
      </c>
      <c r="AB125" s="11">
        <v>197.832404</v>
      </c>
      <c r="AC125" s="11">
        <v>222.57300799999999</v>
      </c>
      <c r="AD125" s="11">
        <v>231.00531899999999</v>
      </c>
      <c r="AE125" s="11">
        <v>204.90430000000001</v>
      </c>
    </row>
    <row r="126" spans="1:31" ht="13.5" customHeight="1" x14ac:dyDescent="0.25">
      <c r="A126" s="1"/>
      <c r="B126" s="16" t="s">
        <v>150</v>
      </c>
      <c r="C126" s="13"/>
      <c r="D126" s="14"/>
      <c r="E126" s="14"/>
      <c r="F126" s="14"/>
      <c r="G126" s="14"/>
      <c r="H126" s="14"/>
      <c r="I126" s="14">
        <v>0.17899999999999999</v>
      </c>
      <c r="J126" s="14">
        <v>0.115</v>
      </c>
      <c r="K126" s="14">
        <v>0.113</v>
      </c>
      <c r="L126" s="14"/>
      <c r="M126" s="14">
        <v>0.20399999999999999</v>
      </c>
      <c r="N126" s="14">
        <v>2.9190000000000001E-2</v>
      </c>
      <c r="O126" s="14">
        <v>0.15345</v>
      </c>
      <c r="P126" s="14">
        <v>0.65003200000000005</v>
      </c>
      <c r="Q126" s="14">
        <v>2.2784810000000002</v>
      </c>
      <c r="R126" s="14">
        <v>1.364563</v>
      </c>
      <c r="S126" s="14"/>
      <c r="T126" s="14">
        <v>1.491098</v>
      </c>
      <c r="U126" s="14">
        <v>6.2756280000000002</v>
      </c>
      <c r="V126" s="14">
        <v>2.0028260000000002</v>
      </c>
      <c r="W126" s="14">
        <v>6.8072049999999997</v>
      </c>
      <c r="X126" s="14">
        <v>4.7773159999999999</v>
      </c>
      <c r="Y126" s="14">
        <v>10.284096999999999</v>
      </c>
      <c r="Z126" s="14">
        <v>7.4202890000000004</v>
      </c>
      <c r="AA126" s="14">
        <v>2.8896670000000002</v>
      </c>
      <c r="AB126" s="14">
        <v>2.309383</v>
      </c>
      <c r="AC126" s="14">
        <v>1.0706640000000001</v>
      </c>
      <c r="AD126" s="14">
        <v>9.7691E-2</v>
      </c>
      <c r="AE126" s="14">
        <v>3.3690999999999999E-2</v>
      </c>
    </row>
    <row r="127" spans="1:31" ht="13.5" customHeight="1" x14ac:dyDescent="0.25">
      <c r="A127" s="1"/>
      <c r="B127" s="16" t="s">
        <v>151</v>
      </c>
      <c r="C127" s="10">
        <v>38.246000000000002</v>
      </c>
      <c r="D127" s="11">
        <v>48.569999999999993</v>
      </c>
      <c r="E127" s="11">
        <v>55.427999999999997</v>
      </c>
      <c r="F127" s="11">
        <v>72.527999999999992</v>
      </c>
      <c r="G127" s="11">
        <v>88.300999999999959</v>
      </c>
      <c r="H127" s="11">
        <v>75.313102000000001</v>
      </c>
      <c r="I127" s="11">
        <v>68.775999999999996</v>
      </c>
      <c r="J127" s="11">
        <v>76.150999999999996</v>
      </c>
      <c r="K127" s="11">
        <v>52.881999999999998</v>
      </c>
      <c r="L127" s="11">
        <v>75.480317999999997</v>
      </c>
      <c r="M127" s="11">
        <v>46.07</v>
      </c>
      <c r="N127" s="11">
        <v>46.186615000000003</v>
      </c>
      <c r="O127" s="11">
        <v>54.796672999999998</v>
      </c>
      <c r="P127" s="11">
        <v>89.656002000000001</v>
      </c>
      <c r="Q127" s="11">
        <v>124.051692</v>
      </c>
      <c r="R127" s="11">
        <v>178.13622000000001</v>
      </c>
      <c r="S127" s="11">
        <v>226.007307</v>
      </c>
      <c r="T127" s="11">
        <v>273.84681499999999</v>
      </c>
      <c r="U127" s="11">
        <v>320.30348199999997</v>
      </c>
      <c r="V127" s="11">
        <v>243.343096</v>
      </c>
      <c r="W127" s="11">
        <v>303.25486599999999</v>
      </c>
      <c r="X127" s="11">
        <v>293.035347</v>
      </c>
      <c r="Y127" s="11">
        <v>338.44771900000001</v>
      </c>
      <c r="Z127" s="11">
        <v>317.83901700000001</v>
      </c>
      <c r="AA127" s="11">
        <v>286.77498200000002</v>
      </c>
      <c r="AB127" s="11">
        <v>280.43434300000001</v>
      </c>
      <c r="AC127" s="11">
        <v>263.49869000000001</v>
      </c>
      <c r="AD127" s="11">
        <v>283.80675000000002</v>
      </c>
      <c r="AE127" s="11">
        <v>236.237379</v>
      </c>
    </row>
    <row r="128" spans="1:31" ht="13.5" customHeight="1" x14ac:dyDescent="0.25">
      <c r="A128" s="1"/>
      <c r="B128" s="16" t="s">
        <v>152</v>
      </c>
      <c r="C128" s="13">
        <v>69.53</v>
      </c>
      <c r="D128" s="14">
        <v>36.019999999999982</v>
      </c>
      <c r="E128" s="14">
        <v>65.645999999999987</v>
      </c>
      <c r="F128" s="14">
        <v>53.693999999999974</v>
      </c>
      <c r="G128" s="14">
        <v>48.731000000000002</v>
      </c>
      <c r="H128" s="14">
        <v>74.505354999999994</v>
      </c>
      <c r="I128" s="14">
        <v>65.353999999999999</v>
      </c>
      <c r="J128" s="14">
        <v>69.23</v>
      </c>
      <c r="K128" s="14">
        <v>55.509</v>
      </c>
      <c r="L128" s="14">
        <v>45.709764999999997</v>
      </c>
      <c r="M128" s="14">
        <v>35.267000000000003</v>
      </c>
      <c r="N128" s="14">
        <v>29.677029000000001</v>
      </c>
      <c r="O128" s="14">
        <v>52.551352000000001</v>
      </c>
      <c r="P128" s="14">
        <v>116.373757</v>
      </c>
      <c r="Q128" s="14">
        <v>213.14552399999999</v>
      </c>
      <c r="R128" s="14">
        <v>204.28663599999999</v>
      </c>
      <c r="S128" s="14">
        <v>238.66054500000001</v>
      </c>
      <c r="T128" s="14">
        <v>372.90282500000001</v>
      </c>
      <c r="U128" s="14">
        <v>198.50862699999999</v>
      </c>
      <c r="V128" s="14">
        <v>456.17285099999998</v>
      </c>
      <c r="W128" s="14">
        <v>101.896732</v>
      </c>
      <c r="X128" s="14">
        <v>423.17299200000002</v>
      </c>
      <c r="Y128" s="14">
        <v>501.48147699999998</v>
      </c>
      <c r="Z128" s="14">
        <v>392.216948</v>
      </c>
      <c r="AA128" s="14">
        <v>147.87003999999999</v>
      </c>
      <c r="AB128" s="14">
        <v>141.524776</v>
      </c>
      <c r="AC128" s="14">
        <v>160.89799300000001</v>
      </c>
      <c r="AD128" s="14">
        <v>229.51887099999999</v>
      </c>
      <c r="AE128" s="14">
        <v>261.50332600000002</v>
      </c>
    </row>
    <row r="129" spans="1:31" ht="13.5" customHeight="1" x14ac:dyDescent="0.25">
      <c r="A129" s="1"/>
      <c r="B129" s="16" t="s">
        <v>153</v>
      </c>
      <c r="C129" s="10">
        <v>5.7789999999999999</v>
      </c>
      <c r="D129" s="11">
        <v>1.8819999999999999</v>
      </c>
      <c r="E129" s="11">
        <v>1.498999999999999</v>
      </c>
      <c r="F129" s="11">
        <v>2.1049999999999982</v>
      </c>
      <c r="G129" s="11">
        <v>3.210999999999999</v>
      </c>
      <c r="H129" s="11">
        <v>4.1686310000000004</v>
      </c>
      <c r="I129" s="11">
        <v>2.6549999999999998</v>
      </c>
      <c r="J129" s="11">
        <v>6.3479999999999999</v>
      </c>
      <c r="K129" s="11">
        <v>6.5430000000000001</v>
      </c>
      <c r="L129" s="11">
        <v>3.1591019999999999</v>
      </c>
      <c r="M129" s="11">
        <v>4.8769999999999998</v>
      </c>
      <c r="N129" s="11">
        <v>24.232329</v>
      </c>
      <c r="O129" s="11">
        <v>19.470613</v>
      </c>
      <c r="P129" s="11">
        <v>39.600175999999998</v>
      </c>
      <c r="Q129" s="11">
        <v>43.647477000000002</v>
      </c>
      <c r="R129" s="11">
        <v>73.447667999999993</v>
      </c>
      <c r="S129" s="11">
        <v>96.531874000000002</v>
      </c>
      <c r="T129" s="11">
        <v>79.434073999999995</v>
      </c>
      <c r="U129" s="11">
        <v>102.39225500000001</v>
      </c>
      <c r="V129" s="11">
        <v>105.847722</v>
      </c>
      <c r="W129" s="11">
        <v>160.26219</v>
      </c>
      <c r="X129" s="11">
        <v>198.02016399999999</v>
      </c>
      <c r="Y129" s="11">
        <v>180.196258</v>
      </c>
      <c r="Z129" s="11">
        <v>106.094615</v>
      </c>
      <c r="AA129" s="11">
        <v>141.696324</v>
      </c>
      <c r="AB129" s="11">
        <v>119.89679700000001</v>
      </c>
      <c r="AC129" s="11">
        <v>101.987078</v>
      </c>
      <c r="AD129" s="11">
        <v>44.562516000000002</v>
      </c>
      <c r="AE129" s="11">
        <v>111.87690000000001</v>
      </c>
    </row>
    <row r="130" spans="1:31" ht="13.5" customHeight="1" x14ac:dyDescent="0.25">
      <c r="A130" s="1"/>
      <c r="B130" s="16" t="s">
        <v>154</v>
      </c>
      <c r="C130" s="13">
        <v>123.986</v>
      </c>
      <c r="D130" s="14">
        <v>115.705</v>
      </c>
      <c r="E130" s="14">
        <v>114.994</v>
      </c>
      <c r="F130" s="14">
        <v>116.441</v>
      </c>
      <c r="G130" s="14">
        <v>175.05699999999999</v>
      </c>
      <c r="H130" s="14">
        <v>162.597216</v>
      </c>
      <c r="I130" s="14">
        <v>184.499</v>
      </c>
      <c r="J130" s="14">
        <v>193.357</v>
      </c>
      <c r="K130" s="14">
        <v>122.316</v>
      </c>
      <c r="L130" s="14">
        <v>138.612819</v>
      </c>
      <c r="M130" s="14">
        <v>189.13900000000001</v>
      </c>
      <c r="N130" s="14">
        <v>234.99721099999999</v>
      </c>
      <c r="O130" s="14">
        <v>226.49603999999999</v>
      </c>
      <c r="P130" s="14">
        <v>348.94912199999999</v>
      </c>
      <c r="Q130" s="14">
        <v>414.09806700000001</v>
      </c>
      <c r="R130" s="14">
        <v>391.45489600000002</v>
      </c>
      <c r="S130" s="14">
        <v>438.07485200000002</v>
      </c>
      <c r="T130" s="14">
        <v>511.10848900000002</v>
      </c>
      <c r="U130" s="14">
        <v>518.24512100000004</v>
      </c>
      <c r="V130" s="14">
        <v>703.985726</v>
      </c>
      <c r="W130" s="14">
        <v>811.21155299999998</v>
      </c>
      <c r="X130" s="14">
        <v>872.30615399999999</v>
      </c>
      <c r="Y130" s="14">
        <v>689.12966400000005</v>
      </c>
      <c r="Z130" s="14">
        <v>568.28852400000005</v>
      </c>
      <c r="AA130" s="14">
        <v>494.28716400000002</v>
      </c>
      <c r="AB130" s="14">
        <v>488.50930099999999</v>
      </c>
      <c r="AC130" s="14">
        <v>615.04953899999998</v>
      </c>
      <c r="AD130" s="14">
        <v>497.47757799999999</v>
      </c>
      <c r="AE130" s="14">
        <v>495.61867100000001</v>
      </c>
    </row>
    <row r="131" spans="1:31" ht="13.5" customHeight="1" x14ac:dyDescent="0.25">
      <c r="A131" s="1"/>
      <c r="B131" s="16" t="s">
        <v>155</v>
      </c>
      <c r="C131" s="10">
        <v>2.3090000000000002</v>
      </c>
      <c r="D131" s="11">
        <v>7.2960000000000003</v>
      </c>
      <c r="E131" s="11">
        <v>10.699999999999998</v>
      </c>
      <c r="F131" s="11">
        <v>12.265000000000001</v>
      </c>
      <c r="G131" s="11">
        <v>17.352</v>
      </c>
      <c r="H131" s="11">
        <v>13.612762999999999</v>
      </c>
      <c r="I131" s="11">
        <v>14.698</v>
      </c>
      <c r="J131" s="11">
        <v>11.638999999999999</v>
      </c>
      <c r="K131" s="11">
        <v>12.223000000000001</v>
      </c>
      <c r="L131" s="11">
        <v>47.310715999999999</v>
      </c>
      <c r="M131" s="11">
        <v>28.146000000000001</v>
      </c>
      <c r="N131" s="11">
        <v>30.672135999999998</v>
      </c>
      <c r="O131" s="11">
        <v>44.013454000000003</v>
      </c>
      <c r="P131" s="11">
        <v>41.929112000000003</v>
      </c>
      <c r="Q131" s="11">
        <v>54.265175999999997</v>
      </c>
      <c r="R131" s="11">
        <v>59.686073</v>
      </c>
      <c r="S131" s="11">
        <v>93.463333000000006</v>
      </c>
      <c r="T131" s="11">
        <v>133.723544</v>
      </c>
      <c r="U131" s="11">
        <v>112.597352</v>
      </c>
      <c r="V131" s="11">
        <v>151.346588</v>
      </c>
      <c r="W131" s="11">
        <v>831.79130699999996</v>
      </c>
      <c r="X131" s="11">
        <v>1128.9763129999999</v>
      </c>
      <c r="Y131" s="11">
        <v>1106.6631689999999</v>
      </c>
      <c r="Z131" s="11">
        <v>859.20946000000004</v>
      </c>
      <c r="AA131" s="11">
        <v>583.94578200000001</v>
      </c>
      <c r="AB131" s="11">
        <v>492.37638299999998</v>
      </c>
      <c r="AC131" s="11">
        <v>695.15798800000005</v>
      </c>
      <c r="AD131" s="11">
        <v>664.74035000000003</v>
      </c>
      <c r="AE131" s="11">
        <v>936.73989400000005</v>
      </c>
    </row>
    <row r="132" spans="1:31" ht="13.5" customHeight="1" x14ac:dyDescent="0.25">
      <c r="A132" s="1"/>
      <c r="B132" s="16" t="s">
        <v>156</v>
      </c>
      <c r="C132" s="13">
        <v>84.183000000000007</v>
      </c>
      <c r="D132" s="14">
        <v>87.2</v>
      </c>
      <c r="E132" s="14">
        <v>83.311000000000007</v>
      </c>
      <c r="F132" s="14">
        <v>39.746000000000002</v>
      </c>
      <c r="G132" s="14">
        <v>107.801</v>
      </c>
      <c r="H132" s="14">
        <v>90.551086999999995</v>
      </c>
      <c r="I132" s="14">
        <v>54.847999999999999</v>
      </c>
      <c r="J132" s="14">
        <v>47.954000000000001</v>
      </c>
      <c r="K132" s="14">
        <v>34.607999999999997</v>
      </c>
      <c r="L132" s="14">
        <v>48.918640000000003</v>
      </c>
      <c r="M132" s="14">
        <v>67.495999999999995</v>
      </c>
      <c r="N132" s="14">
        <v>27.397993</v>
      </c>
      <c r="O132" s="14">
        <v>45.526685000000001</v>
      </c>
      <c r="P132" s="14">
        <v>97.583348999999998</v>
      </c>
      <c r="Q132" s="14">
        <v>290.19661100000002</v>
      </c>
      <c r="R132" s="14">
        <v>193.71689799999999</v>
      </c>
      <c r="S132" s="14">
        <v>147.93383800000001</v>
      </c>
      <c r="T132" s="14">
        <v>309.03819199999998</v>
      </c>
      <c r="U132" s="14">
        <v>187.85408699999999</v>
      </c>
      <c r="V132" s="14">
        <v>334.51123100000001</v>
      </c>
      <c r="W132" s="14">
        <v>177.42493300000001</v>
      </c>
      <c r="X132" s="14">
        <v>192.87568400000001</v>
      </c>
      <c r="Y132" s="14">
        <v>147.60763900000001</v>
      </c>
      <c r="Z132" s="14">
        <v>163.223558</v>
      </c>
      <c r="AA132" s="14">
        <v>297.85314</v>
      </c>
      <c r="AB132" s="14">
        <v>433.36243899999999</v>
      </c>
      <c r="AC132" s="14">
        <v>605.23052299999995</v>
      </c>
      <c r="AD132" s="14">
        <v>468.94907000000001</v>
      </c>
      <c r="AE132" s="14">
        <v>604.24938799999995</v>
      </c>
    </row>
    <row r="133" spans="1:31" ht="13.5" customHeight="1" x14ac:dyDescent="0.25">
      <c r="A133" s="1"/>
      <c r="B133" s="16" t="s">
        <v>157</v>
      </c>
      <c r="C133" s="10">
        <v>29.841999999999999</v>
      </c>
      <c r="D133" s="11">
        <v>29.299999999999994</v>
      </c>
      <c r="E133" s="11">
        <v>26.538</v>
      </c>
      <c r="F133" s="11">
        <v>22.003999999999987</v>
      </c>
      <c r="G133" s="11">
        <v>19.978999999999999</v>
      </c>
      <c r="H133" s="11">
        <v>37.761116000000001</v>
      </c>
      <c r="I133" s="11">
        <v>32.04</v>
      </c>
      <c r="J133" s="11">
        <v>31.661999999999999</v>
      </c>
      <c r="K133" s="11">
        <v>27.294</v>
      </c>
      <c r="L133" s="11">
        <v>57.118160000000003</v>
      </c>
      <c r="M133" s="11">
        <v>32.298999999999999</v>
      </c>
      <c r="N133" s="11">
        <v>27.133641000000001</v>
      </c>
      <c r="O133" s="11">
        <v>30.68834</v>
      </c>
      <c r="P133" s="11">
        <v>41.527143000000002</v>
      </c>
      <c r="Q133" s="11">
        <v>116.14928399999999</v>
      </c>
      <c r="R133" s="11">
        <v>87.483530999999999</v>
      </c>
      <c r="S133" s="11">
        <v>135.156295</v>
      </c>
      <c r="T133" s="11">
        <v>294.33356400000002</v>
      </c>
      <c r="U133" s="11">
        <v>195.779515</v>
      </c>
      <c r="V133" s="11">
        <v>295.186037</v>
      </c>
      <c r="W133" s="11">
        <v>336.99456500000002</v>
      </c>
      <c r="X133" s="11">
        <v>316.70752099999999</v>
      </c>
      <c r="Y133" s="11">
        <v>334.15203100000002</v>
      </c>
      <c r="Z133" s="11">
        <v>369.525552</v>
      </c>
      <c r="AA133" s="11">
        <v>356.953936</v>
      </c>
      <c r="AB133" s="11">
        <v>378.007002</v>
      </c>
      <c r="AC133" s="11">
        <v>420.30134099999998</v>
      </c>
      <c r="AD133" s="11">
        <v>268.59626200000002</v>
      </c>
      <c r="AE133" s="11">
        <v>479.44759599999998</v>
      </c>
    </row>
    <row r="134" spans="1:31" ht="13.5" customHeight="1" x14ac:dyDescent="0.25">
      <c r="A134" s="1"/>
      <c r="B134" s="16" t="s">
        <v>158</v>
      </c>
      <c r="C134" s="13">
        <v>358.06799999999987</v>
      </c>
      <c r="D134" s="14">
        <v>455.4500000000001</v>
      </c>
      <c r="E134" s="14">
        <v>420.88699999999989</v>
      </c>
      <c r="F134" s="14">
        <v>357.08100000000002</v>
      </c>
      <c r="G134" s="14">
        <v>360.11</v>
      </c>
      <c r="H134" s="14">
        <v>409.46364899999998</v>
      </c>
      <c r="I134" s="14">
        <v>398.42099999999999</v>
      </c>
      <c r="J134" s="14">
        <v>392.29599999999999</v>
      </c>
      <c r="K134" s="14">
        <v>419.45800000000003</v>
      </c>
      <c r="L134" s="14">
        <v>413.43175600000001</v>
      </c>
      <c r="M134" s="14">
        <v>569.84100000000001</v>
      </c>
      <c r="N134" s="14">
        <v>558.27572299999997</v>
      </c>
      <c r="O134" s="14">
        <v>672.72244499999999</v>
      </c>
      <c r="P134" s="14">
        <v>825.82186200000001</v>
      </c>
      <c r="Q134" s="14">
        <v>1203.338542</v>
      </c>
      <c r="R134" s="14">
        <v>1485.427453</v>
      </c>
      <c r="S134" s="14">
        <v>1478.076501</v>
      </c>
      <c r="T134" s="14">
        <v>2563.5571300000001</v>
      </c>
      <c r="U134" s="14">
        <v>1880.655947</v>
      </c>
      <c r="V134" s="14">
        <v>3098.7798069999999</v>
      </c>
      <c r="W134" s="14">
        <v>3476.3585800000001</v>
      </c>
      <c r="X134" s="14">
        <v>3000.1131260000002</v>
      </c>
      <c r="Y134" s="14">
        <v>2838.7751330000001</v>
      </c>
      <c r="Z134" s="14">
        <v>2542.08581</v>
      </c>
      <c r="AA134" s="14">
        <v>2750.3669220000002</v>
      </c>
      <c r="AB134" s="14">
        <v>2487.2577580000002</v>
      </c>
      <c r="AC134" s="14">
        <v>2657.1568689999999</v>
      </c>
      <c r="AD134" s="14">
        <v>2117.5259679999999</v>
      </c>
      <c r="AE134" s="14">
        <v>2038.269382</v>
      </c>
    </row>
    <row r="135" spans="1:31" ht="13.5" customHeight="1" x14ac:dyDescent="0.25">
      <c r="A135" s="1"/>
      <c r="B135" s="16" t="s">
        <v>159</v>
      </c>
      <c r="C135" s="10"/>
      <c r="D135" s="11">
        <v>3.6749999999999998</v>
      </c>
      <c r="E135" s="11">
        <v>2.9409999999999981</v>
      </c>
      <c r="F135" s="11">
        <v>19.532999999999991</v>
      </c>
      <c r="G135" s="11">
        <v>11.554</v>
      </c>
      <c r="H135" s="11">
        <v>15.594825999999999</v>
      </c>
      <c r="I135" s="11">
        <v>24.774999999999999</v>
      </c>
      <c r="J135" s="11">
        <v>23.706</v>
      </c>
      <c r="K135" s="11">
        <v>35.607999999999997</v>
      </c>
      <c r="L135" s="11">
        <v>18.326440000000002</v>
      </c>
      <c r="M135" s="11">
        <v>30.960999999999999</v>
      </c>
      <c r="N135" s="11">
        <v>27.651712</v>
      </c>
      <c r="O135" s="11">
        <v>21.631882999999998</v>
      </c>
      <c r="P135" s="11">
        <v>44.345647</v>
      </c>
      <c r="Q135" s="11">
        <v>44.903815000000002</v>
      </c>
      <c r="R135" s="11">
        <v>61.525841999999997</v>
      </c>
      <c r="S135" s="11"/>
      <c r="T135" s="11">
        <v>9.1281510000000008</v>
      </c>
      <c r="U135" s="11">
        <v>59.223709999999997</v>
      </c>
      <c r="V135" s="11">
        <v>63.549337000000001</v>
      </c>
      <c r="W135" s="11">
        <v>6.4872300000000003</v>
      </c>
      <c r="X135" s="11">
        <v>11.756652000000001</v>
      </c>
      <c r="Y135" s="11">
        <v>21.248059000000001</v>
      </c>
      <c r="Z135" s="11">
        <v>24.555067999999999</v>
      </c>
      <c r="AA135" s="11">
        <v>36.870683</v>
      </c>
      <c r="AB135" s="11">
        <v>81.423736000000005</v>
      </c>
      <c r="AC135" s="11">
        <v>69.658942999999994</v>
      </c>
      <c r="AD135" s="11">
        <v>60.782488000000001</v>
      </c>
      <c r="AE135" s="11">
        <v>19.988004</v>
      </c>
    </row>
    <row r="136" spans="1:31" ht="13.5" customHeight="1" x14ac:dyDescent="0.25">
      <c r="A136" s="1"/>
      <c r="B136" s="16" t="s">
        <v>160</v>
      </c>
      <c r="C136" s="13">
        <v>1.1960000000000008</v>
      </c>
      <c r="D136" s="14">
        <v>2.152000000000001</v>
      </c>
      <c r="E136" s="14">
        <v>1.788</v>
      </c>
      <c r="F136" s="14">
        <v>0.44400000000000012</v>
      </c>
      <c r="G136" s="14">
        <v>1.0719999999999994</v>
      </c>
      <c r="H136" s="14">
        <v>0.52515999999999996</v>
      </c>
      <c r="I136" s="14">
        <v>2.2490000000000001</v>
      </c>
      <c r="J136" s="14">
        <v>2.3839999999999999</v>
      </c>
      <c r="K136" s="14">
        <v>1.5960000000000001</v>
      </c>
      <c r="L136" s="14">
        <v>2.3175849999999998</v>
      </c>
      <c r="M136" s="14">
        <v>8.1530000000000005</v>
      </c>
      <c r="N136" s="14">
        <v>14.954889</v>
      </c>
      <c r="O136" s="14">
        <v>7.9621000000000004</v>
      </c>
      <c r="P136" s="14">
        <v>48.940223000000003</v>
      </c>
      <c r="Q136" s="14">
        <v>69.330313000000004</v>
      </c>
      <c r="R136" s="14">
        <v>79.776348999999996</v>
      </c>
      <c r="S136" s="14">
        <v>46.885911</v>
      </c>
      <c r="T136" s="14">
        <v>50.830561000000003</v>
      </c>
      <c r="U136" s="14">
        <v>90.302992000000003</v>
      </c>
      <c r="V136" s="14">
        <v>100.471636</v>
      </c>
      <c r="W136" s="14">
        <v>97.238238999999993</v>
      </c>
      <c r="X136" s="14">
        <v>81.792984000000004</v>
      </c>
      <c r="Y136" s="14">
        <v>53.633865</v>
      </c>
      <c r="Z136" s="14">
        <v>16.942148</v>
      </c>
      <c r="AA136" s="14">
        <v>23.377285000000001</v>
      </c>
      <c r="AB136" s="14">
        <v>30.414566000000001</v>
      </c>
      <c r="AC136" s="14">
        <v>42.972287000000001</v>
      </c>
      <c r="AD136" s="14">
        <v>16.799621999999999</v>
      </c>
      <c r="AE136" s="14">
        <v>17.594707</v>
      </c>
    </row>
    <row r="137" spans="1:31" ht="13.5" customHeight="1" x14ac:dyDescent="0.25">
      <c r="A137" s="1"/>
      <c r="B137" s="16" t="s">
        <v>161</v>
      </c>
      <c r="C137" s="10">
        <v>28.167000000000002</v>
      </c>
      <c r="D137" s="11">
        <v>48.547000000000033</v>
      </c>
      <c r="E137" s="11">
        <v>47.234000000000016</v>
      </c>
      <c r="F137" s="11">
        <v>61.779999999999987</v>
      </c>
      <c r="G137" s="11">
        <v>81.942999999999998</v>
      </c>
      <c r="H137" s="11">
        <v>87.285084999999995</v>
      </c>
      <c r="I137" s="11">
        <v>36.639000000000003</v>
      </c>
      <c r="J137" s="11">
        <v>58.517000000000003</v>
      </c>
      <c r="K137" s="11">
        <v>38.994</v>
      </c>
      <c r="L137" s="11">
        <v>21.863595</v>
      </c>
      <c r="M137" s="11">
        <v>65.436000000000007</v>
      </c>
      <c r="N137" s="11">
        <v>87.547523999999996</v>
      </c>
      <c r="O137" s="11">
        <v>66.601923999999997</v>
      </c>
      <c r="P137" s="11">
        <v>161.39792199999999</v>
      </c>
      <c r="Q137" s="11">
        <v>166.01570599999999</v>
      </c>
      <c r="R137" s="11">
        <v>203.97689299999999</v>
      </c>
      <c r="S137" s="11">
        <v>195.67152899999999</v>
      </c>
      <c r="T137" s="11">
        <v>281.271458</v>
      </c>
      <c r="U137" s="11">
        <v>303.45301000000001</v>
      </c>
      <c r="V137" s="11">
        <v>547.40278699999999</v>
      </c>
      <c r="W137" s="11">
        <v>366.24145299999998</v>
      </c>
      <c r="X137" s="11">
        <v>92.450761</v>
      </c>
      <c r="Y137" s="11">
        <v>52.145713999999998</v>
      </c>
      <c r="Z137" s="11">
        <v>112.39221499999999</v>
      </c>
      <c r="AA137" s="11">
        <v>69.664749999999998</v>
      </c>
      <c r="AB137" s="11">
        <v>105.826314</v>
      </c>
      <c r="AC137" s="11">
        <v>74.565274000000002</v>
      </c>
      <c r="AD137" s="11">
        <v>59.131583999999997</v>
      </c>
      <c r="AE137" s="11">
        <v>62.297077999999999</v>
      </c>
    </row>
    <row r="138" spans="1:31" ht="13.5" customHeight="1" x14ac:dyDescent="0.25">
      <c r="A138" s="1"/>
      <c r="B138" s="16" t="s">
        <v>162</v>
      </c>
      <c r="C138" s="13"/>
      <c r="D138" s="14"/>
      <c r="E138" s="14"/>
      <c r="F138" s="14"/>
      <c r="G138" s="14"/>
      <c r="H138" s="14"/>
      <c r="I138" s="14">
        <v>0.11899999999999999</v>
      </c>
      <c r="J138" s="14">
        <v>0.18</v>
      </c>
      <c r="K138" s="14">
        <v>3.444</v>
      </c>
      <c r="L138" s="14"/>
      <c r="M138" s="14"/>
      <c r="N138" s="14"/>
      <c r="O138" s="14">
        <v>0.181618</v>
      </c>
      <c r="P138" s="14">
        <v>0.30601600000000001</v>
      </c>
      <c r="Q138" s="14">
        <v>1.1776390000000001</v>
      </c>
      <c r="R138" s="14">
        <v>3.0718260000000002</v>
      </c>
      <c r="S138" s="14"/>
      <c r="T138" s="14">
        <v>21.407605</v>
      </c>
      <c r="U138" s="14">
        <v>11.824023</v>
      </c>
      <c r="V138" s="14">
        <v>9.8551939999999991</v>
      </c>
      <c r="W138" s="14">
        <v>11.753550000000001</v>
      </c>
      <c r="X138" s="14">
        <v>3.222864</v>
      </c>
      <c r="Y138" s="14">
        <v>4.5139620000000003</v>
      </c>
      <c r="Z138" s="14">
        <v>3.7014269999999998</v>
      </c>
      <c r="AA138" s="14">
        <v>2.7419470000000001</v>
      </c>
      <c r="AB138" s="14">
        <v>3.0472730000000001</v>
      </c>
      <c r="AC138" s="14">
        <v>4.3855089999999999</v>
      </c>
      <c r="AD138" s="14">
        <v>7.2536230000000002</v>
      </c>
      <c r="AE138" s="14">
        <v>0.20611199999999999</v>
      </c>
    </row>
    <row r="139" spans="1:31" ht="13.5" customHeight="1" x14ac:dyDescent="0.25">
      <c r="A139" s="1"/>
      <c r="B139" s="16" t="s">
        <v>163</v>
      </c>
      <c r="C139" s="10">
        <v>14.111000000000001</v>
      </c>
      <c r="D139" s="11">
        <v>32.369</v>
      </c>
      <c r="E139" s="11">
        <v>51.686</v>
      </c>
      <c r="F139" s="11">
        <v>44.451999999999998</v>
      </c>
      <c r="G139" s="11">
        <v>20.535000000000007</v>
      </c>
      <c r="H139" s="11">
        <v>49.419269</v>
      </c>
      <c r="I139" s="11">
        <v>48.33</v>
      </c>
      <c r="J139" s="11">
        <v>35.975000000000001</v>
      </c>
      <c r="K139" s="11">
        <v>38.557000000000002</v>
      </c>
      <c r="L139" s="11">
        <v>40.249822999999999</v>
      </c>
      <c r="M139" s="11">
        <v>53.57</v>
      </c>
      <c r="N139" s="11">
        <v>66.644334999999998</v>
      </c>
      <c r="O139" s="11">
        <v>56.340058999999997</v>
      </c>
      <c r="P139" s="11">
        <v>112.664593</v>
      </c>
      <c r="Q139" s="11">
        <v>108.80924400000001</v>
      </c>
      <c r="R139" s="11">
        <v>158.33173600000001</v>
      </c>
      <c r="S139" s="11">
        <v>169.23152999999999</v>
      </c>
      <c r="T139" s="11">
        <v>221.174543</v>
      </c>
      <c r="U139" s="11">
        <v>134.528704</v>
      </c>
      <c r="V139" s="11">
        <v>217.84635900000001</v>
      </c>
      <c r="W139" s="11">
        <v>376.47366099999999</v>
      </c>
      <c r="X139" s="11">
        <v>351.41617100000002</v>
      </c>
      <c r="Y139" s="11">
        <v>290.60122799999999</v>
      </c>
      <c r="Z139" s="11">
        <v>237.55112600000001</v>
      </c>
      <c r="AA139" s="11">
        <v>302.96883300000002</v>
      </c>
      <c r="AB139" s="11">
        <v>197.23558399999999</v>
      </c>
      <c r="AC139" s="11">
        <v>286.61748999999998</v>
      </c>
      <c r="AD139" s="11">
        <v>284.244372</v>
      </c>
      <c r="AE139" s="11">
        <v>203.94484800000001</v>
      </c>
    </row>
    <row r="140" spans="1:31" ht="13.5" customHeight="1" x14ac:dyDescent="0.25">
      <c r="A140" s="1"/>
      <c r="B140" s="16" t="s">
        <v>164</v>
      </c>
      <c r="C140" s="13"/>
      <c r="D140" s="14"/>
      <c r="E140" s="14">
        <v>5.4999999999999986E-2</v>
      </c>
      <c r="F140" s="14">
        <v>0.36499999999999999</v>
      </c>
      <c r="G140" s="14">
        <v>0.67799999999999971</v>
      </c>
      <c r="H140" s="14">
        <v>0.693801</v>
      </c>
      <c r="I140" s="14">
        <v>0.19</v>
      </c>
      <c r="J140" s="14">
        <v>0.22700000000000001</v>
      </c>
      <c r="K140" s="14"/>
      <c r="L140" s="14"/>
      <c r="M140" s="14">
        <v>3.5000000000000003E-2</v>
      </c>
      <c r="N140" s="14">
        <v>0.30603200000000003</v>
      </c>
      <c r="O140" s="14">
        <v>7.3933949999999999</v>
      </c>
      <c r="P140" s="14">
        <v>8.0219000000000005</v>
      </c>
      <c r="Q140" s="14">
        <v>3.5266739999999999</v>
      </c>
      <c r="R140" s="14">
        <v>9.4800459999999998</v>
      </c>
      <c r="S140" s="14"/>
      <c r="T140" s="14">
        <v>12.276256</v>
      </c>
      <c r="U140" s="14">
        <v>5.9622929999999998</v>
      </c>
      <c r="V140" s="14">
        <v>3.6074769999999998</v>
      </c>
      <c r="W140" s="14">
        <v>7.1652279999999999</v>
      </c>
      <c r="X140" s="14">
        <v>1.107774</v>
      </c>
      <c r="Y140" s="14">
        <v>1.7693190000000001</v>
      </c>
      <c r="Z140" s="14">
        <v>4.4188150000000004</v>
      </c>
      <c r="AA140" s="14">
        <v>2.7472880000000002</v>
      </c>
      <c r="AB140" s="14">
        <v>0.51937699999999998</v>
      </c>
      <c r="AC140" s="14">
        <v>1.7825869999999999</v>
      </c>
      <c r="AD140" s="14">
        <v>19.480450999999999</v>
      </c>
      <c r="AE140" s="14">
        <v>7.6901060000000001</v>
      </c>
    </row>
    <row r="141" spans="1:31" ht="13.5" customHeight="1" x14ac:dyDescent="0.25">
      <c r="A141" s="1"/>
      <c r="B141" s="16" t="s">
        <v>165</v>
      </c>
      <c r="C141" s="10">
        <v>74.48399999999998</v>
      </c>
      <c r="D141" s="11">
        <v>85.942999999999984</v>
      </c>
      <c r="E141" s="11">
        <v>93.590999999999994</v>
      </c>
      <c r="F141" s="11">
        <v>115.53899999999997</v>
      </c>
      <c r="G141" s="11">
        <v>109.07799999999997</v>
      </c>
      <c r="H141" s="11">
        <v>171.70090300000001</v>
      </c>
      <c r="I141" s="11">
        <v>250.57</v>
      </c>
      <c r="J141" s="11">
        <v>182.79</v>
      </c>
      <c r="K141" s="11">
        <v>160.31200000000001</v>
      </c>
      <c r="L141" s="11">
        <v>229.13811999999999</v>
      </c>
      <c r="M141" s="11">
        <v>439.56700000000001</v>
      </c>
      <c r="N141" s="11">
        <v>652.540887</v>
      </c>
      <c r="O141" s="11">
        <v>551.06894899999998</v>
      </c>
      <c r="P141" s="11">
        <v>706.94233799999995</v>
      </c>
      <c r="Q141" s="11">
        <v>727.820517</v>
      </c>
      <c r="R141" s="11">
        <v>1044.819307</v>
      </c>
      <c r="S141" s="11">
        <v>1196.7992449999999</v>
      </c>
      <c r="T141" s="11">
        <v>1323.1489899999999</v>
      </c>
      <c r="U141" s="11">
        <v>1672.3957129999999</v>
      </c>
      <c r="V141" s="11">
        <v>1855.027564</v>
      </c>
      <c r="W141" s="11">
        <v>2169.22822</v>
      </c>
      <c r="X141" s="11">
        <v>2456.75578</v>
      </c>
      <c r="Y141" s="11">
        <v>2588.7849930000002</v>
      </c>
      <c r="Z141" s="11">
        <v>2846.5767390000001</v>
      </c>
      <c r="AA141" s="11">
        <v>2503.6702270000001</v>
      </c>
      <c r="AB141" s="11">
        <v>2235.2675260000001</v>
      </c>
      <c r="AC141" s="11">
        <v>2509.4808210000001</v>
      </c>
      <c r="AD141" s="11">
        <v>2040.5447180000001</v>
      </c>
      <c r="AE141" s="11">
        <v>2469.82557</v>
      </c>
    </row>
    <row r="142" spans="1:31" ht="13.5" customHeight="1" x14ac:dyDescent="0.25">
      <c r="A142" s="1"/>
      <c r="B142" s="16" t="s">
        <v>166</v>
      </c>
      <c r="C142" s="13"/>
      <c r="D142" s="14"/>
      <c r="E142" s="14"/>
      <c r="F142" s="14"/>
      <c r="G142" s="14">
        <v>5.5940000000000003</v>
      </c>
      <c r="H142" s="14">
        <v>1.8884339999999999</v>
      </c>
      <c r="I142" s="14">
        <v>11.68</v>
      </c>
      <c r="J142" s="14">
        <v>24.268000000000001</v>
      </c>
      <c r="K142" s="14">
        <v>9.032</v>
      </c>
      <c r="L142" s="14">
        <v>5.8000000000000003E-2</v>
      </c>
      <c r="M142" s="14">
        <v>1.7999999999999999E-2</v>
      </c>
      <c r="N142" s="14">
        <v>3.0070000000000001E-3</v>
      </c>
      <c r="O142" s="14">
        <v>2.7117420000000001</v>
      </c>
      <c r="P142" s="14">
        <v>10.163076999999999</v>
      </c>
      <c r="Q142" s="14">
        <v>7.8144530000000003</v>
      </c>
      <c r="R142" s="14">
        <v>5.2792279999999998</v>
      </c>
      <c r="S142" s="14"/>
      <c r="T142" s="14">
        <v>7.6624790000000003</v>
      </c>
      <c r="U142" s="14">
        <v>10.865245</v>
      </c>
      <c r="V142" s="14">
        <v>19.651198999999998</v>
      </c>
      <c r="W142" s="14">
        <v>8.3579779999999992</v>
      </c>
      <c r="X142" s="14">
        <v>20.869869999999999</v>
      </c>
      <c r="Y142" s="14">
        <v>46.606969999999997</v>
      </c>
      <c r="Z142" s="14">
        <v>16.921911000000001</v>
      </c>
      <c r="AA142" s="14">
        <v>9.9630150000000004</v>
      </c>
      <c r="AB142" s="14">
        <v>13.546334</v>
      </c>
      <c r="AC142" s="14">
        <v>5.2918849999999997</v>
      </c>
      <c r="AD142" s="14">
        <v>37.570895</v>
      </c>
      <c r="AE142" s="14">
        <v>27.289159000000001</v>
      </c>
    </row>
    <row r="143" spans="1:31" ht="13.5" customHeight="1" x14ac:dyDescent="0.25">
      <c r="A143" s="1"/>
      <c r="B143" s="16" t="s">
        <v>167</v>
      </c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>
        <v>12.598196</v>
      </c>
      <c r="Z143" s="11">
        <v>24.445342</v>
      </c>
      <c r="AA143" s="11">
        <v>47.004018000000002</v>
      </c>
      <c r="AB143" s="11">
        <v>27.894416</v>
      </c>
      <c r="AC143" s="11">
        <v>27.595141000000002</v>
      </c>
      <c r="AD143" s="11">
        <v>28.851865</v>
      </c>
      <c r="AE143" s="11">
        <v>21.978677999999999</v>
      </c>
    </row>
    <row r="144" spans="1:31" ht="13.5" customHeight="1" x14ac:dyDescent="0.25">
      <c r="A144" s="1"/>
      <c r="B144" s="16" t="s">
        <v>168</v>
      </c>
      <c r="C144" s="13">
        <v>44.376999999999988</v>
      </c>
      <c r="D144" s="14">
        <v>60.454000000000001</v>
      </c>
      <c r="E144" s="14">
        <v>53.618999999999993</v>
      </c>
      <c r="F144" s="14">
        <v>16.875000000000007</v>
      </c>
      <c r="G144" s="14">
        <v>39.532000000000018</v>
      </c>
      <c r="H144" s="14">
        <v>94.314384000000004</v>
      </c>
      <c r="I144" s="14">
        <v>107.913</v>
      </c>
      <c r="J144" s="14">
        <v>30.568999999999999</v>
      </c>
      <c r="K144" s="14">
        <v>60.432000000000002</v>
      </c>
      <c r="L144" s="14">
        <v>75.166989999999998</v>
      </c>
      <c r="M144" s="14">
        <v>105.27500000000001</v>
      </c>
      <c r="N144" s="14">
        <v>102.63357000000001</v>
      </c>
      <c r="O144" s="14">
        <v>105.40798100000001</v>
      </c>
      <c r="P144" s="14">
        <v>117.792132</v>
      </c>
      <c r="Q144" s="14">
        <v>179.65322399999999</v>
      </c>
      <c r="R144" s="14">
        <v>284.24407000000002</v>
      </c>
      <c r="S144" s="14">
        <v>162.09536700000001</v>
      </c>
      <c r="T144" s="14">
        <v>214.670759</v>
      </c>
      <c r="U144" s="14">
        <v>379.92675200000002</v>
      </c>
      <c r="V144" s="14">
        <v>416.33011800000003</v>
      </c>
      <c r="W144" s="14">
        <v>307.64650899999998</v>
      </c>
      <c r="X144" s="14">
        <v>425.69438500000001</v>
      </c>
      <c r="Y144" s="14">
        <v>466.84399500000001</v>
      </c>
      <c r="Z144" s="14">
        <v>452.01003200000002</v>
      </c>
      <c r="AA144" s="14">
        <v>214.54547099999999</v>
      </c>
      <c r="AB144" s="14">
        <v>384.35860700000001</v>
      </c>
      <c r="AC144" s="14">
        <v>403.72491500000001</v>
      </c>
      <c r="AD144" s="14">
        <v>253.05730500000001</v>
      </c>
      <c r="AE144" s="14">
        <v>322.76866200000001</v>
      </c>
    </row>
    <row r="145" spans="1:31" ht="13.5" customHeight="1" x14ac:dyDescent="0.25">
      <c r="A145" s="1"/>
      <c r="B145" s="16" t="s">
        <v>169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>
        <v>19.243825000000001</v>
      </c>
      <c r="Y145" s="11">
        <v>14.416029</v>
      </c>
      <c r="Z145" s="11"/>
      <c r="AA145" s="11"/>
      <c r="AB145" s="11"/>
      <c r="AC145" s="11"/>
      <c r="AD145" s="11"/>
      <c r="AE145" s="11"/>
    </row>
    <row r="146" spans="1:31" ht="13.5" customHeight="1" x14ac:dyDescent="0.25">
      <c r="A146" s="1"/>
      <c r="B146" s="15" t="s">
        <v>170</v>
      </c>
      <c r="C146" s="13">
        <v>611.25099999999986</v>
      </c>
      <c r="D146" s="14">
        <v>773.34400000000016</v>
      </c>
      <c r="E146" s="14">
        <v>667.33300000000008</v>
      </c>
      <c r="F146" s="14">
        <v>880.69200000000012</v>
      </c>
      <c r="G146" s="14">
        <v>846.8599999999999</v>
      </c>
      <c r="H146" s="14">
        <v>874.80756799999995</v>
      </c>
      <c r="I146" s="14">
        <v>892.10199999999998</v>
      </c>
      <c r="J146" s="14">
        <v>902.70399999999995</v>
      </c>
      <c r="K146" s="14">
        <v>709.64400000000001</v>
      </c>
      <c r="L146" s="14">
        <v>816.19385399999999</v>
      </c>
      <c r="M146" s="14">
        <v>1194.350516</v>
      </c>
      <c r="N146" s="14">
        <v>1484.5114249999999</v>
      </c>
      <c r="O146" s="14">
        <v>1848.1785090000001</v>
      </c>
      <c r="P146" s="14">
        <v>2547.8887</v>
      </c>
      <c r="Q146" s="14">
        <v>3824.3347570000001</v>
      </c>
      <c r="R146" s="14">
        <v>4698.8845810000003</v>
      </c>
      <c r="S146" s="14">
        <v>5614.0543369999996</v>
      </c>
      <c r="T146" s="14">
        <v>6869.9210759999996</v>
      </c>
      <c r="U146" s="14">
        <v>5420.7290059999996</v>
      </c>
      <c r="V146" s="14">
        <v>4749.6890160000003</v>
      </c>
      <c r="W146" s="14">
        <v>6535.4421670000002</v>
      </c>
      <c r="X146" s="14">
        <v>6323.5369870000004</v>
      </c>
      <c r="Y146" s="14">
        <v>5938.1057959999998</v>
      </c>
      <c r="Z146" s="14">
        <v>4863.3124790000002</v>
      </c>
      <c r="AA146" s="14">
        <v>3987.8559789999999</v>
      </c>
      <c r="AB146" s="14">
        <v>3596.1578089999998</v>
      </c>
      <c r="AC146" s="14">
        <v>4375.5810350000002</v>
      </c>
      <c r="AD146" s="14">
        <v>3807.2092809999999</v>
      </c>
      <c r="AE146" s="14">
        <v>3481.3697219999999</v>
      </c>
    </row>
    <row r="147" spans="1:31" ht="13.5" customHeight="1" x14ac:dyDescent="0.25">
      <c r="A147" s="1"/>
      <c r="B147" s="16" t="s">
        <v>171</v>
      </c>
      <c r="C147" s="10">
        <v>69.040999999999997</v>
      </c>
      <c r="D147" s="11">
        <v>62.186999999999983</v>
      </c>
      <c r="E147" s="11">
        <v>37.618000000000002</v>
      </c>
      <c r="F147" s="11">
        <v>154.8000000000001</v>
      </c>
      <c r="G147" s="11">
        <v>20.666</v>
      </c>
      <c r="H147" s="11">
        <v>34.928958000000002</v>
      </c>
      <c r="I147" s="11">
        <v>81.795000000000002</v>
      </c>
      <c r="J147" s="11">
        <v>120.184</v>
      </c>
      <c r="K147" s="11">
        <v>64.102999999999994</v>
      </c>
      <c r="L147" s="11">
        <v>106.269194</v>
      </c>
      <c r="M147" s="11">
        <v>141.95599999999999</v>
      </c>
      <c r="N147" s="11">
        <v>199.45492999999999</v>
      </c>
      <c r="O147" s="11">
        <v>235.01770200000001</v>
      </c>
      <c r="P147" s="11">
        <v>356.66211399999997</v>
      </c>
      <c r="Q147" s="11">
        <v>520.40421600000002</v>
      </c>
      <c r="R147" s="11">
        <v>836.07558500000005</v>
      </c>
      <c r="S147" s="11">
        <v>1218.2356279999999</v>
      </c>
      <c r="T147" s="11">
        <v>1974.575752</v>
      </c>
      <c r="U147" s="11">
        <v>1373.936434</v>
      </c>
      <c r="V147" s="11">
        <v>947.11924299999998</v>
      </c>
      <c r="W147" s="11">
        <v>1073.7067549999999</v>
      </c>
      <c r="X147" s="11">
        <v>1144.542058</v>
      </c>
      <c r="Y147" s="11">
        <v>1271.245128</v>
      </c>
      <c r="Z147" s="11">
        <v>1261.7187329999999</v>
      </c>
      <c r="AA147" s="11">
        <v>647.98658699999999</v>
      </c>
      <c r="AB147" s="11">
        <v>539.73092799999995</v>
      </c>
      <c r="AC147" s="11">
        <v>670.54575199999999</v>
      </c>
      <c r="AD147" s="11">
        <v>457.65932199999997</v>
      </c>
      <c r="AE147" s="11">
        <v>436.15150699999998</v>
      </c>
    </row>
    <row r="148" spans="1:31" ht="13.5" customHeight="1" x14ac:dyDescent="0.25">
      <c r="A148" s="1"/>
      <c r="B148" s="16" t="s">
        <v>172</v>
      </c>
      <c r="C148" s="13">
        <v>2.6160000000000001</v>
      </c>
      <c r="D148" s="14">
        <v>2.7890000000000001</v>
      </c>
      <c r="E148" s="14">
        <v>2.0470000000000002</v>
      </c>
      <c r="F148" s="14">
        <v>1.2269999999999994</v>
      </c>
      <c r="G148" s="14">
        <v>4.4180000000000001</v>
      </c>
      <c r="H148" s="14">
        <v>4.2025579999999998</v>
      </c>
      <c r="I148" s="14">
        <v>3.0089999999999999</v>
      </c>
      <c r="J148" s="14">
        <v>2.9039999999999999</v>
      </c>
      <c r="K148" s="14">
        <v>3.9820000000000002</v>
      </c>
      <c r="L148" s="14">
        <v>2.9798239999999998</v>
      </c>
      <c r="M148" s="14">
        <v>9.33</v>
      </c>
      <c r="N148" s="14">
        <v>8.7197700000000005</v>
      </c>
      <c r="O148" s="14">
        <v>13.546977999999999</v>
      </c>
      <c r="P148" s="14">
        <v>18.865576000000001</v>
      </c>
      <c r="Q148" s="14">
        <v>31.997363</v>
      </c>
      <c r="R148" s="14">
        <v>39.021937000000001</v>
      </c>
      <c r="S148" s="14">
        <v>40.849604999999997</v>
      </c>
      <c r="T148" s="14">
        <v>131.80276599999999</v>
      </c>
      <c r="U148" s="14">
        <v>144.642797</v>
      </c>
      <c r="V148" s="14">
        <v>103.05783</v>
      </c>
      <c r="W148" s="14">
        <v>139.007441</v>
      </c>
      <c r="X148" s="14">
        <v>156.03161800000001</v>
      </c>
      <c r="Y148" s="14">
        <v>164.45210299999999</v>
      </c>
      <c r="Z148" s="14">
        <v>119.610912</v>
      </c>
      <c r="AA148" s="14">
        <v>109.898815</v>
      </c>
      <c r="AB148" s="14">
        <v>71.094620000000006</v>
      </c>
      <c r="AC148" s="14">
        <v>130.78450100000001</v>
      </c>
      <c r="AD148" s="14">
        <v>145.297324</v>
      </c>
      <c r="AE148" s="14">
        <v>97.666062999999994</v>
      </c>
    </row>
    <row r="149" spans="1:31" ht="13.5" customHeight="1" x14ac:dyDescent="0.25">
      <c r="A149" s="1"/>
      <c r="B149" s="16" t="s">
        <v>173</v>
      </c>
      <c r="C149" s="10">
        <v>17.11399999999999</v>
      </c>
      <c r="D149" s="11">
        <v>3.362000000000001</v>
      </c>
      <c r="E149" s="11">
        <v>3.19</v>
      </c>
      <c r="F149" s="11">
        <v>0.52400000000000002</v>
      </c>
      <c r="G149" s="11">
        <v>0.24099999999999999</v>
      </c>
      <c r="H149" s="11">
        <v>0.130883</v>
      </c>
      <c r="I149" s="11">
        <v>0.307</v>
      </c>
      <c r="J149" s="11">
        <v>3.4220000000000002</v>
      </c>
      <c r="K149" s="11">
        <v>0.53600000000000003</v>
      </c>
      <c r="L149" s="11">
        <v>0.14299999999999999</v>
      </c>
      <c r="M149" s="11">
        <v>0.628</v>
      </c>
      <c r="N149" s="11">
        <v>2.3088639999999998</v>
      </c>
      <c r="O149" s="11">
        <v>0.65915199999999996</v>
      </c>
      <c r="P149" s="11">
        <v>1.7870870000000001</v>
      </c>
      <c r="Q149" s="11">
        <v>2.1892839999999998</v>
      </c>
      <c r="R149" s="11">
        <v>3.6831230000000001</v>
      </c>
      <c r="S149" s="11"/>
      <c r="T149" s="11">
        <v>1.9953989999999999</v>
      </c>
      <c r="U149" s="11">
        <v>0.898617</v>
      </c>
      <c r="V149" s="11">
        <v>1.5761879999999999</v>
      </c>
      <c r="W149" s="11">
        <v>1.2698199999999999</v>
      </c>
      <c r="X149" s="11">
        <v>0.65898800000000002</v>
      </c>
      <c r="Y149" s="11">
        <v>0.99422600000000005</v>
      </c>
      <c r="Z149" s="11">
        <v>1.4465730000000001</v>
      </c>
      <c r="AA149" s="11">
        <v>3.8223569999999998</v>
      </c>
      <c r="AB149" s="11">
        <v>4.0428009999999999</v>
      </c>
      <c r="AC149" s="11">
        <v>1.089461</v>
      </c>
      <c r="AD149" s="11">
        <v>0.98330600000000001</v>
      </c>
      <c r="AE149" s="11">
        <v>1.6522760000000001</v>
      </c>
    </row>
    <row r="150" spans="1:31" ht="13.5" customHeight="1" x14ac:dyDescent="0.25">
      <c r="A150" s="1"/>
      <c r="B150" s="16" t="s">
        <v>174</v>
      </c>
      <c r="C150" s="13">
        <v>1.1859999999999999</v>
      </c>
      <c r="D150" s="14">
        <v>1.7949999999999999</v>
      </c>
      <c r="E150" s="14">
        <v>1.4359999999999999</v>
      </c>
      <c r="F150" s="14">
        <v>1.1169999999999998</v>
      </c>
      <c r="G150" s="14">
        <v>1.1310000000000004</v>
      </c>
      <c r="H150" s="14">
        <v>2.2320980000000001</v>
      </c>
      <c r="I150" s="14">
        <v>0.63</v>
      </c>
      <c r="J150" s="14">
        <v>1.569</v>
      </c>
      <c r="K150" s="14">
        <v>1.536</v>
      </c>
      <c r="L150" s="14">
        <v>1.1333390000000001</v>
      </c>
      <c r="M150" s="14">
        <v>1.032</v>
      </c>
      <c r="N150" s="14">
        <v>1.8857900000000001</v>
      </c>
      <c r="O150" s="14">
        <v>5.0761539999999998</v>
      </c>
      <c r="P150" s="14">
        <v>6.8974010000000003</v>
      </c>
      <c r="Q150" s="14">
        <v>19.331505</v>
      </c>
      <c r="R150" s="14">
        <v>4.5478930000000002</v>
      </c>
      <c r="S150" s="14"/>
      <c r="T150" s="14">
        <v>10.168945000000001</v>
      </c>
      <c r="U150" s="14">
        <v>19.996893</v>
      </c>
      <c r="V150" s="14">
        <v>17.750933</v>
      </c>
      <c r="W150" s="14">
        <v>48.446652</v>
      </c>
      <c r="X150" s="14">
        <v>3.030278</v>
      </c>
      <c r="Y150" s="14">
        <v>5.6072730000000002</v>
      </c>
      <c r="Z150" s="14">
        <v>3.3716469999999998</v>
      </c>
      <c r="AA150" s="14">
        <v>0.89315800000000001</v>
      </c>
      <c r="AB150" s="14">
        <v>1.262032</v>
      </c>
      <c r="AC150" s="14">
        <v>9.9019019999999998</v>
      </c>
      <c r="AD150" s="14">
        <v>10.945342999999999</v>
      </c>
      <c r="AE150" s="14">
        <v>7.0486779999999998</v>
      </c>
    </row>
    <row r="151" spans="1:31" ht="13.5" customHeight="1" x14ac:dyDescent="0.25">
      <c r="A151" s="1"/>
      <c r="B151" s="16" t="s">
        <v>175</v>
      </c>
      <c r="C151" s="10">
        <v>0.79300000000000004</v>
      </c>
      <c r="D151" s="11">
        <v>0.69099999999999973</v>
      </c>
      <c r="E151" s="11">
        <v>0.22999999999999995</v>
      </c>
      <c r="F151" s="11">
        <v>0.24</v>
      </c>
      <c r="G151" s="11">
        <v>0.33</v>
      </c>
      <c r="H151" s="11">
        <v>0.12581999999999999</v>
      </c>
      <c r="I151" s="11">
        <v>0.58899999999999997</v>
      </c>
      <c r="J151" s="11">
        <v>1.4999999999999999E-2</v>
      </c>
      <c r="K151" s="11">
        <v>5.7000000000000002E-2</v>
      </c>
      <c r="L151" s="11">
        <v>0.314</v>
      </c>
      <c r="M151" s="11">
        <v>0.16600000000000001</v>
      </c>
      <c r="N151" s="11">
        <v>0.20025799999999999</v>
      </c>
      <c r="O151" s="11">
        <v>0.19520899999999999</v>
      </c>
      <c r="P151" s="11">
        <v>0.15129799999999999</v>
      </c>
      <c r="Q151" s="11">
        <v>0.321515</v>
      </c>
      <c r="R151" s="11">
        <v>0.231679</v>
      </c>
      <c r="S151" s="11"/>
      <c r="T151" s="11">
        <v>0.196911</v>
      </c>
      <c r="U151" s="11">
        <v>0.21074300000000001</v>
      </c>
      <c r="V151" s="11">
        <v>0.20474300000000001</v>
      </c>
      <c r="W151" s="11">
        <v>0.228797</v>
      </c>
      <c r="X151" s="11">
        <v>0.301458</v>
      </c>
      <c r="Y151" s="11">
        <v>0.17546200000000001</v>
      </c>
      <c r="Z151" s="11">
        <v>0.18340100000000001</v>
      </c>
      <c r="AA151" s="11">
        <v>0.11539199999999999</v>
      </c>
      <c r="AB151" s="11">
        <v>7.7480999999999994E-2</v>
      </c>
      <c r="AC151" s="11">
        <v>0.10077700000000001</v>
      </c>
      <c r="AD151" s="11">
        <v>4.2028999999999997E-2</v>
      </c>
      <c r="AE151" s="11">
        <v>0.20893600000000001</v>
      </c>
    </row>
    <row r="152" spans="1:31" ht="13.5" customHeight="1" x14ac:dyDescent="0.25">
      <c r="A152" s="1"/>
      <c r="B152" s="16" t="s">
        <v>176</v>
      </c>
      <c r="C152" s="13">
        <v>4.0539999999999994</v>
      </c>
      <c r="D152" s="14">
        <v>8.4459999999999997</v>
      </c>
      <c r="E152" s="14">
        <v>9.641</v>
      </c>
      <c r="F152" s="14">
        <v>6.4739999999999984</v>
      </c>
      <c r="G152" s="14">
        <v>9.3869999999999987</v>
      </c>
      <c r="H152" s="14">
        <v>6.0488439999999999</v>
      </c>
      <c r="I152" s="14">
        <v>4.4539999999999997</v>
      </c>
      <c r="J152" s="14">
        <v>4.5869999999999997</v>
      </c>
      <c r="K152" s="14">
        <v>4.5510000000000002</v>
      </c>
      <c r="L152" s="14">
        <v>3.7490009999999998</v>
      </c>
      <c r="M152" s="14">
        <v>5.375</v>
      </c>
      <c r="N152" s="14">
        <v>5.448067</v>
      </c>
      <c r="O152" s="14">
        <v>8.947241</v>
      </c>
      <c r="P152" s="14">
        <v>16.688153</v>
      </c>
      <c r="Q152" s="14">
        <v>23.850193999999998</v>
      </c>
      <c r="R152" s="14">
        <v>28.014009000000001</v>
      </c>
      <c r="S152" s="14">
        <v>36.047863</v>
      </c>
      <c r="T152" s="14">
        <v>39.623280000000001</v>
      </c>
      <c r="U152" s="14">
        <v>29.238318</v>
      </c>
      <c r="V152" s="14">
        <v>27.259416999999999</v>
      </c>
      <c r="W152" s="14">
        <v>32.269455999999998</v>
      </c>
      <c r="X152" s="14">
        <v>26.216747999999999</v>
      </c>
      <c r="Y152" s="14">
        <v>22.115219</v>
      </c>
      <c r="Z152" s="14">
        <v>21.273681</v>
      </c>
      <c r="AA152" s="14">
        <v>21.373062999999998</v>
      </c>
      <c r="AB152" s="14">
        <v>19.740790000000001</v>
      </c>
      <c r="AC152" s="14">
        <v>22.749027999999999</v>
      </c>
      <c r="AD152" s="14">
        <v>18.109010000000001</v>
      </c>
      <c r="AE152" s="14">
        <v>24.205423</v>
      </c>
    </row>
    <row r="153" spans="1:31" ht="13.5" customHeight="1" x14ac:dyDescent="0.25">
      <c r="A153" s="1"/>
      <c r="B153" s="16" t="s">
        <v>177</v>
      </c>
      <c r="C153" s="10">
        <v>18.560000000000006</v>
      </c>
      <c r="D153" s="11">
        <v>14.268000000000001</v>
      </c>
      <c r="E153" s="11">
        <v>12.862999999999992</v>
      </c>
      <c r="F153" s="11">
        <v>9.8599999999999959</v>
      </c>
      <c r="G153" s="11">
        <v>12.310000000000004</v>
      </c>
      <c r="H153" s="11">
        <v>7.9776769999999999</v>
      </c>
      <c r="I153" s="11">
        <v>10.210000000000001</v>
      </c>
      <c r="J153" s="11">
        <v>5.51</v>
      </c>
      <c r="K153" s="11">
        <v>6.4509999999999996</v>
      </c>
      <c r="L153" s="11">
        <v>6.6852489999999998</v>
      </c>
      <c r="M153" s="11">
        <v>13.113</v>
      </c>
      <c r="N153" s="11">
        <v>13.139604</v>
      </c>
      <c r="O153" s="11">
        <v>19.658548</v>
      </c>
      <c r="P153" s="11">
        <v>28.809819999999998</v>
      </c>
      <c r="Q153" s="11">
        <v>87.693454000000003</v>
      </c>
      <c r="R153" s="11">
        <v>104.448082</v>
      </c>
      <c r="S153" s="11">
        <v>121.11492</v>
      </c>
      <c r="T153" s="11">
        <v>133.396298</v>
      </c>
      <c r="U153" s="11">
        <v>99.063390999999996</v>
      </c>
      <c r="V153" s="11">
        <v>109.667924</v>
      </c>
      <c r="W153" s="11">
        <v>137.79867100000001</v>
      </c>
      <c r="X153" s="11">
        <v>106.959305</v>
      </c>
      <c r="Y153" s="11">
        <v>105.961501</v>
      </c>
      <c r="Z153" s="11">
        <v>83.500052999999994</v>
      </c>
      <c r="AA153" s="11">
        <v>67.373542999999998</v>
      </c>
      <c r="AB153" s="11">
        <v>42.167149999999999</v>
      </c>
      <c r="AC153" s="11">
        <v>93.465654000000001</v>
      </c>
      <c r="AD153" s="11">
        <v>68.053759999999997</v>
      </c>
      <c r="AE153" s="11">
        <v>33.630631000000001</v>
      </c>
    </row>
    <row r="154" spans="1:31" ht="13.5" customHeight="1" x14ac:dyDescent="0.25">
      <c r="A154" s="1"/>
      <c r="B154" s="16" t="s">
        <v>178</v>
      </c>
      <c r="C154" s="13">
        <v>0.92399999999999993</v>
      </c>
      <c r="D154" s="14">
        <v>0.72799999999999998</v>
      </c>
      <c r="E154" s="14">
        <v>0.153</v>
      </c>
      <c r="F154" s="14">
        <v>0.23799999999999988</v>
      </c>
      <c r="G154" s="14">
        <v>0.28100000000000003</v>
      </c>
      <c r="H154" s="14">
        <v>2.5510999999999999E-2</v>
      </c>
      <c r="I154" s="14">
        <v>0.124</v>
      </c>
      <c r="J154" s="14">
        <v>0.30099999999999999</v>
      </c>
      <c r="K154" s="14">
        <v>0.185</v>
      </c>
      <c r="L154" s="14">
        <v>3.5000000000000003E-2</v>
      </c>
      <c r="M154" s="14">
        <v>0.35699999999999998</v>
      </c>
      <c r="N154" s="14">
        <v>0.28857699999999997</v>
      </c>
      <c r="O154" s="14">
        <v>0.778918</v>
      </c>
      <c r="P154" s="14">
        <v>0.40765899999999999</v>
      </c>
      <c r="Q154" s="14">
        <v>2.0433859999999999</v>
      </c>
      <c r="R154" s="14">
        <v>4.2726829999999998</v>
      </c>
      <c r="S154" s="14"/>
      <c r="T154" s="14">
        <v>0.84719599999999995</v>
      </c>
      <c r="U154" s="14">
        <v>12.150848</v>
      </c>
      <c r="V154" s="14">
        <v>9.8738360000000007</v>
      </c>
      <c r="W154" s="14">
        <v>3.0631729999999999</v>
      </c>
      <c r="X154" s="14">
        <v>1.3156190000000001</v>
      </c>
      <c r="Y154" s="14">
        <v>1.9112880000000001</v>
      </c>
      <c r="Z154" s="14">
        <v>2.2229749999999999</v>
      </c>
      <c r="AA154" s="14">
        <v>1.7373559999999999</v>
      </c>
      <c r="AB154" s="14">
        <v>6.1981760000000001</v>
      </c>
      <c r="AC154" s="14">
        <v>1.0145090000000001</v>
      </c>
      <c r="AD154" s="14">
        <v>1.0775250000000001</v>
      </c>
      <c r="AE154" s="14">
        <v>3.0390920000000001</v>
      </c>
    </row>
    <row r="155" spans="1:31" ht="13.5" customHeight="1" x14ac:dyDescent="0.25">
      <c r="A155" s="1"/>
      <c r="B155" s="16" t="s">
        <v>179</v>
      </c>
      <c r="C155" s="10">
        <v>0.35599999999999998</v>
      </c>
      <c r="D155" s="11">
        <v>0.2950000000000001</v>
      </c>
      <c r="E155" s="11">
        <v>1.2E-2</v>
      </c>
      <c r="F155" s="11">
        <v>1.4999999999999999E-2</v>
      </c>
      <c r="G155" s="11">
        <v>0.13100000000000001</v>
      </c>
      <c r="H155" s="11">
        <v>0.79300599999999999</v>
      </c>
      <c r="I155" s="11">
        <v>3.6999999999999998E-2</v>
      </c>
      <c r="J155" s="11">
        <v>2.9000000000000001E-2</v>
      </c>
      <c r="K155" s="11">
        <v>3.9E-2</v>
      </c>
      <c r="L155" s="11"/>
      <c r="M155" s="11">
        <v>0.158</v>
      </c>
      <c r="N155" s="11">
        <v>0.26115100000000002</v>
      </c>
      <c r="O155" s="11">
        <v>0.34125</v>
      </c>
      <c r="P155" s="11">
        <v>0.27061099999999999</v>
      </c>
      <c r="Q155" s="11">
        <v>0.51995999999999998</v>
      </c>
      <c r="R155" s="11">
        <v>1.4350309999999999</v>
      </c>
      <c r="S155" s="11"/>
      <c r="T155" s="11">
        <v>4.4111469999999997</v>
      </c>
      <c r="U155" s="11">
        <v>2.6209470000000001</v>
      </c>
      <c r="V155" s="11">
        <v>2.8069160000000002</v>
      </c>
      <c r="W155" s="11">
        <v>2.528775</v>
      </c>
      <c r="X155" s="11">
        <v>16.395607999999999</v>
      </c>
      <c r="Y155" s="11">
        <v>1.351939</v>
      </c>
      <c r="Z155" s="11">
        <v>6.3695449999999996</v>
      </c>
      <c r="AA155" s="11">
        <v>1.1886589999999999</v>
      </c>
      <c r="AB155" s="11">
        <v>1.996526</v>
      </c>
      <c r="AC155" s="11">
        <v>0.78453499999999998</v>
      </c>
      <c r="AD155" s="11">
        <v>1.399181</v>
      </c>
      <c r="AE155" s="11">
        <v>1.9278280000000001</v>
      </c>
    </row>
    <row r="156" spans="1:31" ht="13.5" customHeight="1" x14ac:dyDescent="0.25">
      <c r="A156" s="1"/>
      <c r="B156" s="16" t="s">
        <v>180</v>
      </c>
      <c r="C156" s="13">
        <v>1.4999999999999998E-2</v>
      </c>
      <c r="D156" s="14">
        <v>3.5999999999999976E-2</v>
      </c>
      <c r="E156" s="14">
        <v>0.108</v>
      </c>
      <c r="F156" s="14">
        <v>7.4999999999999969E-2</v>
      </c>
      <c r="G156" s="14">
        <v>2.9999999999999992E-2</v>
      </c>
      <c r="H156" s="14">
        <v>0.56195600000000001</v>
      </c>
      <c r="I156" s="14">
        <v>7.0999999999999994E-2</v>
      </c>
      <c r="J156" s="14">
        <v>0.438</v>
      </c>
      <c r="K156" s="14">
        <v>1.0269999999999999</v>
      </c>
      <c r="L156" s="14">
        <v>0.166931</v>
      </c>
      <c r="M156" s="14">
        <v>0.23799999999999999</v>
      </c>
      <c r="N156" s="14">
        <v>8.0818000000000001E-2</v>
      </c>
      <c r="O156" s="14">
        <v>1.5625819999999999</v>
      </c>
      <c r="P156" s="14">
        <v>1.1580980000000001</v>
      </c>
      <c r="Q156" s="14">
        <v>1.7392289999999999</v>
      </c>
      <c r="R156" s="14">
        <v>2.4255089999999999</v>
      </c>
      <c r="S156" s="14"/>
      <c r="T156" s="14">
        <v>2.4819640000000001</v>
      </c>
      <c r="U156" s="14">
        <v>1.638987</v>
      </c>
      <c r="V156" s="14">
        <v>1.173322</v>
      </c>
      <c r="W156" s="14">
        <v>0.261131</v>
      </c>
      <c r="X156" s="14">
        <v>0.38906499999999999</v>
      </c>
      <c r="Y156" s="14">
        <v>1.0637319999999999</v>
      </c>
      <c r="Z156" s="14">
        <v>1.6958169999999999</v>
      </c>
      <c r="AA156" s="14">
        <v>0.86935200000000001</v>
      </c>
      <c r="AB156" s="14">
        <v>1.9123349999999999</v>
      </c>
      <c r="AC156" s="14">
        <v>2.6494810000000002</v>
      </c>
      <c r="AD156" s="14">
        <v>3.9576579999999999</v>
      </c>
      <c r="AE156" s="14">
        <v>4.9430800000000001</v>
      </c>
    </row>
    <row r="157" spans="1:31" ht="13.5" customHeight="1" x14ac:dyDescent="0.25">
      <c r="A157" s="1"/>
      <c r="B157" s="16" t="s">
        <v>181</v>
      </c>
      <c r="C157" s="10">
        <v>13.874999999999996</v>
      </c>
      <c r="D157" s="11">
        <v>6.9240000000000004</v>
      </c>
      <c r="E157" s="11">
        <v>8.8510000000000009</v>
      </c>
      <c r="F157" s="11">
        <v>5.7220000000000004</v>
      </c>
      <c r="G157" s="11">
        <v>3.3499999999999996</v>
      </c>
      <c r="H157" s="11">
        <v>7.3434150000000002</v>
      </c>
      <c r="I157" s="11">
        <v>4.835</v>
      </c>
      <c r="J157" s="11">
        <v>5.9530000000000003</v>
      </c>
      <c r="K157" s="11">
        <v>1.8580000000000001</v>
      </c>
      <c r="L157" s="11">
        <v>0.92174199999999995</v>
      </c>
      <c r="M157" s="11">
        <v>3.8140000000000001</v>
      </c>
      <c r="N157" s="11">
        <v>2.3843040000000002</v>
      </c>
      <c r="O157" s="11">
        <v>9.1701540000000001</v>
      </c>
      <c r="P157" s="11">
        <v>13.018336</v>
      </c>
      <c r="Q157" s="11">
        <v>16.871746999999999</v>
      </c>
      <c r="R157" s="11">
        <v>20.200969000000001</v>
      </c>
      <c r="S157" s="11"/>
      <c r="T157" s="11">
        <v>53.437880999999997</v>
      </c>
      <c r="U157" s="11">
        <v>55.818824999999997</v>
      </c>
      <c r="V157" s="11">
        <v>50.819012000000001</v>
      </c>
      <c r="W157" s="11">
        <v>81.477509999999995</v>
      </c>
      <c r="X157" s="11">
        <v>45.737670000000001</v>
      </c>
      <c r="Y157" s="11">
        <v>72.585870999999997</v>
      </c>
      <c r="Z157" s="11">
        <v>37.209784999999997</v>
      </c>
      <c r="AA157" s="11">
        <v>42.099117</v>
      </c>
      <c r="AB157" s="11">
        <v>41.473142000000003</v>
      </c>
      <c r="AC157" s="11">
        <v>38.643794999999997</v>
      </c>
      <c r="AD157" s="11">
        <v>38.340181999999999</v>
      </c>
      <c r="AE157" s="11">
        <v>49.128179000000003</v>
      </c>
    </row>
    <row r="158" spans="1:31" ht="13.5" customHeight="1" x14ac:dyDescent="0.25">
      <c r="A158" s="1"/>
      <c r="B158" s="16" t="s">
        <v>182</v>
      </c>
      <c r="C158" s="13">
        <v>2.1269999999999989</v>
      </c>
      <c r="D158" s="14">
        <v>1.7250000000000001</v>
      </c>
      <c r="E158" s="14">
        <v>0.87499999999999978</v>
      </c>
      <c r="F158" s="14">
        <v>0.55899999999999972</v>
      </c>
      <c r="G158" s="14">
        <v>0.72199999999999975</v>
      </c>
      <c r="H158" s="14">
        <v>0.59080600000000005</v>
      </c>
      <c r="I158" s="14">
        <v>0.91100000000000003</v>
      </c>
      <c r="J158" s="14">
        <v>2.2869999999999999</v>
      </c>
      <c r="K158" s="14">
        <v>1.508</v>
      </c>
      <c r="L158" s="14">
        <v>3.8239339999999999</v>
      </c>
      <c r="M158" s="14">
        <v>4.202</v>
      </c>
      <c r="N158" s="14">
        <v>5.7848189999999997</v>
      </c>
      <c r="O158" s="14">
        <v>13.368175000000001</v>
      </c>
      <c r="P158" s="14">
        <v>21.585692000000002</v>
      </c>
      <c r="Q158" s="14">
        <v>35.703136000000001</v>
      </c>
      <c r="R158" s="14">
        <v>34.095100000000002</v>
      </c>
      <c r="S158" s="14">
        <v>84.050628000000003</v>
      </c>
      <c r="T158" s="14">
        <v>68.421927999999994</v>
      </c>
      <c r="U158" s="14">
        <v>48.824396999999998</v>
      </c>
      <c r="V158" s="14">
        <v>44.438358000000001</v>
      </c>
      <c r="W158" s="14">
        <v>286.97533499999997</v>
      </c>
      <c r="X158" s="14">
        <v>351.605504</v>
      </c>
      <c r="Y158" s="14">
        <v>86.623114999999999</v>
      </c>
      <c r="Z158" s="14">
        <v>86.152628000000007</v>
      </c>
      <c r="AA158" s="14">
        <v>66.819518000000002</v>
      </c>
      <c r="AB158" s="14">
        <v>31.029084000000001</v>
      </c>
      <c r="AC158" s="14">
        <v>18.472552</v>
      </c>
      <c r="AD158" s="14">
        <v>22.299306000000001</v>
      </c>
      <c r="AE158" s="14">
        <v>21.317049000000001</v>
      </c>
    </row>
    <row r="159" spans="1:31" ht="13.5" customHeight="1" x14ac:dyDescent="0.25">
      <c r="A159" s="1"/>
      <c r="B159" s="16" t="s">
        <v>183</v>
      </c>
      <c r="C159" s="10">
        <v>20.898000000000007</v>
      </c>
      <c r="D159" s="11">
        <v>25.871000000000013</v>
      </c>
      <c r="E159" s="11">
        <v>27.457999999999991</v>
      </c>
      <c r="F159" s="11">
        <v>33.394999999999989</v>
      </c>
      <c r="G159" s="11">
        <v>28.501999999999992</v>
      </c>
      <c r="H159" s="11">
        <v>47.447161000000001</v>
      </c>
      <c r="I159" s="11">
        <v>25.673999999999999</v>
      </c>
      <c r="J159" s="11">
        <v>32.061999999999998</v>
      </c>
      <c r="K159" s="11">
        <v>25.542999999999999</v>
      </c>
      <c r="L159" s="11">
        <v>21.629840000000002</v>
      </c>
      <c r="M159" s="11">
        <v>33.448999999999998</v>
      </c>
      <c r="N159" s="11">
        <v>35.872537000000001</v>
      </c>
      <c r="O159" s="11">
        <v>26.357101</v>
      </c>
      <c r="P159" s="11">
        <v>40.956533</v>
      </c>
      <c r="Q159" s="11">
        <v>44.417059000000002</v>
      </c>
      <c r="R159" s="11">
        <v>72.150414999999995</v>
      </c>
      <c r="S159" s="11">
        <v>60.407145999999997</v>
      </c>
      <c r="T159" s="11">
        <v>73.699682999999993</v>
      </c>
      <c r="U159" s="11">
        <v>114.104043</v>
      </c>
      <c r="V159" s="11">
        <v>95.889624999999995</v>
      </c>
      <c r="W159" s="11">
        <v>89.528443999999993</v>
      </c>
      <c r="X159" s="11">
        <v>93.788723000000005</v>
      </c>
      <c r="Y159" s="11">
        <v>65.033940999999999</v>
      </c>
      <c r="Z159" s="11">
        <v>55.660719999999998</v>
      </c>
      <c r="AA159" s="11">
        <v>47.074849999999998</v>
      </c>
      <c r="AB159" s="11">
        <v>20.876467000000002</v>
      </c>
      <c r="AC159" s="11">
        <v>54.810490999999999</v>
      </c>
      <c r="AD159" s="11">
        <v>65.947079000000002</v>
      </c>
      <c r="AE159" s="11">
        <v>59.057200999999999</v>
      </c>
    </row>
    <row r="160" spans="1:31" ht="13.5" customHeight="1" x14ac:dyDescent="0.25">
      <c r="A160" s="1"/>
      <c r="B160" s="16" t="s">
        <v>184</v>
      </c>
      <c r="C160" s="13">
        <v>0.28599999999999998</v>
      </c>
      <c r="D160" s="14">
        <v>3.0999999999999989E-2</v>
      </c>
      <c r="E160" s="14">
        <v>1.2999999999999999E-2</v>
      </c>
      <c r="F160" s="14">
        <v>2E-3</v>
      </c>
      <c r="G160" s="14">
        <v>1.4E-2</v>
      </c>
      <c r="H160" s="14">
        <v>0.32592199999999999</v>
      </c>
      <c r="I160" s="14">
        <v>0.152</v>
      </c>
      <c r="J160" s="14">
        <v>0.20100000000000001</v>
      </c>
      <c r="K160" s="14">
        <v>0.13200000000000001</v>
      </c>
      <c r="L160" s="14">
        <v>0.242648</v>
      </c>
      <c r="M160" s="14">
        <v>0.30243599999999998</v>
      </c>
      <c r="N160" s="14">
        <v>3.4914420000000002</v>
      </c>
      <c r="O160" s="14">
        <v>2.6494430000000002</v>
      </c>
      <c r="P160" s="14">
        <v>3.5776560000000002</v>
      </c>
      <c r="Q160" s="14">
        <v>6.8604190000000003</v>
      </c>
      <c r="R160" s="14">
        <v>10.554546</v>
      </c>
      <c r="S160" s="14">
        <v>34.498545</v>
      </c>
      <c r="T160" s="14">
        <v>41.829653999999998</v>
      </c>
      <c r="U160" s="14">
        <v>46.264459000000002</v>
      </c>
      <c r="V160" s="14">
        <v>47.422218000000001</v>
      </c>
      <c r="W160" s="14">
        <v>67.184359000000001</v>
      </c>
      <c r="X160" s="14">
        <v>90.540407000000002</v>
      </c>
      <c r="Y160" s="14">
        <v>62.743671999999997</v>
      </c>
      <c r="Z160" s="14">
        <v>56.354703999999998</v>
      </c>
      <c r="AA160" s="14">
        <v>25.190992000000001</v>
      </c>
      <c r="AB160" s="14">
        <v>19.649208999999999</v>
      </c>
      <c r="AC160" s="14">
        <v>11.709649000000001</v>
      </c>
      <c r="AD160" s="14">
        <v>10.906973000000001</v>
      </c>
      <c r="AE160" s="14">
        <v>9.081728</v>
      </c>
    </row>
    <row r="161" spans="1:31" ht="13.5" customHeight="1" x14ac:dyDescent="0.25">
      <c r="A161" s="1"/>
      <c r="B161" s="16" t="s">
        <v>185</v>
      </c>
      <c r="C161" s="10"/>
      <c r="D161" s="11"/>
      <c r="E161" s="11"/>
      <c r="F161" s="11"/>
      <c r="G161" s="11"/>
      <c r="H161" s="11"/>
      <c r="I161" s="11">
        <v>0.189</v>
      </c>
      <c r="J161" s="11"/>
      <c r="K161" s="11"/>
      <c r="L161" s="11"/>
      <c r="M161" s="11"/>
      <c r="N161" s="11"/>
      <c r="O161" s="11">
        <v>2.1982000000000002E-2</v>
      </c>
      <c r="P161" s="11">
        <v>1.9175000000000001E-2</v>
      </c>
      <c r="Q161" s="11">
        <v>8.9254999999999995</v>
      </c>
      <c r="R161" s="11">
        <v>7.3602699999999999</v>
      </c>
      <c r="S161" s="11"/>
      <c r="T161" s="11">
        <v>4.2580910000000003</v>
      </c>
      <c r="U161" s="11">
        <v>29.275193999999999</v>
      </c>
      <c r="V161" s="11">
        <v>20.818086999999998</v>
      </c>
      <c r="W161" s="11">
        <v>10.550280000000001</v>
      </c>
      <c r="X161" s="11"/>
      <c r="Y161" s="11">
        <v>9.5096980000000002</v>
      </c>
      <c r="Z161" s="11">
        <v>5.6766999999999998E-2</v>
      </c>
      <c r="AA161" s="11">
        <v>1.2802260000000001</v>
      </c>
      <c r="AB161" s="11">
        <v>22.441298</v>
      </c>
      <c r="AC161" s="11">
        <v>15.357614</v>
      </c>
      <c r="AD161" s="11">
        <v>6.3635999999999998E-2</v>
      </c>
      <c r="AE161" s="11">
        <v>0.23790700000000001</v>
      </c>
    </row>
    <row r="162" spans="1:31" ht="13.5" customHeight="1" x14ac:dyDescent="0.25">
      <c r="A162" s="1"/>
      <c r="B162" s="16" t="s">
        <v>186</v>
      </c>
      <c r="C162" s="13"/>
      <c r="D162" s="14"/>
      <c r="E162" s="14">
        <v>2.2490000000000014</v>
      </c>
      <c r="F162" s="14">
        <v>1.1679999999999999</v>
      </c>
      <c r="G162" s="14">
        <v>0.253</v>
      </c>
      <c r="H162" s="14"/>
      <c r="I162" s="14">
        <v>0.11799999999999999</v>
      </c>
      <c r="J162" s="14">
        <v>0.16</v>
      </c>
      <c r="K162" s="14">
        <v>0.17399999999999999</v>
      </c>
      <c r="L162" s="14">
        <v>8.1093999999999999E-2</v>
      </c>
      <c r="M162" s="14">
        <v>0.24299999999999999</v>
      </c>
      <c r="N162" s="14">
        <v>0.35588199999999998</v>
      </c>
      <c r="O162" s="14">
        <v>0.39877800000000002</v>
      </c>
      <c r="P162" s="14">
        <v>0.285246</v>
      </c>
      <c r="Q162" s="14">
        <v>0.47535300000000003</v>
      </c>
      <c r="R162" s="14">
        <v>0.38108199999999998</v>
      </c>
      <c r="S162" s="14"/>
      <c r="T162" s="14">
        <v>2.0553910000000002</v>
      </c>
      <c r="U162" s="14">
        <v>0.82906800000000003</v>
      </c>
      <c r="V162" s="14">
        <v>2.9880460000000002</v>
      </c>
      <c r="W162" s="14">
        <v>3.6040230000000002</v>
      </c>
      <c r="X162" s="14">
        <v>0.69532000000000005</v>
      </c>
      <c r="Y162" s="14">
        <v>1.362876</v>
      </c>
      <c r="Z162" s="14">
        <v>0.52663099999999996</v>
      </c>
      <c r="AA162" s="14">
        <v>0.360871</v>
      </c>
      <c r="AB162" s="14">
        <v>1.6985380000000001</v>
      </c>
      <c r="AC162" s="14">
        <v>0.79569800000000002</v>
      </c>
      <c r="AD162" s="14">
        <v>0.35891499999999998</v>
      </c>
      <c r="AE162" s="14">
        <v>0.127163</v>
      </c>
    </row>
    <row r="163" spans="1:31" ht="13.5" customHeight="1" x14ac:dyDescent="0.25">
      <c r="A163" s="1"/>
      <c r="B163" s="16" t="s">
        <v>187</v>
      </c>
      <c r="C163" s="10">
        <v>0.66500000000000004</v>
      </c>
      <c r="D163" s="11">
        <v>0.2569999999999999</v>
      </c>
      <c r="E163" s="11">
        <v>3.5439999999999992</v>
      </c>
      <c r="F163" s="11">
        <v>3.866000000000001</v>
      </c>
      <c r="G163" s="11">
        <v>4.4560000000000013</v>
      </c>
      <c r="H163" s="11">
        <v>13.679916</v>
      </c>
      <c r="I163" s="11">
        <v>4.1050000000000004</v>
      </c>
      <c r="J163" s="11">
        <v>4.8920000000000003</v>
      </c>
      <c r="K163" s="11">
        <v>5.16</v>
      </c>
      <c r="L163" s="11">
        <v>8.3482520000000005</v>
      </c>
      <c r="M163" s="11">
        <v>13.773</v>
      </c>
      <c r="N163" s="11">
        <v>13.197168</v>
      </c>
      <c r="O163" s="11">
        <v>8.2038469999999997</v>
      </c>
      <c r="P163" s="11">
        <v>22.839220000000001</v>
      </c>
      <c r="Q163" s="11">
        <v>35.366064999999999</v>
      </c>
      <c r="R163" s="11">
        <v>54.511935999999999</v>
      </c>
      <c r="S163" s="11">
        <v>37.409083000000003</v>
      </c>
      <c r="T163" s="11">
        <v>32.912731999999998</v>
      </c>
      <c r="U163" s="11">
        <v>56.826087000000001</v>
      </c>
      <c r="V163" s="11">
        <v>48.420921999999997</v>
      </c>
      <c r="W163" s="11">
        <v>34.234853000000001</v>
      </c>
      <c r="X163" s="11">
        <v>55.184176000000001</v>
      </c>
      <c r="Y163" s="11">
        <v>62.749650000000003</v>
      </c>
      <c r="Z163" s="11">
        <v>20.643328</v>
      </c>
      <c r="AA163" s="11">
        <v>21.962083</v>
      </c>
      <c r="AB163" s="11">
        <v>13.647319</v>
      </c>
      <c r="AC163" s="11">
        <v>30.288273</v>
      </c>
      <c r="AD163" s="11">
        <v>25.788598</v>
      </c>
      <c r="AE163" s="11">
        <v>14.97654</v>
      </c>
    </row>
    <row r="164" spans="1:31" ht="13.5" customHeight="1" x14ac:dyDescent="0.25">
      <c r="A164" s="1"/>
      <c r="B164" s="16" t="s">
        <v>188</v>
      </c>
      <c r="C164" s="13">
        <v>1.34</v>
      </c>
      <c r="D164" s="14">
        <v>3.3929999999999989</v>
      </c>
      <c r="E164" s="14">
        <v>6.879999999999999</v>
      </c>
      <c r="F164" s="14">
        <v>2.266</v>
      </c>
      <c r="G164" s="14">
        <v>2.4340000000000011</v>
      </c>
      <c r="H164" s="14">
        <v>1.7848200000000001</v>
      </c>
      <c r="I164" s="14">
        <v>3.0350000000000001</v>
      </c>
      <c r="J164" s="14">
        <v>2.7730000000000001</v>
      </c>
      <c r="K164" s="14">
        <v>2.206</v>
      </c>
      <c r="L164" s="14">
        <v>2.5358550000000002</v>
      </c>
      <c r="M164" s="14">
        <v>5.9530000000000003</v>
      </c>
      <c r="N164" s="14">
        <v>3.004378</v>
      </c>
      <c r="O164" s="14">
        <v>7.6866269999999997</v>
      </c>
      <c r="P164" s="14">
        <v>14.899858999999999</v>
      </c>
      <c r="Q164" s="14">
        <v>27.438399</v>
      </c>
      <c r="R164" s="14">
        <v>26.940823999999999</v>
      </c>
      <c r="S164" s="14">
        <v>40.747309999999999</v>
      </c>
      <c r="T164" s="14">
        <v>55.232640000000004</v>
      </c>
      <c r="U164" s="14">
        <v>39.102969999999999</v>
      </c>
      <c r="V164" s="14">
        <v>29.662358000000001</v>
      </c>
      <c r="W164" s="14">
        <v>39.179285</v>
      </c>
      <c r="X164" s="14">
        <v>38.135665000000003</v>
      </c>
      <c r="Y164" s="14">
        <v>47.637672999999999</v>
      </c>
      <c r="Z164" s="14">
        <v>49.503622999999997</v>
      </c>
      <c r="AA164" s="14">
        <v>36.479508000000003</v>
      </c>
      <c r="AB164" s="14">
        <v>27.515333999999999</v>
      </c>
      <c r="AC164" s="14">
        <v>26.371939999999999</v>
      </c>
      <c r="AD164" s="14">
        <v>33.588526000000002</v>
      </c>
      <c r="AE164" s="14">
        <v>36.313158000000001</v>
      </c>
    </row>
    <row r="165" spans="1:31" ht="13.5" customHeight="1" x14ac:dyDescent="0.25">
      <c r="A165" s="1"/>
      <c r="B165" s="16" t="s">
        <v>189</v>
      </c>
      <c r="C165" s="10">
        <v>0.81200000000000006</v>
      </c>
      <c r="D165" s="11">
        <v>1.3099999999999992</v>
      </c>
      <c r="E165" s="11">
        <v>3.0269999999999988</v>
      </c>
      <c r="F165" s="11">
        <v>2.7549999999999981</v>
      </c>
      <c r="G165" s="11">
        <v>8.9639999999999986</v>
      </c>
      <c r="H165" s="11">
        <v>7.3021849999999997</v>
      </c>
      <c r="I165" s="11">
        <v>10.836</v>
      </c>
      <c r="J165" s="11">
        <v>14.552</v>
      </c>
      <c r="K165" s="11">
        <v>19.617000000000001</v>
      </c>
      <c r="L165" s="11">
        <v>14.194887</v>
      </c>
      <c r="M165" s="11">
        <v>26.861000000000001</v>
      </c>
      <c r="N165" s="11">
        <v>22.070056000000001</v>
      </c>
      <c r="O165" s="11">
        <v>27.173506</v>
      </c>
      <c r="P165" s="11">
        <v>30.947603999999998</v>
      </c>
      <c r="Q165" s="11">
        <v>32.474032000000001</v>
      </c>
      <c r="R165" s="11">
        <v>42.265625999999997</v>
      </c>
      <c r="S165" s="11">
        <v>62.752091</v>
      </c>
      <c r="T165" s="11">
        <v>48.488413999999999</v>
      </c>
      <c r="U165" s="11">
        <v>63.836919000000002</v>
      </c>
      <c r="V165" s="11">
        <v>81.071466999999998</v>
      </c>
      <c r="W165" s="11">
        <v>100.73119199999999</v>
      </c>
      <c r="X165" s="11">
        <v>75.853465</v>
      </c>
      <c r="Y165" s="11">
        <v>83.756165999999993</v>
      </c>
      <c r="Z165" s="11">
        <v>96.281711000000001</v>
      </c>
      <c r="AA165" s="11">
        <v>78.989960999999994</v>
      </c>
      <c r="AB165" s="11">
        <v>82.097986000000006</v>
      </c>
      <c r="AC165" s="11">
        <v>90.635580000000004</v>
      </c>
      <c r="AD165" s="11">
        <v>89.199916000000002</v>
      </c>
      <c r="AE165" s="11">
        <v>78.044056999999995</v>
      </c>
    </row>
    <row r="166" spans="1:31" ht="13.5" customHeight="1" x14ac:dyDescent="0.25">
      <c r="A166" s="1"/>
      <c r="B166" s="16" t="s">
        <v>190</v>
      </c>
      <c r="C166" s="13">
        <v>10.77</v>
      </c>
      <c r="D166" s="14">
        <v>21.208000000000009</v>
      </c>
      <c r="E166" s="14">
        <v>44.711999999999989</v>
      </c>
      <c r="F166" s="14">
        <v>30.676999999999992</v>
      </c>
      <c r="G166" s="14">
        <v>64.833999999999989</v>
      </c>
      <c r="H166" s="14">
        <v>43.579197000000001</v>
      </c>
      <c r="I166" s="14">
        <v>51.594999999999999</v>
      </c>
      <c r="J166" s="14">
        <v>67.888000000000005</v>
      </c>
      <c r="K166" s="14">
        <v>40.482999999999997</v>
      </c>
      <c r="L166" s="14">
        <v>42.863067999999998</v>
      </c>
      <c r="M166" s="14">
        <v>23.581</v>
      </c>
      <c r="N166" s="14">
        <v>57.413950999999997</v>
      </c>
      <c r="O166" s="14">
        <v>104.75828199999999</v>
      </c>
      <c r="P166" s="14">
        <v>169.36604199999999</v>
      </c>
      <c r="Q166" s="14">
        <v>218.87148199999999</v>
      </c>
      <c r="R166" s="14">
        <v>222.93166099999999</v>
      </c>
      <c r="S166" s="14">
        <v>320.584452</v>
      </c>
      <c r="T166" s="14">
        <v>344.06180499999999</v>
      </c>
      <c r="U166" s="14">
        <v>228.405947</v>
      </c>
      <c r="V166" s="14">
        <v>317.11396999999999</v>
      </c>
      <c r="W166" s="14">
        <v>419.28916800000002</v>
      </c>
      <c r="X166" s="14">
        <v>318.43161900000001</v>
      </c>
      <c r="Y166" s="14">
        <v>296.071685</v>
      </c>
      <c r="Z166" s="14">
        <v>213.33246600000001</v>
      </c>
      <c r="AA166" s="14">
        <v>183.164163</v>
      </c>
      <c r="AB166" s="14">
        <v>213.41497200000001</v>
      </c>
      <c r="AC166" s="14">
        <v>212.510977</v>
      </c>
      <c r="AD166" s="14">
        <v>152.15208999999999</v>
      </c>
      <c r="AE166" s="14">
        <v>129.08823699999999</v>
      </c>
    </row>
    <row r="167" spans="1:31" ht="13.5" customHeight="1" x14ac:dyDescent="0.25">
      <c r="A167" s="1"/>
      <c r="B167" s="16" t="s">
        <v>191</v>
      </c>
      <c r="C167" s="10">
        <v>5.899</v>
      </c>
      <c r="D167" s="11">
        <v>12.654999999999999</v>
      </c>
      <c r="E167" s="11">
        <v>14.731</v>
      </c>
      <c r="F167" s="11">
        <v>4.379999999999999</v>
      </c>
      <c r="G167" s="11">
        <v>24.161999999999988</v>
      </c>
      <c r="H167" s="11">
        <v>13.364587</v>
      </c>
      <c r="I167" s="11">
        <v>10.163</v>
      </c>
      <c r="J167" s="11">
        <v>4.806</v>
      </c>
      <c r="K167" s="11">
        <v>4.0629999999999997</v>
      </c>
      <c r="L167" s="11">
        <v>3.7926500000000001</v>
      </c>
      <c r="M167" s="11">
        <v>3.0150000000000001</v>
      </c>
      <c r="N167" s="11">
        <v>13.911438</v>
      </c>
      <c r="O167" s="11">
        <v>12.77211</v>
      </c>
      <c r="P167" s="11">
        <v>14.690678</v>
      </c>
      <c r="Q167" s="11">
        <v>20.382646000000001</v>
      </c>
      <c r="R167" s="11">
        <v>29.510062000000001</v>
      </c>
      <c r="S167" s="11">
        <v>31.719768999999999</v>
      </c>
      <c r="T167" s="11">
        <v>65.276951999999994</v>
      </c>
      <c r="U167" s="11">
        <v>59.090142999999998</v>
      </c>
      <c r="V167" s="11">
        <v>55.540790000000001</v>
      </c>
      <c r="W167" s="11">
        <v>68.139455999999996</v>
      </c>
      <c r="X167" s="11">
        <v>63.205863999999998</v>
      </c>
      <c r="Y167" s="11">
        <v>44.521923999999999</v>
      </c>
      <c r="Z167" s="11">
        <v>65.082410999999993</v>
      </c>
      <c r="AA167" s="11">
        <v>53.888773999999998</v>
      </c>
      <c r="AB167" s="11">
        <v>35.519840000000002</v>
      </c>
      <c r="AC167" s="11">
        <v>55.943328000000001</v>
      </c>
      <c r="AD167" s="11">
        <v>41.866303000000002</v>
      </c>
      <c r="AE167" s="11">
        <v>47.494280000000003</v>
      </c>
    </row>
    <row r="168" spans="1:31" ht="13.5" customHeight="1" x14ac:dyDescent="0.25">
      <c r="A168" s="1"/>
      <c r="B168" s="16" t="s">
        <v>192</v>
      </c>
      <c r="C168" s="13">
        <v>0.2040000000000001</v>
      </c>
      <c r="D168" s="14">
        <v>0.11</v>
      </c>
      <c r="E168" s="14">
        <v>0.27300000000000013</v>
      </c>
      <c r="F168" s="14">
        <v>0.23499999999999988</v>
      </c>
      <c r="G168" s="14">
        <v>0.1969999999999999</v>
      </c>
      <c r="H168" s="14">
        <v>0.36287000000000003</v>
      </c>
      <c r="I168" s="14">
        <v>0.36599999999999999</v>
      </c>
      <c r="J168" s="14">
        <v>0.11799999999999999</v>
      </c>
      <c r="K168" s="14">
        <v>0.17699999999999999</v>
      </c>
      <c r="L168" s="14">
        <v>0.125</v>
      </c>
      <c r="M168" s="14">
        <v>0.27400000000000002</v>
      </c>
      <c r="N168" s="14">
        <v>0.181371</v>
      </c>
      <c r="O168" s="14">
        <v>0.257519</v>
      </c>
      <c r="P168" s="14">
        <v>0.28456900000000002</v>
      </c>
      <c r="Q168" s="14">
        <v>1.0443</v>
      </c>
      <c r="R168" s="14">
        <v>3.7841170000000002</v>
      </c>
      <c r="S168" s="14"/>
      <c r="T168" s="14">
        <v>8.4282609999999991</v>
      </c>
      <c r="U168" s="14">
        <v>12.074766</v>
      </c>
      <c r="V168" s="14">
        <v>14.756202</v>
      </c>
      <c r="W168" s="14">
        <v>8.8091620000000006</v>
      </c>
      <c r="X168" s="14">
        <v>2.844849</v>
      </c>
      <c r="Y168" s="14">
        <v>4.902126</v>
      </c>
      <c r="Z168" s="14">
        <v>2.5626060000000002</v>
      </c>
      <c r="AA168" s="14">
        <v>2.885872</v>
      </c>
      <c r="AB168" s="14">
        <v>2.4108179999999999</v>
      </c>
      <c r="AC168" s="14">
        <v>3.7401499999999999</v>
      </c>
      <c r="AD168" s="14">
        <v>4.8033669999999997</v>
      </c>
      <c r="AE168" s="14">
        <v>4.1510540000000002</v>
      </c>
    </row>
    <row r="169" spans="1:31" ht="13.5" customHeight="1" x14ac:dyDescent="0.25">
      <c r="A169" s="1"/>
      <c r="B169" s="16" t="s">
        <v>193</v>
      </c>
      <c r="C169" s="10">
        <v>10.648999999999996</v>
      </c>
      <c r="D169" s="11">
        <v>15.491</v>
      </c>
      <c r="E169" s="11"/>
      <c r="F169" s="11">
        <v>25.231999999999999</v>
      </c>
      <c r="G169" s="11">
        <v>31.927999999999994</v>
      </c>
      <c r="H169" s="11">
        <v>14.466396</v>
      </c>
      <c r="I169" s="11">
        <v>13.276</v>
      </c>
      <c r="J169" s="11">
        <v>19.274999999999999</v>
      </c>
      <c r="K169" s="11">
        <v>15.278</v>
      </c>
      <c r="L169" s="11">
        <v>9.7299880000000005</v>
      </c>
      <c r="M169" s="11">
        <v>10.199</v>
      </c>
      <c r="N169" s="11">
        <v>13.861420000000001</v>
      </c>
      <c r="O169" s="11">
        <v>15.402981</v>
      </c>
      <c r="P169" s="11">
        <v>20.225550999999999</v>
      </c>
      <c r="Q169" s="11">
        <v>76.317496000000006</v>
      </c>
      <c r="R169" s="11">
        <v>47.654209999999999</v>
      </c>
      <c r="S169" s="11">
        <v>59.148766000000002</v>
      </c>
      <c r="T169" s="11">
        <v>78.695834000000005</v>
      </c>
      <c r="U169" s="11">
        <v>89.509238999999994</v>
      </c>
      <c r="V169" s="11">
        <v>121.363212</v>
      </c>
      <c r="W169" s="11">
        <v>251.41326699999999</v>
      </c>
      <c r="X169" s="11">
        <v>289.25605999999999</v>
      </c>
      <c r="Y169" s="11">
        <v>242.45551900000001</v>
      </c>
      <c r="Z169" s="11">
        <v>56.013052999999999</v>
      </c>
      <c r="AA169" s="11">
        <v>60.675037000000003</v>
      </c>
      <c r="AB169" s="11">
        <v>58.927307999999996</v>
      </c>
      <c r="AC169" s="11">
        <v>169.50050100000001</v>
      </c>
      <c r="AD169" s="11">
        <v>124.01054499999999</v>
      </c>
      <c r="AE169" s="11">
        <v>55.177478000000001</v>
      </c>
    </row>
    <row r="170" spans="1:31" ht="13.5" customHeight="1" x14ac:dyDescent="0.25">
      <c r="A170" s="1"/>
      <c r="B170" s="16" t="s">
        <v>194</v>
      </c>
      <c r="C170" s="13">
        <v>3.9999999999999987E-2</v>
      </c>
      <c r="D170" s="14">
        <v>3.7999999999999985E-2</v>
      </c>
      <c r="E170" s="14">
        <v>5.1999999999999998E-2</v>
      </c>
      <c r="F170" s="14"/>
      <c r="G170" s="14"/>
      <c r="H170" s="14"/>
      <c r="I170" s="14">
        <v>0.253</v>
      </c>
      <c r="J170" s="14"/>
      <c r="K170" s="14">
        <v>2E-3</v>
      </c>
      <c r="L170" s="14">
        <v>1.47E-4</v>
      </c>
      <c r="M170" s="14">
        <v>0.261019</v>
      </c>
      <c r="N170" s="14">
        <v>8.9999999999999993E-3</v>
      </c>
      <c r="O170" s="14"/>
      <c r="P170" s="14">
        <v>0.46131800000000001</v>
      </c>
      <c r="Q170" s="14">
        <v>1.2774650000000001</v>
      </c>
      <c r="R170" s="14">
        <v>5.3641000000000001E-2</v>
      </c>
      <c r="S170" s="14"/>
      <c r="T170" s="14"/>
      <c r="U170" s="14"/>
      <c r="V170" s="14"/>
      <c r="W170" s="14"/>
      <c r="X170" s="14">
        <v>1.179E-2</v>
      </c>
      <c r="Y170" s="14">
        <v>5.4349000000000001E-2</v>
      </c>
      <c r="Z170" s="14">
        <v>2.4295000000000001E-2</v>
      </c>
      <c r="AA170" s="14">
        <v>1.4111E-2</v>
      </c>
      <c r="AB170" s="14">
        <v>0.494419</v>
      </c>
      <c r="AC170" s="14">
        <v>1.4109719999999999</v>
      </c>
      <c r="AD170" s="14">
        <v>1.3499000000000001E-2</v>
      </c>
      <c r="AE170" s="14">
        <v>1.0549999999999999E-3</v>
      </c>
    </row>
    <row r="171" spans="1:31" ht="13.5" customHeight="1" x14ac:dyDescent="0.25">
      <c r="A171" s="1"/>
      <c r="B171" s="16" t="s">
        <v>195</v>
      </c>
      <c r="C171" s="10">
        <v>44.142999999999994</v>
      </c>
      <c r="D171" s="11">
        <v>53.303999999999981</v>
      </c>
      <c r="E171" s="11">
        <v>17.774999999999988</v>
      </c>
      <c r="F171" s="11">
        <v>171.03899999999999</v>
      </c>
      <c r="G171" s="11">
        <v>33.927999999999983</v>
      </c>
      <c r="H171" s="11">
        <v>6.3835750000000004</v>
      </c>
      <c r="I171" s="11">
        <v>5.077</v>
      </c>
      <c r="J171" s="11">
        <v>2.0569999999999999</v>
      </c>
      <c r="K171" s="11">
        <v>2.544</v>
      </c>
      <c r="L171" s="11">
        <v>2.2187739999999998</v>
      </c>
      <c r="M171" s="11">
        <v>1.9692940000000001</v>
      </c>
      <c r="N171" s="11">
        <v>1.462974</v>
      </c>
      <c r="O171" s="11">
        <v>2.2643019999999998</v>
      </c>
      <c r="P171" s="11">
        <v>28.009599000000001</v>
      </c>
      <c r="Q171" s="11">
        <v>8.7811360000000001</v>
      </c>
      <c r="R171" s="11">
        <v>11.428901</v>
      </c>
      <c r="S171" s="11"/>
      <c r="T171" s="11">
        <v>16.181084999999999</v>
      </c>
      <c r="U171" s="11">
        <v>12.942617</v>
      </c>
      <c r="V171" s="11">
        <v>17.903592</v>
      </c>
      <c r="W171" s="11">
        <v>34.869238000000003</v>
      </c>
      <c r="X171" s="11">
        <v>31.402699999999999</v>
      </c>
      <c r="Y171" s="11">
        <v>27.426245999999999</v>
      </c>
      <c r="Z171" s="11">
        <v>24.629799999999999</v>
      </c>
      <c r="AA171" s="11">
        <v>26.412009999999999</v>
      </c>
      <c r="AB171" s="11">
        <v>26.168771</v>
      </c>
      <c r="AC171" s="11">
        <v>25.854172999999999</v>
      </c>
      <c r="AD171" s="11">
        <v>138.417214</v>
      </c>
      <c r="AE171" s="11">
        <v>252.25568899999999</v>
      </c>
    </row>
    <row r="172" spans="1:31" ht="13.5" customHeight="1" x14ac:dyDescent="0.25">
      <c r="A172" s="1"/>
      <c r="B172" s="16" t="s">
        <v>196</v>
      </c>
      <c r="C172" s="13">
        <v>2.4260000000000002</v>
      </c>
      <c r="D172" s="14">
        <v>2.4430000000000001</v>
      </c>
      <c r="E172" s="14">
        <v>1.3660000000000001</v>
      </c>
      <c r="F172" s="14">
        <v>1.9850000000000001</v>
      </c>
      <c r="G172" s="14">
        <v>0.79800000000000004</v>
      </c>
      <c r="H172" s="14">
        <v>7.0700529999999997</v>
      </c>
      <c r="I172" s="14">
        <v>6.6130000000000004</v>
      </c>
      <c r="J172" s="14">
        <v>3.1030000000000002</v>
      </c>
      <c r="K172" s="14">
        <v>2.2759999999999998</v>
      </c>
      <c r="L172" s="14">
        <v>2.1053670000000002</v>
      </c>
      <c r="M172" s="14">
        <v>7.1760000000000002</v>
      </c>
      <c r="N172" s="14">
        <v>3.2894990000000002</v>
      </c>
      <c r="O172" s="14">
        <v>7.3575460000000001</v>
      </c>
      <c r="P172" s="14">
        <v>12.514491</v>
      </c>
      <c r="Q172" s="14">
        <v>12.573433</v>
      </c>
      <c r="R172" s="14">
        <v>6.8649380000000004</v>
      </c>
      <c r="S172" s="14"/>
      <c r="T172" s="14">
        <v>24.074407999999998</v>
      </c>
      <c r="U172" s="14">
        <v>20.313889</v>
      </c>
      <c r="V172" s="14">
        <v>27.954422000000001</v>
      </c>
      <c r="W172" s="14">
        <v>21.901273</v>
      </c>
      <c r="X172" s="14">
        <v>33.129736999999999</v>
      </c>
      <c r="Y172" s="14">
        <v>18.240449999999999</v>
      </c>
      <c r="Z172" s="14">
        <v>23.970451000000001</v>
      </c>
      <c r="AA172" s="14">
        <v>22.734199</v>
      </c>
      <c r="AB172" s="14">
        <v>30.391833999999999</v>
      </c>
      <c r="AC172" s="14">
        <v>63.053199999999997</v>
      </c>
      <c r="AD172" s="14">
        <v>19.092950999999999</v>
      </c>
      <c r="AE172" s="14">
        <v>25.45973</v>
      </c>
    </row>
    <row r="173" spans="1:31" ht="13.5" customHeight="1" x14ac:dyDescent="0.25">
      <c r="A173" s="1"/>
      <c r="B173" s="16" t="s">
        <v>197</v>
      </c>
      <c r="C173" s="10">
        <v>0.90299999999999991</v>
      </c>
      <c r="D173" s="11">
        <v>0.68500000000000005</v>
      </c>
      <c r="E173" s="11">
        <v>0.45500000000000013</v>
      </c>
      <c r="F173" s="11">
        <v>1.1869999999999996</v>
      </c>
      <c r="G173" s="11">
        <v>0.23799999999999999</v>
      </c>
      <c r="H173" s="11">
        <v>0.119738</v>
      </c>
      <c r="I173" s="11">
        <v>7.58</v>
      </c>
      <c r="J173" s="11">
        <v>0.34300000000000003</v>
      </c>
      <c r="K173" s="11">
        <v>0.20899999999999999</v>
      </c>
      <c r="L173" s="11">
        <v>4.1002090000000004</v>
      </c>
      <c r="M173" s="11">
        <v>0.39750999999999997</v>
      </c>
      <c r="N173" s="11">
        <v>1.209918</v>
      </c>
      <c r="O173" s="11">
        <v>3.3144399999999998</v>
      </c>
      <c r="P173" s="11">
        <v>4.2056930000000001</v>
      </c>
      <c r="Q173" s="11">
        <v>0.99654399999999999</v>
      </c>
      <c r="R173" s="11">
        <v>1.2286919999999999</v>
      </c>
      <c r="S173" s="11"/>
      <c r="T173" s="11">
        <v>2.516743</v>
      </c>
      <c r="U173" s="11">
        <v>4.212796</v>
      </c>
      <c r="V173" s="11">
        <v>2.3633839999999999</v>
      </c>
      <c r="W173" s="11">
        <v>2.3561540000000001</v>
      </c>
      <c r="X173" s="11">
        <v>2.3626209999999999</v>
      </c>
      <c r="Y173" s="11">
        <v>8.0503889999999991</v>
      </c>
      <c r="Z173" s="11">
        <v>4.8212440000000001</v>
      </c>
      <c r="AA173" s="11">
        <v>1.157224</v>
      </c>
      <c r="AB173" s="11">
        <v>0.42948799999999998</v>
      </c>
      <c r="AC173" s="11">
        <v>0.62975899999999996</v>
      </c>
      <c r="AD173" s="11">
        <v>0.74731199999999998</v>
      </c>
      <c r="AE173" s="11">
        <v>0.97355700000000001</v>
      </c>
    </row>
    <row r="174" spans="1:31" ht="13.5" customHeight="1" x14ac:dyDescent="0.25">
      <c r="A174" s="1"/>
      <c r="B174" s="16" t="s">
        <v>198</v>
      </c>
      <c r="C174" s="13">
        <v>0.92599999999999971</v>
      </c>
      <c r="D174" s="14">
        <v>1.8979999999999999</v>
      </c>
      <c r="E174" s="14">
        <v>0.8989999999999998</v>
      </c>
      <c r="F174" s="14">
        <v>0.80899999999999961</v>
      </c>
      <c r="G174" s="14">
        <v>4.2219999999999978</v>
      </c>
      <c r="H174" s="14">
        <v>5.4589340000000002</v>
      </c>
      <c r="I174" s="14">
        <v>1.766</v>
      </c>
      <c r="J174" s="14">
        <v>1.022</v>
      </c>
      <c r="K174" s="14">
        <v>7.3460000000000001</v>
      </c>
      <c r="L174" s="14">
        <v>2.8659270000000001</v>
      </c>
      <c r="M174" s="14">
        <v>1.5509999999999999</v>
      </c>
      <c r="N174" s="14">
        <v>9.3595450000000007</v>
      </c>
      <c r="O174" s="14">
        <v>7.46584</v>
      </c>
      <c r="P174" s="14">
        <v>4.958132</v>
      </c>
      <c r="Q174" s="14">
        <v>13.559301</v>
      </c>
      <c r="R174" s="14">
        <v>12.733425</v>
      </c>
      <c r="S174" s="14"/>
      <c r="T174" s="14">
        <v>5.6066859999999998</v>
      </c>
      <c r="U174" s="14">
        <v>9.1644620000000003</v>
      </c>
      <c r="V174" s="14">
        <v>6.01288</v>
      </c>
      <c r="W174" s="14">
        <v>10.820235</v>
      </c>
      <c r="X174" s="14">
        <v>2.0685410000000002</v>
      </c>
      <c r="Y174" s="14">
        <v>4.8279120000000004</v>
      </c>
      <c r="Z174" s="14">
        <v>5.7953219999999996</v>
      </c>
      <c r="AA174" s="14">
        <v>7.9778500000000001</v>
      </c>
      <c r="AB174" s="14">
        <v>48.144188999999997</v>
      </c>
      <c r="AC174" s="14">
        <v>7.0838450000000002</v>
      </c>
      <c r="AD174" s="14">
        <v>11.542038</v>
      </c>
      <c r="AE174" s="14">
        <v>15.730059000000001</v>
      </c>
    </row>
    <row r="175" spans="1:31" ht="13.5" customHeight="1" x14ac:dyDescent="0.25">
      <c r="A175" s="1"/>
      <c r="B175" s="16" t="s">
        <v>199</v>
      </c>
      <c r="C175" s="10">
        <v>6.3220000000000001</v>
      </c>
      <c r="D175" s="11">
        <v>4.8919999999999995</v>
      </c>
      <c r="E175" s="11">
        <v>2.835</v>
      </c>
      <c r="F175" s="11">
        <v>3.403</v>
      </c>
      <c r="G175" s="11">
        <v>16.106000000000002</v>
      </c>
      <c r="H175" s="11">
        <v>4.3221080000000001</v>
      </c>
      <c r="I175" s="11">
        <v>2.8109999999999999</v>
      </c>
      <c r="J175" s="11">
        <v>11.654999999999999</v>
      </c>
      <c r="K175" s="11">
        <v>2.1539999999999999</v>
      </c>
      <c r="L175" s="11">
        <v>1.9121300000000001</v>
      </c>
      <c r="M175" s="11">
        <v>4.0439999999999996</v>
      </c>
      <c r="N175" s="11">
        <v>4.6297839999999999</v>
      </c>
      <c r="O175" s="11">
        <v>3.8378160000000001</v>
      </c>
      <c r="P175" s="11">
        <v>14.583572</v>
      </c>
      <c r="Q175" s="11">
        <v>8.1255129999999998</v>
      </c>
      <c r="R175" s="11">
        <v>6.3376130000000002</v>
      </c>
      <c r="S175" s="11"/>
      <c r="T175" s="11">
        <v>11.041501999999999</v>
      </c>
      <c r="U175" s="11">
        <v>13.705208000000001</v>
      </c>
      <c r="V175" s="11">
        <v>11.734011000000001</v>
      </c>
      <c r="W175" s="11">
        <v>33.394083999999999</v>
      </c>
      <c r="X175" s="11">
        <v>19.130970999999999</v>
      </c>
      <c r="Y175" s="11">
        <v>25.215782999999998</v>
      </c>
      <c r="Z175" s="11">
        <v>22.716760000000001</v>
      </c>
      <c r="AA175" s="11">
        <v>39.921529</v>
      </c>
      <c r="AB175" s="11">
        <v>34.710648999999997</v>
      </c>
      <c r="AC175" s="11">
        <v>67.063691000000006</v>
      </c>
      <c r="AD175" s="11">
        <v>12.488835</v>
      </c>
      <c r="AE175" s="11">
        <v>39.869618000000003</v>
      </c>
    </row>
    <row r="176" spans="1:31" ht="13.5" customHeight="1" x14ac:dyDescent="0.25">
      <c r="A176" s="1"/>
      <c r="B176" s="16" t="s">
        <v>200</v>
      </c>
      <c r="C176" s="13">
        <v>1.4439999999999993</v>
      </c>
      <c r="D176" s="14">
        <v>1.8909999999999991</v>
      </c>
      <c r="E176" s="14">
        <v>4.9669999999999979</v>
      </c>
      <c r="F176" s="14">
        <v>7.6659999999999968</v>
      </c>
      <c r="G176" s="14">
        <v>4.9109999999999987</v>
      </c>
      <c r="H176" s="14">
        <v>14.662929</v>
      </c>
      <c r="I176" s="14">
        <v>5.5359999999999996</v>
      </c>
      <c r="J176" s="14">
        <v>2.7050000000000001</v>
      </c>
      <c r="K176" s="14">
        <v>2.3069999999999999</v>
      </c>
      <c r="L176" s="14">
        <v>3.4243440000000001</v>
      </c>
      <c r="M176" s="14">
        <v>2.698</v>
      </c>
      <c r="N176" s="14">
        <v>27.933812</v>
      </c>
      <c r="O176" s="14">
        <v>10.715156</v>
      </c>
      <c r="P176" s="14">
        <v>23.221409999999999</v>
      </c>
      <c r="Q176" s="14">
        <v>28.055987999999999</v>
      </c>
      <c r="R176" s="14">
        <v>34.989896999999999</v>
      </c>
      <c r="S176" s="14"/>
      <c r="T176" s="14">
        <v>32.387014000000001</v>
      </c>
      <c r="U176" s="14">
        <v>108.41986199999999</v>
      </c>
      <c r="V176" s="14">
        <v>40.377825000000001</v>
      </c>
      <c r="W176" s="14">
        <v>81.183578999999995</v>
      </c>
      <c r="X176" s="14">
        <v>122.30918200000001</v>
      </c>
      <c r="Y176" s="14">
        <v>123.851994</v>
      </c>
      <c r="Z176" s="14">
        <v>63.861373999999998</v>
      </c>
      <c r="AA176" s="14">
        <v>69.099529000000004</v>
      </c>
      <c r="AB176" s="14">
        <v>50.564777999999997</v>
      </c>
      <c r="AC176" s="14">
        <v>29.954060999999999</v>
      </c>
      <c r="AD176" s="14">
        <v>26.23094</v>
      </c>
      <c r="AE176" s="14">
        <v>33.417309000000003</v>
      </c>
    </row>
    <row r="177" spans="1:31" ht="13.5" customHeight="1" x14ac:dyDescent="0.25">
      <c r="A177" s="1"/>
      <c r="B177" s="16" t="s">
        <v>201</v>
      </c>
      <c r="C177" s="10">
        <v>0.31400000000000011</v>
      </c>
      <c r="D177" s="11">
        <v>1.5810000000000008</v>
      </c>
      <c r="E177" s="11">
        <v>1.8420000000000001</v>
      </c>
      <c r="F177" s="11">
        <v>1.119</v>
      </c>
      <c r="G177" s="11">
        <v>0.52600000000000002</v>
      </c>
      <c r="H177" s="11">
        <v>4.9787999999999997</v>
      </c>
      <c r="I177" s="11">
        <v>0.34300000000000003</v>
      </c>
      <c r="J177" s="11">
        <v>0.154</v>
      </c>
      <c r="K177" s="11">
        <v>0.40400000000000003</v>
      </c>
      <c r="L177" s="11">
        <v>0.47923700000000002</v>
      </c>
      <c r="M177" s="11">
        <v>2.0209999999999999</v>
      </c>
      <c r="N177" s="11">
        <v>3.7898100000000001</v>
      </c>
      <c r="O177" s="11">
        <v>9.9130090000000006</v>
      </c>
      <c r="P177" s="11">
        <v>11.442405000000001</v>
      </c>
      <c r="Q177" s="11">
        <v>12.858271</v>
      </c>
      <c r="R177" s="11">
        <v>12.598288</v>
      </c>
      <c r="S177" s="11"/>
      <c r="T177" s="11">
        <v>22.98837</v>
      </c>
      <c r="U177" s="11">
        <v>51.104858999999998</v>
      </c>
      <c r="V177" s="11">
        <v>19.437759</v>
      </c>
      <c r="W177" s="11">
        <v>24.371849999999998</v>
      </c>
      <c r="X177" s="11">
        <v>26.171098000000001</v>
      </c>
      <c r="Y177" s="11">
        <v>23.913195000000002</v>
      </c>
      <c r="Z177" s="11">
        <v>28.206945000000001</v>
      </c>
      <c r="AA177" s="11">
        <v>7.0207100000000002</v>
      </c>
      <c r="AB177" s="11">
        <v>24.012630000000001</v>
      </c>
      <c r="AC177" s="11">
        <v>11.107835</v>
      </c>
      <c r="AD177" s="11">
        <v>6.6266790000000002</v>
      </c>
      <c r="AE177" s="11">
        <v>8.3876910000000002</v>
      </c>
    </row>
    <row r="178" spans="1:31" ht="13.5" customHeight="1" x14ac:dyDescent="0.25">
      <c r="A178" s="1"/>
      <c r="B178" s="16" t="s">
        <v>202</v>
      </c>
      <c r="C178" s="13">
        <v>1.2999999999999999E-2</v>
      </c>
      <c r="D178" s="14">
        <v>1.6E-2</v>
      </c>
      <c r="E178" s="14">
        <v>4.4999999999999998E-2</v>
      </c>
      <c r="F178" s="14">
        <v>0.35399999999999987</v>
      </c>
      <c r="G178" s="14">
        <v>1.1120000000000005</v>
      </c>
      <c r="H178" s="14">
        <v>0.66330800000000001</v>
      </c>
      <c r="I178" s="14">
        <v>0.46899999999999997</v>
      </c>
      <c r="J178" s="14">
        <v>0.80700000000000005</v>
      </c>
      <c r="K178" s="14">
        <v>0.80600000000000005</v>
      </c>
      <c r="L178" s="14">
        <v>1.4E-2</v>
      </c>
      <c r="M178" s="14">
        <v>2.5999999999999999E-2</v>
      </c>
      <c r="N178" s="14">
        <v>3.7999999999999999E-2</v>
      </c>
      <c r="O178" s="14">
        <v>1.126976</v>
      </c>
      <c r="P178" s="14">
        <v>2.907991</v>
      </c>
      <c r="Q178" s="14">
        <v>0.58367599999999997</v>
      </c>
      <c r="R178" s="14">
        <v>2.4130500000000001</v>
      </c>
      <c r="S178" s="14"/>
      <c r="T178" s="14">
        <v>0.96072199999999996</v>
      </c>
      <c r="U178" s="14">
        <v>3.9424760000000001</v>
      </c>
      <c r="V178" s="14">
        <v>1.219044</v>
      </c>
      <c r="W178" s="14">
        <v>2.053839</v>
      </c>
      <c r="X178" s="14">
        <v>1.748272</v>
      </c>
      <c r="Y178" s="14">
        <v>1.22827</v>
      </c>
      <c r="Z178" s="14">
        <v>1.0385470000000001</v>
      </c>
      <c r="AA178" s="14">
        <v>0.75468100000000005</v>
      </c>
      <c r="AB178" s="14">
        <v>0.48492800000000003</v>
      </c>
      <c r="AC178" s="14">
        <v>0.79021799999999998</v>
      </c>
      <c r="AD178" s="14">
        <v>27.676614000000001</v>
      </c>
      <c r="AE178" s="14">
        <v>23.925360999999999</v>
      </c>
    </row>
    <row r="179" spans="1:31" ht="13.5" customHeight="1" x14ac:dyDescent="0.25">
      <c r="A179" s="1"/>
      <c r="B179" s="16" t="s">
        <v>203</v>
      </c>
      <c r="C179" s="10">
        <v>176.7</v>
      </c>
      <c r="D179" s="11">
        <v>307.8</v>
      </c>
      <c r="E179" s="11">
        <v>239.869</v>
      </c>
      <c r="F179" s="11">
        <v>149.29499999999999</v>
      </c>
      <c r="G179" s="11">
        <v>243.32699999999988</v>
      </c>
      <c r="H179" s="11">
        <v>274.540212</v>
      </c>
      <c r="I179" s="11">
        <v>249.18100000000001</v>
      </c>
      <c r="J179" s="11">
        <v>328.03899999999999</v>
      </c>
      <c r="K179" s="11">
        <v>226.80199999999999</v>
      </c>
      <c r="L179" s="11">
        <v>246.81815900000001</v>
      </c>
      <c r="M179" s="11">
        <v>416.851</v>
      </c>
      <c r="N179" s="11">
        <v>507.59858200000002</v>
      </c>
      <c r="O179" s="11">
        <v>469.63377500000001</v>
      </c>
      <c r="P179" s="11">
        <v>505.16383400000001</v>
      </c>
      <c r="Q179" s="11">
        <v>953.12749699999995</v>
      </c>
      <c r="R179" s="11">
        <v>1373.43661</v>
      </c>
      <c r="S179" s="11">
        <v>1512.3570099999999</v>
      </c>
      <c r="T179" s="11">
        <v>1535.589616</v>
      </c>
      <c r="U179" s="11">
        <v>1072.3631310000001</v>
      </c>
      <c r="V179" s="11">
        <v>862.54103599999996</v>
      </c>
      <c r="W179" s="11">
        <v>1192.085012</v>
      </c>
      <c r="X179" s="11">
        <v>1066.605421</v>
      </c>
      <c r="Y179" s="11">
        <v>875.90571399999999</v>
      </c>
      <c r="Z179" s="11">
        <v>955.46941700000002</v>
      </c>
      <c r="AA179" s="11">
        <v>688.37714600000004</v>
      </c>
      <c r="AB179" s="11">
        <v>731.35263299999997</v>
      </c>
      <c r="AC179" s="11">
        <v>737.14261499999998</v>
      </c>
      <c r="AD179" s="11">
        <v>666.86277299999995</v>
      </c>
      <c r="AE179" s="11">
        <v>596.77505199999996</v>
      </c>
    </row>
    <row r="180" spans="1:31" ht="13.5" customHeight="1" x14ac:dyDescent="0.25">
      <c r="A180" s="1"/>
      <c r="B180" s="16" t="s">
        <v>204</v>
      </c>
      <c r="C180" s="13">
        <v>9.5999999999999974E-2</v>
      </c>
      <c r="D180" s="14">
        <v>0.25200000000000011</v>
      </c>
      <c r="E180" s="14">
        <v>0.34899999999999998</v>
      </c>
      <c r="F180" s="14">
        <v>0.60600000000000009</v>
      </c>
      <c r="G180" s="14">
        <v>2.3E-2</v>
      </c>
      <c r="H180" s="14">
        <v>0.37642599999999998</v>
      </c>
      <c r="I180" s="14">
        <v>0.47499999999999998</v>
      </c>
      <c r="J180" s="14">
        <v>0.94699999999999995</v>
      </c>
      <c r="K180" s="14">
        <v>2.8000000000000001E-2</v>
      </c>
      <c r="L180" s="14">
        <v>9.6000000000000002E-2</v>
      </c>
      <c r="M180" s="14">
        <v>0.17499999999999999</v>
      </c>
      <c r="N180" s="14">
        <v>7.7826000000000006E-2</v>
      </c>
      <c r="O180" s="14">
        <v>0.54570700000000005</v>
      </c>
      <c r="P180" s="14">
        <v>4.7204999999999997E-2</v>
      </c>
      <c r="Q180" s="14">
        <v>7.4442999999999995E-2</v>
      </c>
      <c r="R180" s="14">
        <v>0.53065300000000004</v>
      </c>
      <c r="S180" s="14"/>
      <c r="T180" s="14">
        <v>0.565415</v>
      </c>
      <c r="U180" s="14">
        <v>0.54163099999999997</v>
      </c>
      <c r="V180" s="14">
        <v>1.574468</v>
      </c>
      <c r="W180" s="14">
        <v>1.7349859999999999</v>
      </c>
      <c r="X180" s="14">
        <v>0.46027800000000002</v>
      </c>
      <c r="Y180" s="14">
        <v>0.19484799999999999</v>
      </c>
      <c r="Z180" s="14">
        <v>0.33914499999999997</v>
      </c>
      <c r="AA180" s="14">
        <v>0.69847499999999996</v>
      </c>
      <c r="AB180" s="14">
        <v>0.94779899999999995</v>
      </c>
      <c r="AC180" s="14">
        <v>0.77022000000000002</v>
      </c>
      <c r="AD180" s="14">
        <v>0.39251999999999998</v>
      </c>
      <c r="AE180" s="14">
        <v>0.51887399999999995</v>
      </c>
    </row>
    <row r="181" spans="1:31" ht="13.5" customHeight="1" x14ac:dyDescent="0.25">
      <c r="A181" s="1"/>
      <c r="B181" s="16" t="s">
        <v>205</v>
      </c>
      <c r="C181" s="10"/>
      <c r="D181" s="11"/>
      <c r="E181" s="11">
        <v>1.0999999999999999E-2</v>
      </c>
      <c r="F181" s="11">
        <v>2.1999999999999999E-2</v>
      </c>
      <c r="G181" s="11">
        <v>1.1080000000000005</v>
      </c>
      <c r="H181" s="11">
        <v>0.144957</v>
      </c>
      <c r="I181" s="11">
        <v>0.06</v>
      </c>
      <c r="J181" s="11">
        <v>5.8999999999999997E-2</v>
      </c>
      <c r="K181" s="11">
        <v>0.247</v>
      </c>
      <c r="L181" s="11">
        <v>0.32278099999999998</v>
      </c>
      <c r="M181" s="11">
        <v>0.16725699999999999</v>
      </c>
      <c r="N181" s="11">
        <v>0.10302699999999999</v>
      </c>
      <c r="O181" s="11">
        <v>0.260855</v>
      </c>
      <c r="P181" s="11">
        <v>0.303979</v>
      </c>
      <c r="Q181" s="11">
        <v>0.716584</v>
      </c>
      <c r="R181" s="11">
        <v>0.77983199999999997</v>
      </c>
      <c r="S181" s="11"/>
      <c r="T181" s="11">
        <v>1.2045220000000001</v>
      </c>
      <c r="U181" s="11">
        <v>5.7780449999999997</v>
      </c>
      <c r="V181" s="11">
        <v>0.95697200000000004</v>
      </c>
      <c r="W181" s="11">
        <v>0.96021000000000001</v>
      </c>
      <c r="X181" s="11">
        <v>0.521787</v>
      </c>
      <c r="Y181" s="11">
        <v>0.80552999999999997</v>
      </c>
      <c r="Z181" s="11">
        <v>0.67195899999999997</v>
      </c>
      <c r="AA181" s="11">
        <v>0.88196399999999997</v>
      </c>
      <c r="AB181" s="11">
        <v>1.158234</v>
      </c>
      <c r="AC181" s="11">
        <v>1.8383370000000001</v>
      </c>
      <c r="AD181" s="11">
        <v>2.3259080000000001</v>
      </c>
      <c r="AE181" s="11">
        <v>3.23692</v>
      </c>
    </row>
    <row r="182" spans="1:31" ht="13.5" customHeight="1" x14ac:dyDescent="0.25">
      <c r="A182" s="1"/>
      <c r="B182" s="16" t="s">
        <v>206</v>
      </c>
      <c r="C182" s="13">
        <v>9.5609999999999999</v>
      </c>
      <c r="D182" s="14">
        <v>10.827</v>
      </c>
      <c r="E182" s="14">
        <v>11.260999999999994</v>
      </c>
      <c r="F182" s="14">
        <v>9.9679999999999964</v>
      </c>
      <c r="G182" s="14">
        <v>35.789999999999985</v>
      </c>
      <c r="H182" s="14">
        <v>28.933865000000001</v>
      </c>
      <c r="I182" s="14">
        <v>15.911</v>
      </c>
      <c r="J182" s="14">
        <v>16.433</v>
      </c>
      <c r="K182" s="14">
        <v>12.371</v>
      </c>
      <c r="L182" s="14">
        <v>9.5612209999999997</v>
      </c>
      <c r="M182" s="14">
        <v>19.087</v>
      </c>
      <c r="N182" s="14">
        <v>28.516317000000001</v>
      </c>
      <c r="O182" s="14">
        <v>56.371844000000003</v>
      </c>
      <c r="P182" s="14">
        <v>74.222924000000006</v>
      </c>
      <c r="Q182" s="14">
        <v>128.976854</v>
      </c>
      <c r="R182" s="14">
        <v>74.387219999999999</v>
      </c>
      <c r="S182" s="14">
        <v>158.645274</v>
      </c>
      <c r="T182" s="14">
        <v>174.934754</v>
      </c>
      <c r="U182" s="14">
        <v>134.333395</v>
      </c>
      <c r="V182" s="14">
        <v>134.56714299999999</v>
      </c>
      <c r="W182" s="14">
        <v>239.480131</v>
      </c>
      <c r="X182" s="14">
        <v>124.612821</v>
      </c>
      <c r="Y182" s="14">
        <v>129.17107200000001</v>
      </c>
      <c r="Z182" s="14">
        <v>96.043631000000005</v>
      </c>
      <c r="AA182" s="14">
        <v>131.90012300000001</v>
      </c>
      <c r="AB182" s="14">
        <v>86.360777999999996</v>
      </c>
      <c r="AC182" s="14">
        <v>133.45993200000001</v>
      </c>
      <c r="AD182" s="14">
        <v>105.670007</v>
      </c>
      <c r="AE182" s="14">
        <v>133.434181</v>
      </c>
    </row>
    <row r="183" spans="1:31" ht="13.5" customHeight="1" x14ac:dyDescent="0.25">
      <c r="A183" s="1"/>
      <c r="B183" s="16" t="s">
        <v>207</v>
      </c>
      <c r="C183" s="10">
        <v>7.6999999999999999E-2</v>
      </c>
      <c r="D183" s="11">
        <v>0.2639999999999999</v>
      </c>
      <c r="E183" s="11">
        <v>0.42499999999999999</v>
      </c>
      <c r="F183" s="11">
        <v>0.30800000000000011</v>
      </c>
      <c r="G183" s="11">
        <v>0.39099999999999996</v>
      </c>
      <c r="H183" s="11">
        <v>0.39178600000000002</v>
      </c>
      <c r="I183" s="11">
        <v>0.30199999999999999</v>
      </c>
      <c r="J183" s="11">
        <v>0.34100000000000003</v>
      </c>
      <c r="K183" s="11">
        <v>0.51700000000000002</v>
      </c>
      <c r="L183" s="11">
        <v>0.38469399999999998</v>
      </c>
      <c r="M183" s="11">
        <v>0.55700000000000005</v>
      </c>
      <c r="N183" s="11">
        <v>0.42599999999999999</v>
      </c>
      <c r="O183" s="11"/>
      <c r="P183" s="11"/>
      <c r="Q183" s="11"/>
      <c r="R183" s="11"/>
      <c r="S183" s="11"/>
      <c r="T183" s="11">
        <v>2.954304</v>
      </c>
      <c r="U183" s="11">
        <v>54.450403999999999</v>
      </c>
      <c r="V183" s="11">
        <v>6.1631809999999998</v>
      </c>
      <c r="W183" s="11">
        <v>6.3336610000000002</v>
      </c>
      <c r="X183" s="11">
        <v>6.6820219999999999</v>
      </c>
      <c r="Y183" s="11">
        <v>18.428964000000001</v>
      </c>
      <c r="Z183" s="11">
        <v>12.116483000000001</v>
      </c>
      <c r="AA183" s="11">
        <v>7.7085239999999997</v>
      </c>
      <c r="AB183" s="11">
        <v>9.7589600000000001</v>
      </c>
      <c r="AC183" s="11">
        <v>9.4617000000000004</v>
      </c>
      <c r="AD183" s="11">
        <v>6.7475589999999999</v>
      </c>
      <c r="AE183" s="11">
        <v>6.0893360000000003</v>
      </c>
    </row>
    <row r="184" spans="1:31" ht="13.5" customHeight="1" x14ac:dyDescent="0.25">
      <c r="A184" s="1"/>
      <c r="B184" s="16" t="s">
        <v>208</v>
      </c>
      <c r="C184" s="13">
        <v>1.2119999999999997</v>
      </c>
      <c r="D184" s="14">
        <v>1.048</v>
      </c>
      <c r="E184" s="14">
        <v>1.5009999999999999</v>
      </c>
      <c r="F184" s="14">
        <v>1.5430000000000006</v>
      </c>
      <c r="G184" s="14">
        <v>2.2319999999999989</v>
      </c>
      <c r="H184" s="14">
        <v>1.625157</v>
      </c>
      <c r="I184" s="14">
        <v>0.23599999999999999</v>
      </c>
      <c r="J184" s="14">
        <v>0.495</v>
      </c>
      <c r="K184" s="14">
        <v>1.0880000000000001</v>
      </c>
      <c r="L184" s="14">
        <v>1.5795630000000001</v>
      </c>
      <c r="M184" s="14">
        <v>2.5670000000000002</v>
      </c>
      <c r="N184" s="14">
        <v>3.1935220000000002</v>
      </c>
      <c r="O184" s="14">
        <v>4.7546410000000003</v>
      </c>
      <c r="P184" s="14">
        <v>7.4829319999999999</v>
      </c>
      <c r="Q184" s="14">
        <v>8.6019550000000002</v>
      </c>
      <c r="R184" s="14">
        <v>35.012729999999998</v>
      </c>
      <c r="S184" s="14"/>
      <c r="T184" s="14">
        <v>19.504289</v>
      </c>
      <c r="U184" s="14">
        <v>14.318117000000001</v>
      </c>
      <c r="V184" s="14">
        <v>14.215232</v>
      </c>
      <c r="W184" s="14">
        <v>48.103726999999999</v>
      </c>
      <c r="X184" s="14">
        <v>56.057110000000002</v>
      </c>
      <c r="Y184" s="14">
        <v>51.669423000000002</v>
      </c>
      <c r="Z184" s="14">
        <v>43.812254000000003</v>
      </c>
      <c r="AA184" s="14">
        <v>45.749021999999997</v>
      </c>
      <c r="AB184" s="14">
        <v>24.262255</v>
      </c>
      <c r="AC184" s="14">
        <v>41.632745999999997</v>
      </c>
      <c r="AD184" s="14">
        <v>38.128334000000002</v>
      </c>
      <c r="AE184" s="14">
        <v>40.056331</v>
      </c>
    </row>
    <row r="185" spans="1:31" ht="13.5" customHeight="1" x14ac:dyDescent="0.25">
      <c r="A185" s="1"/>
      <c r="B185" s="16" t="s">
        <v>209</v>
      </c>
      <c r="C185" s="10">
        <v>160.79399999999987</v>
      </c>
      <c r="D185" s="11">
        <v>172.30300000000008</v>
      </c>
      <c r="E185" s="11">
        <v>189.57000000000008</v>
      </c>
      <c r="F185" s="11">
        <v>223.54</v>
      </c>
      <c r="G185" s="11">
        <v>260.928</v>
      </c>
      <c r="H185" s="11">
        <v>291.88559400000003</v>
      </c>
      <c r="I185" s="11">
        <v>331.07499999999999</v>
      </c>
      <c r="J185" s="11">
        <v>219.66</v>
      </c>
      <c r="K185" s="11">
        <v>237.215</v>
      </c>
      <c r="L185" s="11">
        <v>302.14183000000003</v>
      </c>
      <c r="M185" s="11">
        <v>423.839</v>
      </c>
      <c r="N185" s="11">
        <v>477.68312100000003</v>
      </c>
      <c r="O185" s="11">
        <v>733.17808400000001</v>
      </c>
      <c r="P185" s="11">
        <v>1035.865511</v>
      </c>
      <c r="Q185" s="11">
        <v>1369.3917080000001</v>
      </c>
      <c r="R185" s="11">
        <v>1459.331727</v>
      </c>
      <c r="S185" s="11">
        <v>1757.8579</v>
      </c>
      <c r="T185" s="11">
        <v>1754.848262</v>
      </c>
      <c r="U185" s="11">
        <v>1265.38519</v>
      </c>
      <c r="V185" s="11">
        <v>1309.9740260000001</v>
      </c>
      <c r="W185" s="11">
        <v>1680.6490530000001</v>
      </c>
      <c r="X185" s="11">
        <v>1765.423665</v>
      </c>
      <c r="Y185" s="11">
        <v>1836.3542210000001</v>
      </c>
      <c r="Z185" s="11">
        <v>1225.684346</v>
      </c>
      <c r="AA185" s="11">
        <v>1353.7712200000001</v>
      </c>
      <c r="AB185" s="11">
        <v>1174.942192</v>
      </c>
      <c r="AC185" s="11">
        <v>1510.144965</v>
      </c>
      <c r="AD185" s="11">
        <v>1365.258259</v>
      </c>
      <c r="AE185" s="11">
        <v>1106.1102619999999</v>
      </c>
    </row>
    <row r="186" spans="1:31" ht="13.5" customHeight="1" x14ac:dyDescent="0.25">
      <c r="A186" s="1"/>
      <c r="B186" s="16" t="s">
        <v>210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>
        <v>0.42794599999999999</v>
      </c>
      <c r="AB186" s="14">
        <v>0.66527800000000004</v>
      </c>
      <c r="AC186" s="14">
        <v>0.19213</v>
      </c>
      <c r="AD186" s="14">
        <v>0.43099799999999999</v>
      </c>
      <c r="AE186" s="14">
        <v>0.70725700000000002</v>
      </c>
    </row>
    <row r="187" spans="1:31" ht="13.5" customHeight="1" x14ac:dyDescent="0.25">
      <c r="A187" s="1"/>
      <c r="B187" s="16" t="s">
        <v>211</v>
      </c>
      <c r="C187" s="10">
        <v>2.7750000000000008</v>
      </c>
      <c r="D187" s="11">
        <v>4.7289999999999992</v>
      </c>
      <c r="E187" s="11">
        <v>3.4819999999999989</v>
      </c>
      <c r="F187" s="11">
        <v>7.1769999999999978</v>
      </c>
      <c r="G187" s="11">
        <v>6.0909999999999984</v>
      </c>
      <c r="H187" s="11">
        <v>4.5616079999999997</v>
      </c>
      <c r="I187" s="11">
        <v>12.545999999999999</v>
      </c>
      <c r="J187" s="11">
        <v>10.106</v>
      </c>
      <c r="K187" s="11">
        <v>5.64</v>
      </c>
      <c r="L187" s="11">
        <v>1.4093960000000001</v>
      </c>
      <c r="M187" s="11">
        <v>6.46</v>
      </c>
      <c r="N187" s="11">
        <v>3.2244480000000002</v>
      </c>
      <c r="O187" s="11">
        <v>4.7225970000000004</v>
      </c>
      <c r="P187" s="11">
        <v>8.2028909999999993</v>
      </c>
      <c r="Q187" s="11">
        <v>14.073039</v>
      </c>
      <c r="R187" s="11">
        <v>18.778509</v>
      </c>
      <c r="S187" s="11"/>
      <c r="T187" s="11">
        <v>18.693503</v>
      </c>
      <c r="U187" s="11">
        <v>42.606242999999999</v>
      </c>
      <c r="V187" s="11">
        <v>51.849741000000002</v>
      </c>
      <c r="W187" s="11">
        <v>66.104110000000006</v>
      </c>
      <c r="X187" s="11">
        <v>67.041149000000004</v>
      </c>
      <c r="Y187" s="11">
        <v>24.187657000000002</v>
      </c>
      <c r="Z187" s="11">
        <v>24.92632</v>
      </c>
      <c r="AA187" s="11">
        <v>16.779350000000001</v>
      </c>
      <c r="AB187" s="11">
        <v>17.981622999999999</v>
      </c>
      <c r="AC187" s="11">
        <v>29.844746000000001</v>
      </c>
      <c r="AD187" s="11">
        <v>18.809638</v>
      </c>
      <c r="AE187" s="11">
        <v>15.724155</v>
      </c>
    </row>
    <row r="188" spans="1:31" ht="13.5" customHeight="1" x14ac:dyDescent="0.25">
      <c r="A188" s="1"/>
      <c r="B188" s="16" t="s">
        <v>212</v>
      </c>
      <c r="C188" s="13">
        <v>4.0129999999999999</v>
      </c>
      <c r="D188" s="14">
        <v>12.080000000000007</v>
      </c>
      <c r="E188" s="14">
        <v>0.57199999999999995</v>
      </c>
      <c r="F188" s="14">
        <v>0.53899999999999992</v>
      </c>
      <c r="G188" s="14">
        <v>1.657999999999999</v>
      </c>
      <c r="H188" s="14">
        <v>2.1537459999999999</v>
      </c>
      <c r="I188" s="14">
        <v>2.1760000000000002</v>
      </c>
      <c r="J188" s="14">
        <v>0.77300000000000002</v>
      </c>
      <c r="K188" s="14">
        <v>1.972</v>
      </c>
      <c r="L188" s="14">
        <v>0.33327699999999999</v>
      </c>
      <c r="M188" s="14">
        <v>1.1359999999999999</v>
      </c>
      <c r="N188" s="14">
        <v>3.1040580000000002</v>
      </c>
      <c r="O188" s="14">
        <v>7.1199279999999998</v>
      </c>
      <c r="P188" s="14">
        <v>15.241882</v>
      </c>
      <c r="Q188" s="14">
        <v>27.451342</v>
      </c>
      <c r="R188" s="14">
        <v>30.765471999999999</v>
      </c>
      <c r="S188" s="14">
        <v>37.628346999999998</v>
      </c>
      <c r="T188" s="14">
        <v>40.961969000000003</v>
      </c>
      <c r="U188" s="14">
        <v>66.118893999999997</v>
      </c>
      <c r="V188" s="14">
        <v>69.135157000000007</v>
      </c>
      <c r="W188" s="14">
        <v>160.48292699999999</v>
      </c>
      <c r="X188" s="14">
        <v>78.845484999999996</v>
      </c>
      <c r="Y188" s="14">
        <v>80.860373999999993</v>
      </c>
      <c r="Z188" s="14">
        <v>43.970807999999998</v>
      </c>
      <c r="AA188" s="14">
        <v>67.857031000000006</v>
      </c>
      <c r="AB188" s="14">
        <v>58.997342000000003</v>
      </c>
      <c r="AC188" s="14">
        <v>24.400677000000002</v>
      </c>
      <c r="AD188" s="14">
        <v>21.668896</v>
      </c>
      <c r="AE188" s="14">
        <v>48.558453999999998</v>
      </c>
    </row>
    <row r="189" spans="1:31" ht="13.5" customHeight="1" x14ac:dyDescent="0.25">
      <c r="A189" s="1"/>
      <c r="B189" s="16" t="s">
        <v>213</v>
      </c>
      <c r="C189" s="10">
        <v>0.70099999999999985</v>
      </c>
      <c r="D189" s="11">
        <v>0.49299999999999994</v>
      </c>
      <c r="E189" s="11">
        <v>0.50999999999999979</v>
      </c>
      <c r="F189" s="11">
        <v>1.0519999999999992</v>
      </c>
      <c r="G189" s="11">
        <v>0.99299999999999977</v>
      </c>
      <c r="H189" s="11">
        <v>1.1352100000000001</v>
      </c>
      <c r="I189" s="11">
        <v>1.974</v>
      </c>
      <c r="J189" s="11">
        <v>1.2190000000000001</v>
      </c>
      <c r="K189" s="11">
        <v>0.441</v>
      </c>
      <c r="L189" s="11">
        <v>0.74839500000000003</v>
      </c>
      <c r="M189" s="11">
        <v>0.82399999999999995</v>
      </c>
      <c r="N189" s="11">
        <v>1.9061269999999999</v>
      </c>
      <c r="O189" s="11">
        <v>1.8814850000000001</v>
      </c>
      <c r="P189" s="11">
        <v>3.593124</v>
      </c>
      <c r="Q189" s="11">
        <v>4.3464169999999998</v>
      </c>
      <c r="R189" s="11">
        <v>2.4384510000000001</v>
      </c>
      <c r="S189" s="11"/>
      <c r="T189" s="11">
        <v>2.6637050000000002</v>
      </c>
      <c r="U189" s="11">
        <v>3.4147080000000001</v>
      </c>
      <c r="V189" s="11">
        <v>4.8939370000000002</v>
      </c>
      <c r="W189" s="11">
        <v>8.8898969999999995</v>
      </c>
      <c r="X189" s="11">
        <v>5.398193</v>
      </c>
      <c r="Y189" s="11">
        <v>4.2882749999999996</v>
      </c>
      <c r="Z189" s="11">
        <v>3.9535290000000001</v>
      </c>
      <c r="AA189" s="11">
        <v>5.9672029999999996</v>
      </c>
      <c r="AB189" s="11">
        <v>3.9773740000000002</v>
      </c>
      <c r="AC189" s="11">
        <v>5.1488459999999998</v>
      </c>
      <c r="AD189" s="11">
        <v>6.8055310000000002</v>
      </c>
      <c r="AE189" s="11">
        <v>6.5212450000000004</v>
      </c>
    </row>
    <row r="190" spans="1:31" ht="13.5" customHeight="1" x14ac:dyDescent="0.25">
      <c r="A190" s="1"/>
      <c r="B190" s="16" t="s">
        <v>214</v>
      </c>
      <c r="C190" s="13">
        <v>1.446</v>
      </c>
      <c r="D190" s="14">
        <v>0.84799999999999975</v>
      </c>
      <c r="E190" s="14">
        <v>0.69199999999999995</v>
      </c>
      <c r="F190" s="14">
        <v>0.59000000000000008</v>
      </c>
      <c r="G190" s="14">
        <v>0.50599999999999978</v>
      </c>
      <c r="H190" s="14">
        <v>0.97115200000000002</v>
      </c>
      <c r="I190" s="14">
        <v>1.51</v>
      </c>
      <c r="J190" s="14">
        <v>0.73399999999999999</v>
      </c>
      <c r="K190" s="14">
        <v>0.59</v>
      </c>
      <c r="L190" s="14">
        <v>0.69296100000000005</v>
      </c>
      <c r="M190" s="14">
        <v>1.25</v>
      </c>
      <c r="N190" s="14">
        <v>1.4203650000000001</v>
      </c>
      <c r="O190" s="14">
        <v>5.5248350000000004</v>
      </c>
      <c r="P190" s="14">
        <v>8.4561329999999995</v>
      </c>
      <c r="Q190" s="14">
        <v>8.1097470000000005</v>
      </c>
      <c r="R190" s="14">
        <v>7.4650119999999998</v>
      </c>
      <c r="S190" s="14"/>
      <c r="T190" s="14">
        <v>14.227990999999999</v>
      </c>
      <c r="U190" s="14">
        <v>5.3841039999999998</v>
      </c>
      <c r="V190" s="14">
        <v>8.8911569999999998</v>
      </c>
      <c r="W190" s="14">
        <v>8.9826090000000001</v>
      </c>
      <c r="X190" s="14">
        <v>12.308909999999999</v>
      </c>
      <c r="Y190" s="14">
        <v>17.382356999999999</v>
      </c>
      <c r="Z190" s="14">
        <v>5.5828100000000003</v>
      </c>
      <c r="AA190" s="14">
        <v>5.3341180000000001</v>
      </c>
      <c r="AB190" s="14">
        <v>8.7657779999999992</v>
      </c>
      <c r="AC190" s="14">
        <v>9.2426499999999994</v>
      </c>
      <c r="AD190" s="14">
        <v>7.1760479999999998</v>
      </c>
      <c r="AE190" s="14">
        <v>4.2894290000000002</v>
      </c>
    </row>
    <row r="191" spans="1:31" ht="13.5" customHeight="1" x14ac:dyDescent="0.25">
      <c r="A191" s="1"/>
      <c r="B191" s="16" t="s">
        <v>215</v>
      </c>
      <c r="C191" s="10">
        <v>15.160999999999992</v>
      </c>
      <c r="D191" s="11">
        <v>12.38</v>
      </c>
      <c r="E191" s="11">
        <v>8.89</v>
      </c>
      <c r="F191" s="11">
        <v>13.617999999999997</v>
      </c>
      <c r="G191" s="11">
        <v>13.217000000000001</v>
      </c>
      <c r="H191" s="11">
        <v>17.153824</v>
      </c>
      <c r="I191" s="11">
        <v>13.052</v>
      </c>
      <c r="J191" s="11">
        <v>8.1120000000000001</v>
      </c>
      <c r="K191" s="11">
        <v>5.99</v>
      </c>
      <c r="L191" s="11">
        <v>4.8631140000000004</v>
      </c>
      <c r="M191" s="11">
        <v>3.24</v>
      </c>
      <c r="N191" s="11">
        <v>2.012095</v>
      </c>
      <c r="O191" s="11">
        <v>4.1854339999999999</v>
      </c>
      <c r="P191" s="11">
        <v>2.609696</v>
      </c>
      <c r="Q191" s="11">
        <v>1.7530250000000001</v>
      </c>
      <c r="R191" s="11">
        <v>3.4186869999999998</v>
      </c>
      <c r="S191" s="11"/>
      <c r="T191" s="11">
        <v>11.709633999999999</v>
      </c>
      <c r="U191" s="11">
        <v>3.8260900000000002</v>
      </c>
      <c r="V191" s="11">
        <v>7.1294300000000002</v>
      </c>
      <c r="W191" s="11">
        <v>10.988587000000001</v>
      </c>
      <c r="X191" s="11">
        <v>20.125167000000001</v>
      </c>
      <c r="Y191" s="11">
        <v>11.216986</v>
      </c>
      <c r="Z191" s="11">
        <v>34.732008</v>
      </c>
      <c r="AA191" s="11">
        <v>11.178157000000001</v>
      </c>
      <c r="AB191" s="11">
        <v>2.6455829999999998</v>
      </c>
      <c r="AC191" s="11">
        <v>3.4657279999999999</v>
      </c>
      <c r="AD191" s="11">
        <v>7.2345949999999997</v>
      </c>
      <c r="AE191" s="11">
        <v>3.6287479999999999</v>
      </c>
    </row>
    <row r="192" spans="1:31" ht="13.5" customHeight="1" x14ac:dyDescent="0.25">
      <c r="A192" s="1"/>
      <c r="B192" s="16" t="s">
        <v>216</v>
      </c>
      <c r="C192" s="13"/>
      <c r="D192" s="14"/>
      <c r="E192" s="14">
        <v>5.3999999999999999E-2</v>
      </c>
      <c r="F192" s="14">
        <v>4.4999999999999998E-2</v>
      </c>
      <c r="G192" s="14">
        <v>1.4E-2</v>
      </c>
      <c r="H192" s="14"/>
      <c r="I192" s="14">
        <v>6.6749999999999998</v>
      </c>
      <c r="J192" s="14">
        <v>1.4E-2</v>
      </c>
      <c r="K192" s="14">
        <v>2.9000000000000001E-2</v>
      </c>
      <c r="L192" s="14">
        <v>0.35783199999999998</v>
      </c>
      <c r="M192" s="14">
        <v>3.4000000000000002E-2</v>
      </c>
      <c r="N192" s="14">
        <v>0.20699999999999999</v>
      </c>
      <c r="O192" s="14"/>
      <c r="P192" s="14"/>
      <c r="Q192" s="14">
        <v>5.6630789999999998</v>
      </c>
      <c r="R192" s="14">
        <v>7.3948840000000002</v>
      </c>
      <c r="S192" s="14"/>
      <c r="T192" s="14">
        <v>7.6579999999999999E-3</v>
      </c>
      <c r="U192" s="14">
        <v>4.2853000000000002E-2</v>
      </c>
      <c r="V192" s="14"/>
      <c r="W192" s="14"/>
      <c r="X192" s="14"/>
      <c r="Y192" s="14"/>
      <c r="Z192" s="14">
        <v>0.171261</v>
      </c>
      <c r="AA192" s="14">
        <v>4.6030000000000003E-3</v>
      </c>
      <c r="AB192" s="14">
        <v>1.6140000000000002E-2</v>
      </c>
      <c r="AC192" s="14">
        <v>2.1840999999999999E-2</v>
      </c>
      <c r="AD192" s="14">
        <v>1.2239E-2</v>
      </c>
      <c r="AE192" s="14">
        <v>1.0318639999999999</v>
      </c>
    </row>
    <row r="193" spans="1:31" ht="13.5" customHeight="1" x14ac:dyDescent="0.25">
      <c r="A193" s="1"/>
      <c r="B193" s="15" t="s">
        <v>217</v>
      </c>
      <c r="C193" s="10">
        <v>5243.7259999999997</v>
      </c>
      <c r="D193" s="11">
        <v>8107.3239999999996</v>
      </c>
      <c r="E193" s="11">
        <v>9737.878999999999</v>
      </c>
      <c r="F193" s="11">
        <v>10566.777</v>
      </c>
      <c r="G193" s="11">
        <v>10695.636999999999</v>
      </c>
      <c r="H193" s="11">
        <v>11645.970153</v>
      </c>
      <c r="I193" s="11">
        <v>15152.026</v>
      </c>
      <c r="J193" s="11">
        <v>14278.078</v>
      </c>
      <c r="K193" s="11">
        <v>11412.775716799999</v>
      </c>
      <c r="L193" s="11">
        <v>17686.889202999999</v>
      </c>
      <c r="M193" s="11">
        <v>13535.896575000001</v>
      </c>
      <c r="N193" s="11">
        <v>11421.254655999999</v>
      </c>
      <c r="O193" s="11">
        <v>15346.070401000001</v>
      </c>
      <c r="P193" s="11">
        <v>23764.327100999999</v>
      </c>
      <c r="Q193" s="11">
        <v>30059.419733999999</v>
      </c>
      <c r="R193" s="11">
        <v>36644.397584999999</v>
      </c>
      <c r="S193" s="11">
        <v>41337.066377000003</v>
      </c>
      <c r="T193" s="11">
        <v>50607.749939000001</v>
      </c>
      <c r="U193" s="11">
        <v>35165.379312999998</v>
      </c>
      <c r="V193" s="11">
        <v>47439.416377000001</v>
      </c>
      <c r="W193" s="11">
        <v>55613.905886</v>
      </c>
      <c r="X193" s="11">
        <v>48200.698151999997</v>
      </c>
      <c r="Y193" s="11">
        <v>51864.552154999998</v>
      </c>
      <c r="Z193" s="11">
        <v>44722.420565</v>
      </c>
      <c r="AA193" s="11">
        <v>38100.17108</v>
      </c>
      <c r="AB193" s="11">
        <v>36893.744587000001</v>
      </c>
      <c r="AC193" s="11">
        <v>43365.764255000002</v>
      </c>
      <c r="AD193" s="11">
        <v>44753.222368000002</v>
      </c>
      <c r="AE193" s="11">
        <v>36416.373688</v>
      </c>
    </row>
    <row r="194" spans="1:31" ht="13.5" customHeight="1" x14ac:dyDescent="0.25">
      <c r="A194" s="1"/>
      <c r="B194" s="16" t="s">
        <v>218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>
        <v>9.8861000000000004E-2</v>
      </c>
      <c r="AC194" s="14">
        <v>0.789937</v>
      </c>
      <c r="AD194" s="14">
        <v>0.64505199999999996</v>
      </c>
      <c r="AE194" s="14">
        <v>1.038424</v>
      </c>
    </row>
    <row r="195" spans="1:31" ht="13.5" customHeight="1" x14ac:dyDescent="0.25">
      <c r="A195" s="1"/>
      <c r="B195" s="16" t="s">
        <v>219</v>
      </c>
      <c r="C195" s="10">
        <v>1.4629999999999996</v>
      </c>
      <c r="D195" s="11">
        <v>1.5069999999999999</v>
      </c>
      <c r="E195" s="11">
        <v>1.6920000000000008</v>
      </c>
      <c r="F195" s="11">
        <v>1.4619999999999991</v>
      </c>
      <c r="G195" s="11">
        <v>2.196000000000002</v>
      </c>
      <c r="H195" s="11">
        <v>1.833143</v>
      </c>
      <c r="I195" s="11">
        <v>1.4390000000000001</v>
      </c>
      <c r="J195" s="11">
        <v>1.764</v>
      </c>
      <c r="K195" s="11">
        <v>1.7669999999999999</v>
      </c>
      <c r="L195" s="11">
        <v>0.74282499999999996</v>
      </c>
      <c r="M195" s="11">
        <v>1.1830000000000001</v>
      </c>
      <c r="N195" s="11">
        <v>0.90761899999999995</v>
      </c>
      <c r="O195" s="11">
        <v>1.239241</v>
      </c>
      <c r="P195" s="11">
        <v>2.3945099999999999</v>
      </c>
      <c r="Q195" s="11">
        <v>4.2163750000000002</v>
      </c>
      <c r="R195" s="11">
        <v>5.6359139999999996</v>
      </c>
      <c r="S195" s="11"/>
      <c r="T195" s="11">
        <v>7.0353320000000004</v>
      </c>
      <c r="U195" s="11">
        <v>5.5452649999999997</v>
      </c>
      <c r="V195" s="11">
        <v>5.1786849999999998</v>
      </c>
      <c r="W195" s="11">
        <v>4.7867300000000004</v>
      </c>
      <c r="X195" s="11">
        <v>6.3470880000000003</v>
      </c>
      <c r="Y195" s="11">
        <v>5.8557290000000002</v>
      </c>
      <c r="Z195" s="11">
        <v>6.8675730000000001</v>
      </c>
      <c r="AA195" s="11">
        <v>6.019469</v>
      </c>
      <c r="AB195" s="11">
        <v>6.7093930000000004</v>
      </c>
      <c r="AC195" s="11">
        <v>7.7073499999999999</v>
      </c>
      <c r="AD195" s="11">
        <v>18.313648000000001</v>
      </c>
      <c r="AE195" s="11">
        <v>24.273306000000002</v>
      </c>
    </row>
    <row r="196" spans="1:31" ht="13.5" customHeight="1" x14ac:dyDescent="0.25">
      <c r="A196" s="1"/>
      <c r="B196" s="16" t="s">
        <v>220</v>
      </c>
      <c r="C196" s="13">
        <v>1476.17</v>
      </c>
      <c r="D196" s="14">
        <v>3039.8130000000001</v>
      </c>
      <c r="E196" s="14">
        <v>3661.4769999999999</v>
      </c>
      <c r="F196" s="14">
        <v>4135.8639999999987</v>
      </c>
      <c r="G196" s="14">
        <v>4041.1359999999981</v>
      </c>
      <c r="H196" s="14">
        <v>5201.8350989999999</v>
      </c>
      <c r="I196" s="14">
        <v>7291.4629999999997</v>
      </c>
      <c r="J196" s="14">
        <v>6747.1090000000004</v>
      </c>
      <c r="K196" s="14">
        <v>5363.9539999999997</v>
      </c>
      <c r="L196" s="14">
        <v>6232.7456750000001</v>
      </c>
      <c r="M196" s="14">
        <v>5002.4889999999996</v>
      </c>
      <c r="N196" s="14">
        <v>2341.8667209999999</v>
      </c>
      <c r="O196" s="14">
        <v>4561.1462760000004</v>
      </c>
      <c r="P196" s="14">
        <v>7373.2178260000001</v>
      </c>
      <c r="Q196" s="14">
        <v>9915.4234969999998</v>
      </c>
      <c r="R196" s="14">
        <v>11713.819073999999</v>
      </c>
      <c r="S196" s="14">
        <v>14416.945588</v>
      </c>
      <c r="T196" s="14">
        <v>17605.620920000001</v>
      </c>
      <c r="U196" s="14">
        <v>12641.086998000001</v>
      </c>
      <c r="V196" s="14">
        <v>18522.52061</v>
      </c>
      <c r="W196" s="14">
        <v>22709.344431000001</v>
      </c>
      <c r="X196" s="14">
        <v>17997.706375000002</v>
      </c>
      <c r="Y196" s="14">
        <v>19615.414342</v>
      </c>
      <c r="Z196" s="14">
        <v>14281.998035000001</v>
      </c>
      <c r="AA196" s="14">
        <v>12800.015447</v>
      </c>
      <c r="AB196" s="14">
        <v>13418.00649</v>
      </c>
      <c r="AC196" s="14">
        <v>17624.005642</v>
      </c>
      <c r="AD196" s="14">
        <v>14918.27392</v>
      </c>
      <c r="AE196" s="14">
        <v>9546.8580089999996</v>
      </c>
    </row>
    <row r="197" spans="1:31" ht="13.5" customHeight="1" x14ac:dyDescent="0.25">
      <c r="A197" s="1"/>
      <c r="B197" s="16" t="s">
        <v>221</v>
      </c>
      <c r="C197" s="10">
        <v>0.58399999999999996</v>
      </c>
      <c r="D197" s="11">
        <v>1.2459999999999996</v>
      </c>
      <c r="E197" s="11">
        <v>2.859999999999999</v>
      </c>
      <c r="F197" s="11">
        <v>4.3999999999999995</v>
      </c>
      <c r="G197" s="11">
        <v>4.7290000000000036</v>
      </c>
      <c r="H197" s="11">
        <v>7.8777350000000004</v>
      </c>
      <c r="I197" s="11">
        <v>8.4600000000000009</v>
      </c>
      <c r="J197" s="11">
        <v>5.3639999999999999</v>
      </c>
      <c r="K197" s="11">
        <v>4.3360000000000003</v>
      </c>
      <c r="L197" s="11">
        <v>3.502526</v>
      </c>
      <c r="M197" s="11">
        <v>3.77</v>
      </c>
      <c r="N197" s="11">
        <v>4.9820909999999996</v>
      </c>
      <c r="O197" s="11">
        <v>33.906584000000002</v>
      </c>
      <c r="P197" s="11">
        <v>178.719154</v>
      </c>
      <c r="Q197" s="11">
        <v>356.02281199999999</v>
      </c>
      <c r="R197" s="11">
        <v>231.72120200000001</v>
      </c>
      <c r="S197" s="11">
        <v>74.595996</v>
      </c>
      <c r="T197" s="11">
        <v>45.297699000000001</v>
      </c>
      <c r="U197" s="11">
        <v>84.023576000000006</v>
      </c>
      <c r="V197" s="11">
        <v>42.096752000000002</v>
      </c>
      <c r="W197" s="11">
        <v>84.581992999999997</v>
      </c>
      <c r="X197" s="11">
        <v>15.213027</v>
      </c>
      <c r="Y197" s="11">
        <v>16.741364000000001</v>
      </c>
      <c r="Z197" s="11">
        <v>282.27742699999999</v>
      </c>
      <c r="AA197" s="11">
        <v>30.301262999999999</v>
      </c>
      <c r="AB197" s="11">
        <v>64.710678000000001</v>
      </c>
      <c r="AC197" s="11">
        <v>49.825069999999997</v>
      </c>
      <c r="AD197" s="11">
        <v>23.200222</v>
      </c>
      <c r="AE197" s="11">
        <v>22.856235999999999</v>
      </c>
    </row>
    <row r="198" spans="1:31" ht="13.5" customHeight="1" x14ac:dyDescent="0.25">
      <c r="A198" s="1"/>
      <c r="B198" s="16" t="s">
        <v>222</v>
      </c>
      <c r="C198" s="13">
        <v>5.9370000000000003</v>
      </c>
      <c r="D198" s="14">
        <v>11.315</v>
      </c>
      <c r="E198" s="14">
        <v>8.7270000000000003</v>
      </c>
      <c r="F198" s="14">
        <v>15.038999999999993</v>
      </c>
      <c r="G198" s="14">
        <v>9.8510000000000026</v>
      </c>
      <c r="H198" s="14">
        <v>19.800615000000001</v>
      </c>
      <c r="I198" s="14">
        <v>2.14</v>
      </c>
      <c r="J198" s="14">
        <v>16.036999999999999</v>
      </c>
      <c r="K198" s="14">
        <v>19.077000000000002</v>
      </c>
      <c r="L198" s="14">
        <v>26.688517000000001</v>
      </c>
      <c r="M198" s="14">
        <v>11.327</v>
      </c>
      <c r="N198" s="14">
        <v>101.77763899999999</v>
      </c>
      <c r="O198" s="14">
        <v>391.48062599999997</v>
      </c>
      <c r="P198" s="14">
        <v>487.756348</v>
      </c>
      <c r="Q198" s="14">
        <v>1488.313322</v>
      </c>
      <c r="R198" s="14">
        <v>1456.104621</v>
      </c>
      <c r="S198" s="14">
        <v>300.10776900000002</v>
      </c>
      <c r="T198" s="14">
        <v>36.490586</v>
      </c>
      <c r="U198" s="14">
        <v>77.125922000000003</v>
      </c>
      <c r="V198" s="14">
        <v>79.298072000000005</v>
      </c>
      <c r="W198" s="14">
        <v>79.919261000000006</v>
      </c>
      <c r="X198" s="14">
        <v>213.077068</v>
      </c>
      <c r="Y198" s="14">
        <v>165.768539</v>
      </c>
      <c r="Z198" s="14">
        <v>613.31719099999998</v>
      </c>
      <c r="AA198" s="14">
        <v>593.53974100000005</v>
      </c>
      <c r="AB198" s="14">
        <v>334.94372700000002</v>
      </c>
      <c r="AC198" s="14">
        <v>261.89685200000002</v>
      </c>
      <c r="AD198" s="14">
        <v>119.50737700000001</v>
      </c>
      <c r="AE198" s="14">
        <v>151.277175</v>
      </c>
    </row>
    <row r="199" spans="1:31" ht="13.5" customHeight="1" x14ac:dyDescent="0.25">
      <c r="A199" s="1"/>
      <c r="B199" s="16" t="s">
        <v>223</v>
      </c>
      <c r="C199" s="10">
        <v>5.5179999999999989</v>
      </c>
      <c r="D199" s="11">
        <v>3.9380000000000002</v>
      </c>
      <c r="E199" s="11">
        <v>5.5709999999999988</v>
      </c>
      <c r="F199" s="11">
        <v>5.45</v>
      </c>
      <c r="G199" s="11">
        <v>6.0909999999999993</v>
      </c>
      <c r="H199" s="11">
        <v>5.5709280000000003</v>
      </c>
      <c r="I199" s="11">
        <v>17.797999999999998</v>
      </c>
      <c r="J199" s="11">
        <v>16.684000000000001</v>
      </c>
      <c r="K199" s="11">
        <v>10.252000000000001</v>
      </c>
      <c r="L199" s="11">
        <v>16.182304999999999</v>
      </c>
      <c r="M199" s="11">
        <v>8.282</v>
      </c>
      <c r="N199" s="11">
        <v>9.3982139999999994</v>
      </c>
      <c r="O199" s="11">
        <v>12.221562</v>
      </c>
      <c r="P199" s="11">
        <v>13.822062000000001</v>
      </c>
      <c r="Q199" s="11">
        <v>13.113958999999999</v>
      </c>
      <c r="R199" s="11">
        <v>24.165489000000001</v>
      </c>
      <c r="S199" s="11"/>
      <c r="T199" s="11">
        <v>17.805126000000001</v>
      </c>
      <c r="U199" s="11">
        <v>17.814578000000001</v>
      </c>
      <c r="V199" s="11">
        <v>48.547414000000003</v>
      </c>
      <c r="W199" s="11">
        <v>19.213833999999999</v>
      </c>
      <c r="X199" s="11">
        <v>16.197527999999998</v>
      </c>
      <c r="Y199" s="11">
        <v>16.03809</v>
      </c>
      <c r="Z199" s="11">
        <v>20.534054000000001</v>
      </c>
      <c r="AA199" s="11">
        <v>16.405325000000001</v>
      </c>
      <c r="AB199" s="11">
        <v>13.353349</v>
      </c>
      <c r="AC199" s="11">
        <v>12.189441</v>
      </c>
      <c r="AD199" s="11">
        <v>47.066259000000002</v>
      </c>
      <c r="AE199" s="11">
        <v>16.295147</v>
      </c>
    </row>
    <row r="200" spans="1:31" ht="13.5" customHeight="1" x14ac:dyDescent="0.25">
      <c r="A200" s="1"/>
      <c r="B200" s="16" t="s">
        <v>224</v>
      </c>
      <c r="C200" s="13">
        <v>0.72299999999999998</v>
      </c>
      <c r="D200" s="14">
        <v>0.71999999999999986</v>
      </c>
      <c r="E200" s="14">
        <v>1.37</v>
      </c>
      <c r="F200" s="14">
        <v>1.119</v>
      </c>
      <c r="G200" s="14">
        <v>1.1029999999999991</v>
      </c>
      <c r="H200" s="14">
        <v>0.83296199999999998</v>
      </c>
      <c r="I200" s="14">
        <v>1.296</v>
      </c>
      <c r="J200" s="14">
        <v>1.1319999999999999</v>
      </c>
      <c r="K200" s="14">
        <v>2.8130000000000002</v>
      </c>
      <c r="L200" s="14">
        <v>1.985746</v>
      </c>
      <c r="M200" s="14">
        <v>3.1389999999999998</v>
      </c>
      <c r="N200" s="14">
        <v>3.2856070000000002</v>
      </c>
      <c r="O200" s="14">
        <v>2.7475350000000001</v>
      </c>
      <c r="P200" s="14">
        <v>1.7508710000000001</v>
      </c>
      <c r="Q200" s="14">
        <v>3.2563140000000002</v>
      </c>
      <c r="R200" s="14">
        <v>3.8160029999999998</v>
      </c>
      <c r="S200" s="14"/>
      <c r="T200" s="14">
        <v>4.3302069999999997</v>
      </c>
      <c r="U200" s="14">
        <v>3.9955750000000001</v>
      </c>
      <c r="V200" s="14">
        <v>3.1870080000000001</v>
      </c>
      <c r="W200" s="14">
        <v>3.8860570000000001</v>
      </c>
      <c r="X200" s="14">
        <v>4.1573859999999998</v>
      </c>
      <c r="Y200" s="14">
        <v>4.7247009999999996</v>
      </c>
      <c r="Z200" s="14">
        <v>4.6020750000000001</v>
      </c>
      <c r="AA200" s="14">
        <v>7.5598749999999999</v>
      </c>
      <c r="AB200" s="14">
        <v>5.0725129999999998</v>
      </c>
      <c r="AC200" s="14">
        <v>6.1091959999999998</v>
      </c>
      <c r="AD200" s="14">
        <v>6.4976219999999998</v>
      </c>
      <c r="AE200" s="14">
        <v>11.227097000000001</v>
      </c>
    </row>
    <row r="201" spans="1:31" ht="13.5" customHeight="1" x14ac:dyDescent="0.25">
      <c r="A201" s="1"/>
      <c r="B201" s="16" t="s">
        <v>225</v>
      </c>
      <c r="C201" s="10">
        <v>0.29399999999999998</v>
      </c>
      <c r="D201" s="11">
        <v>0.82499999999999996</v>
      </c>
      <c r="E201" s="11">
        <v>4.95</v>
      </c>
      <c r="F201" s="11">
        <v>1.919999999999999</v>
      </c>
      <c r="G201" s="11">
        <v>1.966</v>
      </c>
      <c r="H201" s="11">
        <v>2.6283059999999998</v>
      </c>
      <c r="I201" s="11">
        <v>0.88</v>
      </c>
      <c r="J201" s="11">
        <v>0.307</v>
      </c>
      <c r="K201" s="11">
        <v>0.49399999999999999</v>
      </c>
      <c r="L201" s="11">
        <v>0.41538900000000001</v>
      </c>
      <c r="M201" s="11">
        <v>0.65100000000000002</v>
      </c>
      <c r="N201" s="11">
        <v>0.59193700000000005</v>
      </c>
      <c r="O201" s="11">
        <v>0.70652199999999998</v>
      </c>
      <c r="P201" s="11">
        <v>2.5164979999999999</v>
      </c>
      <c r="Q201" s="11">
        <v>1.1817329999999999</v>
      </c>
      <c r="R201" s="11">
        <v>48.205570000000002</v>
      </c>
      <c r="S201" s="11"/>
      <c r="T201" s="11">
        <v>2.8930929999999999</v>
      </c>
      <c r="U201" s="11">
        <v>175.269656</v>
      </c>
      <c r="V201" s="11">
        <v>2.993147</v>
      </c>
      <c r="W201" s="11">
        <v>1.0740149999999999</v>
      </c>
      <c r="X201" s="11">
        <v>1.1561790000000001</v>
      </c>
      <c r="Y201" s="11">
        <v>0.85509000000000002</v>
      </c>
      <c r="Z201" s="11">
        <v>27.419443999999999</v>
      </c>
      <c r="AA201" s="11">
        <v>1.8772059999999999</v>
      </c>
      <c r="AB201" s="11">
        <v>1.734202</v>
      </c>
      <c r="AC201" s="11">
        <v>1.580376</v>
      </c>
      <c r="AD201" s="11">
        <v>3.0724079999999998</v>
      </c>
      <c r="AE201" s="11">
        <v>4.9886249999999999</v>
      </c>
    </row>
    <row r="202" spans="1:31" ht="13.5" customHeight="1" x14ac:dyDescent="0.25">
      <c r="A202" s="1"/>
      <c r="B202" s="16" t="s">
        <v>226</v>
      </c>
      <c r="C202" s="13">
        <v>255.9550000000001</v>
      </c>
      <c r="D202" s="14">
        <v>332.64499999999998</v>
      </c>
      <c r="E202" s="14">
        <v>430.59</v>
      </c>
      <c r="F202" s="14">
        <v>469.99699999999979</v>
      </c>
      <c r="G202" s="14">
        <v>530.08299999999986</v>
      </c>
      <c r="H202" s="14">
        <v>531.67887199999996</v>
      </c>
      <c r="I202" s="14">
        <v>719.10599999999999</v>
      </c>
      <c r="J202" s="14">
        <v>675.81899999999996</v>
      </c>
      <c r="K202" s="14">
        <v>442.98700000000002</v>
      </c>
      <c r="L202" s="14">
        <v>364.329837</v>
      </c>
      <c r="M202" s="14">
        <v>333.471</v>
      </c>
      <c r="N202" s="14">
        <v>420.61363699999998</v>
      </c>
      <c r="O202" s="14">
        <v>359.75787200000002</v>
      </c>
      <c r="P202" s="14">
        <v>535.33766300000002</v>
      </c>
      <c r="Q202" s="14">
        <v>580.08033</v>
      </c>
      <c r="R202" s="14">
        <v>693.94905000000006</v>
      </c>
      <c r="S202" s="14">
        <v>850.71265500000004</v>
      </c>
      <c r="T202" s="14">
        <v>1135.5675220000001</v>
      </c>
      <c r="U202" s="14">
        <v>917.12017900000001</v>
      </c>
      <c r="V202" s="14">
        <v>1162.8204929999999</v>
      </c>
      <c r="W202" s="14">
        <v>1511.499266</v>
      </c>
      <c r="X202" s="14">
        <v>1472.961695</v>
      </c>
      <c r="Y202" s="14">
        <v>1534.3298030000001</v>
      </c>
      <c r="Z202" s="14">
        <v>1612.35915</v>
      </c>
      <c r="AA202" s="14">
        <v>1482.0079989999999</v>
      </c>
      <c r="AB202" s="14">
        <v>1428.1658279999999</v>
      </c>
      <c r="AC202" s="14">
        <v>1506.2204839999999</v>
      </c>
      <c r="AD202" s="14">
        <v>1501.3334600000001</v>
      </c>
      <c r="AE202" s="14">
        <v>1524.978402</v>
      </c>
    </row>
    <row r="203" spans="1:31" ht="13.5" customHeight="1" x14ac:dyDescent="0.25">
      <c r="A203" s="1"/>
      <c r="B203" s="16" t="s">
        <v>227</v>
      </c>
      <c r="C203" s="10">
        <v>677.25300000000004</v>
      </c>
      <c r="D203" s="11">
        <v>922.60399999999981</v>
      </c>
      <c r="E203" s="11">
        <v>1110.3569999999991</v>
      </c>
      <c r="F203" s="11">
        <v>998.81699999999978</v>
      </c>
      <c r="G203" s="11">
        <v>1210.4700000000003</v>
      </c>
      <c r="H203" s="11">
        <v>1055.2735029999999</v>
      </c>
      <c r="I203" s="11">
        <v>1195.9179999999999</v>
      </c>
      <c r="J203" s="11">
        <v>1023.013</v>
      </c>
      <c r="K203" s="11">
        <v>896.25699999999995</v>
      </c>
      <c r="L203" s="11">
        <v>1246.2512320000001</v>
      </c>
      <c r="M203" s="11">
        <v>1351.9480000000001</v>
      </c>
      <c r="N203" s="11">
        <v>1460.934207</v>
      </c>
      <c r="O203" s="11">
        <v>1880.3124660000001</v>
      </c>
      <c r="P203" s="11">
        <v>2545.9224709999999</v>
      </c>
      <c r="Q203" s="11">
        <v>3612.2139240000001</v>
      </c>
      <c r="R203" s="11">
        <v>3895.9790480000001</v>
      </c>
      <c r="S203" s="11">
        <v>4264.4002920000003</v>
      </c>
      <c r="T203" s="11">
        <v>4791.7031999999999</v>
      </c>
      <c r="U203" s="11">
        <v>2663.3848560000001</v>
      </c>
      <c r="V203" s="11">
        <v>4258.362263</v>
      </c>
      <c r="W203" s="11">
        <v>5418.0670920000002</v>
      </c>
      <c r="X203" s="11">
        <v>4602.2026990000004</v>
      </c>
      <c r="Y203" s="11">
        <v>4483.7829760000004</v>
      </c>
      <c r="Z203" s="11">
        <v>4984.1908439999997</v>
      </c>
      <c r="AA203" s="11">
        <v>3978.438486</v>
      </c>
      <c r="AB203" s="11">
        <v>4081.213385</v>
      </c>
      <c r="AC203" s="11">
        <v>5031.5180410000003</v>
      </c>
      <c r="AD203" s="11">
        <v>6384.9203500000003</v>
      </c>
      <c r="AE203" s="11">
        <v>4983.6973260000004</v>
      </c>
    </row>
    <row r="204" spans="1:31" ht="13.5" customHeight="1" x14ac:dyDescent="0.25">
      <c r="A204" s="1"/>
      <c r="B204" s="16" t="s">
        <v>228</v>
      </c>
      <c r="C204" s="13">
        <v>156.09199999999987</v>
      </c>
      <c r="D204" s="14">
        <v>347.45299999999997</v>
      </c>
      <c r="E204" s="14">
        <v>377.26299999999975</v>
      </c>
      <c r="F204" s="14">
        <v>400.91399999999987</v>
      </c>
      <c r="G204" s="14">
        <v>457.26099999999985</v>
      </c>
      <c r="H204" s="14">
        <v>431.90814</v>
      </c>
      <c r="I204" s="14">
        <v>507.88099999999997</v>
      </c>
      <c r="J204" s="14">
        <v>467.69</v>
      </c>
      <c r="K204" s="14">
        <v>402.93299999999999</v>
      </c>
      <c r="L204" s="14">
        <v>514.74811099999999</v>
      </c>
      <c r="M204" s="14">
        <v>606.21199999999999</v>
      </c>
      <c r="N204" s="14">
        <v>636.61666200000002</v>
      </c>
      <c r="O204" s="14">
        <v>748.728163</v>
      </c>
      <c r="P204" s="14">
        <v>1038.0072339999999</v>
      </c>
      <c r="Q204" s="14">
        <v>1405.6247949999999</v>
      </c>
      <c r="R204" s="14">
        <v>2143.1087859999998</v>
      </c>
      <c r="S204" s="14">
        <v>2338.6691639999999</v>
      </c>
      <c r="T204" s="14">
        <v>2295.0772809999999</v>
      </c>
      <c r="U204" s="14">
        <v>1827.46731</v>
      </c>
      <c r="V204" s="14">
        <v>2196.0825289999998</v>
      </c>
      <c r="W204" s="14">
        <v>2577.4165320000002</v>
      </c>
      <c r="X204" s="14">
        <v>2834.5221310000002</v>
      </c>
      <c r="Y204" s="14">
        <v>2703.0982760000002</v>
      </c>
      <c r="Z204" s="14">
        <v>2384.2556330000002</v>
      </c>
      <c r="AA204" s="14">
        <v>2115.2347679999998</v>
      </c>
      <c r="AB204" s="14">
        <v>2234.9307720000002</v>
      </c>
      <c r="AC204" s="14">
        <v>2508.0164629999999</v>
      </c>
      <c r="AD204" s="14">
        <v>2801.429427</v>
      </c>
      <c r="AE204" s="14">
        <v>3078.7419890000001</v>
      </c>
    </row>
    <row r="205" spans="1:31" ht="13.5" customHeight="1" x14ac:dyDescent="0.25">
      <c r="A205" s="1"/>
      <c r="B205" s="16" t="s">
        <v>229</v>
      </c>
      <c r="C205" s="10">
        <v>50.759999999999984</v>
      </c>
      <c r="D205" s="11">
        <v>81.460999999999984</v>
      </c>
      <c r="E205" s="11">
        <v>98.849999999999966</v>
      </c>
      <c r="F205" s="11">
        <v>110.629</v>
      </c>
      <c r="G205" s="11">
        <v>84.867999999999967</v>
      </c>
      <c r="H205" s="11">
        <v>67.011959000000004</v>
      </c>
      <c r="I205" s="11">
        <v>70.415999999999997</v>
      </c>
      <c r="J205" s="11">
        <v>83.923000000000002</v>
      </c>
      <c r="K205" s="11">
        <v>88.076999999999998</v>
      </c>
      <c r="L205" s="11">
        <v>119.904582</v>
      </c>
      <c r="M205" s="11">
        <v>100.214</v>
      </c>
      <c r="N205" s="11">
        <v>160.57296299999999</v>
      </c>
      <c r="O205" s="11">
        <v>210.94080400000001</v>
      </c>
      <c r="P205" s="11">
        <v>356.44630100000001</v>
      </c>
      <c r="Q205" s="11">
        <v>413.44399600000003</v>
      </c>
      <c r="R205" s="11">
        <v>427.77318400000001</v>
      </c>
      <c r="S205" s="11">
        <v>481.69413800000001</v>
      </c>
      <c r="T205" s="11">
        <v>603.07468700000004</v>
      </c>
      <c r="U205" s="11">
        <v>242.30278100000001</v>
      </c>
      <c r="V205" s="11">
        <v>289.57790399999999</v>
      </c>
      <c r="W205" s="11">
        <v>307.39087899999998</v>
      </c>
      <c r="X205" s="11">
        <v>448.31221299999999</v>
      </c>
      <c r="Y205" s="11">
        <v>302.31385999999998</v>
      </c>
      <c r="Z205" s="11">
        <v>248.57921999999999</v>
      </c>
      <c r="AA205" s="11">
        <v>267.50734399999999</v>
      </c>
      <c r="AB205" s="11">
        <v>301.71764200000001</v>
      </c>
      <c r="AC205" s="11">
        <v>277.71954499999998</v>
      </c>
      <c r="AD205" s="11">
        <v>473.300884</v>
      </c>
      <c r="AE205" s="11">
        <v>282.98057499999999</v>
      </c>
    </row>
    <row r="206" spans="1:31" ht="13.5" customHeight="1" x14ac:dyDescent="0.2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>
        <v>1.0959030000000001</v>
      </c>
      <c r="AC206" s="14">
        <v>6.4885960000000003</v>
      </c>
      <c r="AD206" s="14">
        <v>20.470258000000001</v>
      </c>
      <c r="AE206" s="14">
        <v>25.252687999999999</v>
      </c>
    </row>
    <row r="207" spans="1:31" ht="13.5" customHeight="1" x14ac:dyDescent="0.25">
      <c r="A207" s="1"/>
      <c r="B207" s="16" t="s">
        <v>231</v>
      </c>
      <c r="C207" s="10">
        <v>0.77999999999999969</v>
      </c>
      <c r="D207" s="11">
        <v>0.81999999999999973</v>
      </c>
      <c r="E207" s="11">
        <v>0.93899999999999972</v>
      </c>
      <c r="F207" s="11">
        <v>0.99499999999999966</v>
      </c>
      <c r="G207" s="11">
        <v>0.60599999999999998</v>
      </c>
      <c r="H207" s="11">
        <v>0.65530100000000002</v>
      </c>
      <c r="I207" s="11">
        <v>1.0149999999999999</v>
      </c>
      <c r="J207" s="11">
        <v>1.202</v>
      </c>
      <c r="K207" s="11">
        <v>0.80200000000000005</v>
      </c>
      <c r="L207" s="11">
        <v>0.77275300000000002</v>
      </c>
      <c r="M207" s="11">
        <v>0.80100000000000005</v>
      </c>
      <c r="N207" s="11">
        <v>0.94629399999999997</v>
      </c>
      <c r="O207" s="11">
        <v>1.213695</v>
      </c>
      <c r="P207" s="11">
        <v>2.9553850000000002</v>
      </c>
      <c r="Q207" s="11">
        <v>1.881869</v>
      </c>
      <c r="R207" s="11">
        <v>1.7668360000000001</v>
      </c>
      <c r="S207" s="11"/>
      <c r="T207" s="11">
        <v>2.9274</v>
      </c>
      <c r="U207" s="11">
        <v>2.8231510000000002</v>
      </c>
      <c r="V207" s="11">
        <v>3.3380540000000001</v>
      </c>
      <c r="W207" s="11">
        <v>2.8251390000000001</v>
      </c>
      <c r="X207" s="11">
        <v>2.931657</v>
      </c>
      <c r="Y207" s="11">
        <v>3.9801989999999998</v>
      </c>
      <c r="Z207" s="11">
        <v>3.6794799999999999</v>
      </c>
      <c r="AA207" s="11">
        <v>2.7116699999999998</v>
      </c>
      <c r="AB207" s="11">
        <v>3.1289259999999999</v>
      </c>
      <c r="AC207" s="11">
        <v>3.1527579999999999</v>
      </c>
      <c r="AD207" s="11">
        <v>4.0332059999999998</v>
      </c>
      <c r="AE207" s="11">
        <v>4.3912599999999999</v>
      </c>
    </row>
    <row r="208" spans="1:31" ht="13.5" customHeight="1" x14ac:dyDescent="0.25">
      <c r="A208" s="1"/>
      <c r="B208" s="16" t="s">
        <v>232</v>
      </c>
      <c r="C208" s="13">
        <v>27.669</v>
      </c>
      <c r="D208" s="14">
        <v>64.069999999999993</v>
      </c>
      <c r="E208" s="14">
        <v>68.519000000000005</v>
      </c>
      <c r="F208" s="14">
        <v>64.637999999999991</v>
      </c>
      <c r="G208" s="14">
        <v>66.337999999999994</v>
      </c>
      <c r="H208" s="14">
        <v>73.168045000000006</v>
      </c>
      <c r="I208" s="14">
        <v>73.497</v>
      </c>
      <c r="J208" s="14">
        <v>141.458</v>
      </c>
      <c r="K208" s="14">
        <v>137.94300000000001</v>
      </c>
      <c r="L208" s="14">
        <v>131.72211300000001</v>
      </c>
      <c r="M208" s="14">
        <v>132.49600000000001</v>
      </c>
      <c r="N208" s="14">
        <v>209.199432</v>
      </c>
      <c r="O208" s="14">
        <v>226.45661999999999</v>
      </c>
      <c r="P208" s="14">
        <v>267.68266899999998</v>
      </c>
      <c r="Q208" s="14">
        <v>331.867053</v>
      </c>
      <c r="R208" s="14">
        <v>364.12833699999999</v>
      </c>
      <c r="S208" s="14">
        <v>458.99434500000001</v>
      </c>
      <c r="T208" s="14">
        <v>383.644319</v>
      </c>
      <c r="U208" s="14">
        <v>287.18853000000001</v>
      </c>
      <c r="V208" s="14">
        <v>401.75416899999999</v>
      </c>
      <c r="W208" s="14">
        <v>421.98310800000002</v>
      </c>
      <c r="X208" s="14">
        <v>72.719087000000002</v>
      </c>
      <c r="Y208" s="14"/>
      <c r="Z208" s="14">
        <v>358.33792199999999</v>
      </c>
      <c r="AA208" s="14">
        <v>523.16137800000001</v>
      </c>
      <c r="AB208" s="14">
        <v>580.29188999999997</v>
      </c>
      <c r="AC208" s="14">
        <v>588.492885</v>
      </c>
      <c r="AD208" s="14">
        <v>718.48046699999998</v>
      </c>
      <c r="AE208" s="14">
        <v>679.78089699999998</v>
      </c>
    </row>
    <row r="209" spans="1:31" ht="13.5" customHeight="1" x14ac:dyDescent="0.25">
      <c r="A209" s="1"/>
      <c r="B209" s="16" t="s">
        <v>233</v>
      </c>
      <c r="C209" s="10">
        <v>131.548</v>
      </c>
      <c r="D209" s="11">
        <v>136.40899999999999</v>
      </c>
      <c r="E209" s="11">
        <v>170.27900000000011</v>
      </c>
      <c r="F209" s="11">
        <v>272.74900000000014</v>
      </c>
      <c r="G209" s="11">
        <v>208.48699999999988</v>
      </c>
      <c r="H209" s="11">
        <v>172.07056800000001</v>
      </c>
      <c r="I209" s="11">
        <v>171.62200000000001</v>
      </c>
      <c r="J209" s="11">
        <v>203.59</v>
      </c>
      <c r="K209" s="11">
        <v>104.474</v>
      </c>
      <c r="L209" s="11">
        <v>133.284007</v>
      </c>
      <c r="M209" s="11">
        <v>210.62700000000001</v>
      </c>
      <c r="N209" s="11">
        <v>388.345753</v>
      </c>
      <c r="O209" s="11">
        <v>355.117347</v>
      </c>
      <c r="P209" s="11">
        <v>492.59069</v>
      </c>
      <c r="Q209" s="11">
        <v>646.12272900000005</v>
      </c>
      <c r="R209" s="11">
        <v>873.32643800000005</v>
      </c>
      <c r="S209" s="11">
        <v>661.72370899999999</v>
      </c>
      <c r="T209" s="11">
        <v>877.96478000000002</v>
      </c>
      <c r="U209" s="11">
        <v>634.69442800000002</v>
      </c>
      <c r="V209" s="11">
        <v>978.68126400000006</v>
      </c>
      <c r="W209" s="11">
        <v>933.17802900000004</v>
      </c>
      <c r="X209" s="11">
        <v>898.591182</v>
      </c>
      <c r="Y209" s="11">
        <v>820.24519499999997</v>
      </c>
      <c r="Z209" s="11">
        <v>822.10425799999996</v>
      </c>
      <c r="AA209" s="11">
        <v>665.46238700000004</v>
      </c>
      <c r="AB209" s="11">
        <v>653.80250599999999</v>
      </c>
      <c r="AC209" s="11">
        <v>836.76388299999996</v>
      </c>
      <c r="AD209" s="11">
        <v>903.32682799999998</v>
      </c>
      <c r="AE209" s="11">
        <v>807.70589900000004</v>
      </c>
    </row>
    <row r="210" spans="1:31" ht="13.5" customHeight="1" x14ac:dyDescent="0.25">
      <c r="A210" s="1"/>
      <c r="B210" s="16" t="s">
        <v>234</v>
      </c>
      <c r="C210" s="13">
        <v>13.664999999999999</v>
      </c>
      <c r="D210" s="14">
        <v>25.39800000000001</v>
      </c>
      <c r="E210" s="14">
        <v>33.464999999999982</v>
      </c>
      <c r="F210" s="14">
        <v>41.09099999999998</v>
      </c>
      <c r="G210" s="14">
        <v>34.10299999999998</v>
      </c>
      <c r="H210" s="14">
        <v>25.899832</v>
      </c>
      <c r="I210" s="14">
        <v>29.663</v>
      </c>
      <c r="J210" s="14">
        <v>28.800999999999998</v>
      </c>
      <c r="K210" s="14">
        <v>35.536999999999999</v>
      </c>
      <c r="L210" s="14">
        <v>41.743119</v>
      </c>
      <c r="M210" s="14">
        <v>52.039000000000001</v>
      </c>
      <c r="N210" s="14">
        <v>75.468260000000001</v>
      </c>
      <c r="O210" s="14">
        <v>86.879879000000003</v>
      </c>
      <c r="P210" s="14">
        <v>137.04960700000001</v>
      </c>
      <c r="Q210" s="14">
        <v>237.33418900000001</v>
      </c>
      <c r="R210" s="14">
        <v>213.50522799999999</v>
      </c>
      <c r="S210" s="14">
        <v>176.44103999999999</v>
      </c>
      <c r="T210" s="14">
        <v>249.326864</v>
      </c>
      <c r="U210" s="14">
        <v>179.51380900000001</v>
      </c>
      <c r="V210" s="14">
        <v>183.895107</v>
      </c>
      <c r="W210" s="14">
        <v>165.90006700000001</v>
      </c>
      <c r="X210" s="14">
        <v>173.35393300000001</v>
      </c>
      <c r="Y210" s="14">
        <v>130.61751000000001</v>
      </c>
      <c r="Z210" s="14">
        <v>77.418263999999994</v>
      </c>
      <c r="AA210" s="14">
        <v>106.196907</v>
      </c>
      <c r="AB210" s="14">
        <v>87.560292000000004</v>
      </c>
      <c r="AC210" s="14">
        <v>120.211472</v>
      </c>
      <c r="AD210" s="14">
        <v>101.19028</v>
      </c>
      <c r="AE210" s="14">
        <v>98.803073999999995</v>
      </c>
    </row>
    <row r="211" spans="1:31" ht="13.5" customHeight="1" x14ac:dyDescent="0.25">
      <c r="A211" s="1"/>
      <c r="B211" s="16" t="s">
        <v>235</v>
      </c>
      <c r="C211" s="10"/>
      <c r="D211" s="11"/>
      <c r="E211" s="11"/>
      <c r="F211" s="11">
        <v>5.0000000000000001E-3</v>
      </c>
      <c r="G211" s="11"/>
      <c r="H211" s="11">
        <v>5.2300000000000003E-4</v>
      </c>
      <c r="I211" s="11"/>
      <c r="J211" s="11"/>
      <c r="K211" s="11">
        <v>1E-3</v>
      </c>
      <c r="L211" s="11">
        <v>2.2499999999999998E-3</v>
      </c>
      <c r="M211" s="11"/>
      <c r="N211" s="11"/>
      <c r="O211" s="11">
        <v>1.54E-4</v>
      </c>
      <c r="P211" s="11">
        <v>1.005E-3</v>
      </c>
      <c r="Q211" s="11"/>
      <c r="R211" s="11"/>
      <c r="S211" s="11"/>
      <c r="T211" s="11"/>
      <c r="U211" s="11"/>
      <c r="V211" s="11">
        <v>4.9868000000000003E-2</v>
      </c>
      <c r="W211" s="11">
        <v>4.3452999999999999E-2</v>
      </c>
      <c r="X211" s="11"/>
      <c r="Y211" s="11"/>
      <c r="Z211" s="11">
        <v>2.225E-3</v>
      </c>
      <c r="AA211" s="11">
        <v>0.11186400000000001</v>
      </c>
      <c r="AB211" s="11"/>
      <c r="AC211" s="11"/>
      <c r="AD211" s="11">
        <v>1.189454</v>
      </c>
      <c r="AE211" s="11">
        <v>9.1590000000000005E-2</v>
      </c>
    </row>
    <row r="212" spans="1:31" ht="13.5" customHeight="1" x14ac:dyDescent="0.25">
      <c r="A212" s="1"/>
      <c r="B212" s="16" t="s">
        <v>236</v>
      </c>
      <c r="C212" s="13"/>
      <c r="D212" s="14"/>
      <c r="E212" s="14"/>
      <c r="F212" s="14"/>
      <c r="G212" s="14"/>
      <c r="H212" s="14"/>
      <c r="I212" s="14"/>
      <c r="J212" s="14"/>
      <c r="K212" s="14"/>
      <c r="L212" s="14">
        <v>3.5999999999999997E-2</v>
      </c>
      <c r="M212" s="14"/>
      <c r="N212" s="14"/>
      <c r="O212" s="14">
        <v>2.0330000000000001E-3</v>
      </c>
      <c r="P212" s="14"/>
      <c r="Q212" s="14"/>
      <c r="R212" s="14"/>
      <c r="S212" s="14"/>
      <c r="T212" s="14">
        <v>3.2825E-2</v>
      </c>
      <c r="U212" s="14"/>
      <c r="V212" s="14">
        <v>4.4276000000000003E-2</v>
      </c>
      <c r="W212" s="14"/>
      <c r="X212" s="14"/>
      <c r="Y212" s="14">
        <v>2.99E-4</v>
      </c>
      <c r="Z212" s="14"/>
      <c r="AA212" s="14">
        <v>8.9130000000000008E-3</v>
      </c>
      <c r="AB212" s="14">
        <v>3.5579E-2</v>
      </c>
      <c r="AC212" s="14">
        <v>3.5500000000000001E-4</v>
      </c>
      <c r="AD212" s="14">
        <v>3.0870000000000002E-2</v>
      </c>
      <c r="AE212" s="14">
        <v>2.6700000000000001E-3</v>
      </c>
    </row>
    <row r="213" spans="1:31" ht="13.5" customHeight="1" x14ac:dyDescent="0.25">
      <c r="A213" s="1"/>
      <c r="B213" s="16" t="s">
        <v>237</v>
      </c>
      <c r="C213" s="10">
        <v>0.65299999999999969</v>
      </c>
      <c r="D213" s="11">
        <v>0.93499999999999961</v>
      </c>
      <c r="E213" s="11">
        <v>0.73399999999999987</v>
      </c>
      <c r="F213" s="11">
        <v>0.64700000000000002</v>
      </c>
      <c r="G213" s="11">
        <v>0.7799999999999998</v>
      </c>
      <c r="H213" s="11">
        <v>0.487566</v>
      </c>
      <c r="I213" s="11">
        <v>0.72899999999999998</v>
      </c>
      <c r="J213" s="11">
        <v>0.98899999999999999</v>
      </c>
      <c r="K213" s="11">
        <v>1.0840000000000001</v>
      </c>
      <c r="L213" s="11">
        <v>7.0617710000000002</v>
      </c>
      <c r="M213" s="11">
        <v>1.5780000000000001</v>
      </c>
      <c r="N213" s="11">
        <v>1.842123</v>
      </c>
      <c r="O213" s="11">
        <v>2.2977289999999999</v>
      </c>
      <c r="P213" s="11">
        <v>3.1358790000000001</v>
      </c>
      <c r="Q213" s="11">
        <v>5.1213709999999999</v>
      </c>
      <c r="R213" s="11">
        <v>4.7103000000000002</v>
      </c>
      <c r="S213" s="11"/>
      <c r="T213" s="11">
        <v>6.8039379999999996</v>
      </c>
      <c r="U213" s="11">
        <v>6.109172</v>
      </c>
      <c r="V213" s="11">
        <v>7.1869189999999996</v>
      </c>
      <c r="W213" s="11">
        <v>8.8119589999999999</v>
      </c>
      <c r="X213" s="11">
        <v>8.1501660000000005</v>
      </c>
      <c r="Y213" s="11">
        <v>7.7833829999999997</v>
      </c>
      <c r="Z213" s="11">
        <v>8.2218269999999993</v>
      </c>
      <c r="AA213" s="11">
        <v>7.6898989999999996</v>
      </c>
      <c r="AB213" s="11">
        <v>7.6397219999999999</v>
      </c>
      <c r="AC213" s="11">
        <v>8.4306590000000003</v>
      </c>
      <c r="AD213" s="11">
        <v>8.9791120000000006</v>
      </c>
      <c r="AE213" s="11">
        <v>9.8189919999999997</v>
      </c>
    </row>
    <row r="214" spans="1:31" ht="13.5" customHeight="1" x14ac:dyDescent="0.25">
      <c r="A214" s="1"/>
      <c r="B214" s="16" t="s">
        <v>238</v>
      </c>
      <c r="C214" s="13">
        <v>32.255000000000003</v>
      </c>
      <c r="D214" s="14">
        <v>64.968999999999994</v>
      </c>
      <c r="E214" s="14">
        <v>61.592999999999982</v>
      </c>
      <c r="F214" s="14">
        <v>58.836999999999989</v>
      </c>
      <c r="G214" s="14">
        <v>61.185999999999972</v>
      </c>
      <c r="H214" s="14">
        <v>41.892674</v>
      </c>
      <c r="I214" s="14">
        <v>65.322999999999993</v>
      </c>
      <c r="J214" s="14">
        <v>91.494</v>
      </c>
      <c r="K214" s="14">
        <v>76.97</v>
      </c>
      <c r="L214" s="14">
        <v>76.691838000000004</v>
      </c>
      <c r="M214" s="14">
        <v>82.945999999999998</v>
      </c>
      <c r="N214" s="14">
        <v>113.02238699999999</v>
      </c>
      <c r="O214" s="14">
        <v>163.583372</v>
      </c>
      <c r="P214" s="14">
        <v>252.94780299999999</v>
      </c>
      <c r="Q214" s="14">
        <v>332.55773699999997</v>
      </c>
      <c r="R214" s="14">
        <v>319.34903600000001</v>
      </c>
      <c r="S214" s="14">
        <v>256.13260600000001</v>
      </c>
      <c r="T214" s="14">
        <v>243.80753200000001</v>
      </c>
      <c r="U214" s="14">
        <v>210.77633299999999</v>
      </c>
      <c r="V214" s="14">
        <v>255.47912600000001</v>
      </c>
      <c r="W214" s="14">
        <v>251.15827200000001</v>
      </c>
      <c r="X214" s="14">
        <v>237.71750299999999</v>
      </c>
      <c r="Y214" s="14">
        <v>245.639206</v>
      </c>
      <c r="Z214" s="14">
        <v>211.58434</v>
      </c>
      <c r="AA214" s="14">
        <v>224.320899</v>
      </c>
      <c r="AB214" s="14">
        <v>194.940361</v>
      </c>
      <c r="AC214" s="14">
        <v>266.62473699999998</v>
      </c>
      <c r="AD214" s="14">
        <v>226.07259199999999</v>
      </c>
      <c r="AE214" s="14">
        <v>278.60885400000001</v>
      </c>
    </row>
    <row r="215" spans="1:31" ht="13.5" customHeight="1" x14ac:dyDescent="0.25">
      <c r="A215" s="1"/>
      <c r="B215" s="16" t="s">
        <v>239</v>
      </c>
      <c r="C215" s="10">
        <v>3.673</v>
      </c>
      <c r="D215" s="11">
        <v>3.0089999999999999</v>
      </c>
      <c r="E215" s="11">
        <v>6.0090000000000003</v>
      </c>
      <c r="F215" s="11">
        <v>7.6479999999999997</v>
      </c>
      <c r="G215" s="11">
        <v>12.118999999999994</v>
      </c>
      <c r="H215" s="11">
        <v>8.1275659999999998</v>
      </c>
      <c r="I215" s="11">
        <v>8.2449999999999992</v>
      </c>
      <c r="J215" s="11">
        <v>6.0170000000000003</v>
      </c>
      <c r="K215" s="11">
        <v>6.8449999999999998</v>
      </c>
      <c r="L215" s="11">
        <v>4.6326289999999997</v>
      </c>
      <c r="M215" s="11">
        <v>6.1689999999999996</v>
      </c>
      <c r="N215" s="11">
        <v>8.7270640000000004</v>
      </c>
      <c r="O215" s="11">
        <v>9.6588329999999996</v>
      </c>
      <c r="P215" s="11">
        <v>13.590477</v>
      </c>
      <c r="Q215" s="11">
        <v>16.533100000000001</v>
      </c>
      <c r="R215" s="11">
        <v>20.083825000000001</v>
      </c>
      <c r="S215" s="11"/>
      <c r="T215" s="11">
        <v>20.785204</v>
      </c>
      <c r="U215" s="11">
        <v>19.141341000000001</v>
      </c>
      <c r="V215" s="11">
        <v>28.300574999999998</v>
      </c>
      <c r="W215" s="11">
        <v>35.666404</v>
      </c>
      <c r="X215" s="11">
        <v>33.556728</v>
      </c>
      <c r="Y215" s="11">
        <v>30.015249000000001</v>
      </c>
      <c r="Z215" s="11">
        <v>24.511137999999999</v>
      </c>
      <c r="AA215" s="11">
        <v>21.887096</v>
      </c>
      <c r="AB215" s="11">
        <v>25.823419000000001</v>
      </c>
      <c r="AC215" s="11">
        <v>33.560974000000002</v>
      </c>
      <c r="AD215" s="11">
        <v>40.332002000000003</v>
      </c>
      <c r="AE215" s="11">
        <v>45.334083</v>
      </c>
    </row>
    <row r="216" spans="1:31" ht="13.5" customHeight="1" x14ac:dyDescent="0.25">
      <c r="A216" s="1"/>
      <c r="B216" s="16" t="s">
        <v>240</v>
      </c>
      <c r="C216" s="13">
        <v>3.9520000000000008</v>
      </c>
      <c r="D216" s="14">
        <v>1.0470000000000002</v>
      </c>
      <c r="E216" s="14">
        <v>0.35499999999999993</v>
      </c>
      <c r="F216" s="14">
        <v>0.41299999999999987</v>
      </c>
      <c r="G216" s="14">
        <v>6.766</v>
      </c>
      <c r="H216" s="14">
        <v>11.102681</v>
      </c>
      <c r="I216" s="14">
        <v>9.74</v>
      </c>
      <c r="J216" s="14">
        <v>8.2889999999999997</v>
      </c>
      <c r="K216" s="14">
        <v>9.1180000000000003</v>
      </c>
      <c r="L216" s="14">
        <v>17.262239000000001</v>
      </c>
      <c r="M216" s="14">
        <v>23.356999999999999</v>
      </c>
      <c r="N216" s="14">
        <v>23.761237999999999</v>
      </c>
      <c r="O216" s="14">
        <v>31.594683</v>
      </c>
      <c r="P216" s="14">
        <v>25.351306999999998</v>
      </c>
      <c r="Q216" s="14">
        <v>45.948560999999998</v>
      </c>
      <c r="R216" s="14">
        <v>66.351641999999998</v>
      </c>
      <c r="S216" s="14">
        <v>76.605639999999994</v>
      </c>
      <c r="T216" s="14">
        <v>49.589064999999998</v>
      </c>
      <c r="U216" s="14">
        <v>31.715430000000001</v>
      </c>
      <c r="V216" s="14">
        <v>54.694637999999998</v>
      </c>
      <c r="W216" s="14">
        <v>93.899490999999998</v>
      </c>
      <c r="X216" s="14">
        <v>51.935533999999997</v>
      </c>
      <c r="Y216" s="14">
        <v>51.836024999999999</v>
      </c>
      <c r="Z216" s="14">
        <v>37.525008</v>
      </c>
      <c r="AA216" s="14">
        <v>37.750911000000002</v>
      </c>
      <c r="AB216" s="14">
        <v>39.706380000000003</v>
      </c>
      <c r="AC216" s="14">
        <v>68.059635</v>
      </c>
      <c r="AD216" s="14">
        <v>46.458191999999997</v>
      </c>
      <c r="AE216" s="14">
        <v>39.083959</v>
      </c>
    </row>
    <row r="217" spans="1:31" ht="13.5" customHeight="1" x14ac:dyDescent="0.25">
      <c r="A217" s="1"/>
      <c r="B217" s="16" t="s">
        <v>241</v>
      </c>
      <c r="C217" s="10">
        <v>16.262</v>
      </c>
      <c r="D217" s="11">
        <v>28.530999999999999</v>
      </c>
      <c r="E217" s="11">
        <v>36.497999999999983</v>
      </c>
      <c r="F217" s="11">
        <v>26.597000000000001</v>
      </c>
      <c r="G217" s="11">
        <v>31.702000000000002</v>
      </c>
      <c r="H217" s="11">
        <v>21.937873</v>
      </c>
      <c r="I217" s="11">
        <v>28.454000000000001</v>
      </c>
      <c r="J217" s="11">
        <v>33.591000000000001</v>
      </c>
      <c r="K217" s="11">
        <v>35.866999999999997</v>
      </c>
      <c r="L217" s="11">
        <v>41.064335999999997</v>
      </c>
      <c r="M217" s="11">
        <v>34.828000000000003</v>
      </c>
      <c r="N217" s="11">
        <v>47.986386000000003</v>
      </c>
      <c r="O217" s="11">
        <v>72.408017000000001</v>
      </c>
      <c r="P217" s="11">
        <v>90.332938999999996</v>
      </c>
      <c r="Q217" s="11">
        <v>138.98890800000001</v>
      </c>
      <c r="R217" s="11">
        <v>140.671211</v>
      </c>
      <c r="S217" s="11">
        <v>131.15079399999999</v>
      </c>
      <c r="T217" s="11">
        <v>135.03836899999999</v>
      </c>
      <c r="U217" s="11">
        <v>77.802909</v>
      </c>
      <c r="V217" s="11">
        <v>75.037589999999994</v>
      </c>
      <c r="W217" s="11">
        <v>96.583974999999995</v>
      </c>
      <c r="X217" s="11">
        <v>92.615493999999998</v>
      </c>
      <c r="Y217" s="11">
        <v>83.210935000000006</v>
      </c>
      <c r="Z217" s="11">
        <v>113.386633</v>
      </c>
      <c r="AA217" s="11">
        <v>102.263194</v>
      </c>
      <c r="AB217" s="11">
        <v>100.95335300000001</v>
      </c>
      <c r="AC217" s="11">
        <v>116.150279</v>
      </c>
      <c r="AD217" s="11">
        <v>113.95769</v>
      </c>
      <c r="AE217" s="11">
        <v>104.289562</v>
      </c>
    </row>
    <row r="218" spans="1:31" ht="13.5" customHeight="1" x14ac:dyDescent="0.25">
      <c r="A218" s="1"/>
      <c r="B218" s="16" t="s">
        <v>242</v>
      </c>
      <c r="C218" s="13">
        <v>12.327999999999992</v>
      </c>
      <c r="D218" s="14">
        <v>18.092999999999993</v>
      </c>
      <c r="E218" s="14">
        <v>38.004999999999995</v>
      </c>
      <c r="F218" s="14">
        <v>30.958999999999989</v>
      </c>
      <c r="G218" s="14">
        <v>47.411999999999985</v>
      </c>
      <c r="H218" s="14">
        <v>36.793792000000003</v>
      </c>
      <c r="I218" s="14">
        <v>30.766999999999999</v>
      </c>
      <c r="J218" s="14">
        <v>26.911000000000001</v>
      </c>
      <c r="K218" s="14">
        <v>49.475000000000001</v>
      </c>
      <c r="L218" s="14">
        <v>40.422379999999997</v>
      </c>
      <c r="M218" s="14">
        <v>59.92</v>
      </c>
      <c r="N218" s="14">
        <v>67.726381000000003</v>
      </c>
      <c r="O218" s="14">
        <v>84.368973999999994</v>
      </c>
      <c r="P218" s="14">
        <v>115.96190900000001</v>
      </c>
      <c r="Q218" s="14">
        <v>155.84455</v>
      </c>
      <c r="R218" s="14">
        <v>181.03634600000001</v>
      </c>
      <c r="S218" s="14">
        <v>246.671584</v>
      </c>
      <c r="T218" s="14">
        <v>294.32525399999997</v>
      </c>
      <c r="U218" s="14">
        <v>213.986163</v>
      </c>
      <c r="V218" s="14">
        <v>125.398443</v>
      </c>
      <c r="W218" s="14">
        <v>174.041023</v>
      </c>
      <c r="X218" s="14">
        <v>224.267594</v>
      </c>
      <c r="Y218" s="14">
        <v>123.990182</v>
      </c>
      <c r="Z218" s="14">
        <v>54.790737999999997</v>
      </c>
      <c r="AA218" s="14">
        <v>59.252709000000003</v>
      </c>
      <c r="AB218" s="14">
        <v>58.210700000000003</v>
      </c>
      <c r="AC218" s="14">
        <v>73.619175999999996</v>
      </c>
      <c r="AD218" s="14">
        <v>73.409773999999999</v>
      </c>
      <c r="AE218" s="14">
        <v>73.972371999999993</v>
      </c>
    </row>
    <row r="219" spans="1:31" ht="13.5" customHeight="1" x14ac:dyDescent="0.25">
      <c r="A219" s="1"/>
      <c r="B219" s="16" t="s">
        <v>243</v>
      </c>
      <c r="C219" s="10">
        <v>757.9409999999998</v>
      </c>
      <c r="D219" s="11">
        <v>1113.6659999999997</v>
      </c>
      <c r="E219" s="11">
        <v>995.36400000000037</v>
      </c>
      <c r="F219" s="11">
        <v>1049.9730000000004</v>
      </c>
      <c r="G219" s="11">
        <v>496.08599999999979</v>
      </c>
      <c r="H219" s="11">
        <v>679.346048</v>
      </c>
      <c r="I219" s="11">
        <v>828.36599999999999</v>
      </c>
      <c r="J219" s="11">
        <v>1001.784</v>
      </c>
      <c r="K219" s="11">
        <v>1068.1030000000001</v>
      </c>
      <c r="L219" s="11">
        <v>1711.340831</v>
      </c>
      <c r="M219" s="11">
        <v>1868.26</v>
      </c>
      <c r="N219" s="11">
        <v>2342.3473509999999</v>
      </c>
      <c r="O219" s="11">
        <v>2741.3152890000001</v>
      </c>
      <c r="P219" s="11">
        <v>3947.576701</v>
      </c>
      <c r="Q219" s="11">
        <v>4063.5706100000002</v>
      </c>
      <c r="R219" s="11">
        <v>4440.3799369999997</v>
      </c>
      <c r="S219" s="11">
        <v>4260.4407160000001</v>
      </c>
      <c r="T219" s="11">
        <v>4281.3246069999996</v>
      </c>
      <c r="U219" s="11">
        <v>2685.100081</v>
      </c>
      <c r="V219" s="11">
        <v>3715.4651250000002</v>
      </c>
      <c r="W219" s="11">
        <v>3959.7133760000002</v>
      </c>
      <c r="X219" s="11">
        <v>4003.0131240000001</v>
      </c>
      <c r="Y219" s="11">
        <v>4230.300972</v>
      </c>
      <c r="Z219" s="11">
        <v>3669.9573540000001</v>
      </c>
      <c r="AA219" s="11">
        <v>3588.34584</v>
      </c>
      <c r="AB219" s="11">
        <v>3840.2317069999999</v>
      </c>
      <c r="AC219" s="11">
        <v>4514.372429</v>
      </c>
      <c r="AD219" s="11">
        <v>4501.5880049999996</v>
      </c>
      <c r="AE219" s="11">
        <v>4824.1660519999996</v>
      </c>
    </row>
    <row r="220" spans="1:31" ht="13.5" customHeight="1" x14ac:dyDescent="0.2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>
        <v>3.3758999999999997E-2</v>
      </c>
      <c r="AC220" s="14">
        <v>0.13339599999999999</v>
      </c>
      <c r="AD220" s="14">
        <v>6.5709000000000004E-2</v>
      </c>
      <c r="AE220" s="14">
        <v>6.9373000000000004E-2</v>
      </c>
    </row>
    <row r="221" spans="1:31" ht="13.5" customHeight="1" x14ac:dyDescent="0.25">
      <c r="A221" s="1"/>
      <c r="B221" s="16" t="s">
        <v>245</v>
      </c>
      <c r="C221" s="10">
        <v>11.048999999999999</v>
      </c>
      <c r="D221" s="11">
        <v>58.982999999999997</v>
      </c>
      <c r="E221" s="11">
        <v>43.722000000000001</v>
      </c>
      <c r="F221" s="11">
        <v>58.248999999999981</v>
      </c>
      <c r="G221" s="11">
        <v>106.68599999999998</v>
      </c>
      <c r="H221" s="11">
        <v>88.778267999999997</v>
      </c>
      <c r="I221" s="11">
        <v>99.414000000000001</v>
      </c>
      <c r="J221" s="11">
        <v>107.889</v>
      </c>
      <c r="K221" s="11">
        <v>82.334000000000003</v>
      </c>
      <c r="L221" s="11">
        <v>83.647533999999993</v>
      </c>
      <c r="M221" s="11">
        <v>221.01499999999999</v>
      </c>
      <c r="N221" s="11">
        <v>34.137248</v>
      </c>
      <c r="O221" s="11">
        <v>39.727736</v>
      </c>
      <c r="P221" s="11">
        <v>77.026399999999995</v>
      </c>
      <c r="Q221" s="11">
        <v>80.656304000000006</v>
      </c>
      <c r="R221" s="11">
        <v>296.59803099999999</v>
      </c>
      <c r="S221" s="11">
        <v>829.79380000000003</v>
      </c>
      <c r="T221" s="11">
        <v>718.84774900000002</v>
      </c>
      <c r="U221" s="11">
        <v>900.67954899999995</v>
      </c>
      <c r="V221" s="11">
        <v>740.07857300000001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25">
      <c r="A222" s="1"/>
      <c r="B222" s="16" t="s">
        <v>246</v>
      </c>
      <c r="C222" s="13">
        <v>3.61</v>
      </c>
      <c r="D222" s="14">
        <v>7.0430000000000001</v>
      </c>
      <c r="E222" s="14">
        <v>5.1450000000000014</v>
      </c>
      <c r="F222" s="14">
        <v>4.7649999999999979</v>
      </c>
      <c r="G222" s="14">
        <v>4.5229999999999979</v>
      </c>
      <c r="H222" s="14">
        <v>4.8204229999999999</v>
      </c>
      <c r="I222" s="14">
        <v>5.3840000000000003</v>
      </c>
      <c r="J222" s="14">
        <v>14.622</v>
      </c>
      <c r="K222" s="14">
        <v>13.177</v>
      </c>
      <c r="L222" s="14">
        <v>9.3251010000000001</v>
      </c>
      <c r="M222" s="14">
        <v>12.99</v>
      </c>
      <c r="N222" s="14">
        <v>20.490289000000001</v>
      </c>
      <c r="O222" s="14">
        <v>25.451166000000001</v>
      </c>
      <c r="P222" s="14">
        <v>44.537312999999997</v>
      </c>
      <c r="Q222" s="14">
        <v>48.999561</v>
      </c>
      <c r="R222" s="14">
        <v>59.610064000000001</v>
      </c>
      <c r="S222" s="14">
        <v>55.043433999999998</v>
      </c>
      <c r="T222" s="14">
        <v>64.318117000000001</v>
      </c>
      <c r="U222" s="14">
        <v>32.700113999999999</v>
      </c>
      <c r="V222" s="14">
        <v>67.893433999999999</v>
      </c>
      <c r="W222" s="14">
        <v>119.975055</v>
      </c>
      <c r="X222" s="14">
        <v>96.863050000000001</v>
      </c>
      <c r="Y222" s="14">
        <v>104.986526</v>
      </c>
      <c r="Z222" s="14">
        <v>96.696854999999999</v>
      </c>
      <c r="AA222" s="14">
        <v>94.036912999999998</v>
      </c>
      <c r="AB222" s="14">
        <v>103.4756</v>
      </c>
      <c r="AC222" s="14">
        <v>113.90980999999999</v>
      </c>
      <c r="AD222" s="14">
        <v>94.640266999999994</v>
      </c>
      <c r="AE222" s="14">
        <v>68.107236</v>
      </c>
    </row>
    <row r="223" spans="1:31" ht="13.5" customHeight="1" x14ac:dyDescent="0.25">
      <c r="A223" s="1"/>
      <c r="B223" s="16" t="s">
        <v>247</v>
      </c>
      <c r="C223" s="10">
        <v>43.521999999999977</v>
      </c>
      <c r="D223" s="11">
        <v>56.236999999999981</v>
      </c>
      <c r="E223" s="11">
        <v>85.837999999999994</v>
      </c>
      <c r="F223" s="11">
        <v>86.078999999999994</v>
      </c>
      <c r="G223" s="11">
        <v>91.992999999999995</v>
      </c>
      <c r="H223" s="11">
        <v>105.26164799999999</v>
      </c>
      <c r="I223" s="11">
        <v>279.2</v>
      </c>
      <c r="J223" s="11">
        <v>87.138999999999996</v>
      </c>
      <c r="K223" s="11">
        <v>74.474999999999994</v>
      </c>
      <c r="L223" s="11">
        <v>81.932505000000006</v>
      </c>
      <c r="M223" s="11">
        <v>105.22799999999999</v>
      </c>
      <c r="N223" s="11">
        <v>125.521885</v>
      </c>
      <c r="O223" s="11">
        <v>182.655979</v>
      </c>
      <c r="P223" s="11">
        <v>214.17962900000001</v>
      </c>
      <c r="Q223" s="11">
        <v>277.08743900000002</v>
      </c>
      <c r="R223" s="11">
        <v>310.22444400000001</v>
      </c>
      <c r="S223" s="11">
        <v>385.81543900000003</v>
      </c>
      <c r="T223" s="11">
        <v>391.25914399999999</v>
      </c>
      <c r="U223" s="11">
        <v>207.052728</v>
      </c>
      <c r="V223" s="11">
        <v>367.18656600000003</v>
      </c>
      <c r="W223" s="11">
        <v>418.67622899999998</v>
      </c>
      <c r="X223" s="11">
        <v>397.36928399999999</v>
      </c>
      <c r="Y223" s="11">
        <v>4423.1014660000001</v>
      </c>
      <c r="Z223" s="11">
        <v>361.94632200000001</v>
      </c>
      <c r="AA223" s="11">
        <v>304.71558099999999</v>
      </c>
      <c r="AB223" s="11">
        <v>308.60436299999998</v>
      </c>
      <c r="AC223" s="11">
        <v>633.08780200000001</v>
      </c>
      <c r="AD223" s="11">
        <v>1926.5523310000001</v>
      </c>
      <c r="AE223" s="11">
        <v>1808.8629530000001</v>
      </c>
    </row>
    <row r="224" spans="1:31" ht="13.5" customHeight="1" x14ac:dyDescent="0.25">
      <c r="A224" s="1"/>
      <c r="B224" s="16" t="s">
        <v>248</v>
      </c>
      <c r="C224" s="13">
        <v>496.11399999999986</v>
      </c>
      <c r="D224" s="14">
        <v>543.32000000000005</v>
      </c>
      <c r="E224" s="14">
        <v>960.64599999999984</v>
      </c>
      <c r="F224" s="14">
        <v>1053.623</v>
      </c>
      <c r="G224" s="14">
        <v>1300.7329999999995</v>
      </c>
      <c r="H224" s="14">
        <v>1324.5821129999999</v>
      </c>
      <c r="I224" s="14">
        <v>1406.4829999999999</v>
      </c>
      <c r="J224" s="14">
        <v>1249.431</v>
      </c>
      <c r="K224" s="14">
        <v>744.28399999999999</v>
      </c>
      <c r="L224" s="14">
        <v>831.78496099999995</v>
      </c>
      <c r="M224" s="14">
        <v>720.19899999999996</v>
      </c>
      <c r="N224" s="14">
        <v>558.45469500000002</v>
      </c>
      <c r="O224" s="14">
        <v>707.17971299999999</v>
      </c>
      <c r="P224" s="14">
        <v>871.84490700000003</v>
      </c>
      <c r="Q224" s="14">
        <v>961.09256100000005</v>
      </c>
      <c r="R224" s="14">
        <v>1230.5076610000001</v>
      </c>
      <c r="S224" s="14">
        <v>1648.191225</v>
      </c>
      <c r="T224" s="14">
        <v>2487.5613969999999</v>
      </c>
      <c r="U224" s="14">
        <v>1685.13834</v>
      </c>
      <c r="V224" s="14">
        <v>2547.9079449999999</v>
      </c>
      <c r="W224" s="14">
        <v>2968.5733829999999</v>
      </c>
      <c r="X224" s="14">
        <v>2617.50902</v>
      </c>
      <c r="Y224" s="14">
        <v>2996.6092090000002</v>
      </c>
      <c r="Z224" s="14">
        <v>3193.5863869999998</v>
      </c>
      <c r="AA224" s="14">
        <v>2473.348262</v>
      </c>
      <c r="AB224" s="14">
        <v>2220.8393919999999</v>
      </c>
      <c r="AC224" s="14">
        <v>2646.2771520000001</v>
      </c>
      <c r="AD224" s="14">
        <v>2943.0562169999998</v>
      </c>
      <c r="AE224" s="14">
        <v>2424.3127650000001</v>
      </c>
    </row>
    <row r="225" spans="1:31" ht="13.5" customHeight="1" x14ac:dyDescent="0.25">
      <c r="A225" s="1"/>
      <c r="B225" s="16" t="s">
        <v>249</v>
      </c>
      <c r="C225" s="10">
        <v>221.732</v>
      </c>
      <c r="D225" s="11">
        <v>199.57599999999999</v>
      </c>
      <c r="E225" s="11">
        <v>273.94299999999998</v>
      </c>
      <c r="F225" s="11">
        <v>349.69099999999986</v>
      </c>
      <c r="G225" s="11">
        <v>438.28999999999979</v>
      </c>
      <c r="H225" s="11">
        <v>297.96912099999997</v>
      </c>
      <c r="I225" s="11">
        <v>361.79</v>
      </c>
      <c r="J225" s="11">
        <v>368.73599999999999</v>
      </c>
      <c r="K225" s="11">
        <v>265.02199999999999</v>
      </c>
      <c r="L225" s="11">
        <v>353.02070800000001</v>
      </c>
      <c r="M225" s="11">
        <v>286.286</v>
      </c>
      <c r="N225" s="11">
        <v>436.10118199999999</v>
      </c>
      <c r="O225" s="11">
        <v>487.83621399999998</v>
      </c>
      <c r="P225" s="11">
        <v>631.39437499999997</v>
      </c>
      <c r="Q225" s="11">
        <v>932.88968999999997</v>
      </c>
      <c r="R225" s="11">
        <v>1500.7914330000001</v>
      </c>
      <c r="S225" s="11">
        <v>1648.703806</v>
      </c>
      <c r="T225" s="11">
        <v>2298.6538489999998</v>
      </c>
      <c r="U225" s="11">
        <v>1477.4839999999999</v>
      </c>
      <c r="V225" s="11">
        <v>2020.560291</v>
      </c>
      <c r="W225" s="11">
        <v>2262.9203590000002</v>
      </c>
      <c r="X225" s="11">
        <v>2415.2028679999999</v>
      </c>
      <c r="Y225" s="11">
        <v>2147.2408310000001</v>
      </c>
      <c r="Z225" s="11">
        <v>1817.7000760000001</v>
      </c>
      <c r="AA225" s="11">
        <v>1815.632198</v>
      </c>
      <c r="AB225" s="11">
        <v>1948.5806250000001</v>
      </c>
      <c r="AC225" s="11">
        <v>2245.5765719999999</v>
      </c>
      <c r="AD225" s="11">
        <v>2157.6927850000002</v>
      </c>
      <c r="AE225" s="11">
        <v>2268.5866609999998</v>
      </c>
    </row>
    <row r="226" spans="1:31" ht="13.5" customHeight="1" x14ac:dyDescent="0.25">
      <c r="A226" s="1"/>
      <c r="B226" s="16" t="s">
        <v>250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>
        <v>0.106364</v>
      </c>
      <c r="AD226" s="14">
        <v>4.0890019999999998</v>
      </c>
      <c r="AE226" s="14">
        <v>1.330346</v>
      </c>
    </row>
    <row r="227" spans="1:31" ht="13.5" customHeight="1" x14ac:dyDescent="0.25">
      <c r="A227" s="1"/>
      <c r="B227" s="16" t="s">
        <v>251</v>
      </c>
      <c r="C227" s="10">
        <v>3.8789999999999991</v>
      </c>
      <c r="D227" s="11">
        <v>21.777999999999999</v>
      </c>
      <c r="E227" s="11">
        <v>2.14</v>
      </c>
      <c r="F227" s="11">
        <v>7.8999999999999973E-2</v>
      </c>
      <c r="G227" s="11">
        <v>0.11099999999999995</v>
      </c>
      <c r="H227" s="11">
        <v>3.9959000000000001E-2</v>
      </c>
      <c r="I227" s="11">
        <v>0.14599999999999999</v>
      </c>
      <c r="J227" s="11">
        <v>7.6999999999999999E-2</v>
      </c>
      <c r="K227" s="11">
        <v>0.17699999999999999</v>
      </c>
      <c r="L227" s="11">
        <v>0.13291900000000001</v>
      </c>
      <c r="M227" s="11">
        <v>0.28816399999999998</v>
      </c>
      <c r="N227" s="11">
        <v>0.28799999999999998</v>
      </c>
      <c r="O227" s="11">
        <v>0.40350599999999998</v>
      </c>
      <c r="P227" s="11">
        <v>0.63461699999999999</v>
      </c>
      <c r="Q227" s="11">
        <v>0.85683799999999999</v>
      </c>
      <c r="R227" s="11">
        <v>1.759973</v>
      </c>
      <c r="S227" s="11"/>
      <c r="T227" s="11">
        <v>1.323199</v>
      </c>
      <c r="U227" s="11">
        <v>1.7568109999999999</v>
      </c>
      <c r="V227" s="11">
        <v>4.3104909999999999</v>
      </c>
      <c r="W227" s="11">
        <v>1.9211199999999999</v>
      </c>
      <c r="X227" s="11">
        <v>2.9017379999999999</v>
      </c>
      <c r="Y227" s="11">
        <v>2.7143980000000001</v>
      </c>
      <c r="Z227" s="11">
        <v>5.6422910000000002</v>
      </c>
      <c r="AA227" s="11">
        <v>3.9939939999999998</v>
      </c>
      <c r="AB227" s="11">
        <v>3.5798459999999999</v>
      </c>
      <c r="AC227" s="11">
        <v>3.9195720000000001</v>
      </c>
      <c r="AD227" s="11">
        <v>3.129623</v>
      </c>
      <c r="AE227" s="11">
        <v>3.2667480000000002</v>
      </c>
    </row>
    <row r="228" spans="1:31" ht="13.5" customHeight="1" x14ac:dyDescent="0.25">
      <c r="A228" s="1"/>
      <c r="B228" s="16" t="s">
        <v>252</v>
      </c>
      <c r="C228" s="13">
        <v>2.4319999999999999</v>
      </c>
      <c r="D228" s="14">
        <v>1.274</v>
      </c>
      <c r="E228" s="14">
        <v>1.6990000000000001</v>
      </c>
      <c r="F228" s="14">
        <v>1.486</v>
      </c>
      <c r="G228" s="14">
        <v>1.7940000000000007</v>
      </c>
      <c r="H228" s="14">
        <v>1.3997569999999999</v>
      </c>
      <c r="I228" s="14">
        <v>1.2270000000000001</v>
      </c>
      <c r="J228" s="14">
        <v>1.5449999999999999</v>
      </c>
      <c r="K228" s="14">
        <v>1.3520000000000001</v>
      </c>
      <c r="L228" s="14">
        <v>51.118479000000001</v>
      </c>
      <c r="M228" s="14">
        <v>175.559</v>
      </c>
      <c r="N228" s="14">
        <v>243.60104699999999</v>
      </c>
      <c r="O228" s="14">
        <v>1.7507889999999999</v>
      </c>
      <c r="P228" s="14">
        <v>2.4228700000000001</v>
      </c>
      <c r="Q228" s="14">
        <v>3.1848359999999998</v>
      </c>
      <c r="R228" s="14">
        <v>4.0376430000000001</v>
      </c>
      <c r="S228" s="14">
        <v>1034.8018729999999</v>
      </c>
      <c r="T228" s="14">
        <v>3576.4884189999998</v>
      </c>
      <c r="U228" s="14">
        <v>2428.6720150000001</v>
      </c>
      <c r="V228" s="14">
        <v>2743.8468330000001</v>
      </c>
      <c r="W228" s="14">
        <v>2943.3334369999998</v>
      </c>
      <c r="X228" s="14">
        <v>1253.5225419999999</v>
      </c>
      <c r="Y228" s="14">
        <v>100.652912</v>
      </c>
      <c r="Z228" s="14">
        <v>1124.8615789999999</v>
      </c>
      <c r="AA228" s="14">
        <v>672.82571700000005</v>
      </c>
      <c r="AB228" s="14">
        <v>366.78525000000002</v>
      </c>
      <c r="AC228" s="14">
        <v>446.89097800000002</v>
      </c>
      <c r="AD228" s="14">
        <v>410.75503500000002</v>
      </c>
      <c r="AE228" s="14">
        <v>55.695366</v>
      </c>
    </row>
    <row r="229" spans="1:31" ht="13.5" customHeight="1" x14ac:dyDescent="0.25">
      <c r="A229" s="1"/>
      <c r="B229" s="16" t="s">
        <v>253</v>
      </c>
      <c r="C229" s="10">
        <v>0.96099999999999997</v>
      </c>
      <c r="D229" s="11">
        <v>3.327</v>
      </c>
      <c r="E229" s="11">
        <v>7.7489999999999988</v>
      </c>
      <c r="F229" s="11">
        <v>7.3759999999999986</v>
      </c>
      <c r="G229" s="11">
        <v>1.3620000000000003</v>
      </c>
      <c r="H229" s="11">
        <v>1.487236</v>
      </c>
      <c r="I229" s="11">
        <v>1.718</v>
      </c>
      <c r="J229" s="11">
        <v>1.702</v>
      </c>
      <c r="K229" s="11">
        <v>1.768</v>
      </c>
      <c r="L229" s="11">
        <v>1.1684479999999999</v>
      </c>
      <c r="M229" s="11">
        <v>1.39</v>
      </c>
      <c r="N229" s="11">
        <v>1.345291</v>
      </c>
      <c r="O229" s="11">
        <v>1.4771449999999999</v>
      </c>
      <c r="P229" s="11">
        <v>1.7088410000000001</v>
      </c>
      <c r="Q229" s="11">
        <v>1.7389540000000001</v>
      </c>
      <c r="R229" s="11">
        <v>2.5685440000000002</v>
      </c>
      <c r="S229" s="11"/>
      <c r="T229" s="11">
        <v>2.4926879999999998</v>
      </c>
      <c r="U229" s="11">
        <v>2.4287200000000002</v>
      </c>
      <c r="V229" s="11">
        <v>1.631321</v>
      </c>
      <c r="W229" s="11">
        <v>2.368344</v>
      </c>
      <c r="X229" s="11">
        <v>2.0318749999999999</v>
      </c>
      <c r="Y229" s="11">
        <v>4.0061299999999997</v>
      </c>
      <c r="Z229" s="11">
        <v>1.9106209999999999</v>
      </c>
      <c r="AA229" s="11">
        <v>3.285101</v>
      </c>
      <c r="AB229" s="11">
        <v>2.063275</v>
      </c>
      <c r="AC229" s="11">
        <v>1.5759110000000001</v>
      </c>
      <c r="AD229" s="11">
        <v>2.258454</v>
      </c>
      <c r="AE229" s="11">
        <v>1.940652</v>
      </c>
    </row>
    <row r="230" spans="1:31" ht="13.5" customHeight="1" x14ac:dyDescent="0.25">
      <c r="A230" s="1"/>
      <c r="B230" s="16" t="s">
        <v>254</v>
      </c>
      <c r="C230" s="13">
        <v>14.412000000000004</v>
      </c>
      <c r="D230" s="14">
        <v>10.345999999999998</v>
      </c>
      <c r="E230" s="14">
        <v>6.9420000000000002</v>
      </c>
      <c r="F230" s="14">
        <v>10.471999999999998</v>
      </c>
      <c r="G230" s="14">
        <v>15.712999999999999</v>
      </c>
      <c r="H230" s="14">
        <v>15.299155000000001</v>
      </c>
      <c r="I230" s="14">
        <v>14.949</v>
      </c>
      <c r="J230" s="14">
        <v>12.019</v>
      </c>
      <c r="K230" s="14">
        <v>6.6349999999999998</v>
      </c>
      <c r="L230" s="14">
        <v>6.9102110000000003</v>
      </c>
      <c r="M230" s="14">
        <v>9.3170000000000002</v>
      </c>
      <c r="N230" s="14">
        <v>10.666266</v>
      </c>
      <c r="O230" s="14">
        <v>16.371112</v>
      </c>
      <c r="P230" s="14">
        <v>28.288243000000001</v>
      </c>
      <c r="Q230" s="14">
        <v>35.765079999999998</v>
      </c>
      <c r="R230" s="14">
        <v>31.259827000000001</v>
      </c>
      <c r="S230" s="14">
        <v>36.596674999999998</v>
      </c>
      <c r="T230" s="14">
        <v>46.902746999999998</v>
      </c>
      <c r="U230" s="14">
        <v>40.348463000000002</v>
      </c>
      <c r="V230" s="14">
        <v>63.376185999999997</v>
      </c>
      <c r="W230" s="14">
        <v>73.241909000000007</v>
      </c>
      <c r="X230" s="14">
        <v>61.144472999999998</v>
      </c>
      <c r="Y230" s="14">
        <v>60.577148999999999</v>
      </c>
      <c r="Z230" s="14">
        <v>46.013337999999997</v>
      </c>
      <c r="AA230" s="14">
        <v>38.430148000000003</v>
      </c>
      <c r="AB230" s="14">
        <v>26.667764999999999</v>
      </c>
      <c r="AC230" s="14">
        <v>34.766458999999998</v>
      </c>
      <c r="AD230" s="14">
        <v>34.900671000000003</v>
      </c>
      <c r="AE230" s="14">
        <v>34.372732999999997</v>
      </c>
    </row>
    <row r="231" spans="1:31" ht="13.5" customHeight="1" x14ac:dyDescent="0.25">
      <c r="A231" s="1"/>
      <c r="B231" s="16" t="s">
        <v>255</v>
      </c>
      <c r="C231" s="10">
        <v>47.500999999999998</v>
      </c>
      <c r="D231" s="11">
        <v>41.869</v>
      </c>
      <c r="E231" s="11">
        <v>38.268999999999991</v>
      </c>
      <c r="F231" s="11">
        <v>53.624000000000002</v>
      </c>
      <c r="G231" s="11">
        <v>69.041999999999987</v>
      </c>
      <c r="H231" s="11">
        <v>66.082783000000006</v>
      </c>
      <c r="I231" s="11">
        <v>70.861999999999995</v>
      </c>
      <c r="J231" s="11">
        <v>74.721000000000004</v>
      </c>
      <c r="K231" s="11">
        <v>81.631</v>
      </c>
      <c r="L231" s="11">
        <v>92.565704999999994</v>
      </c>
      <c r="M231" s="11">
        <v>96.906000000000006</v>
      </c>
      <c r="N231" s="11">
        <v>144.67783700000001</v>
      </c>
      <c r="O231" s="11">
        <v>223.088706</v>
      </c>
      <c r="P231" s="11">
        <v>538.17016599999999</v>
      </c>
      <c r="Q231" s="11">
        <v>690.57543899999996</v>
      </c>
      <c r="R231" s="11">
        <v>633.61147000000005</v>
      </c>
      <c r="S231" s="11">
        <v>690.45443899999998</v>
      </c>
      <c r="T231" s="11">
        <v>745.45011299999999</v>
      </c>
      <c r="U231" s="11">
        <v>356.31371999999999</v>
      </c>
      <c r="V231" s="11">
        <v>539.04240700000003</v>
      </c>
      <c r="W231" s="11">
        <v>727.42017299999998</v>
      </c>
      <c r="X231" s="11">
        <v>601.51870799999995</v>
      </c>
      <c r="Y231" s="11">
        <v>478.38986299999999</v>
      </c>
      <c r="Z231" s="11">
        <v>534.69473100000005</v>
      </c>
      <c r="AA231" s="11">
        <v>266.63283100000001</v>
      </c>
      <c r="AB231" s="11">
        <v>188.160303</v>
      </c>
      <c r="AC231" s="11">
        <v>205.20472899999999</v>
      </c>
      <c r="AD231" s="11">
        <v>247.24216200000001</v>
      </c>
      <c r="AE231" s="11">
        <v>208.61886000000001</v>
      </c>
    </row>
    <row r="232" spans="1:31" ht="13.5" customHeight="1" x14ac:dyDescent="0.25">
      <c r="A232" s="1"/>
      <c r="B232" s="16" t="s">
        <v>256</v>
      </c>
      <c r="C232" s="13">
        <v>337.0680000000001</v>
      </c>
      <c r="D232" s="14">
        <v>514.15</v>
      </c>
      <c r="E232" s="14">
        <v>774.84299999999962</v>
      </c>
      <c r="F232" s="14">
        <v>731.98799999999972</v>
      </c>
      <c r="G232" s="14">
        <v>811.89899999999977</v>
      </c>
      <c r="H232" s="14">
        <v>810.66822000000002</v>
      </c>
      <c r="I232" s="14">
        <v>869.97900000000004</v>
      </c>
      <c r="J232" s="14">
        <v>880.56200000000001</v>
      </c>
      <c r="K232" s="14">
        <v>669.63400000000001</v>
      </c>
      <c r="L232" s="14">
        <v>779.34310900000003</v>
      </c>
      <c r="M232" s="14">
        <v>640.96799999999996</v>
      </c>
      <c r="N232" s="14">
        <v>410.495114</v>
      </c>
      <c r="O232" s="14">
        <v>403.52674000000002</v>
      </c>
      <c r="P232" s="14">
        <v>667.04815900000006</v>
      </c>
      <c r="Q232" s="14">
        <v>849.57766500000002</v>
      </c>
      <c r="R232" s="14">
        <v>1006.0995820000001</v>
      </c>
      <c r="S232" s="14">
        <v>1288.4396650000001</v>
      </c>
      <c r="T232" s="14">
        <v>1644.125714</v>
      </c>
      <c r="U232" s="14">
        <v>1328.998965</v>
      </c>
      <c r="V232" s="14">
        <v>1531.072404</v>
      </c>
      <c r="W232" s="14">
        <v>2174.5894910000002</v>
      </c>
      <c r="X232" s="14">
        <v>2186.3142699999999</v>
      </c>
      <c r="Y232" s="14">
        <v>2071.3433030000001</v>
      </c>
      <c r="Z232" s="14">
        <v>2945.364204</v>
      </c>
      <c r="AA232" s="14">
        <v>2726.867064</v>
      </c>
      <c r="AB232" s="14">
        <v>2743.880705</v>
      </c>
      <c r="AC232" s="14">
        <v>2348.1458929999999</v>
      </c>
      <c r="AD232" s="14">
        <v>3004.2672470000002</v>
      </c>
      <c r="AE232" s="14">
        <v>2440.546785</v>
      </c>
    </row>
    <row r="233" spans="1:31" ht="13.5" customHeight="1" x14ac:dyDescent="0.25">
      <c r="A233" s="1"/>
      <c r="B233" s="16" t="s">
        <v>257</v>
      </c>
      <c r="C233" s="10">
        <v>428.709</v>
      </c>
      <c r="D233" s="11">
        <v>442.28800000000024</v>
      </c>
      <c r="E233" s="11">
        <v>389.197</v>
      </c>
      <c r="F233" s="11">
        <v>281.64099999999996</v>
      </c>
      <c r="G233" s="11">
        <v>480.892</v>
      </c>
      <c r="H233" s="11">
        <v>454.418745</v>
      </c>
      <c r="I233" s="11">
        <v>768.14599999999996</v>
      </c>
      <c r="J233" s="11">
        <v>706.298</v>
      </c>
      <c r="K233" s="11">
        <v>536.66899999999998</v>
      </c>
      <c r="L233" s="11">
        <v>751.06550800000002</v>
      </c>
      <c r="M233" s="11">
        <v>1092.175</v>
      </c>
      <c r="N233" s="11">
        <v>796.56810199999995</v>
      </c>
      <c r="O233" s="11">
        <v>605.71771100000001</v>
      </c>
      <c r="P233" s="11">
        <v>1464.573472</v>
      </c>
      <c r="Q233" s="11">
        <v>2216.1876569999999</v>
      </c>
      <c r="R233" s="11">
        <v>3555.0351209999999</v>
      </c>
      <c r="S233" s="11">
        <v>4723.939985</v>
      </c>
      <c r="T233" s="11">
        <v>5150.1879920000001</v>
      </c>
      <c r="U233" s="11">
        <v>3613.4296949999998</v>
      </c>
      <c r="V233" s="11">
        <v>3853.9718400000002</v>
      </c>
      <c r="W233" s="11">
        <v>4591.8479470000002</v>
      </c>
      <c r="X233" s="11">
        <v>5056.0252979999996</v>
      </c>
      <c r="Y233" s="11">
        <v>4849.8398360000001</v>
      </c>
      <c r="Z233" s="11">
        <v>4632.1392450000003</v>
      </c>
      <c r="AA233" s="11">
        <v>2986.6038199999998</v>
      </c>
      <c r="AB233" s="11">
        <v>1268.8235179999999</v>
      </c>
      <c r="AC233" s="11">
        <v>470.35012699999999</v>
      </c>
      <c r="AD233" s="11">
        <v>576.86370799999997</v>
      </c>
      <c r="AE233" s="11">
        <v>409.46099600000002</v>
      </c>
    </row>
    <row r="234" spans="1:31" ht="13.5" customHeight="1" x14ac:dyDescent="0.25">
      <c r="A234" s="1"/>
      <c r="B234" s="16" t="s">
        <v>258</v>
      </c>
      <c r="C234" s="13">
        <v>1.2619999999999993</v>
      </c>
      <c r="D234" s="14">
        <v>6.6589999999999998</v>
      </c>
      <c r="E234" s="14">
        <v>32.279000000000003</v>
      </c>
      <c r="F234" s="14">
        <v>227.541</v>
      </c>
      <c r="G234" s="14">
        <v>57.26</v>
      </c>
      <c r="H234" s="14">
        <v>77.428994000000003</v>
      </c>
      <c r="I234" s="14">
        <v>208.51</v>
      </c>
      <c r="J234" s="14">
        <v>190.369</v>
      </c>
      <c r="K234" s="14">
        <v>176.45171680000001</v>
      </c>
      <c r="L234" s="14">
        <v>3911.3410039999999</v>
      </c>
      <c r="M234" s="14">
        <v>277.86841099999998</v>
      </c>
      <c r="N234" s="14">
        <v>217.98773399999999</v>
      </c>
      <c r="O234" s="14">
        <v>672.79960800000003</v>
      </c>
      <c r="P234" s="14">
        <v>1337.4308000000001</v>
      </c>
      <c r="Q234" s="14">
        <v>192.14597599999999</v>
      </c>
      <c r="R234" s="14">
        <v>742.70671500000003</v>
      </c>
      <c r="S234" s="14"/>
      <c r="T234" s="14">
        <v>389.673001</v>
      </c>
      <c r="U234" s="14">
        <v>86.388149999999996</v>
      </c>
      <c r="V234" s="14">
        <v>518.54805499999998</v>
      </c>
      <c r="W234" s="14">
        <v>468.05405300000001</v>
      </c>
      <c r="X234" s="14">
        <v>99.589635000000001</v>
      </c>
      <c r="Y234" s="14">
        <v>48.548606999999997</v>
      </c>
      <c r="Z234" s="14">
        <v>113.945083</v>
      </c>
      <c r="AA234" s="14">
        <v>75.728860999999995</v>
      </c>
      <c r="AB234" s="14">
        <v>228.172608</v>
      </c>
      <c r="AC234" s="14">
        <v>292.31325500000003</v>
      </c>
      <c r="AD234" s="14">
        <v>290.62979799999999</v>
      </c>
      <c r="AE234" s="14">
        <v>50.687950999999998</v>
      </c>
    </row>
    <row r="235" spans="1:31" ht="13.5" customHeight="1" x14ac:dyDescent="0.25">
      <c r="A235" s="1"/>
      <c r="B235" s="9" t="s">
        <v>259</v>
      </c>
      <c r="C235" s="10">
        <v>68.323999999999984</v>
      </c>
      <c r="D235" s="11">
        <v>19.797999999999984</v>
      </c>
      <c r="E235" s="11">
        <v>35.311999999999998</v>
      </c>
      <c r="F235" s="11">
        <v>63.73599999999999</v>
      </c>
      <c r="G235" s="11">
        <v>88.951999999999956</v>
      </c>
      <c r="H235" s="11">
        <v>64.803630999999996</v>
      </c>
      <c r="I235" s="11">
        <v>141.71299999999999</v>
      </c>
      <c r="J235" s="11">
        <v>125.992</v>
      </c>
      <c r="K235" s="11">
        <v>205.36500000000001</v>
      </c>
      <c r="L235" s="11">
        <v>203.79267400000001</v>
      </c>
      <c r="M235" s="11">
        <v>320.21100000000001</v>
      </c>
      <c r="N235" s="11">
        <v>173.15821199999999</v>
      </c>
      <c r="O235" s="11">
        <v>143.06954899999999</v>
      </c>
      <c r="P235" s="11">
        <v>301.89318400000002</v>
      </c>
      <c r="Q235" s="11">
        <v>311.591454</v>
      </c>
      <c r="R235" s="11">
        <v>407.701255</v>
      </c>
      <c r="S235" s="11">
        <v>446.68567200000001</v>
      </c>
      <c r="T235" s="11">
        <v>731.54735900000003</v>
      </c>
      <c r="U235" s="11">
        <v>408.82457599999998</v>
      </c>
      <c r="V235" s="11">
        <v>436.33763299999998</v>
      </c>
      <c r="W235" s="11">
        <v>564.406387</v>
      </c>
      <c r="X235" s="11">
        <v>571.55461400000002</v>
      </c>
      <c r="Y235" s="11">
        <v>544.63165300000003</v>
      </c>
      <c r="Z235" s="11">
        <v>531.10258999999996</v>
      </c>
      <c r="AA235" s="11">
        <v>516.03861099999995</v>
      </c>
      <c r="AB235" s="11">
        <v>323.49108699999999</v>
      </c>
      <c r="AC235" s="11">
        <v>347.63940600000001</v>
      </c>
      <c r="AD235" s="11">
        <v>350.03059500000001</v>
      </c>
      <c r="AE235" s="11">
        <v>282.88241799999997</v>
      </c>
    </row>
    <row r="236" spans="1:31" ht="13.5" customHeight="1" x14ac:dyDescent="0.25">
      <c r="A236" s="1"/>
      <c r="B236" s="12" t="s">
        <v>260</v>
      </c>
      <c r="C236" s="13">
        <v>65.699999999999989</v>
      </c>
      <c r="D236" s="14">
        <v>17.20699999999999</v>
      </c>
      <c r="E236" s="14">
        <v>18.792999999999999</v>
      </c>
      <c r="F236" s="14">
        <v>25.136999999999993</v>
      </c>
      <c r="G236" s="14">
        <v>42.435999999999986</v>
      </c>
      <c r="H236" s="14">
        <v>42.951887999999997</v>
      </c>
      <c r="I236" s="14">
        <v>49.595999999999997</v>
      </c>
      <c r="J236" s="14">
        <v>60.381</v>
      </c>
      <c r="K236" s="14">
        <v>66.117000000000004</v>
      </c>
      <c r="L236" s="14">
        <v>94.568697999999998</v>
      </c>
      <c r="M236" s="14">
        <v>111.953</v>
      </c>
      <c r="N236" s="14">
        <v>73.894807999999998</v>
      </c>
      <c r="O236" s="14">
        <v>69.514696000000001</v>
      </c>
      <c r="P236" s="14">
        <v>131.953631</v>
      </c>
      <c r="Q236" s="14">
        <v>245.500855</v>
      </c>
      <c r="R236" s="14">
        <v>343.25643100000002</v>
      </c>
      <c r="S236" s="14">
        <v>323.85074800000001</v>
      </c>
      <c r="T236" s="14">
        <v>526.848434</v>
      </c>
      <c r="U236" s="14">
        <v>268.94891999999999</v>
      </c>
      <c r="V236" s="14">
        <v>414.87165099999999</v>
      </c>
      <c r="W236" s="14">
        <v>550.169353</v>
      </c>
      <c r="X236" s="14">
        <v>568.12617399999999</v>
      </c>
      <c r="Y236" s="14">
        <v>528.17244100000005</v>
      </c>
      <c r="Z236" s="14">
        <v>507.77816000000001</v>
      </c>
      <c r="AA236" s="14">
        <v>513.55657099999996</v>
      </c>
      <c r="AB236" s="14">
        <v>321.43914699999999</v>
      </c>
      <c r="AC236" s="14">
        <v>346.46581700000002</v>
      </c>
      <c r="AD236" s="14">
        <v>342.54030399999999</v>
      </c>
      <c r="AE236" s="14">
        <v>258.55178999999998</v>
      </c>
    </row>
    <row r="237" spans="1:31" ht="13.5" customHeight="1" x14ac:dyDescent="0.25">
      <c r="A237" s="1"/>
      <c r="B237" s="12" t="s">
        <v>261</v>
      </c>
      <c r="C237" s="10">
        <v>2.6239999999999992</v>
      </c>
      <c r="D237" s="11">
        <v>2.590999999999998</v>
      </c>
      <c r="E237" s="11">
        <v>16.518999999999998</v>
      </c>
      <c r="F237" s="11">
        <v>38.598999999999997</v>
      </c>
      <c r="G237" s="11">
        <v>46.51599999999997</v>
      </c>
      <c r="H237" s="11">
        <v>21.851742999999999</v>
      </c>
      <c r="I237" s="11">
        <v>92.117000000000004</v>
      </c>
      <c r="J237" s="11">
        <v>65.611000000000004</v>
      </c>
      <c r="K237" s="11">
        <v>139.24799999999999</v>
      </c>
      <c r="L237" s="11">
        <v>109.22397599999999</v>
      </c>
      <c r="M237" s="11">
        <v>208.25800000000001</v>
      </c>
      <c r="N237" s="11">
        <v>99.263403999999994</v>
      </c>
      <c r="O237" s="11">
        <v>73.554852999999994</v>
      </c>
      <c r="P237" s="11">
        <v>169.93955299999999</v>
      </c>
      <c r="Q237" s="11">
        <v>66.090598999999997</v>
      </c>
      <c r="R237" s="11">
        <v>64.444823999999997</v>
      </c>
      <c r="S237" s="11">
        <v>122.834924</v>
      </c>
      <c r="T237" s="11">
        <v>204.698925</v>
      </c>
      <c r="U237" s="11">
        <v>139.87565599999999</v>
      </c>
      <c r="V237" s="11">
        <v>21.465982</v>
      </c>
      <c r="W237" s="11">
        <v>14.237034</v>
      </c>
      <c r="X237" s="11">
        <v>3.4284400000000002</v>
      </c>
      <c r="Y237" s="11">
        <v>16.459212000000001</v>
      </c>
      <c r="Z237" s="11">
        <v>23.32443</v>
      </c>
      <c r="AA237" s="11">
        <v>2.48204</v>
      </c>
      <c r="AB237" s="11">
        <v>2.0519400000000001</v>
      </c>
      <c r="AC237" s="11">
        <v>1.173589</v>
      </c>
      <c r="AD237" s="11">
        <v>7.490291</v>
      </c>
      <c r="AE237" s="11">
        <v>24.330628000000001</v>
      </c>
    </row>
    <row r="238" spans="1:31" ht="13.5" customHeight="1" x14ac:dyDescent="0.25">
      <c r="A238" s="1"/>
      <c r="B238" s="9" t="s">
        <v>262</v>
      </c>
      <c r="C238" s="13"/>
      <c r="D238" s="14">
        <v>285.96699999999987</v>
      </c>
      <c r="E238" s="14">
        <v>106.53399999999999</v>
      </c>
      <c r="F238" s="14">
        <v>325.59600000000012</v>
      </c>
      <c r="G238" s="14">
        <v>361.02499999999986</v>
      </c>
      <c r="H238" s="14">
        <v>503.005337</v>
      </c>
      <c r="I238" s="14">
        <v>698.76900000000001</v>
      </c>
      <c r="J238" s="14">
        <v>527.63900000000001</v>
      </c>
      <c r="K238" s="14">
        <v>705.71100000000001</v>
      </c>
      <c r="L238" s="14">
        <v>945.17874500000005</v>
      </c>
      <c r="M238" s="14">
        <v>1029.6089999999999</v>
      </c>
      <c r="N238" s="14">
        <v>924.56461200000001</v>
      </c>
      <c r="O238" s="14">
        <v>1123.1332179999999</v>
      </c>
      <c r="P238" s="14">
        <v>1296.8489320000001</v>
      </c>
      <c r="Q238" s="14">
        <v>2059.0438530000001</v>
      </c>
      <c r="R238" s="14">
        <v>2482.379128</v>
      </c>
      <c r="S238" s="14"/>
      <c r="T238" s="14">
        <v>4631.2780730000004</v>
      </c>
      <c r="U238" s="14">
        <v>2558.9041659999998</v>
      </c>
      <c r="V238" s="14">
        <v>3569.963804</v>
      </c>
      <c r="W238" s="14">
        <v>4813.1092390000003</v>
      </c>
      <c r="X238" s="14">
        <v>4866.924223</v>
      </c>
      <c r="Y238" s="14">
        <v>4134.7819019999997</v>
      </c>
      <c r="Z238" s="14">
        <v>4037.680214</v>
      </c>
      <c r="AA238" s="14">
        <v>2426.8956119999998</v>
      </c>
      <c r="AB238" s="14">
        <v>1731.9895220000001</v>
      </c>
      <c r="AC238" s="14"/>
      <c r="AD238" s="14"/>
      <c r="AE238" s="14"/>
    </row>
    <row r="239" spans="1:31" ht="13.5" customHeight="1" x14ac:dyDescent="0.25">
      <c r="A239" s="1"/>
      <c r="B239" s="9" t="s">
        <v>263</v>
      </c>
      <c r="C239" s="10">
        <v>342.12199999999984</v>
      </c>
      <c r="D239" s="11">
        <v>7.3149999999999959</v>
      </c>
      <c r="E239" s="11">
        <v>273.14499999999975</v>
      </c>
      <c r="F239" s="11">
        <v>5.1130000000000004</v>
      </c>
      <c r="G239" s="11"/>
      <c r="H239" s="11">
        <v>40.653604999999999</v>
      </c>
      <c r="I239" s="11">
        <v>0.219</v>
      </c>
      <c r="J239" s="11">
        <v>0.77200000000000002</v>
      </c>
      <c r="K239" s="11">
        <v>0.34699999999999998</v>
      </c>
      <c r="L239" s="11">
        <v>6.0000000000000001E-3</v>
      </c>
      <c r="M239" s="11"/>
      <c r="N239" s="11"/>
      <c r="O239" s="11"/>
      <c r="P239" s="11"/>
      <c r="Q239" s="11"/>
      <c r="R239" s="11"/>
      <c r="S239" s="11"/>
      <c r="T239" s="11">
        <v>1.9599999999999999E-4</v>
      </c>
      <c r="U239" s="11"/>
      <c r="V239" s="11"/>
      <c r="W239" s="11">
        <v>16.264471</v>
      </c>
      <c r="X239" s="11">
        <v>7.2974300000000003</v>
      </c>
      <c r="Y239" s="11">
        <v>33.919013999999997</v>
      </c>
      <c r="Z239" s="11"/>
      <c r="AA239" s="11">
        <v>3.2629999999999998E-3</v>
      </c>
      <c r="AB239" s="11"/>
      <c r="AC239" s="11">
        <v>2240.2925740000001</v>
      </c>
      <c r="AD239" s="11">
        <v>1839.7389209999999</v>
      </c>
      <c r="AE239" s="11">
        <v>14.227989000000001</v>
      </c>
    </row>
    <row r="240" spans="1:31" ht="13.5" customHeight="1" x14ac:dyDescent="0.25">
      <c r="A240" s="1"/>
      <c r="B240" s="9" t="s">
        <v>264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25">
      <c r="A241" s="1"/>
      <c r="B241" s="12" t="s">
        <v>265</v>
      </c>
      <c r="C241" s="10">
        <v>1034.1679999999999</v>
      </c>
      <c r="D241" s="11">
        <v>1136.634</v>
      </c>
      <c r="E241" s="11">
        <v>1110.904</v>
      </c>
      <c r="F241" s="11">
        <v>1345.0320000000002</v>
      </c>
      <c r="G241" s="11">
        <v>1580.923</v>
      </c>
      <c r="H241" s="11">
        <v>1489.818957</v>
      </c>
      <c r="I241" s="11">
        <v>1915.345</v>
      </c>
      <c r="J241" s="11">
        <v>1659.961</v>
      </c>
      <c r="K241" s="11">
        <v>1334.981</v>
      </c>
      <c r="L241" s="11">
        <v>1346.940601</v>
      </c>
      <c r="M241" s="11">
        <v>1987.6525160000001</v>
      </c>
      <c r="N241" s="11">
        <v>2359.676418</v>
      </c>
      <c r="O241" s="11">
        <v>2856.4931430000001</v>
      </c>
      <c r="P241" s="11">
        <v>4240.4835329999996</v>
      </c>
      <c r="Q241" s="11">
        <v>5974.7582179999999</v>
      </c>
      <c r="R241" s="11">
        <v>7495.1502659999996</v>
      </c>
      <c r="S241" s="11">
        <v>8343.0708090000007</v>
      </c>
      <c r="T241" s="11">
        <v>10162.884798999999</v>
      </c>
      <c r="U241" s="11">
        <v>8649.0116890000008</v>
      </c>
      <c r="V241" s="11">
        <v>9258.8738109999995</v>
      </c>
      <c r="W241" s="11">
        <v>12221.225280000001</v>
      </c>
      <c r="X241" s="11">
        <v>12188.507147</v>
      </c>
      <c r="Y241" s="11">
        <v>11083.84628</v>
      </c>
      <c r="Z241" s="11">
        <v>9697.0176420000007</v>
      </c>
      <c r="AA241" s="11">
        <v>8198.9002419999997</v>
      </c>
      <c r="AB241" s="11">
        <v>7581.3720700000003</v>
      </c>
      <c r="AC241" s="11">
        <v>9319.7410510000009</v>
      </c>
      <c r="AD241" s="11">
        <v>8104.4670960000003</v>
      </c>
      <c r="AE241" s="11">
        <v>7438.3013739999997</v>
      </c>
    </row>
    <row r="242" spans="1:31" ht="13.5" customHeight="1" x14ac:dyDescent="0.25">
      <c r="A242" s="1"/>
      <c r="B242" s="12" t="s">
        <v>266</v>
      </c>
      <c r="C242" s="13">
        <v>1287.7059999999999</v>
      </c>
      <c r="D242" s="14">
        <v>1391.2349999999999</v>
      </c>
      <c r="E242" s="14">
        <v>1384.3729999999998</v>
      </c>
      <c r="F242" s="14">
        <v>1203.7380000000001</v>
      </c>
      <c r="G242" s="14">
        <v>1691.921</v>
      </c>
      <c r="H242" s="14">
        <v>1564.882096</v>
      </c>
      <c r="I242" s="14">
        <v>1710.5340000000001</v>
      </c>
      <c r="J242" s="14">
        <v>1984.53</v>
      </c>
      <c r="K242" s="14">
        <v>1760.732</v>
      </c>
      <c r="L242" s="14">
        <v>1656.5920140000001</v>
      </c>
      <c r="M242" s="14">
        <v>2351.6089999999999</v>
      </c>
      <c r="N242" s="14">
        <v>2636.8546919999999</v>
      </c>
      <c r="O242" s="14">
        <v>3133.1759219999999</v>
      </c>
      <c r="P242" s="14">
        <v>4213.559585</v>
      </c>
      <c r="Q242" s="14">
        <v>5105.1384310000003</v>
      </c>
      <c r="R242" s="14">
        <v>7040.4555909999999</v>
      </c>
      <c r="S242" s="14">
        <v>7520.7361069999997</v>
      </c>
      <c r="T242" s="14">
        <v>9437.8515009999992</v>
      </c>
      <c r="U242" s="14">
        <v>8654.7870719999992</v>
      </c>
      <c r="V242" s="14">
        <v>12609.257865</v>
      </c>
      <c r="W242" s="14">
        <v>14487.915889</v>
      </c>
      <c r="X242" s="14">
        <v>14283.531546</v>
      </c>
      <c r="Y242" s="14">
        <v>13202.307889</v>
      </c>
      <c r="Z242" s="14">
        <v>12716.557887000001</v>
      </c>
      <c r="AA242" s="14">
        <v>11781.095608</v>
      </c>
      <c r="AB242" s="14">
        <v>11590.012063</v>
      </c>
      <c r="AC242" s="14">
        <v>13786.782015000001</v>
      </c>
      <c r="AD242" s="14">
        <v>14573.456630000001</v>
      </c>
      <c r="AE242" s="14">
        <v>12714.995838999999</v>
      </c>
    </row>
    <row r="243" spans="1:31" ht="13.5" customHeight="1" x14ac:dyDescent="0.25">
      <c r="A243" s="1"/>
      <c r="B243" s="12" t="s">
        <v>267</v>
      </c>
      <c r="C243" s="10">
        <v>9351.7009999999991</v>
      </c>
      <c r="D243" s="11">
        <v>10997.251</v>
      </c>
      <c r="E243" s="11">
        <v>9476.621000000001</v>
      </c>
      <c r="F243" s="11">
        <v>11408.605000000001</v>
      </c>
      <c r="G243" s="11">
        <v>12069.525</v>
      </c>
      <c r="H243" s="11">
        <v>12142.869989999999</v>
      </c>
      <c r="I243" s="11">
        <v>13850.478999999999</v>
      </c>
      <c r="J243" s="11">
        <v>13975.111999999999</v>
      </c>
      <c r="K243" s="11">
        <v>12911.401</v>
      </c>
      <c r="L243" s="11">
        <v>14119.188366</v>
      </c>
      <c r="M243" s="11">
        <v>14454.25491</v>
      </c>
      <c r="N243" s="11">
        <v>13856.390235000001</v>
      </c>
      <c r="O243" s="11">
        <v>16988.725264000001</v>
      </c>
      <c r="P243" s="11">
        <v>22632.161328999999</v>
      </c>
      <c r="Q243" s="11">
        <v>24550.190399999999</v>
      </c>
      <c r="R243" s="11">
        <v>28353.649195999998</v>
      </c>
      <c r="S243" s="11">
        <v>37162.464603</v>
      </c>
      <c r="T243" s="11">
        <v>42866.96675</v>
      </c>
      <c r="U243" s="11">
        <v>30233.934960999999</v>
      </c>
      <c r="V243" s="11">
        <v>38729.529838000002</v>
      </c>
      <c r="W243" s="11">
        <v>47979.021182999997</v>
      </c>
      <c r="X243" s="11">
        <v>44614.364771</v>
      </c>
      <c r="Y243" s="11">
        <v>43649.596595000003</v>
      </c>
      <c r="Z243" s="11">
        <v>38216.504372000003</v>
      </c>
      <c r="AA243" s="11">
        <v>31055.472550999999</v>
      </c>
      <c r="AB243" s="11">
        <v>30505.083177</v>
      </c>
      <c r="AC243" s="11">
        <v>32082.250661999999</v>
      </c>
      <c r="AD243" s="11">
        <v>39179.284251999998</v>
      </c>
      <c r="AE243" s="11">
        <v>32600.603454</v>
      </c>
    </row>
    <row r="244" spans="1:31" ht="13.5" customHeight="1" x14ac:dyDescent="0.25">
      <c r="A244" s="1"/>
      <c r="B244" s="12" t="s">
        <v>268</v>
      </c>
      <c r="C244" s="13">
        <v>2021.259</v>
      </c>
      <c r="D244" s="14">
        <v>2210.4050000000002</v>
      </c>
      <c r="E244" s="14">
        <v>2173.3209999999999</v>
      </c>
      <c r="F244" s="14">
        <v>1970.682</v>
      </c>
      <c r="G244" s="14">
        <v>2747.7769999999996</v>
      </c>
      <c r="H244" s="14">
        <v>2640.8524900000002</v>
      </c>
      <c r="I244" s="14">
        <v>3790.5880000000002</v>
      </c>
      <c r="J244" s="14">
        <v>3445.7289999999998</v>
      </c>
      <c r="K244" s="14">
        <v>3173.2869999999998</v>
      </c>
      <c r="L244" s="14">
        <v>3109.161071</v>
      </c>
      <c r="M244" s="14">
        <v>4896.3681189999998</v>
      </c>
      <c r="N244" s="14">
        <v>5487.88292</v>
      </c>
      <c r="O244" s="14">
        <v>6100.4504559999996</v>
      </c>
      <c r="P244" s="14">
        <v>8714.056337</v>
      </c>
      <c r="Q244" s="14">
        <v>12292.687271000001</v>
      </c>
      <c r="R244" s="14">
        <v>16528.866991999999</v>
      </c>
      <c r="S244" s="14">
        <v>18862.756634000001</v>
      </c>
      <c r="T244" s="14">
        <v>23007.381044000002</v>
      </c>
      <c r="U244" s="14">
        <v>17152.268698</v>
      </c>
      <c r="V244" s="14">
        <v>22001.939955999998</v>
      </c>
      <c r="W244" s="14">
        <v>25797.731167999998</v>
      </c>
      <c r="X244" s="14">
        <v>24684.786103999999</v>
      </c>
      <c r="Y244" s="14">
        <v>23226.469395</v>
      </c>
      <c r="Z244" s="14">
        <v>23176.266121000001</v>
      </c>
      <c r="AA244" s="14">
        <v>17965.777139000002</v>
      </c>
      <c r="AB244" s="14">
        <v>16066.580499</v>
      </c>
      <c r="AC244" s="14">
        <v>17769.359021</v>
      </c>
      <c r="AD244" s="14">
        <v>17517.500248</v>
      </c>
      <c r="AE244" s="14">
        <v>15510.905290000001</v>
      </c>
    </row>
    <row r="245" spans="1:31" ht="13.5" customHeight="1" x14ac:dyDescent="0.25">
      <c r="A245" s="1"/>
      <c r="B245" s="17" t="s">
        <v>269</v>
      </c>
      <c r="C245" s="10">
        <v>7254.78</v>
      </c>
      <c r="D245" s="11">
        <v>10514.692999999999</v>
      </c>
      <c r="E245" s="11">
        <v>12648.269</v>
      </c>
      <c r="F245" s="11">
        <v>14420.973999999998</v>
      </c>
      <c r="G245" s="11">
        <v>15080.705999999998</v>
      </c>
      <c r="H245" s="11">
        <v>15754.200774999999</v>
      </c>
      <c r="I245" s="11">
        <v>18881.585999999999</v>
      </c>
      <c r="J245" s="11">
        <v>17385.647000000001</v>
      </c>
      <c r="K245" s="11">
        <v>14296.3867168</v>
      </c>
      <c r="L245" s="11">
        <v>20744.254278</v>
      </c>
      <c r="M245" s="11">
        <v>17388.579342000001</v>
      </c>
      <c r="N245" s="11">
        <v>16771.832312999999</v>
      </c>
      <c r="O245" s="11">
        <v>23592.863578</v>
      </c>
      <c r="P245" s="11">
        <v>34209.065426000001</v>
      </c>
      <c r="Q245" s="11">
        <v>43212.619870000002</v>
      </c>
      <c r="R245" s="11">
        <v>50938.181712999998</v>
      </c>
      <c r="S245" s="11">
        <v>57738.387479999998</v>
      </c>
      <c r="T245" s="11">
        <v>75630.857029000006</v>
      </c>
      <c r="U245" s="11">
        <v>65020.895098000001</v>
      </c>
      <c r="V245" s="11">
        <v>92439.665919000006</v>
      </c>
      <c r="W245" s="11">
        <v>117056.884647</v>
      </c>
      <c r="X245" s="11">
        <v>108841.823502</v>
      </c>
      <c r="Y245" s="11">
        <v>114027.62404900001</v>
      </c>
      <c r="Z245" s="11">
        <v>102978.92206300001</v>
      </c>
      <c r="AA245" s="11">
        <v>92779.094366999998</v>
      </c>
      <c r="AB245" s="11">
        <v>90764.340318999995</v>
      </c>
      <c r="AC245" s="11">
        <v>115396.302906</v>
      </c>
      <c r="AD245" s="11">
        <v>131796.58180399999</v>
      </c>
      <c r="AE245" s="11">
        <v>120579.47485300001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4"/>
  <sheetViews>
    <sheetView showGridLines="0" showRowColHeaders="0" workbookViewId="0"/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18" width="9.7265625" customWidth="1"/>
    <col min="19" max="31" width="10.54296875" customWidth="1"/>
  </cols>
  <sheetData>
    <row r="1" spans="1:3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25">
      <c r="A2" s="1"/>
      <c r="B2" s="18" t="s">
        <v>270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2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25">
      <c r="A4" s="1"/>
      <c r="B4" s="19" t="s">
        <v>271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25">
      <c r="A5" s="1"/>
      <c r="B5" s="1" t="s">
        <v>272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25">
      <c r="A7" s="1"/>
      <c r="B7" s="2"/>
      <c r="C7" s="3" t="s">
        <v>273</v>
      </c>
      <c r="D7" s="4" t="s">
        <v>274</v>
      </c>
      <c r="E7" s="4" t="s">
        <v>275</v>
      </c>
      <c r="F7" s="4" t="s">
        <v>276</v>
      </c>
      <c r="G7" s="4" t="s">
        <v>277</v>
      </c>
      <c r="H7" s="4" t="s">
        <v>278</v>
      </c>
      <c r="I7" s="4" t="s">
        <v>279</v>
      </c>
      <c r="J7" s="4" t="s">
        <v>280</v>
      </c>
      <c r="K7" s="4" t="s">
        <v>281</v>
      </c>
      <c r="L7" s="4" t="s">
        <v>282</v>
      </c>
      <c r="M7" s="4" t="s">
        <v>283</v>
      </c>
      <c r="N7" s="4" t="s">
        <v>284</v>
      </c>
      <c r="O7" s="4" t="s">
        <v>285</v>
      </c>
      <c r="P7" s="4" t="s">
        <v>286</v>
      </c>
      <c r="Q7" s="4" t="s">
        <v>287</v>
      </c>
      <c r="R7" s="4" t="s">
        <v>288</v>
      </c>
      <c r="S7" s="4" t="s">
        <v>289</v>
      </c>
      <c r="T7" s="4" t="s">
        <v>290</v>
      </c>
      <c r="U7" s="4" t="s">
        <v>291</v>
      </c>
      <c r="V7" s="4" t="s">
        <v>292</v>
      </c>
      <c r="W7" s="4" t="s">
        <v>293</v>
      </c>
      <c r="X7" s="4" t="s">
        <v>294</v>
      </c>
      <c r="Y7" s="4" t="s">
        <v>295</v>
      </c>
      <c r="Z7" s="4" t="s">
        <v>296</v>
      </c>
      <c r="AA7" s="4" t="s">
        <v>297</v>
      </c>
      <c r="AB7" s="4" t="s">
        <v>298</v>
      </c>
      <c r="AC7" s="4" t="s">
        <v>299</v>
      </c>
      <c r="AD7" s="4" t="s">
        <v>300</v>
      </c>
      <c r="AE7" s="5" t="s">
        <v>301</v>
      </c>
    </row>
    <row r="8" spans="1:31" ht="13.5" customHeight="1" x14ac:dyDescent="0.25">
      <c r="A8" s="1"/>
      <c r="B8" s="6" t="s">
        <v>302</v>
      </c>
      <c r="C8" s="7">
        <v>175.1728</v>
      </c>
      <c r="D8" s="8">
        <v>186.61500000000001</v>
      </c>
      <c r="E8" s="8">
        <v>291.75299999999999</v>
      </c>
      <c r="F8" s="8">
        <v>221.3563</v>
      </c>
      <c r="G8" s="8">
        <v>254.5147</v>
      </c>
      <c r="H8" s="8">
        <v>351.66666480000004</v>
      </c>
      <c r="I8" s="8">
        <v>304.21710000000002</v>
      </c>
      <c r="J8" s="8">
        <v>324.90699999999998</v>
      </c>
      <c r="K8" s="8">
        <v>277.39800000000002</v>
      </c>
      <c r="L8" s="8">
        <v>315.10046899999998</v>
      </c>
      <c r="M8" s="8">
        <v>281.066419</v>
      </c>
      <c r="N8" s="8">
        <v>225.35817900000001</v>
      </c>
      <c r="O8" s="8">
        <v>310.16323499999999</v>
      </c>
      <c r="P8" s="8">
        <v>396.07626699999997</v>
      </c>
      <c r="Q8" s="8">
        <v>665.96711600000003</v>
      </c>
      <c r="R8" s="8">
        <v>782.03320299999996</v>
      </c>
      <c r="S8" s="8">
        <v>822.52946399999996</v>
      </c>
      <c r="T8" s="8">
        <v>1303.553909</v>
      </c>
      <c r="U8" s="8">
        <v>870.20840299999998</v>
      </c>
      <c r="V8" s="8">
        <v>1434.9228390000001</v>
      </c>
      <c r="W8" s="8">
        <v>2075.2285179999999</v>
      </c>
      <c r="X8" s="8">
        <v>1365.2519930000001</v>
      </c>
      <c r="Y8" s="8">
        <v>1233.0841640000001</v>
      </c>
      <c r="Z8" s="8">
        <v>1157.038562</v>
      </c>
      <c r="AA8" s="8">
        <v>1116.05214</v>
      </c>
      <c r="AB8" s="8">
        <v>919.38901799999996</v>
      </c>
      <c r="AC8" s="8">
        <v>1444.87916</v>
      </c>
      <c r="AD8" s="8">
        <v>1192.3999610000001</v>
      </c>
      <c r="AE8" s="8">
        <v>1008.839698</v>
      </c>
    </row>
    <row r="9" spans="1:31" ht="13.5" customHeight="1" x14ac:dyDescent="0.25">
      <c r="A9" s="1"/>
      <c r="B9" s="9" t="s">
        <v>303</v>
      </c>
      <c r="C9" s="10">
        <v>25531.288427700001</v>
      </c>
      <c r="D9" s="11">
        <v>22609.503399999994</v>
      </c>
      <c r="E9" s="11">
        <v>30984.227999999992</v>
      </c>
      <c r="F9" s="11">
        <v>36386.556799999998</v>
      </c>
      <c r="G9" s="11">
        <v>54354.294059999993</v>
      </c>
      <c r="H9" s="11">
        <v>58898.105654036997</v>
      </c>
      <c r="I9" s="11">
        <v>68135.502153027424</v>
      </c>
      <c r="J9" s="11">
        <v>63313.912199999999</v>
      </c>
      <c r="K9" s="11">
        <v>54781.926079099998</v>
      </c>
      <c r="L9" s="11">
        <v>59950.376238999997</v>
      </c>
      <c r="M9" s="11">
        <v>59218.875528999997</v>
      </c>
      <c r="N9" s="11">
        <v>50066.390783000003</v>
      </c>
      <c r="O9" s="11">
        <v>51364.047920999998</v>
      </c>
      <c r="P9" s="11">
        <v>66640.113509999996</v>
      </c>
      <c r="Q9" s="11">
        <v>77983.182912999997</v>
      </c>
      <c r="R9" s="11">
        <v>97490.282208000004</v>
      </c>
      <c r="S9" s="11">
        <v>129503.18472400001</v>
      </c>
      <c r="T9" s="11">
        <v>183512.547593</v>
      </c>
      <c r="U9" s="11">
        <v>133593.34095099999</v>
      </c>
      <c r="V9" s="11">
        <v>192487.222714</v>
      </c>
      <c r="W9" s="11">
        <v>239188.71956100001</v>
      </c>
      <c r="X9" s="11">
        <v>235825.24978300001</v>
      </c>
      <c r="Y9" s="11">
        <v>253195.63731399999</v>
      </c>
      <c r="Z9" s="11">
        <v>242088.54467500001</v>
      </c>
      <c r="AA9" s="11">
        <v>181626.541853</v>
      </c>
      <c r="AB9" s="11">
        <v>145413.75880499999</v>
      </c>
      <c r="AC9" s="11">
        <v>159749.47861799999</v>
      </c>
      <c r="AD9" s="11">
        <v>189966.32362099999</v>
      </c>
      <c r="AE9" s="11">
        <v>187973.598103</v>
      </c>
    </row>
    <row r="10" spans="1:31" ht="13.5" customHeight="1" x14ac:dyDescent="0.25">
      <c r="A10" s="1"/>
      <c r="B10" s="12" t="s">
        <v>304</v>
      </c>
      <c r="C10" s="13">
        <v>15773.486527700001</v>
      </c>
      <c r="D10" s="14">
        <v>14082.412299999996</v>
      </c>
      <c r="E10" s="14">
        <v>19665.908899999991</v>
      </c>
      <c r="F10" s="14">
        <v>23822.667000000001</v>
      </c>
      <c r="G10" s="14">
        <v>36136.21</v>
      </c>
      <c r="H10" s="14">
        <v>37657.885540642237</v>
      </c>
      <c r="I10" s="14">
        <v>44649.910799999998</v>
      </c>
      <c r="J10" s="14">
        <v>43193.291899999997</v>
      </c>
      <c r="K10" s="14">
        <v>37935.923300000002</v>
      </c>
      <c r="L10" s="14">
        <v>38740.120776999996</v>
      </c>
      <c r="M10" s="14">
        <v>39600.731906000001</v>
      </c>
      <c r="N10" s="14">
        <v>32668.495486</v>
      </c>
      <c r="O10" s="14">
        <v>31872.409496</v>
      </c>
      <c r="P10" s="14">
        <v>38910.182599</v>
      </c>
      <c r="Q10" s="14">
        <v>45242.970431000002</v>
      </c>
      <c r="R10" s="14">
        <v>52308.502777000002</v>
      </c>
      <c r="S10" s="14">
        <v>66971.199642000007</v>
      </c>
      <c r="T10" s="14">
        <v>93353.014335999993</v>
      </c>
      <c r="U10" s="14">
        <v>71959.023021000001</v>
      </c>
      <c r="V10" s="14">
        <v>100011.004115</v>
      </c>
      <c r="W10" s="14">
        <v>119843.591793</v>
      </c>
      <c r="X10" s="14">
        <v>116517.637342</v>
      </c>
      <c r="Y10" s="14">
        <v>123089.127438</v>
      </c>
      <c r="Z10" s="14">
        <v>114635.894027</v>
      </c>
      <c r="AA10" s="14">
        <v>88488.206078999996</v>
      </c>
      <c r="AB10" s="14">
        <v>76249.832710000002</v>
      </c>
      <c r="AC10" s="14">
        <v>79322.581000000006</v>
      </c>
      <c r="AD10" s="14">
        <v>88564.606365</v>
      </c>
      <c r="AE10" s="14">
        <v>87515.214324999994</v>
      </c>
    </row>
    <row r="11" spans="1:31" ht="13.5" customHeight="1" x14ac:dyDescent="0.25">
      <c r="A11" s="1"/>
      <c r="B11" s="15" t="s">
        <v>305</v>
      </c>
      <c r="C11" s="10">
        <v>5399.5270153000001</v>
      </c>
      <c r="D11" s="11">
        <v>4675.3597</v>
      </c>
      <c r="E11" s="11">
        <v>6222.6097999999993</v>
      </c>
      <c r="F11" s="11">
        <v>8569.9272999999994</v>
      </c>
      <c r="G11" s="11">
        <v>13278.7963</v>
      </c>
      <c r="H11" s="11">
        <v>13298.604675400005</v>
      </c>
      <c r="I11" s="11">
        <v>15320.113600000001</v>
      </c>
      <c r="J11" s="11">
        <v>15565.5676</v>
      </c>
      <c r="K11" s="11">
        <v>13994.242899999999</v>
      </c>
      <c r="L11" s="11">
        <v>12824.316280999999</v>
      </c>
      <c r="M11" s="11">
        <v>13913.629822000001</v>
      </c>
      <c r="N11" s="11">
        <v>11769.953018</v>
      </c>
      <c r="O11" s="11">
        <v>11382.898481</v>
      </c>
      <c r="P11" s="11">
        <v>13971.914089</v>
      </c>
      <c r="Q11" s="11">
        <v>16070.286626999999</v>
      </c>
      <c r="R11" s="11">
        <v>17966.930312</v>
      </c>
      <c r="S11" s="11">
        <v>23651.381664</v>
      </c>
      <c r="T11" s="11">
        <v>32044.679888999999</v>
      </c>
      <c r="U11" s="11">
        <v>25496.226151999999</v>
      </c>
      <c r="V11" s="11">
        <v>34371.164019000003</v>
      </c>
      <c r="W11" s="11">
        <v>40897.715257000003</v>
      </c>
      <c r="X11" s="11">
        <v>41985.386182000002</v>
      </c>
      <c r="Y11" s="11">
        <v>44422.396220000002</v>
      </c>
      <c r="Z11" s="11">
        <v>41104.146692000002</v>
      </c>
      <c r="AA11" s="11">
        <v>32154.679040999999</v>
      </c>
      <c r="AB11" s="11">
        <v>26819.995436000001</v>
      </c>
      <c r="AC11" s="11">
        <v>28064.494050000001</v>
      </c>
      <c r="AD11" s="11">
        <v>30696.102094999998</v>
      </c>
      <c r="AE11" s="11">
        <v>29241.980640000002</v>
      </c>
    </row>
    <row r="12" spans="1:31" ht="13.5" customHeight="1" x14ac:dyDescent="0.25">
      <c r="A12" s="1"/>
      <c r="B12" s="16" t="s">
        <v>306</v>
      </c>
      <c r="C12" s="13">
        <v>64.912099999999995</v>
      </c>
      <c r="D12" s="14">
        <v>57.147200000000012</v>
      </c>
      <c r="E12" s="14">
        <v>64.686599999999999</v>
      </c>
      <c r="F12" s="14">
        <v>119.295</v>
      </c>
      <c r="G12" s="14">
        <v>264.34210000000002</v>
      </c>
      <c r="H12" s="14">
        <v>299.8915667</v>
      </c>
      <c r="I12" s="14">
        <v>405.98360000000002</v>
      </c>
      <c r="J12" s="14">
        <v>330.35309999999998</v>
      </c>
      <c r="K12" s="14">
        <v>386.46850000000001</v>
      </c>
      <c r="L12" s="14">
        <v>284.61302899999998</v>
      </c>
      <c r="M12" s="14">
        <v>344.48092000000003</v>
      </c>
      <c r="N12" s="14">
        <v>280.79735199999999</v>
      </c>
      <c r="O12" s="14">
        <v>287.25783100000001</v>
      </c>
      <c r="P12" s="14">
        <v>349.29298499999999</v>
      </c>
      <c r="Q12" s="14">
        <v>409.650913</v>
      </c>
      <c r="R12" s="14">
        <v>494.815946</v>
      </c>
      <c r="S12" s="14">
        <v>841.29197899999997</v>
      </c>
      <c r="T12" s="14">
        <v>958.35265100000004</v>
      </c>
      <c r="U12" s="14">
        <v>1028.6494620000001</v>
      </c>
      <c r="V12" s="14">
        <v>1501.7727070000001</v>
      </c>
      <c r="W12" s="14">
        <v>1563.297534</v>
      </c>
      <c r="X12" s="14">
        <v>1615.073345</v>
      </c>
      <c r="Y12" s="14">
        <v>1471.454011</v>
      </c>
      <c r="Z12" s="14">
        <v>1194.0986170000001</v>
      </c>
      <c r="AA12" s="14">
        <v>955.02163599999994</v>
      </c>
      <c r="AB12" s="14">
        <v>822.60908199999994</v>
      </c>
      <c r="AC12" s="14">
        <v>967.24830499999996</v>
      </c>
      <c r="AD12" s="14">
        <v>1164.912153</v>
      </c>
      <c r="AE12" s="14">
        <v>943.55397700000003</v>
      </c>
    </row>
    <row r="13" spans="1:31" ht="13.5" customHeight="1" x14ac:dyDescent="0.25">
      <c r="A13" s="1"/>
      <c r="B13" s="16" t="s">
        <v>307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>
        <v>1014.872869</v>
      </c>
      <c r="S13" s="11">
        <v>1210.7951740000001</v>
      </c>
      <c r="T13" s="11">
        <v>1741.920192</v>
      </c>
      <c r="U13" s="11">
        <v>1235.423526</v>
      </c>
      <c r="V13" s="11">
        <v>1597.588669</v>
      </c>
      <c r="W13" s="11">
        <v>1961.9315759999999</v>
      </c>
      <c r="X13" s="11">
        <v>2198.51388</v>
      </c>
      <c r="Y13" s="11">
        <v>2130.5718320000001</v>
      </c>
      <c r="Z13" s="11">
        <v>1960.7921429999999</v>
      </c>
      <c r="AA13" s="11">
        <v>1720.192638</v>
      </c>
      <c r="AB13" s="11">
        <v>1561.021225</v>
      </c>
      <c r="AC13" s="11">
        <v>1795.5042249999999</v>
      </c>
      <c r="AD13" s="11">
        <v>1903.3948580000001</v>
      </c>
      <c r="AE13" s="11">
        <v>1766.3890819999999</v>
      </c>
    </row>
    <row r="14" spans="1:31" ht="13.5" customHeight="1" x14ac:dyDescent="0.25">
      <c r="A14" s="1"/>
      <c r="B14" s="16" t="s">
        <v>308</v>
      </c>
      <c r="C14" s="13">
        <v>500.45151530000004</v>
      </c>
      <c r="D14" s="14">
        <v>228.9265</v>
      </c>
      <c r="E14" s="14">
        <v>429.4785</v>
      </c>
      <c r="F14" s="14">
        <v>343.85559999999998</v>
      </c>
      <c r="G14" s="14">
        <v>901.61279999999999</v>
      </c>
      <c r="H14" s="14">
        <v>603.05896530000041</v>
      </c>
      <c r="I14" s="14">
        <v>764.88279999999997</v>
      </c>
      <c r="J14" s="14">
        <v>734.404</v>
      </c>
      <c r="K14" s="14">
        <v>542.2604</v>
      </c>
      <c r="L14" s="14">
        <v>604.2636</v>
      </c>
      <c r="M14" s="14">
        <v>842.20074</v>
      </c>
      <c r="N14" s="14">
        <v>567.488427</v>
      </c>
      <c r="O14" s="14">
        <v>545.37766599999998</v>
      </c>
      <c r="P14" s="14">
        <v>678.67235400000004</v>
      </c>
      <c r="Q14" s="14">
        <v>805.862213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25">
      <c r="A15" s="1"/>
      <c r="B15" s="16" t="s">
        <v>309</v>
      </c>
      <c r="C15" s="10"/>
      <c r="D15" s="11"/>
      <c r="E15" s="11">
        <v>2.2000000000000001E-3</v>
      </c>
      <c r="F15" s="11">
        <v>11.967999999999996</v>
      </c>
      <c r="G15" s="11">
        <v>4.3032000000000004</v>
      </c>
      <c r="H15" s="11">
        <v>1.3386361999999992</v>
      </c>
      <c r="I15" s="11">
        <v>2.2054999999999998</v>
      </c>
      <c r="J15" s="11">
        <v>1.6830000000000001</v>
      </c>
      <c r="K15" s="11">
        <v>0.90639999999999998</v>
      </c>
      <c r="L15" s="11">
        <v>1.194785</v>
      </c>
      <c r="M15" s="11">
        <v>4.7763600000000004</v>
      </c>
      <c r="N15" s="11">
        <v>0.78098199999999995</v>
      </c>
      <c r="O15" s="11">
        <v>14.369370999999999</v>
      </c>
      <c r="P15" s="11">
        <v>1.4146479999999999</v>
      </c>
      <c r="Q15" s="11">
        <v>3.5509689999999998</v>
      </c>
      <c r="R15" s="11">
        <v>12.095027</v>
      </c>
      <c r="S15" s="11">
        <v>7.1409900000000004</v>
      </c>
      <c r="T15" s="11">
        <v>13.397289000000001</v>
      </c>
      <c r="U15" s="11">
        <v>14.90846</v>
      </c>
      <c r="V15" s="11">
        <v>24.953109000000001</v>
      </c>
      <c r="W15" s="11">
        <v>36.358114</v>
      </c>
      <c r="X15" s="11">
        <v>43.528250999999997</v>
      </c>
      <c r="Y15" s="11">
        <v>38.093558000000002</v>
      </c>
      <c r="Z15" s="11">
        <v>21.885093999999999</v>
      </c>
      <c r="AA15" s="11">
        <v>9.1690609999999992</v>
      </c>
      <c r="AB15" s="11">
        <v>16.305368000000001</v>
      </c>
      <c r="AC15" s="11">
        <v>17.04759</v>
      </c>
      <c r="AD15" s="11">
        <v>14.222270999999999</v>
      </c>
      <c r="AE15" s="11">
        <v>21.142281000000001</v>
      </c>
    </row>
    <row r="16" spans="1:31" ht="13.5" customHeight="1" x14ac:dyDescent="0.25">
      <c r="A16" s="1"/>
      <c r="B16" s="16" t="s">
        <v>310</v>
      </c>
      <c r="C16" s="13">
        <v>0.24199999999999999</v>
      </c>
      <c r="D16" s="14">
        <v>1.0999999999999999E-2</v>
      </c>
      <c r="E16" s="14">
        <v>0.89539999999999997</v>
      </c>
      <c r="F16" s="14">
        <v>0.81289999999999996</v>
      </c>
      <c r="G16" s="14">
        <v>2.1032000000000002</v>
      </c>
      <c r="H16" s="14">
        <v>3.2549429000000001</v>
      </c>
      <c r="I16" s="14">
        <v>10.34</v>
      </c>
      <c r="J16" s="14">
        <v>3.8708999999999998</v>
      </c>
      <c r="K16" s="14">
        <v>4.1866000000000003</v>
      </c>
      <c r="L16" s="14">
        <v>0.95417700000000005</v>
      </c>
      <c r="M16" s="14">
        <v>1.168121</v>
      </c>
      <c r="N16" s="14">
        <v>1.3526130000000001</v>
      </c>
      <c r="O16" s="14">
        <v>1.1958230000000001</v>
      </c>
      <c r="P16" s="14">
        <v>8.8991199999999999</v>
      </c>
      <c r="Q16" s="14">
        <v>4.6006369999999999</v>
      </c>
      <c r="R16" s="14">
        <v>46.744287</v>
      </c>
      <c r="S16" s="14"/>
      <c r="T16" s="14">
        <v>79.334213000000005</v>
      </c>
      <c r="U16" s="14">
        <v>0.61869799999999997</v>
      </c>
      <c r="V16" s="14">
        <v>0.82916999999999996</v>
      </c>
      <c r="W16" s="14">
        <v>0.84340400000000004</v>
      </c>
      <c r="X16" s="14">
        <v>2.5167739999999998</v>
      </c>
      <c r="Y16" s="14">
        <v>3.8833760000000002</v>
      </c>
      <c r="Z16" s="14">
        <v>2.197943</v>
      </c>
      <c r="AA16" s="14">
        <v>1.1499980000000001</v>
      </c>
      <c r="AB16" s="14">
        <v>0.40440999999999999</v>
      </c>
      <c r="AC16" s="14">
        <v>7.4982810000000004</v>
      </c>
      <c r="AD16" s="14">
        <v>1.7447589999999999</v>
      </c>
      <c r="AE16" s="14">
        <v>4.0049869999999999</v>
      </c>
    </row>
    <row r="17" spans="1:31" ht="13.5" customHeight="1" x14ac:dyDescent="0.25">
      <c r="A17" s="1"/>
      <c r="B17" s="16" t="s">
        <v>311</v>
      </c>
      <c r="C17" s="10"/>
      <c r="D17" s="11"/>
      <c r="E17" s="11"/>
      <c r="F17" s="11">
        <v>1.1385000000000001</v>
      </c>
      <c r="G17" s="11">
        <v>5.1347999999999994</v>
      </c>
      <c r="H17" s="11">
        <v>4.9918406999999991</v>
      </c>
      <c r="I17" s="11">
        <v>2.1758000000000002</v>
      </c>
      <c r="J17" s="11">
        <v>3.7972000000000001</v>
      </c>
      <c r="K17" s="11">
        <v>0.70289999999999997</v>
      </c>
      <c r="L17" s="11">
        <v>7.3260310000000004</v>
      </c>
      <c r="M17" s="11">
        <v>3.8986800000000001</v>
      </c>
      <c r="N17" s="11">
        <v>0.47725200000000001</v>
      </c>
      <c r="O17" s="11">
        <v>8.400366</v>
      </c>
      <c r="P17" s="11">
        <v>15.40207</v>
      </c>
      <c r="Q17" s="11">
        <v>21.967334999999999</v>
      </c>
      <c r="R17" s="11">
        <v>18.546890000000001</v>
      </c>
      <c r="S17" s="11">
        <v>13.293588</v>
      </c>
      <c r="T17" s="11">
        <v>25.123857999999998</v>
      </c>
      <c r="U17" s="11">
        <v>24.005345999999999</v>
      </c>
      <c r="V17" s="11">
        <v>29.571940000000001</v>
      </c>
      <c r="W17" s="11">
        <v>100.192986</v>
      </c>
      <c r="X17" s="11">
        <v>48.251952000000003</v>
      </c>
      <c r="Y17" s="11">
        <v>51.215808000000003</v>
      </c>
      <c r="Z17" s="11">
        <v>45.955047</v>
      </c>
      <c r="AA17" s="11">
        <v>24.038264999999999</v>
      </c>
      <c r="AB17" s="11">
        <v>27.067909</v>
      </c>
      <c r="AC17" s="11">
        <v>32.863956999999999</v>
      </c>
      <c r="AD17" s="11">
        <v>37.549036000000001</v>
      </c>
      <c r="AE17" s="11">
        <v>21.663416999999999</v>
      </c>
    </row>
    <row r="18" spans="1:31" ht="13.5" customHeight="1" x14ac:dyDescent="0.25">
      <c r="A18" s="1"/>
      <c r="B18" s="16" t="s">
        <v>312</v>
      </c>
      <c r="C18" s="13">
        <v>145.00970000000001</v>
      </c>
      <c r="D18" s="14">
        <v>90.520099999999999</v>
      </c>
      <c r="E18" s="14">
        <v>133.26609999999999</v>
      </c>
      <c r="F18" s="14">
        <v>118.4392</v>
      </c>
      <c r="G18" s="14">
        <v>224.07990000000001</v>
      </c>
      <c r="H18" s="14">
        <v>255.46652559999998</v>
      </c>
      <c r="I18" s="14">
        <v>285.87569999999999</v>
      </c>
      <c r="J18" s="14">
        <v>377.9237</v>
      </c>
      <c r="K18" s="14">
        <v>377.95229999999998</v>
      </c>
      <c r="L18" s="14">
        <v>318.60463800000002</v>
      </c>
      <c r="M18" s="14">
        <v>400.197699</v>
      </c>
      <c r="N18" s="14">
        <v>398.96168399999999</v>
      </c>
      <c r="O18" s="14">
        <v>284.03794399999998</v>
      </c>
      <c r="P18" s="14">
        <v>424.21158700000001</v>
      </c>
      <c r="Q18" s="14">
        <v>341.12067100000002</v>
      </c>
      <c r="R18" s="14">
        <v>511.23219999999998</v>
      </c>
      <c r="S18" s="14">
        <v>893.76563799999997</v>
      </c>
      <c r="T18" s="14">
        <v>797.89418699999999</v>
      </c>
      <c r="U18" s="14">
        <v>1109.690611</v>
      </c>
      <c r="V18" s="14">
        <v>876.39303099999995</v>
      </c>
      <c r="W18" s="14">
        <v>780.65753299999994</v>
      </c>
      <c r="X18" s="14">
        <v>913.02054899999996</v>
      </c>
      <c r="Y18" s="14">
        <v>945.02758900000003</v>
      </c>
      <c r="Z18" s="14">
        <v>665.63897599999996</v>
      </c>
      <c r="AA18" s="14">
        <v>595.02988100000005</v>
      </c>
      <c r="AB18" s="14">
        <v>629.50595999999996</v>
      </c>
      <c r="AC18" s="14">
        <v>554.72197200000005</v>
      </c>
      <c r="AD18" s="14">
        <v>476.72029900000001</v>
      </c>
      <c r="AE18" s="14">
        <v>501.79598299999998</v>
      </c>
    </row>
    <row r="19" spans="1:31" ht="13.5" customHeight="1" x14ac:dyDescent="0.25">
      <c r="A19" s="1"/>
      <c r="B19" s="16" t="s">
        <v>313</v>
      </c>
      <c r="C19" s="10">
        <v>716.9855</v>
      </c>
      <c r="D19" s="11">
        <v>642.86639999999954</v>
      </c>
      <c r="E19" s="11">
        <v>813.91420000000005</v>
      </c>
      <c r="F19" s="11">
        <v>949.5992</v>
      </c>
      <c r="G19" s="11">
        <v>1519.848</v>
      </c>
      <c r="H19" s="11">
        <v>1475.2366442000005</v>
      </c>
      <c r="I19" s="11">
        <v>1828.4112</v>
      </c>
      <c r="J19" s="11">
        <v>2186.0365999999999</v>
      </c>
      <c r="K19" s="11">
        <v>2190.7446</v>
      </c>
      <c r="L19" s="11">
        <v>1999.7330810000001</v>
      </c>
      <c r="M19" s="11">
        <v>2207.9068600000001</v>
      </c>
      <c r="N19" s="11">
        <v>1851.8208749999999</v>
      </c>
      <c r="O19" s="11">
        <v>1874.5042149999999</v>
      </c>
      <c r="P19" s="11">
        <v>2425.291444</v>
      </c>
      <c r="Q19" s="11">
        <v>2865.5032529999999</v>
      </c>
      <c r="R19" s="11">
        <v>3014.0708869999999</v>
      </c>
      <c r="S19" s="11">
        <v>3743.0661479999999</v>
      </c>
      <c r="T19" s="11">
        <v>4980.6052200000004</v>
      </c>
      <c r="U19" s="11">
        <v>3807.4286649999999</v>
      </c>
      <c r="V19" s="11">
        <v>5098.6823940000004</v>
      </c>
      <c r="W19" s="11">
        <v>5798.8176169999997</v>
      </c>
      <c r="X19" s="11">
        <v>6265.506187</v>
      </c>
      <c r="Y19" s="11">
        <v>6898.96011</v>
      </c>
      <c r="Z19" s="11">
        <v>6047.448523</v>
      </c>
      <c r="AA19" s="11">
        <v>4731.2927449999997</v>
      </c>
      <c r="AB19" s="11">
        <v>3929.5453189999998</v>
      </c>
      <c r="AC19" s="11">
        <v>3950.4959960000001</v>
      </c>
      <c r="AD19" s="11">
        <v>4170.8604560000003</v>
      </c>
      <c r="AE19" s="11">
        <v>3682.159408</v>
      </c>
    </row>
    <row r="20" spans="1:31" ht="13.5" customHeight="1" x14ac:dyDescent="0.25">
      <c r="A20" s="1"/>
      <c r="B20" s="16" t="s">
        <v>314</v>
      </c>
      <c r="C20" s="13">
        <v>2232.9911999999999</v>
      </c>
      <c r="D20" s="14">
        <v>2091.0691999999999</v>
      </c>
      <c r="E20" s="14">
        <v>2660.3994999999982</v>
      </c>
      <c r="F20" s="14">
        <v>3730.3838000000001</v>
      </c>
      <c r="G20" s="14">
        <v>5192.2166999999999</v>
      </c>
      <c r="H20" s="14">
        <v>5252.6461129999998</v>
      </c>
      <c r="I20" s="14">
        <v>5644.3464000000004</v>
      </c>
      <c r="J20" s="14">
        <v>5762.9835999999996</v>
      </c>
      <c r="K20" s="14">
        <v>5184.1295</v>
      </c>
      <c r="L20" s="14">
        <v>4686.1092339999996</v>
      </c>
      <c r="M20" s="14">
        <v>5100.4878600000002</v>
      </c>
      <c r="N20" s="14">
        <v>4662.09566</v>
      </c>
      <c r="O20" s="14">
        <v>4457.795631</v>
      </c>
      <c r="P20" s="14">
        <v>5375.9370929999995</v>
      </c>
      <c r="Q20" s="14">
        <v>6512.4465289999998</v>
      </c>
      <c r="R20" s="14">
        <v>6893.0056629999999</v>
      </c>
      <c r="S20" s="14">
        <v>9194.9889380000004</v>
      </c>
      <c r="T20" s="14">
        <v>12745.231573999999</v>
      </c>
      <c r="U20" s="14">
        <v>10220.809329</v>
      </c>
      <c r="V20" s="14">
        <v>13303.50418</v>
      </c>
      <c r="W20" s="14">
        <v>16112.889673</v>
      </c>
      <c r="X20" s="14">
        <v>15059.443810000001</v>
      </c>
      <c r="Y20" s="14">
        <v>16091.977150999999</v>
      </c>
      <c r="Z20" s="14">
        <v>14667.451886000001</v>
      </c>
      <c r="AA20" s="14">
        <v>11001.669577000001</v>
      </c>
      <c r="AB20" s="14">
        <v>9644.4729850000003</v>
      </c>
      <c r="AC20" s="14">
        <v>9779.8829590000005</v>
      </c>
      <c r="AD20" s="14">
        <v>11189.068663</v>
      </c>
      <c r="AE20" s="14">
        <v>10897.992410000001</v>
      </c>
    </row>
    <row r="21" spans="1:31" ht="13.5" customHeight="1" x14ac:dyDescent="0.25">
      <c r="A21" s="1"/>
      <c r="B21" s="16" t="s">
        <v>315</v>
      </c>
      <c r="C21" s="10">
        <v>10.307</v>
      </c>
      <c r="D21" s="11">
        <v>7.1268999999999965</v>
      </c>
      <c r="E21" s="11">
        <v>87.064999999999998</v>
      </c>
      <c r="F21" s="11">
        <v>41.986999999999988</v>
      </c>
      <c r="G21" s="11">
        <v>84.615300000000005</v>
      </c>
      <c r="H21" s="11">
        <v>77.518594999999991</v>
      </c>
      <c r="I21" s="11">
        <v>44.44</v>
      </c>
      <c r="J21" s="11">
        <v>30.531600000000001</v>
      </c>
      <c r="K21" s="11">
        <v>32.440100000000001</v>
      </c>
      <c r="L21" s="11">
        <v>35.0884</v>
      </c>
      <c r="M21" s="11">
        <v>20.205721</v>
      </c>
      <c r="N21" s="11">
        <v>29.060108</v>
      </c>
      <c r="O21" s="11">
        <v>25.698080999999998</v>
      </c>
      <c r="P21" s="11">
        <v>52.185555000000001</v>
      </c>
      <c r="Q21" s="11">
        <v>28.061458999999999</v>
      </c>
      <c r="R21" s="11">
        <v>63.397216999999998</v>
      </c>
      <c r="S21" s="11">
        <v>43.699210000000001</v>
      </c>
      <c r="T21" s="11">
        <v>70.863077000000004</v>
      </c>
      <c r="U21" s="11">
        <v>40.603417</v>
      </c>
      <c r="V21" s="11">
        <v>71.882973000000007</v>
      </c>
      <c r="W21" s="11">
        <v>107.395301</v>
      </c>
      <c r="X21" s="11">
        <v>44.723267999999997</v>
      </c>
      <c r="Y21" s="11">
        <v>122.012888</v>
      </c>
      <c r="Z21" s="11">
        <v>72.292989000000006</v>
      </c>
      <c r="AA21" s="11">
        <v>51.189911000000002</v>
      </c>
      <c r="AB21" s="11">
        <v>118.291302</v>
      </c>
      <c r="AC21" s="11">
        <v>32.023353</v>
      </c>
      <c r="AD21" s="11">
        <v>183.03510499999999</v>
      </c>
      <c r="AE21" s="11">
        <v>172.86026100000001</v>
      </c>
    </row>
    <row r="22" spans="1:31" ht="13.5" customHeight="1" x14ac:dyDescent="0.25">
      <c r="A22" s="1"/>
      <c r="B22" s="16" t="s">
        <v>316</v>
      </c>
      <c r="C22" s="13">
        <v>63.077300000000001</v>
      </c>
      <c r="D22" s="14">
        <v>42.820799999999998</v>
      </c>
      <c r="E22" s="14">
        <v>70.501199999999955</v>
      </c>
      <c r="F22" s="14">
        <v>98.24320000000003</v>
      </c>
      <c r="G22" s="14">
        <v>137.81790000000001</v>
      </c>
      <c r="H22" s="14">
        <v>189.5491763</v>
      </c>
      <c r="I22" s="14">
        <v>206.75710000000001</v>
      </c>
      <c r="J22" s="14">
        <v>190.58160000000001</v>
      </c>
      <c r="K22" s="14">
        <v>223.751</v>
      </c>
      <c r="L22" s="14">
        <v>257.37643800000001</v>
      </c>
      <c r="M22" s="14">
        <v>260.22576099999998</v>
      </c>
      <c r="N22" s="14">
        <v>216.44458</v>
      </c>
      <c r="O22" s="14">
        <v>237.01998499999999</v>
      </c>
      <c r="P22" s="14">
        <v>283.46173199999998</v>
      </c>
      <c r="Q22" s="14">
        <v>305.36296099999998</v>
      </c>
      <c r="R22" s="14">
        <v>341.40917400000001</v>
      </c>
      <c r="S22" s="14">
        <v>449.73959400000001</v>
      </c>
      <c r="T22" s="14">
        <v>529.08069399999999</v>
      </c>
      <c r="U22" s="14">
        <v>539.900801</v>
      </c>
      <c r="V22" s="14">
        <v>604.83976600000005</v>
      </c>
      <c r="W22" s="14">
        <v>683.67137300000002</v>
      </c>
      <c r="X22" s="14">
        <v>741.38038400000005</v>
      </c>
      <c r="Y22" s="14">
        <v>661.22054700000001</v>
      </c>
      <c r="Z22" s="14">
        <v>649.62684200000001</v>
      </c>
      <c r="AA22" s="14">
        <v>553.18842299999994</v>
      </c>
      <c r="AB22" s="14">
        <v>469.225638</v>
      </c>
      <c r="AC22" s="14">
        <v>531.062051</v>
      </c>
      <c r="AD22" s="14">
        <v>621.29815699999995</v>
      </c>
      <c r="AE22" s="14">
        <v>555.089653</v>
      </c>
    </row>
    <row r="23" spans="1:31" ht="13.5" customHeight="1" x14ac:dyDescent="0.25">
      <c r="A23" s="1"/>
      <c r="B23" s="16" t="s">
        <v>317</v>
      </c>
      <c r="C23" s="10">
        <v>929.64189999999996</v>
      </c>
      <c r="D23" s="11">
        <v>907.71780000000001</v>
      </c>
      <c r="E23" s="11">
        <v>1106.0555000000008</v>
      </c>
      <c r="F23" s="11">
        <v>2267.6786000000002</v>
      </c>
      <c r="G23" s="11">
        <v>3144.4358000000002</v>
      </c>
      <c r="H23" s="11">
        <v>3201.7262827</v>
      </c>
      <c r="I23" s="11">
        <v>3817.4059000000002</v>
      </c>
      <c r="J23" s="11">
        <v>3515.9542000000001</v>
      </c>
      <c r="K23" s="11">
        <v>2860.3256000000001</v>
      </c>
      <c r="L23" s="11">
        <v>2300.6676080000002</v>
      </c>
      <c r="M23" s="11">
        <v>2316.33214</v>
      </c>
      <c r="N23" s="11">
        <v>1867.4472390000001</v>
      </c>
      <c r="O23" s="11">
        <v>1862.764181</v>
      </c>
      <c r="P23" s="11">
        <v>2176.0810700000002</v>
      </c>
      <c r="Q23" s="11">
        <v>2417.092764</v>
      </c>
      <c r="R23" s="11">
        <v>2726.4914509999999</v>
      </c>
      <c r="S23" s="11">
        <v>3548.0621080000001</v>
      </c>
      <c r="T23" s="11">
        <v>4891.1791569999996</v>
      </c>
      <c r="U23" s="11">
        <v>3760.4741749999998</v>
      </c>
      <c r="V23" s="11">
        <v>5133.0198490000002</v>
      </c>
      <c r="W23" s="11">
        <v>6600.0381749999997</v>
      </c>
      <c r="X23" s="11">
        <v>6578.0438169999998</v>
      </c>
      <c r="Y23" s="11">
        <v>7125.8420379999998</v>
      </c>
      <c r="Z23" s="11">
        <v>6699.6095610000002</v>
      </c>
      <c r="AA23" s="11">
        <v>4966.0538619999998</v>
      </c>
      <c r="AB23" s="11">
        <v>3933.5152269999999</v>
      </c>
      <c r="AC23" s="11">
        <v>4194.7945470000004</v>
      </c>
      <c r="AD23" s="11">
        <v>4783.7718320000004</v>
      </c>
      <c r="AE23" s="11">
        <v>4284.5167680000004</v>
      </c>
    </row>
    <row r="24" spans="1:31" ht="13.5" customHeight="1" x14ac:dyDescent="0.25">
      <c r="A24" s="1"/>
      <c r="B24" s="16" t="s">
        <v>318</v>
      </c>
      <c r="C24" s="13"/>
      <c r="D24" s="14"/>
      <c r="E24" s="14">
        <v>0.65339999999999976</v>
      </c>
      <c r="F24" s="14">
        <v>1.7181999999999991</v>
      </c>
      <c r="G24" s="14">
        <v>28.6572</v>
      </c>
      <c r="H24" s="14">
        <v>32.857628099999999</v>
      </c>
      <c r="I24" s="14">
        <v>77.286000000000001</v>
      </c>
      <c r="J24" s="14">
        <v>52.259900000000002</v>
      </c>
      <c r="K24" s="14">
        <v>42.391800000000003</v>
      </c>
      <c r="L24" s="14">
        <v>163.19229999999999</v>
      </c>
      <c r="M24" s="14">
        <v>253.006101</v>
      </c>
      <c r="N24" s="14">
        <v>61.614890000000003</v>
      </c>
      <c r="O24" s="14">
        <v>3.3994</v>
      </c>
      <c r="P24" s="14">
        <v>17.340385000000001</v>
      </c>
      <c r="Q24" s="14">
        <v>0.137068</v>
      </c>
      <c r="R24" s="14">
        <v>0.189776</v>
      </c>
      <c r="S24" s="14"/>
      <c r="T24" s="14">
        <v>9.4812860000000008</v>
      </c>
      <c r="U24" s="14">
        <v>48.320456</v>
      </c>
      <c r="V24" s="14">
        <v>31.479064999999999</v>
      </c>
      <c r="W24" s="14">
        <v>5.2512689999999997</v>
      </c>
      <c r="X24" s="14">
        <v>5.7337369999999996</v>
      </c>
      <c r="Y24" s="14">
        <v>7.0046980000000003</v>
      </c>
      <c r="Z24" s="14">
        <v>10.792354</v>
      </c>
      <c r="AA24" s="14">
        <v>33.802047999999999</v>
      </c>
      <c r="AB24" s="14">
        <v>8.6732359999999993</v>
      </c>
      <c r="AC24" s="14">
        <v>8.7307559999999995</v>
      </c>
      <c r="AD24" s="14">
        <v>9.9086839999999992</v>
      </c>
      <c r="AE24" s="14">
        <v>15.019242999999999</v>
      </c>
    </row>
    <row r="25" spans="1:31" ht="13.5" customHeight="1" x14ac:dyDescent="0.25">
      <c r="A25" s="1"/>
      <c r="B25" s="16" t="s">
        <v>319</v>
      </c>
      <c r="C25" s="10"/>
      <c r="D25" s="11"/>
      <c r="E25" s="11"/>
      <c r="F25" s="11">
        <v>1.2022999999999999</v>
      </c>
      <c r="G25" s="11">
        <v>2.0636000000000001</v>
      </c>
      <c r="H25" s="11">
        <v>2.0470988999999999</v>
      </c>
      <c r="I25" s="11">
        <v>20.616199999999999</v>
      </c>
      <c r="J25" s="11">
        <v>0.92400000000000004</v>
      </c>
      <c r="K25" s="11">
        <v>0.60060000000000002</v>
      </c>
      <c r="L25" s="11">
        <v>0.75260000000000005</v>
      </c>
      <c r="M25" s="11">
        <v>0.72065999999999997</v>
      </c>
      <c r="N25" s="11">
        <v>2.7709060000000001</v>
      </c>
      <c r="O25" s="11">
        <v>2.1644220000000001</v>
      </c>
      <c r="P25" s="11">
        <v>0.81599500000000003</v>
      </c>
      <c r="Q25" s="11">
        <v>5.4844549999999996</v>
      </c>
      <c r="R25" s="11">
        <v>1.999441</v>
      </c>
      <c r="S25" s="11"/>
      <c r="T25" s="11">
        <v>59.837344999999999</v>
      </c>
      <c r="U25" s="11">
        <v>2.1189809999999998</v>
      </c>
      <c r="V25" s="11">
        <v>64.060573000000005</v>
      </c>
      <c r="W25" s="11">
        <v>9.8601790000000005</v>
      </c>
      <c r="X25" s="11">
        <v>28.782982000000001</v>
      </c>
      <c r="Y25" s="11">
        <v>35.474829</v>
      </c>
      <c r="Z25" s="11">
        <v>36.091517000000003</v>
      </c>
      <c r="AA25" s="11">
        <v>21.053438</v>
      </c>
      <c r="AB25" s="11">
        <v>21.798535000000001</v>
      </c>
      <c r="AC25" s="11">
        <v>30.603541</v>
      </c>
      <c r="AD25" s="11">
        <v>38.585684999999998</v>
      </c>
      <c r="AE25" s="11">
        <v>22.486611</v>
      </c>
    </row>
    <row r="26" spans="1:31" ht="13.5" customHeight="1" x14ac:dyDescent="0.25">
      <c r="A26" s="1"/>
      <c r="B26" s="16" t="s">
        <v>320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>
        <v>45.464621999999999</v>
      </c>
      <c r="S26" s="14">
        <v>51.160193</v>
      </c>
      <c r="T26" s="14">
        <v>48.089028999999996</v>
      </c>
      <c r="U26" s="14">
        <v>27.895807000000001</v>
      </c>
      <c r="V26" s="14">
        <v>320.56245699999999</v>
      </c>
      <c r="W26" s="14">
        <v>55.973930000000003</v>
      </c>
      <c r="X26" s="14">
        <v>52.655873</v>
      </c>
      <c r="Y26" s="14">
        <v>94.028789000000003</v>
      </c>
      <c r="Z26" s="14">
        <v>77.679619000000002</v>
      </c>
      <c r="AA26" s="14">
        <v>94.095422999999997</v>
      </c>
      <c r="AB26" s="14">
        <v>130.74030200000001</v>
      </c>
      <c r="AC26" s="14">
        <v>43.342117000000002</v>
      </c>
      <c r="AD26" s="14">
        <v>49.044936</v>
      </c>
      <c r="AE26" s="14">
        <v>35.229098</v>
      </c>
    </row>
    <row r="27" spans="1:31" ht="13.5" customHeight="1" x14ac:dyDescent="0.25">
      <c r="A27" s="1"/>
      <c r="B27" s="16" t="s">
        <v>321</v>
      </c>
      <c r="C27" s="10">
        <v>3.6861000000000002</v>
      </c>
      <c r="D27" s="11">
        <v>3.3176000000000001</v>
      </c>
      <c r="E27" s="11">
        <v>5.0380000000000003</v>
      </c>
      <c r="F27" s="11">
        <v>14.254900000000001</v>
      </c>
      <c r="G27" s="11">
        <v>14.5959</v>
      </c>
      <c r="H27" s="11">
        <v>7.6443642000000009</v>
      </c>
      <c r="I27" s="11">
        <v>8.3423999999999996</v>
      </c>
      <c r="J27" s="11">
        <v>8.8374000000000006</v>
      </c>
      <c r="K27" s="11">
        <v>17.004899999999999</v>
      </c>
      <c r="L27" s="11">
        <v>16.646813000000002</v>
      </c>
      <c r="M27" s="11">
        <v>26.273160000000001</v>
      </c>
      <c r="N27" s="11">
        <v>23.073284000000001</v>
      </c>
      <c r="O27" s="11">
        <v>27.382850000000001</v>
      </c>
      <c r="P27" s="11">
        <v>16.626006</v>
      </c>
      <c r="Q27" s="11">
        <v>19.185741</v>
      </c>
      <c r="R27" s="11">
        <v>31.966942</v>
      </c>
      <c r="S27" s="11">
        <v>35.920091999999997</v>
      </c>
      <c r="T27" s="11">
        <v>46.751013</v>
      </c>
      <c r="U27" s="11">
        <v>24.964866000000001</v>
      </c>
      <c r="V27" s="11">
        <v>47.847465</v>
      </c>
      <c r="W27" s="11">
        <v>52.418895999999997</v>
      </c>
      <c r="X27" s="11">
        <v>58.002076000000002</v>
      </c>
      <c r="Y27" s="11">
        <v>81.149829999999994</v>
      </c>
      <c r="Z27" s="11">
        <v>59.394559000000001</v>
      </c>
      <c r="AA27" s="11">
        <v>21.653773000000001</v>
      </c>
      <c r="AB27" s="11">
        <v>31.763345000000001</v>
      </c>
      <c r="AC27" s="11">
        <v>17.752486999999999</v>
      </c>
      <c r="AD27" s="11">
        <v>14.044926999999999</v>
      </c>
      <c r="AE27" s="11">
        <v>13.325979999999999</v>
      </c>
    </row>
    <row r="28" spans="1:31" ht="13.5" customHeight="1" x14ac:dyDescent="0.25">
      <c r="A28" s="1"/>
      <c r="B28" s="16" t="s">
        <v>322</v>
      </c>
      <c r="C28" s="13">
        <v>416.18720000000002</v>
      </c>
      <c r="D28" s="14">
        <v>393.8066</v>
      </c>
      <c r="E28" s="14">
        <v>497.15269999999998</v>
      </c>
      <c r="F28" s="14">
        <v>417.37079999999997</v>
      </c>
      <c r="G28" s="14">
        <v>643.69140000000004</v>
      </c>
      <c r="H28" s="14">
        <v>625.73275710000007</v>
      </c>
      <c r="I28" s="14">
        <v>647.64260000000002</v>
      </c>
      <c r="J28" s="14">
        <v>782.19899999999996</v>
      </c>
      <c r="K28" s="14">
        <v>653.45609999999999</v>
      </c>
      <c r="L28" s="14">
        <v>739.97402899999997</v>
      </c>
      <c r="M28" s="14">
        <v>564.62914000000001</v>
      </c>
      <c r="N28" s="14">
        <v>569.18738199999996</v>
      </c>
      <c r="O28" s="14">
        <v>539.15554699999996</v>
      </c>
      <c r="P28" s="14">
        <v>654.96624699999995</v>
      </c>
      <c r="Q28" s="14">
        <v>621.522964</v>
      </c>
      <c r="R28" s="14">
        <v>832.70282299999997</v>
      </c>
      <c r="S28" s="14">
        <v>1182.830436</v>
      </c>
      <c r="T28" s="14">
        <v>1563.899371</v>
      </c>
      <c r="U28" s="14">
        <v>1006.691199</v>
      </c>
      <c r="V28" s="14">
        <v>1878.7391709999999</v>
      </c>
      <c r="W28" s="14">
        <v>2399.7879130000001</v>
      </c>
      <c r="X28" s="14">
        <v>3292.7181230000001</v>
      </c>
      <c r="Y28" s="14">
        <v>2485.1840189999998</v>
      </c>
      <c r="Z28" s="14">
        <v>3358.023283</v>
      </c>
      <c r="AA28" s="14">
        <v>2617.1157760000001</v>
      </c>
      <c r="AB28" s="14">
        <v>1869.509462</v>
      </c>
      <c r="AC28" s="14">
        <v>2013.8099609999999</v>
      </c>
      <c r="AD28" s="14">
        <v>1792.507012</v>
      </c>
      <c r="AE28" s="14">
        <v>2268.2778229999999</v>
      </c>
    </row>
    <row r="29" spans="1:31" ht="13.5" customHeight="1" x14ac:dyDescent="0.25">
      <c r="A29" s="1"/>
      <c r="B29" s="16" t="s">
        <v>323</v>
      </c>
      <c r="C29" s="10">
        <v>48.816899999999997</v>
      </c>
      <c r="D29" s="11">
        <v>37.988500000000002</v>
      </c>
      <c r="E29" s="11">
        <v>68.938100000000006</v>
      </c>
      <c r="F29" s="11">
        <v>90.857799999999941</v>
      </c>
      <c r="G29" s="11">
        <v>187.68639999999991</v>
      </c>
      <c r="H29" s="11">
        <v>240.5693586999999</v>
      </c>
      <c r="I29" s="11">
        <v>246.43520000000001</v>
      </c>
      <c r="J29" s="11">
        <v>243.04060000000001</v>
      </c>
      <c r="K29" s="11">
        <v>165.96360000000001</v>
      </c>
      <c r="L29" s="11">
        <v>179.76628400000001</v>
      </c>
      <c r="M29" s="11">
        <v>207.87448000000001</v>
      </c>
      <c r="N29" s="11">
        <v>178.896546</v>
      </c>
      <c r="O29" s="11">
        <v>152.150083</v>
      </c>
      <c r="P29" s="11">
        <v>202.024576</v>
      </c>
      <c r="Q29" s="11">
        <v>241.31408400000001</v>
      </c>
      <c r="R29" s="11">
        <v>331.35677800000002</v>
      </c>
      <c r="S29" s="11">
        <v>361.45092299999999</v>
      </c>
      <c r="T29" s="11">
        <v>652.85193500000003</v>
      </c>
      <c r="U29" s="11">
        <v>454.926401</v>
      </c>
      <c r="V29" s="11">
        <v>615.51835100000005</v>
      </c>
      <c r="W29" s="11">
        <v>885.91358100000002</v>
      </c>
      <c r="X29" s="11">
        <v>1058.848937</v>
      </c>
      <c r="Y29" s="11">
        <v>1152.647158</v>
      </c>
      <c r="Z29" s="11">
        <v>1162.0347340000001</v>
      </c>
      <c r="AA29" s="11">
        <v>857.98439499999995</v>
      </c>
      <c r="AB29" s="11">
        <v>678.57237099999998</v>
      </c>
      <c r="AC29" s="11">
        <v>876.29049499999996</v>
      </c>
      <c r="AD29" s="11">
        <v>909.910934</v>
      </c>
      <c r="AE29" s="11">
        <v>803.65413799999999</v>
      </c>
    </row>
    <row r="30" spans="1:31" ht="13.5" customHeight="1" x14ac:dyDescent="0.25">
      <c r="A30" s="1"/>
      <c r="B30" s="16" t="s">
        <v>324</v>
      </c>
      <c r="C30" s="13"/>
      <c r="D30" s="14"/>
      <c r="E30" s="14">
        <v>2.0008999999999992</v>
      </c>
      <c r="F30" s="14">
        <v>4.4681999999999995</v>
      </c>
      <c r="G30" s="14">
        <v>12.241899999999999</v>
      </c>
      <c r="H30" s="14">
        <v>14.757381100000002</v>
      </c>
      <c r="I30" s="14">
        <v>16.975200000000001</v>
      </c>
      <c r="J30" s="14">
        <v>7.1323999999999996</v>
      </c>
      <c r="K30" s="14">
        <v>3.9643999999999999</v>
      </c>
      <c r="L30" s="14">
        <v>7.3474069999999996</v>
      </c>
      <c r="M30" s="14">
        <v>8.1047600000000006</v>
      </c>
      <c r="N30" s="14">
        <v>11.252024</v>
      </c>
      <c r="O30" s="14">
        <v>13.262566</v>
      </c>
      <c r="P30" s="14">
        <v>23.657005999999999</v>
      </c>
      <c r="Q30" s="14">
        <v>33.505391000000003</v>
      </c>
      <c r="R30" s="14">
        <v>40.286344999999997</v>
      </c>
      <c r="S30" s="14">
        <v>79.814403999999996</v>
      </c>
      <c r="T30" s="14">
        <v>149.47055399999999</v>
      </c>
      <c r="U30" s="14">
        <v>77.076374999999999</v>
      </c>
      <c r="V30" s="14">
        <v>164.92913200000001</v>
      </c>
      <c r="W30" s="14">
        <v>167.71742699999999</v>
      </c>
      <c r="X30" s="14">
        <v>146.79026500000001</v>
      </c>
      <c r="Y30" s="14">
        <v>180.89886799999999</v>
      </c>
      <c r="Z30" s="14">
        <v>149.64705799999999</v>
      </c>
      <c r="AA30" s="14">
        <v>125.69707099999999</v>
      </c>
      <c r="AB30" s="14">
        <v>109.47304699999999</v>
      </c>
      <c r="AC30" s="14">
        <v>118.46826299999999</v>
      </c>
      <c r="AD30" s="14">
        <v>139.17495199999999</v>
      </c>
      <c r="AE30" s="14">
        <v>152.22548599999999</v>
      </c>
    </row>
    <row r="31" spans="1:31" ht="13.5" customHeight="1" x14ac:dyDescent="0.25">
      <c r="A31" s="1"/>
      <c r="B31" s="16" t="s">
        <v>325</v>
      </c>
      <c r="C31" s="10"/>
      <c r="D31" s="11"/>
      <c r="E31" s="11">
        <v>0.83599999999999997</v>
      </c>
      <c r="F31" s="11">
        <v>4.3053999999999997</v>
      </c>
      <c r="G31" s="11">
        <v>14.129499999999998</v>
      </c>
      <c r="H31" s="11">
        <v>18.43503969999999</v>
      </c>
      <c r="I31" s="11">
        <v>19.993600000000001</v>
      </c>
      <c r="J31" s="11">
        <v>18.283100000000001</v>
      </c>
      <c r="K31" s="11">
        <v>9.8582000000000001</v>
      </c>
      <c r="L31" s="11">
        <v>40.715057000000002</v>
      </c>
      <c r="M31" s="11">
        <v>51.348519000000003</v>
      </c>
      <c r="N31" s="11">
        <v>12.794776000000001</v>
      </c>
      <c r="O31" s="11">
        <v>14.435805</v>
      </c>
      <c r="P31" s="11">
        <v>19.856311999999999</v>
      </c>
      <c r="Q31" s="11">
        <v>21.857068999999999</v>
      </c>
      <c r="R31" s="11">
        <v>29.299430999999998</v>
      </c>
      <c r="S31" s="11">
        <v>40.453954000000003</v>
      </c>
      <c r="T31" s="11">
        <v>61.509050000000002</v>
      </c>
      <c r="U31" s="11">
        <v>45.155636999999999</v>
      </c>
      <c r="V31" s="11">
        <v>65.159879000000004</v>
      </c>
      <c r="W31" s="11">
        <v>80.250360000000001</v>
      </c>
      <c r="X31" s="11">
        <v>82.171149</v>
      </c>
      <c r="Y31" s="11">
        <v>91.211841000000007</v>
      </c>
      <c r="Z31" s="11">
        <v>78.672825000000003</v>
      </c>
      <c r="AA31" s="11">
        <v>66.383979999999994</v>
      </c>
      <c r="AB31" s="11">
        <v>59.921956000000002</v>
      </c>
      <c r="AC31" s="11">
        <v>70.262608</v>
      </c>
      <c r="AD31" s="11">
        <v>79.126099999999994</v>
      </c>
      <c r="AE31" s="11">
        <v>81.543751</v>
      </c>
    </row>
    <row r="32" spans="1:31" ht="13.5" customHeight="1" x14ac:dyDescent="0.25">
      <c r="A32" s="1"/>
      <c r="B32" s="16" t="s">
        <v>326</v>
      </c>
      <c r="C32" s="13">
        <v>267.21859999999998</v>
      </c>
      <c r="D32" s="14">
        <v>172.04109999999989</v>
      </c>
      <c r="E32" s="14">
        <v>281.72649999999999</v>
      </c>
      <c r="F32" s="14">
        <v>352.34870000000001</v>
      </c>
      <c r="G32" s="14">
        <v>895.22069999999997</v>
      </c>
      <c r="H32" s="14">
        <v>991.88175899999999</v>
      </c>
      <c r="I32" s="14">
        <v>1269.9983999999999</v>
      </c>
      <c r="J32" s="14">
        <v>1314.7717</v>
      </c>
      <c r="K32" s="14">
        <v>1297.1353999999999</v>
      </c>
      <c r="L32" s="14">
        <v>1179.9907700000001</v>
      </c>
      <c r="M32" s="14">
        <v>1299.79214</v>
      </c>
      <c r="N32" s="14">
        <v>1033.636438</v>
      </c>
      <c r="O32" s="14">
        <v>1032.5267140000001</v>
      </c>
      <c r="P32" s="14">
        <v>1245.777904</v>
      </c>
      <c r="Q32" s="14">
        <v>1412.0601509999999</v>
      </c>
      <c r="R32" s="14">
        <v>1516.9825430000001</v>
      </c>
      <c r="S32" s="14">
        <v>1953.908295</v>
      </c>
      <c r="T32" s="14">
        <v>2619.8081940000002</v>
      </c>
      <c r="U32" s="14">
        <v>2026.56394</v>
      </c>
      <c r="V32" s="14">
        <v>2939.8301379999998</v>
      </c>
      <c r="W32" s="14">
        <v>3494.4484160000002</v>
      </c>
      <c r="X32" s="14">
        <v>3749.6808230000001</v>
      </c>
      <c r="Y32" s="14">
        <v>4754.5372799999996</v>
      </c>
      <c r="Z32" s="14">
        <v>4144.8131219999996</v>
      </c>
      <c r="AA32" s="14">
        <v>3708.89714</v>
      </c>
      <c r="AB32" s="14">
        <v>2757.5787570000002</v>
      </c>
      <c r="AC32" s="14">
        <v>3022.0905859999998</v>
      </c>
      <c r="AD32" s="14">
        <v>3117.2212760000002</v>
      </c>
      <c r="AE32" s="14">
        <v>2999.050283</v>
      </c>
    </row>
    <row r="33" spans="1:31" ht="13.5" customHeight="1" x14ac:dyDescent="0.25">
      <c r="A33" s="1"/>
      <c r="B33" s="15" t="s">
        <v>327</v>
      </c>
      <c r="C33" s="10">
        <v>175.1728</v>
      </c>
      <c r="D33" s="11">
        <v>186.61500000000001</v>
      </c>
      <c r="E33" s="11">
        <v>291.75299999999999</v>
      </c>
      <c r="F33" s="11">
        <v>221.3563</v>
      </c>
      <c r="G33" s="11">
        <v>254.5147</v>
      </c>
      <c r="H33" s="11">
        <v>351.66666480000004</v>
      </c>
      <c r="I33" s="11">
        <v>304.21710000000002</v>
      </c>
      <c r="J33" s="11">
        <v>324.90699999999998</v>
      </c>
      <c r="K33" s="11">
        <v>277.39800000000002</v>
      </c>
      <c r="L33" s="11">
        <v>315.10046899999998</v>
      </c>
      <c r="M33" s="11">
        <v>281.066419</v>
      </c>
      <c r="N33" s="11">
        <v>225.35817900000001</v>
      </c>
      <c r="O33" s="11">
        <v>310.16323499999999</v>
      </c>
      <c r="P33" s="11">
        <v>396.07626699999997</v>
      </c>
      <c r="Q33" s="11">
        <v>665.96711600000003</v>
      </c>
      <c r="R33" s="11">
        <v>782.03320299999996</v>
      </c>
      <c r="S33" s="11">
        <v>822.52946399999996</v>
      </c>
      <c r="T33" s="11">
        <v>1303.553909</v>
      </c>
      <c r="U33" s="11">
        <v>870.20840299999998</v>
      </c>
      <c r="V33" s="11">
        <v>1434.9228390000001</v>
      </c>
      <c r="W33" s="11">
        <v>2075.2285179999999</v>
      </c>
      <c r="X33" s="11">
        <v>1365.2519930000001</v>
      </c>
      <c r="Y33" s="11">
        <v>1233.0841640000001</v>
      </c>
      <c r="Z33" s="11">
        <v>1157.038562</v>
      </c>
      <c r="AA33" s="11">
        <v>1116.05214</v>
      </c>
      <c r="AB33" s="11">
        <v>919.38901799999996</v>
      </c>
      <c r="AC33" s="11">
        <v>1444.87916</v>
      </c>
      <c r="AD33" s="11">
        <v>1192.3999610000001</v>
      </c>
      <c r="AE33" s="11">
        <v>1008.839698</v>
      </c>
    </row>
    <row r="34" spans="1:31" ht="13.5" customHeight="1" x14ac:dyDescent="0.25">
      <c r="A34" s="1"/>
      <c r="B34" s="15" t="s">
        <v>328</v>
      </c>
      <c r="C34" s="13">
        <v>644.16330000000005</v>
      </c>
      <c r="D34" s="14">
        <v>517.99550000000022</v>
      </c>
      <c r="E34" s="14">
        <v>822.10260000000005</v>
      </c>
      <c r="F34" s="14">
        <v>918.6232</v>
      </c>
      <c r="G34" s="14">
        <v>1233.7104999999999</v>
      </c>
      <c r="H34" s="14">
        <v>1382.7424412999999</v>
      </c>
      <c r="I34" s="14">
        <v>1598.3440000000001</v>
      </c>
      <c r="J34" s="14">
        <v>1462.9791</v>
      </c>
      <c r="K34" s="14">
        <v>1069.4694999999999</v>
      </c>
      <c r="L34" s="14">
        <v>1150.7712839999999</v>
      </c>
      <c r="M34" s="14">
        <v>982.17585999999994</v>
      </c>
      <c r="N34" s="14">
        <v>783.87826399999994</v>
      </c>
      <c r="O34" s="14">
        <v>794.45934199999999</v>
      </c>
      <c r="P34" s="14">
        <v>918.24658599999998</v>
      </c>
      <c r="Q34" s="14">
        <v>1080.724246</v>
      </c>
      <c r="R34" s="14">
        <v>1265.0440450000001</v>
      </c>
      <c r="S34" s="14">
        <v>1810.9304770000001</v>
      </c>
      <c r="T34" s="14">
        <v>3401.9754309999998</v>
      </c>
      <c r="U34" s="14">
        <v>1696.632828</v>
      </c>
      <c r="V34" s="14">
        <v>2875.550131</v>
      </c>
      <c r="W34" s="14">
        <v>3763.508644</v>
      </c>
      <c r="X34" s="14">
        <v>3261.762385</v>
      </c>
      <c r="Y34" s="14">
        <v>3181.5419240000001</v>
      </c>
      <c r="Z34" s="14">
        <v>2877.8718990000002</v>
      </c>
      <c r="AA34" s="14">
        <v>2567.5407519999999</v>
      </c>
      <c r="AB34" s="14">
        <v>1951.903744</v>
      </c>
      <c r="AC34" s="14">
        <v>1867.034674</v>
      </c>
      <c r="AD34" s="14">
        <v>2387.0171129999999</v>
      </c>
      <c r="AE34" s="14">
        <v>2400.3078310000001</v>
      </c>
    </row>
    <row r="35" spans="1:31" ht="13.5" customHeight="1" x14ac:dyDescent="0.25">
      <c r="A35" s="1"/>
      <c r="B35" s="15" t="s">
        <v>329</v>
      </c>
      <c r="C35" s="10">
        <v>120.593</v>
      </c>
      <c r="D35" s="11">
        <v>99.629199999999969</v>
      </c>
      <c r="E35" s="11">
        <v>295.91980000000012</v>
      </c>
      <c r="F35" s="11">
        <v>274.22779999999983</v>
      </c>
      <c r="G35" s="11">
        <v>477.07659999999998</v>
      </c>
      <c r="H35" s="11">
        <v>358.73296469999997</v>
      </c>
      <c r="I35" s="11">
        <v>452.24630000000002</v>
      </c>
      <c r="J35" s="11">
        <v>406.87569999999999</v>
      </c>
      <c r="K35" s="11">
        <v>309.5378</v>
      </c>
      <c r="L35" s="11">
        <v>377.58132599999999</v>
      </c>
      <c r="M35" s="11">
        <v>368.90120000000002</v>
      </c>
      <c r="N35" s="11">
        <v>313.05547200000001</v>
      </c>
      <c r="O35" s="11">
        <v>265.16092200000003</v>
      </c>
      <c r="P35" s="11">
        <v>357.45210700000001</v>
      </c>
      <c r="Q35" s="11">
        <v>408.65810499999998</v>
      </c>
      <c r="R35" s="11">
        <v>703.92145700000003</v>
      </c>
      <c r="S35" s="11">
        <v>635.13983800000005</v>
      </c>
      <c r="T35" s="11">
        <v>831.79565400000001</v>
      </c>
      <c r="U35" s="11">
        <v>563.49730099999999</v>
      </c>
      <c r="V35" s="11">
        <v>773.60263799999996</v>
      </c>
      <c r="W35" s="11">
        <v>1059.123873</v>
      </c>
      <c r="X35" s="11">
        <v>912.65950899999996</v>
      </c>
      <c r="Y35" s="11">
        <v>892.511706</v>
      </c>
      <c r="Z35" s="11">
        <v>941.04931999999997</v>
      </c>
      <c r="AA35" s="11">
        <v>655.04399999999998</v>
      </c>
      <c r="AB35" s="11">
        <v>477.89330999999999</v>
      </c>
      <c r="AC35" s="11">
        <v>612.75736900000004</v>
      </c>
      <c r="AD35" s="11">
        <v>770.01132600000005</v>
      </c>
      <c r="AE35" s="11">
        <v>644.047685</v>
      </c>
    </row>
    <row r="36" spans="1:31" ht="13.5" customHeight="1" x14ac:dyDescent="0.25">
      <c r="A36" s="1"/>
      <c r="B36" s="15" t="s">
        <v>330</v>
      </c>
      <c r="C36" s="13">
        <v>0.59619999999999995</v>
      </c>
      <c r="D36" s="14">
        <v>8.8000000000000005E-3</v>
      </c>
      <c r="E36" s="14">
        <v>1.1000000000000001E-3</v>
      </c>
      <c r="F36" s="14">
        <v>0.83489999999999964</v>
      </c>
      <c r="G36" s="14">
        <v>0.60279999999999967</v>
      </c>
      <c r="H36" s="14">
        <v>0.16168524223602701</v>
      </c>
      <c r="I36" s="14">
        <v>2.7071000000000001</v>
      </c>
      <c r="J36" s="14">
        <v>1.8667</v>
      </c>
      <c r="K36" s="14">
        <v>1.0427999999999999</v>
      </c>
      <c r="L36" s="14">
        <v>1.2398389999999999</v>
      </c>
      <c r="M36" s="14">
        <v>2.461319</v>
      </c>
      <c r="N36" s="14">
        <v>3.5826210000000001</v>
      </c>
      <c r="O36" s="14">
        <v>7.1596229999999998</v>
      </c>
      <c r="P36" s="14">
        <v>10.038911000000001</v>
      </c>
      <c r="Q36" s="14">
        <v>9.0334789999999998</v>
      </c>
      <c r="R36" s="14">
        <v>6.3836349999999999</v>
      </c>
      <c r="S36" s="14">
        <v>9.0483930000000008</v>
      </c>
      <c r="T36" s="14">
        <v>11.831609</v>
      </c>
      <c r="U36" s="14">
        <v>6.4662519999999999</v>
      </c>
      <c r="V36" s="14">
        <v>7.2627540000000002</v>
      </c>
      <c r="W36" s="14">
        <v>11.539961</v>
      </c>
      <c r="X36" s="14">
        <v>12.424542000000001</v>
      </c>
      <c r="Y36" s="14">
        <v>11.107988000000001</v>
      </c>
      <c r="Z36" s="14">
        <v>15.59798</v>
      </c>
      <c r="AA36" s="14">
        <v>5.1693920000000002</v>
      </c>
      <c r="AB36" s="14">
        <v>2.4565489999999999</v>
      </c>
      <c r="AC36" s="14">
        <v>3.867651</v>
      </c>
      <c r="AD36" s="14">
        <v>2.750702</v>
      </c>
      <c r="AE36" s="14">
        <v>2.9502329999999999</v>
      </c>
    </row>
    <row r="37" spans="1:31" ht="13.5" customHeight="1" x14ac:dyDescent="0.25">
      <c r="A37" s="1"/>
      <c r="B37" s="15" t="s">
        <v>331</v>
      </c>
      <c r="C37" s="10"/>
      <c r="D37" s="11"/>
      <c r="E37" s="11">
        <v>9.5556999999999999</v>
      </c>
      <c r="F37" s="11">
        <v>40.0642</v>
      </c>
      <c r="G37" s="11">
        <v>55.447699999999998</v>
      </c>
      <c r="H37" s="11">
        <v>45.663326499999997</v>
      </c>
      <c r="I37" s="11">
        <v>48.724499999999999</v>
      </c>
      <c r="J37" s="11">
        <v>45.251800000000003</v>
      </c>
      <c r="K37" s="11">
        <v>39.659399999999998</v>
      </c>
      <c r="L37" s="11">
        <v>45.052793999999999</v>
      </c>
      <c r="M37" s="11">
        <v>55.487820999999997</v>
      </c>
      <c r="N37" s="11">
        <v>58.047521000000003</v>
      </c>
      <c r="O37" s="11">
        <v>69.229793000000001</v>
      </c>
      <c r="P37" s="11">
        <v>116.679384</v>
      </c>
      <c r="Q37" s="11">
        <v>228.770499</v>
      </c>
      <c r="R37" s="11">
        <v>251.72705400000001</v>
      </c>
      <c r="S37" s="11">
        <v>291.13413800000001</v>
      </c>
      <c r="T37" s="11">
        <v>401.08425999999997</v>
      </c>
      <c r="U37" s="11">
        <v>349.49306999999999</v>
      </c>
      <c r="V37" s="11">
        <v>500.58352200000002</v>
      </c>
      <c r="W37" s="11">
        <v>580.57973400000003</v>
      </c>
      <c r="X37" s="11">
        <v>574.40275799999995</v>
      </c>
      <c r="Y37" s="11">
        <v>632.47327099999995</v>
      </c>
      <c r="Z37" s="11">
        <v>588.37592600000005</v>
      </c>
      <c r="AA37" s="11">
        <v>458.67642699999999</v>
      </c>
      <c r="AB37" s="11">
        <v>493.70802700000002</v>
      </c>
      <c r="AC37" s="11">
        <v>500.41160400000001</v>
      </c>
      <c r="AD37" s="11">
        <v>502.00264299999998</v>
      </c>
      <c r="AE37" s="11">
        <v>467.43385999999998</v>
      </c>
    </row>
    <row r="38" spans="1:31" ht="13.5" customHeight="1" x14ac:dyDescent="0.25">
      <c r="A38" s="1"/>
      <c r="B38" s="15" t="s">
        <v>332</v>
      </c>
      <c r="C38" s="13">
        <v>42.187199999999997</v>
      </c>
      <c r="D38" s="14">
        <v>63.950699999999998</v>
      </c>
      <c r="E38" s="14">
        <v>98.245400000000004</v>
      </c>
      <c r="F38" s="14">
        <v>100.1396</v>
      </c>
      <c r="G38" s="14">
        <v>198.42129999999989</v>
      </c>
      <c r="H38" s="14">
        <v>161.28304940000001</v>
      </c>
      <c r="I38" s="14">
        <v>211.72139999999999</v>
      </c>
      <c r="J38" s="14">
        <v>196.38630000000001</v>
      </c>
      <c r="K38" s="14">
        <v>211.27809999999999</v>
      </c>
      <c r="L38" s="14">
        <v>192.43669800000001</v>
      </c>
      <c r="M38" s="14">
        <v>199.61920000000001</v>
      </c>
      <c r="N38" s="14">
        <v>166.63737800000001</v>
      </c>
      <c r="O38" s="14">
        <v>196.367355</v>
      </c>
      <c r="P38" s="14">
        <v>199.13634200000001</v>
      </c>
      <c r="Q38" s="14">
        <v>251.39620199999999</v>
      </c>
      <c r="R38" s="14">
        <v>283.59484099999997</v>
      </c>
      <c r="S38" s="14">
        <v>378.67336</v>
      </c>
      <c r="T38" s="14">
        <v>483.76286399999998</v>
      </c>
      <c r="U38" s="14">
        <v>369.26167900000002</v>
      </c>
      <c r="V38" s="14">
        <v>575.50609599999996</v>
      </c>
      <c r="W38" s="14">
        <v>776.71211200000005</v>
      </c>
      <c r="X38" s="14">
        <v>765.26753900000006</v>
      </c>
      <c r="Y38" s="14">
        <v>959.83975599999997</v>
      </c>
      <c r="Z38" s="14">
        <v>887.80161599999997</v>
      </c>
      <c r="AA38" s="14">
        <v>707.645217</v>
      </c>
      <c r="AB38" s="14">
        <v>642.31954299999995</v>
      </c>
      <c r="AC38" s="14">
        <v>625.576683</v>
      </c>
      <c r="AD38" s="14">
        <v>722.920253</v>
      </c>
      <c r="AE38" s="14">
        <v>963.932591</v>
      </c>
    </row>
    <row r="39" spans="1:31" ht="13.5" customHeight="1" x14ac:dyDescent="0.25">
      <c r="A39" s="1"/>
      <c r="B39" s="15" t="s">
        <v>333</v>
      </c>
      <c r="C39" s="10">
        <v>4.0502000000000002</v>
      </c>
      <c r="D39" s="11">
        <v>2.7587999999999999</v>
      </c>
      <c r="E39" s="11">
        <v>2.7709000000000001</v>
      </c>
      <c r="F39" s="11">
        <v>6.3624000000000001</v>
      </c>
      <c r="G39" s="11">
        <v>14.083299999999999</v>
      </c>
      <c r="H39" s="11">
        <v>15.3049248</v>
      </c>
      <c r="I39" s="11">
        <v>21.244299999999999</v>
      </c>
      <c r="J39" s="11">
        <v>18.7605</v>
      </c>
      <c r="K39" s="11">
        <v>6.8398000000000003</v>
      </c>
      <c r="L39" s="11">
        <v>2.7091280000000002</v>
      </c>
      <c r="M39" s="11">
        <v>2.1825730000000001</v>
      </c>
      <c r="N39" s="11">
        <v>4.1657999999999999</v>
      </c>
      <c r="O39" s="11">
        <v>2.9807969999999999</v>
      </c>
      <c r="P39" s="11">
        <v>4.3438920000000003</v>
      </c>
      <c r="Q39" s="11">
        <v>1.967886</v>
      </c>
      <c r="R39" s="11">
        <v>3.8554379999999999</v>
      </c>
      <c r="S39" s="11">
        <v>5.0832930000000003</v>
      </c>
      <c r="T39" s="11">
        <v>10.720395</v>
      </c>
      <c r="U39" s="11">
        <v>5.3169930000000001</v>
      </c>
      <c r="V39" s="11">
        <v>7.1764960000000002</v>
      </c>
      <c r="W39" s="11">
        <v>10.665122999999999</v>
      </c>
      <c r="X39" s="11">
        <v>16.301369999999999</v>
      </c>
      <c r="Y39" s="11">
        <v>15.499069</v>
      </c>
      <c r="Z39" s="11">
        <v>19.228207999999999</v>
      </c>
      <c r="AA39" s="11">
        <v>18.136133999999998</v>
      </c>
      <c r="AB39" s="11">
        <v>19.689685000000001</v>
      </c>
      <c r="AC39" s="11">
        <v>16.144245999999999</v>
      </c>
      <c r="AD39" s="11">
        <v>13.965337999999999</v>
      </c>
      <c r="AE39" s="11">
        <v>13.071612</v>
      </c>
    </row>
    <row r="40" spans="1:31" ht="13.5" customHeight="1" x14ac:dyDescent="0.25">
      <c r="A40" s="1"/>
      <c r="B40" s="15" t="s">
        <v>334</v>
      </c>
      <c r="C40" s="13">
        <v>93.1524</v>
      </c>
      <c r="D40" s="14">
        <v>68.723600000000005</v>
      </c>
      <c r="E40" s="14">
        <v>97.212500000000006</v>
      </c>
      <c r="F40" s="14">
        <v>132.66109999999998</v>
      </c>
      <c r="G40" s="14">
        <v>139.49430000000009</v>
      </c>
      <c r="H40" s="14">
        <v>205.77009639999991</v>
      </c>
      <c r="I40" s="14">
        <v>295.08929999999998</v>
      </c>
      <c r="J40" s="14">
        <v>333.5376</v>
      </c>
      <c r="K40" s="14">
        <v>264.31130000000002</v>
      </c>
      <c r="L40" s="14">
        <v>373.305699</v>
      </c>
      <c r="M40" s="14">
        <v>439.24704000000003</v>
      </c>
      <c r="N40" s="14">
        <v>354.63960500000002</v>
      </c>
      <c r="O40" s="14">
        <v>337.46644400000002</v>
      </c>
      <c r="P40" s="14">
        <v>523.49781800000005</v>
      </c>
      <c r="Q40" s="14">
        <v>496.56463000000002</v>
      </c>
      <c r="R40" s="14">
        <v>502.126555</v>
      </c>
      <c r="S40" s="14">
        <v>716.90556800000002</v>
      </c>
      <c r="T40" s="14">
        <v>1292.6252669999999</v>
      </c>
      <c r="U40" s="14">
        <v>676.45201199999997</v>
      </c>
      <c r="V40" s="14">
        <v>1070.9664170000001</v>
      </c>
      <c r="W40" s="14">
        <v>957.39106200000003</v>
      </c>
      <c r="X40" s="14">
        <v>1212.146929</v>
      </c>
      <c r="Y40" s="14">
        <v>1180.263561</v>
      </c>
      <c r="Z40" s="14">
        <v>1011.374261</v>
      </c>
      <c r="AA40" s="14">
        <v>949.58367299999998</v>
      </c>
      <c r="AB40" s="14">
        <v>724.97656900000004</v>
      </c>
      <c r="AC40" s="14">
        <v>938.41621999999995</v>
      </c>
      <c r="AD40" s="14">
        <v>1238.939251</v>
      </c>
      <c r="AE40" s="14">
        <v>1276.6117810000001</v>
      </c>
    </row>
    <row r="41" spans="1:31" ht="13.5" customHeight="1" x14ac:dyDescent="0.25">
      <c r="A41" s="1"/>
      <c r="B41" s="15" t="s">
        <v>335</v>
      </c>
      <c r="C41" s="10">
        <v>1484.549</v>
      </c>
      <c r="D41" s="11">
        <v>1265.5730999999992</v>
      </c>
      <c r="E41" s="11">
        <v>1830.8190999999993</v>
      </c>
      <c r="F41" s="11">
        <v>2653.1252000000009</v>
      </c>
      <c r="G41" s="11">
        <v>3606.5798999999993</v>
      </c>
      <c r="H41" s="11">
        <v>3031.8234023</v>
      </c>
      <c r="I41" s="11">
        <v>3959.252</v>
      </c>
      <c r="J41" s="11">
        <v>3577.8413</v>
      </c>
      <c r="K41" s="11">
        <v>2833.4162999999999</v>
      </c>
      <c r="L41" s="11">
        <v>3137.1071470000002</v>
      </c>
      <c r="M41" s="11">
        <v>3247.658739</v>
      </c>
      <c r="N41" s="11">
        <v>2488.2764539999998</v>
      </c>
      <c r="O41" s="11">
        <v>2671.8310879999999</v>
      </c>
      <c r="P41" s="11">
        <v>3040.3354829999998</v>
      </c>
      <c r="Q41" s="11">
        <v>3611.5360059999998</v>
      </c>
      <c r="R41" s="11">
        <v>4069.7608989999999</v>
      </c>
      <c r="S41" s="11">
        <v>4886.1575119999998</v>
      </c>
      <c r="T41" s="11">
        <v>7235.1508839999997</v>
      </c>
      <c r="U41" s="11">
        <v>5738.1922919999997</v>
      </c>
      <c r="V41" s="11">
        <v>7399.7858450000003</v>
      </c>
      <c r="W41" s="11">
        <v>8344.6155159999998</v>
      </c>
      <c r="X41" s="11">
        <v>8198.0741020000005</v>
      </c>
      <c r="Y41" s="11">
        <v>7506.1383109999997</v>
      </c>
      <c r="Z41" s="11">
        <v>6256.1689649999998</v>
      </c>
      <c r="AA41" s="11">
        <v>5169.8116229999996</v>
      </c>
      <c r="AB41" s="11">
        <v>3734.2862340000001</v>
      </c>
      <c r="AC41" s="11">
        <v>3988.2170609999998</v>
      </c>
      <c r="AD41" s="11">
        <v>4617.2653620000001</v>
      </c>
      <c r="AE41" s="11">
        <v>4338.7393460000003</v>
      </c>
    </row>
    <row r="42" spans="1:31" ht="13.5" customHeight="1" x14ac:dyDescent="0.25">
      <c r="A42" s="1"/>
      <c r="B42" s="15" t="s">
        <v>336</v>
      </c>
      <c r="C42" s="13">
        <v>161.4932</v>
      </c>
      <c r="D42" s="14">
        <v>144.1858</v>
      </c>
      <c r="E42" s="14">
        <v>390.09190000000001</v>
      </c>
      <c r="F42" s="14">
        <v>692.46539999999982</v>
      </c>
      <c r="G42" s="14">
        <v>1454.6488000000002</v>
      </c>
      <c r="H42" s="14">
        <v>1270.7104454000005</v>
      </c>
      <c r="I42" s="14">
        <v>1504.3831</v>
      </c>
      <c r="J42" s="14">
        <v>1090.8194000000001</v>
      </c>
      <c r="K42" s="14">
        <v>1120.5579</v>
      </c>
      <c r="L42" s="14">
        <v>1515.2330400000001</v>
      </c>
      <c r="M42" s="14">
        <v>1668.4855809999999</v>
      </c>
      <c r="N42" s="14">
        <v>1130.583224</v>
      </c>
      <c r="O42" s="14">
        <v>1143.531291</v>
      </c>
      <c r="P42" s="14">
        <v>1833.445436</v>
      </c>
      <c r="Q42" s="14">
        <v>2466.3039739999999</v>
      </c>
      <c r="R42" s="14">
        <v>3292.837763</v>
      </c>
      <c r="S42" s="14">
        <v>3594.5267530000001</v>
      </c>
      <c r="T42" s="14">
        <v>5735.3225309999998</v>
      </c>
      <c r="U42" s="14">
        <v>5030.8600070000002</v>
      </c>
      <c r="V42" s="14">
        <v>8926.0752929999999</v>
      </c>
      <c r="W42" s="14">
        <v>10702.432574</v>
      </c>
      <c r="X42" s="14">
        <v>9640.7955490000004</v>
      </c>
      <c r="Y42" s="14">
        <v>10060.152410999999</v>
      </c>
      <c r="Z42" s="14">
        <v>9037.7535929999995</v>
      </c>
      <c r="AA42" s="14">
        <v>5745.552901</v>
      </c>
      <c r="AB42" s="14">
        <v>6354.06754</v>
      </c>
      <c r="AC42" s="14">
        <v>5555.0314479999997</v>
      </c>
      <c r="AD42" s="14">
        <v>5703.4905930000004</v>
      </c>
      <c r="AE42" s="14">
        <v>4984.713471</v>
      </c>
    </row>
    <row r="43" spans="1:31" ht="13.5" customHeight="1" x14ac:dyDescent="0.25">
      <c r="A43" s="1"/>
      <c r="B43" s="15" t="s">
        <v>337</v>
      </c>
      <c r="C43" s="10">
        <v>7.2412999999999998</v>
      </c>
      <c r="D43" s="11">
        <v>10.310299999999993</v>
      </c>
      <c r="E43" s="11">
        <v>17.0456</v>
      </c>
      <c r="F43" s="11">
        <v>14.5783</v>
      </c>
      <c r="G43" s="11">
        <v>46.536600000000021</v>
      </c>
      <c r="H43" s="11">
        <v>78.108441400000004</v>
      </c>
      <c r="I43" s="11">
        <v>73.027900000000002</v>
      </c>
      <c r="J43" s="11">
        <v>83.779300000000006</v>
      </c>
      <c r="K43" s="11">
        <v>41.718600000000002</v>
      </c>
      <c r="L43" s="11">
        <v>42.909080000000003</v>
      </c>
      <c r="M43" s="11">
        <v>37.185859999999998</v>
      </c>
      <c r="N43" s="11">
        <v>36.177200999999997</v>
      </c>
      <c r="O43" s="11">
        <v>24.134104000000001</v>
      </c>
      <c r="P43" s="11">
        <v>29.424638999999999</v>
      </c>
      <c r="Q43" s="11">
        <v>31.758285999999998</v>
      </c>
      <c r="R43" s="11">
        <v>29.24607</v>
      </c>
      <c r="S43" s="11">
        <v>30.388131000000001</v>
      </c>
      <c r="T43" s="11">
        <v>82.338372000000007</v>
      </c>
      <c r="U43" s="11">
        <v>53.513725999999998</v>
      </c>
      <c r="V43" s="11">
        <v>47.302531999999999</v>
      </c>
      <c r="W43" s="11">
        <v>50.038443999999998</v>
      </c>
      <c r="X43" s="11">
        <v>67.129637000000002</v>
      </c>
      <c r="Y43" s="11">
        <v>167.42777899999999</v>
      </c>
      <c r="Z43" s="11">
        <v>142.673856</v>
      </c>
      <c r="AA43" s="11">
        <v>59.271025999999999</v>
      </c>
      <c r="AB43" s="11">
        <v>60.218547000000001</v>
      </c>
      <c r="AC43" s="11">
        <v>62.832613000000002</v>
      </c>
      <c r="AD43" s="11">
        <v>64.705049000000002</v>
      </c>
      <c r="AE43" s="11">
        <v>74.184664999999995</v>
      </c>
    </row>
    <row r="44" spans="1:31" ht="13.5" customHeight="1" x14ac:dyDescent="0.25">
      <c r="A44" s="1"/>
      <c r="B44" s="15" t="s">
        <v>338</v>
      </c>
      <c r="C44" s="13">
        <v>111.5158</v>
      </c>
      <c r="D44" s="14">
        <v>85.208200000000048</v>
      </c>
      <c r="E44" s="14">
        <v>119.1476</v>
      </c>
      <c r="F44" s="14">
        <v>156.98650000000001</v>
      </c>
      <c r="G44" s="14">
        <v>244.2011</v>
      </c>
      <c r="H44" s="14">
        <v>266.12765519999999</v>
      </c>
      <c r="I44" s="14">
        <v>272.23680000000002</v>
      </c>
      <c r="J44" s="14">
        <v>257.24489999999997</v>
      </c>
      <c r="K44" s="14">
        <v>205.95959999999999</v>
      </c>
      <c r="L44" s="14">
        <v>220.04293999999999</v>
      </c>
      <c r="M44" s="14">
        <v>240.76946000000001</v>
      </c>
      <c r="N44" s="14">
        <v>227.306985</v>
      </c>
      <c r="O44" s="14">
        <v>280.98544500000003</v>
      </c>
      <c r="P44" s="14">
        <v>360.97118899999998</v>
      </c>
      <c r="Q44" s="14">
        <v>312.13297399999999</v>
      </c>
      <c r="R44" s="14">
        <v>369.43751500000002</v>
      </c>
      <c r="S44" s="14">
        <v>559.92150800000002</v>
      </c>
      <c r="T44" s="14">
        <v>670.61819700000001</v>
      </c>
      <c r="U44" s="14">
        <v>526.48092499999996</v>
      </c>
      <c r="V44" s="14">
        <v>726.81388600000002</v>
      </c>
      <c r="W44" s="14">
        <v>847.59133899999995</v>
      </c>
      <c r="X44" s="14">
        <v>922.39824099999998</v>
      </c>
      <c r="Y44" s="14">
        <v>1032.2646050000001</v>
      </c>
      <c r="Z44" s="14">
        <v>1169.529841</v>
      </c>
      <c r="AA44" s="14">
        <v>823.058359</v>
      </c>
      <c r="AB44" s="14">
        <v>593.47107000000005</v>
      </c>
      <c r="AC44" s="14">
        <v>517.39027099999998</v>
      </c>
      <c r="AD44" s="14">
        <v>569.28224</v>
      </c>
      <c r="AE44" s="14">
        <v>639.07379500000002</v>
      </c>
    </row>
    <row r="45" spans="1:31" ht="13.5" customHeight="1" x14ac:dyDescent="0.25">
      <c r="A45" s="1"/>
      <c r="B45" s="15" t="s">
        <v>339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1.367164</v>
      </c>
      <c r="AC45" s="11">
        <v>10.227893</v>
      </c>
      <c r="AD45" s="11">
        <v>10.066293</v>
      </c>
      <c r="AE45" s="11">
        <v>8.9913910000000001</v>
      </c>
    </row>
    <row r="46" spans="1:31" ht="13.5" customHeight="1" x14ac:dyDescent="0.25">
      <c r="A46" s="1"/>
      <c r="B46" s="15" t="s">
        <v>340</v>
      </c>
      <c r="C46" s="13">
        <v>107.4348</v>
      </c>
      <c r="D46" s="14">
        <v>109.7052</v>
      </c>
      <c r="E46" s="14">
        <v>421.31209999999999</v>
      </c>
      <c r="F46" s="14">
        <v>252.65459999999999</v>
      </c>
      <c r="G46" s="14">
        <v>400.34279999999995</v>
      </c>
      <c r="H46" s="14">
        <v>427.7859828</v>
      </c>
      <c r="I46" s="14">
        <v>355.15699999999998</v>
      </c>
      <c r="J46" s="14">
        <v>299.19119999999998</v>
      </c>
      <c r="K46" s="14">
        <v>235.78059999999999</v>
      </c>
      <c r="L46" s="14">
        <v>298.19913400000002</v>
      </c>
      <c r="M46" s="14">
        <v>328.3827</v>
      </c>
      <c r="N46" s="14">
        <v>330.61170099999998</v>
      </c>
      <c r="O46" s="14">
        <v>439.541607</v>
      </c>
      <c r="P46" s="14">
        <v>450.76479999999998</v>
      </c>
      <c r="Q46" s="14">
        <v>864.08896300000004</v>
      </c>
      <c r="R46" s="14">
        <v>1259.3579219999999</v>
      </c>
      <c r="S46" s="14">
        <v>1281.420586</v>
      </c>
      <c r="T46" s="14">
        <v>1849.3608509999999</v>
      </c>
      <c r="U46" s="14">
        <v>725.69378300000005</v>
      </c>
      <c r="V46" s="14">
        <v>896.03546400000005</v>
      </c>
      <c r="W46" s="14">
        <v>878.42408999999998</v>
      </c>
      <c r="X46" s="14">
        <v>912.61980200000005</v>
      </c>
      <c r="Y46" s="14">
        <v>1158.6621279999999</v>
      </c>
      <c r="Z46" s="14">
        <v>852.27380000000005</v>
      </c>
      <c r="AA46" s="14">
        <v>669.72925799999996</v>
      </c>
      <c r="AB46" s="14">
        <v>451.56297599999999</v>
      </c>
      <c r="AC46" s="14">
        <v>684.61461399999996</v>
      </c>
      <c r="AD46" s="14">
        <v>684.29472199999998</v>
      </c>
      <c r="AE46" s="14">
        <v>670.45397400000002</v>
      </c>
    </row>
    <row r="47" spans="1:31" ht="13.5" customHeight="1" x14ac:dyDescent="0.25">
      <c r="A47" s="1"/>
      <c r="B47" s="15" t="s">
        <v>341</v>
      </c>
      <c r="C47" s="10">
        <v>223.62119999999999</v>
      </c>
      <c r="D47" s="11">
        <v>238.19069999999999</v>
      </c>
      <c r="E47" s="11">
        <v>265.02409999999998</v>
      </c>
      <c r="F47" s="11">
        <v>408.40910000000002</v>
      </c>
      <c r="G47" s="11">
        <v>602.99799999999993</v>
      </c>
      <c r="H47" s="11">
        <v>751.69602859999998</v>
      </c>
      <c r="I47" s="11">
        <v>957.82939999999996</v>
      </c>
      <c r="J47" s="11">
        <v>1195.5471</v>
      </c>
      <c r="K47" s="11">
        <v>1481.0201999999999</v>
      </c>
      <c r="L47" s="11">
        <v>1103.934489</v>
      </c>
      <c r="M47" s="11">
        <v>860.43062099999997</v>
      </c>
      <c r="N47" s="11">
        <v>609.30283999999995</v>
      </c>
      <c r="O47" s="11">
        <v>679.72206500000004</v>
      </c>
      <c r="P47" s="11">
        <v>868.41841099999999</v>
      </c>
      <c r="Q47" s="11">
        <v>967.10687700000005</v>
      </c>
      <c r="R47" s="11">
        <v>1007.743501</v>
      </c>
      <c r="S47" s="11">
        <v>1430.24722</v>
      </c>
      <c r="T47" s="11">
        <v>1761.14779</v>
      </c>
      <c r="U47" s="11">
        <v>1156.039884</v>
      </c>
      <c r="V47" s="11">
        <v>1824.4856480000001</v>
      </c>
      <c r="W47" s="11">
        <v>2296.9237840000001</v>
      </c>
      <c r="X47" s="11">
        <v>2099.4561779999999</v>
      </c>
      <c r="Y47" s="11">
        <v>2111.3261130000001</v>
      </c>
      <c r="Z47" s="11">
        <v>1723.679292</v>
      </c>
      <c r="AA47" s="11">
        <v>1221.525999</v>
      </c>
      <c r="AB47" s="11">
        <v>1012.018195</v>
      </c>
      <c r="AC47" s="11">
        <v>1154.834437</v>
      </c>
      <c r="AD47" s="11">
        <v>1231.6002980000001</v>
      </c>
      <c r="AE47" s="11">
        <v>1033.62021</v>
      </c>
    </row>
    <row r="48" spans="1:31" ht="13.5" customHeight="1" x14ac:dyDescent="0.25">
      <c r="A48" s="1"/>
      <c r="B48" s="15" t="s">
        <v>342</v>
      </c>
      <c r="C48" s="13">
        <v>575.02971239999999</v>
      </c>
      <c r="D48" s="14">
        <v>506.52690000000001</v>
      </c>
      <c r="E48" s="14">
        <v>646.20929999999998</v>
      </c>
      <c r="F48" s="14">
        <v>560.58529999999996</v>
      </c>
      <c r="G48" s="14">
        <v>770.04949999999997</v>
      </c>
      <c r="H48" s="14">
        <v>847.1351009</v>
      </c>
      <c r="I48" s="14">
        <v>971.03599999999994</v>
      </c>
      <c r="J48" s="14">
        <v>999.25980000000004</v>
      </c>
      <c r="K48" s="14">
        <v>849.57619999999997</v>
      </c>
      <c r="L48" s="14">
        <v>1176.646146</v>
      </c>
      <c r="M48" s="14">
        <v>1063.9972600000001</v>
      </c>
      <c r="N48" s="14">
        <v>952.18104000000005</v>
      </c>
      <c r="O48" s="14">
        <v>997.35395300000005</v>
      </c>
      <c r="P48" s="14">
        <v>1143.0748140000001</v>
      </c>
      <c r="Q48" s="14">
        <v>1292.2040260000001</v>
      </c>
      <c r="R48" s="14">
        <v>1411.224743</v>
      </c>
      <c r="S48" s="14">
        <v>2337.5935340000001</v>
      </c>
      <c r="T48" s="14">
        <v>2393.502876</v>
      </c>
      <c r="U48" s="14">
        <v>2142.1053040000002</v>
      </c>
      <c r="V48" s="14">
        <v>3044.2395670000001</v>
      </c>
      <c r="W48" s="14">
        <v>3018.7941900000001</v>
      </c>
      <c r="X48" s="14">
        <v>2949.982532</v>
      </c>
      <c r="Y48" s="14">
        <v>3128.9314570000001</v>
      </c>
      <c r="Z48" s="14">
        <v>2956.4906970000002</v>
      </c>
      <c r="AA48" s="14">
        <v>2508.8976710000002</v>
      </c>
      <c r="AB48" s="14">
        <v>2135.2692269999998</v>
      </c>
      <c r="AC48" s="14">
        <v>2103.796902</v>
      </c>
      <c r="AD48" s="14">
        <v>2386.1513629999999</v>
      </c>
      <c r="AE48" s="14">
        <v>2739.8345680000002</v>
      </c>
    </row>
    <row r="49" spans="1:31" ht="13.5" customHeight="1" x14ac:dyDescent="0.25">
      <c r="A49" s="1"/>
      <c r="B49" s="15" t="s">
        <v>343</v>
      </c>
      <c r="C49" s="10">
        <v>149.79689999999999</v>
      </c>
      <c r="D49" s="11">
        <v>116.1611</v>
      </c>
      <c r="E49" s="11">
        <v>239.39850000000001</v>
      </c>
      <c r="F49" s="11">
        <v>504.29610000000002</v>
      </c>
      <c r="G49" s="11">
        <v>786.7716999999999</v>
      </c>
      <c r="H49" s="11">
        <v>777.85352039999964</v>
      </c>
      <c r="I49" s="11">
        <v>887.78470000000004</v>
      </c>
      <c r="J49" s="11">
        <v>767.9529</v>
      </c>
      <c r="K49" s="11">
        <v>594.24969999999996</v>
      </c>
      <c r="L49" s="11">
        <v>874.26554399999998</v>
      </c>
      <c r="M49" s="11">
        <v>779.44025999999997</v>
      </c>
      <c r="N49" s="11">
        <v>728.28377499999999</v>
      </c>
      <c r="O49" s="11">
        <v>684.72587999999996</v>
      </c>
      <c r="P49" s="11">
        <v>1039.9441489999999</v>
      </c>
      <c r="Q49" s="11">
        <v>1402.6205970000001</v>
      </c>
      <c r="R49" s="11">
        <v>1853.5738590000001</v>
      </c>
      <c r="S49" s="11">
        <v>2422.5288169999999</v>
      </c>
      <c r="T49" s="11">
        <v>3747.2987790000002</v>
      </c>
      <c r="U49" s="11">
        <v>2483.7509439999999</v>
      </c>
      <c r="V49" s="11">
        <v>3290.169257</v>
      </c>
      <c r="W49" s="11">
        <v>3719.3100960000002</v>
      </c>
      <c r="X49" s="11">
        <v>3358.813654</v>
      </c>
      <c r="Y49" s="11">
        <v>3114.1569530000002</v>
      </c>
      <c r="Z49" s="11">
        <v>3024.898846</v>
      </c>
      <c r="AA49" s="11">
        <v>2324.9559420000001</v>
      </c>
      <c r="AB49" s="11">
        <v>1717.3739350000001</v>
      </c>
      <c r="AC49" s="11">
        <v>2120.680151</v>
      </c>
      <c r="AD49" s="11">
        <v>2304.3901529999998</v>
      </c>
      <c r="AE49" s="11">
        <v>2306.2243899999999</v>
      </c>
    </row>
    <row r="50" spans="1:31" ht="13.5" customHeight="1" x14ac:dyDescent="0.25">
      <c r="A50" s="1"/>
      <c r="B50" s="15" t="s">
        <v>344</v>
      </c>
      <c r="C50" s="13">
        <v>538.2509</v>
      </c>
      <c r="D50" s="14">
        <v>446.10390000000001</v>
      </c>
      <c r="E50" s="14">
        <v>615.74810000000025</v>
      </c>
      <c r="F50" s="14">
        <v>830.66719999999953</v>
      </c>
      <c r="G50" s="14">
        <v>1072.9928</v>
      </c>
      <c r="H50" s="14">
        <v>1370.5751367</v>
      </c>
      <c r="I50" s="14">
        <v>1636.8725999999999</v>
      </c>
      <c r="J50" s="14">
        <v>1647.8495</v>
      </c>
      <c r="K50" s="14">
        <v>1343.9623999999999</v>
      </c>
      <c r="L50" s="14">
        <v>1306.741689</v>
      </c>
      <c r="M50" s="14">
        <v>1309.0300400000001</v>
      </c>
      <c r="N50" s="14">
        <v>1421.908964</v>
      </c>
      <c r="O50" s="14">
        <v>1274.5513639999999</v>
      </c>
      <c r="P50" s="14">
        <v>1436.242555</v>
      </c>
      <c r="Q50" s="14">
        <v>1458.226171</v>
      </c>
      <c r="R50" s="14">
        <v>1502.208253</v>
      </c>
      <c r="S50" s="14">
        <v>2072.365413</v>
      </c>
      <c r="T50" s="14">
        <v>2704.2816090000001</v>
      </c>
      <c r="U50" s="14">
        <v>2540.7107110000002</v>
      </c>
      <c r="V50" s="14">
        <v>3339.6443119999999</v>
      </c>
      <c r="W50" s="14">
        <v>3578.3018339999999</v>
      </c>
      <c r="X50" s="14">
        <v>3713.3688649999999</v>
      </c>
      <c r="Y50" s="14">
        <v>3829.468069</v>
      </c>
      <c r="Z50" s="14">
        <v>3452.8515269999998</v>
      </c>
      <c r="AA50" s="14">
        <v>2967.5244670000002</v>
      </c>
      <c r="AB50" s="14">
        <v>2526.6713110000001</v>
      </c>
      <c r="AC50" s="14">
        <v>2440.9857299999999</v>
      </c>
      <c r="AD50" s="14">
        <v>2360.1746800000001</v>
      </c>
      <c r="AE50" s="14">
        <v>2465.9818749999999</v>
      </c>
    </row>
    <row r="51" spans="1:31" ht="13.5" customHeight="1" x14ac:dyDescent="0.25">
      <c r="A51" s="1"/>
      <c r="B51" s="15" t="s">
        <v>345</v>
      </c>
      <c r="C51" s="10">
        <v>5935.1116000000002</v>
      </c>
      <c r="D51" s="11">
        <v>5545.4057999999977</v>
      </c>
      <c r="E51" s="11">
        <v>7280.941799999996</v>
      </c>
      <c r="F51" s="11">
        <v>7484.7024999999985</v>
      </c>
      <c r="G51" s="11">
        <v>11498.941299999999</v>
      </c>
      <c r="H51" s="11">
        <v>13016.1399984</v>
      </c>
      <c r="I51" s="11">
        <v>15777.923699999999</v>
      </c>
      <c r="J51" s="11">
        <v>14917.674199999999</v>
      </c>
      <c r="K51" s="11">
        <v>13055.9022</v>
      </c>
      <c r="L51" s="11">
        <v>13782.528050000001</v>
      </c>
      <c r="M51" s="11">
        <v>13820.580131000001</v>
      </c>
      <c r="N51" s="11">
        <v>11064.545443999999</v>
      </c>
      <c r="O51" s="11">
        <v>10310.146707</v>
      </c>
      <c r="P51" s="11">
        <v>12210.175727</v>
      </c>
      <c r="Q51" s="11">
        <v>13623.623766999999</v>
      </c>
      <c r="R51" s="11">
        <v>15747.495712</v>
      </c>
      <c r="S51" s="11">
        <v>20035.223973</v>
      </c>
      <c r="T51" s="11">
        <v>27391.963168999999</v>
      </c>
      <c r="U51" s="11">
        <v>21528.120755</v>
      </c>
      <c r="V51" s="11">
        <v>28899.717399000001</v>
      </c>
      <c r="W51" s="11">
        <v>36274.695641999999</v>
      </c>
      <c r="X51" s="11">
        <v>34549.395575000002</v>
      </c>
      <c r="Y51" s="11">
        <v>38451.881952999996</v>
      </c>
      <c r="Z51" s="11">
        <v>37417.089145999998</v>
      </c>
      <c r="AA51" s="11">
        <v>28365.352057</v>
      </c>
      <c r="AB51" s="11">
        <v>25611.194630000002</v>
      </c>
      <c r="AC51" s="11">
        <v>26610.388223000002</v>
      </c>
      <c r="AD51" s="11">
        <v>31107.076477999999</v>
      </c>
      <c r="AE51" s="11">
        <v>32234.200659999999</v>
      </c>
    </row>
    <row r="52" spans="1:31" ht="13.5" customHeight="1" x14ac:dyDescent="0.25">
      <c r="A52" s="1"/>
      <c r="B52" s="15" t="s">
        <v>346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>
        <v>4.5199999999999998E-4</v>
      </c>
      <c r="AE52" s="14">
        <v>2.0049000000000001E-2</v>
      </c>
    </row>
    <row r="53" spans="1:31" ht="13.5" customHeight="1" x14ac:dyDescent="0.25">
      <c r="A53" s="1"/>
      <c r="B53" s="12" t="s">
        <v>347</v>
      </c>
      <c r="C53" s="10">
        <v>9706.4110000000001</v>
      </c>
      <c r="D53" s="11">
        <v>8511.5975999999973</v>
      </c>
      <c r="E53" s="11">
        <v>11176.846999999998</v>
      </c>
      <c r="F53" s="11">
        <v>12490.9092</v>
      </c>
      <c r="G53" s="11">
        <v>17965.266659999998</v>
      </c>
      <c r="H53" s="11">
        <v>20743.897877594758</v>
      </c>
      <c r="I53" s="11">
        <v>22874.408253027432</v>
      </c>
      <c r="J53" s="11">
        <v>20043.4388</v>
      </c>
      <c r="K53" s="11">
        <v>16764.787579100001</v>
      </c>
      <c r="L53" s="11">
        <v>20894.098859999998</v>
      </c>
      <c r="M53" s="11">
        <v>19406.60583</v>
      </c>
      <c r="N53" s="11">
        <v>17246.884204000002</v>
      </c>
      <c r="O53" s="11">
        <v>19272.051384999999</v>
      </c>
      <c r="P53" s="11">
        <v>27479.849425</v>
      </c>
      <c r="Q53" s="11">
        <v>32533.784582</v>
      </c>
      <c r="R53" s="11">
        <v>44969.527950999996</v>
      </c>
      <c r="S53" s="11">
        <v>62204.217354</v>
      </c>
      <c r="T53" s="11">
        <v>89662.545966999998</v>
      </c>
      <c r="U53" s="11">
        <v>61257.107268</v>
      </c>
      <c r="V53" s="11">
        <v>91432.945661999998</v>
      </c>
      <c r="W53" s="11">
        <v>118404.70597700001</v>
      </c>
      <c r="X53" s="11">
        <v>118773.397704</v>
      </c>
      <c r="Y53" s="11">
        <v>129183.69196500001</v>
      </c>
      <c r="Z53" s="11">
        <v>126855.807439</v>
      </c>
      <c r="AA53" s="11">
        <v>92348.709103999994</v>
      </c>
      <c r="AB53" s="11">
        <v>68871.725993999993</v>
      </c>
      <c r="AC53" s="11">
        <v>80259.485553999999</v>
      </c>
      <c r="AD53" s="11">
        <v>95642.871354999996</v>
      </c>
      <c r="AE53" s="11">
        <v>93009.556727999996</v>
      </c>
    </row>
    <row r="54" spans="1:31" ht="13.5" customHeight="1" x14ac:dyDescent="0.25">
      <c r="A54" s="1"/>
      <c r="B54" s="15" t="s">
        <v>348</v>
      </c>
      <c r="C54" s="13">
        <v>323.42090000000002</v>
      </c>
      <c r="D54" s="14">
        <v>157.13829999999999</v>
      </c>
      <c r="E54" s="14">
        <v>727.10770000000002</v>
      </c>
      <c r="F54" s="14">
        <v>1074.9079000000002</v>
      </c>
      <c r="G54" s="14">
        <v>2207.8386</v>
      </c>
      <c r="H54" s="14">
        <v>2386.1091341000001</v>
      </c>
      <c r="I54" s="14">
        <v>2856.6903141667226</v>
      </c>
      <c r="J54" s="14">
        <v>2395.7152999999998</v>
      </c>
      <c r="K54" s="14">
        <v>2149.6541000000002</v>
      </c>
      <c r="L54" s="14">
        <v>2898.5359899999999</v>
      </c>
      <c r="M54" s="14">
        <v>3014.9500579999999</v>
      </c>
      <c r="N54" s="14">
        <v>3397.2482540000001</v>
      </c>
      <c r="O54" s="14">
        <v>4172.864423</v>
      </c>
      <c r="P54" s="14">
        <v>6202.5878590000002</v>
      </c>
      <c r="Q54" s="14">
        <v>9036.5108419999997</v>
      </c>
      <c r="R54" s="14">
        <v>12946.570083000001</v>
      </c>
      <c r="S54" s="14">
        <v>20612.393897000002</v>
      </c>
      <c r="T54" s="14">
        <v>30296.023969000002</v>
      </c>
      <c r="U54" s="14">
        <v>23554.548606</v>
      </c>
      <c r="V54" s="14">
        <v>38017.348374000001</v>
      </c>
      <c r="W54" s="14">
        <v>49431.197560000001</v>
      </c>
      <c r="X54" s="14">
        <v>49819.224850999999</v>
      </c>
      <c r="Y54" s="14">
        <v>54717.813019000001</v>
      </c>
      <c r="Z54" s="14">
        <v>55195.438862000003</v>
      </c>
      <c r="AA54" s="14">
        <v>44464.792817000001</v>
      </c>
      <c r="AB54" s="14">
        <v>32606.664680999998</v>
      </c>
      <c r="AC54" s="14">
        <v>39550.513960999997</v>
      </c>
      <c r="AD54" s="14">
        <v>48574.968825999997</v>
      </c>
      <c r="AE54" s="14">
        <v>49528.688391999996</v>
      </c>
    </row>
    <row r="55" spans="1:31" ht="13.5" customHeight="1" x14ac:dyDescent="0.25">
      <c r="A55" s="1"/>
      <c r="B55" s="16" t="s">
        <v>349</v>
      </c>
      <c r="C55" s="10"/>
      <c r="D55" s="11"/>
      <c r="E55" s="11"/>
      <c r="F55" s="11"/>
      <c r="G55" s="11"/>
      <c r="H55" s="11"/>
      <c r="I55" s="11">
        <v>0.16719999999999999</v>
      </c>
      <c r="J55" s="11"/>
      <c r="K55" s="11"/>
      <c r="L55" s="11"/>
      <c r="M55" s="11">
        <v>3.1800000000000001E-3</v>
      </c>
      <c r="N55" s="11">
        <v>5.5500000000000005E-4</v>
      </c>
      <c r="O55" s="11">
        <v>5.8999999999999998E-5</v>
      </c>
      <c r="P55" s="11">
        <v>2.2699999999999999E-4</v>
      </c>
      <c r="Q55" s="11">
        <v>5.2960000000000004E-3</v>
      </c>
      <c r="R55" s="11">
        <v>2.43E-4</v>
      </c>
      <c r="S55" s="11"/>
      <c r="T55" s="11">
        <v>3.6610000000000002E-3</v>
      </c>
      <c r="U55" s="11">
        <v>2.4499999999999999E-4</v>
      </c>
      <c r="V55" s="11">
        <v>5.9602000000000002E-2</v>
      </c>
      <c r="W55" s="11">
        <v>3.5944999999999998E-2</v>
      </c>
      <c r="X55" s="11">
        <v>2.4427999999999998E-2</v>
      </c>
      <c r="Y55" s="11">
        <v>8.0400000000000003E-4</v>
      </c>
      <c r="Z55" s="11">
        <v>1.0820000000000001E-3</v>
      </c>
      <c r="AA55" s="11">
        <v>3.59E-4</v>
      </c>
      <c r="AB55" s="11">
        <v>2.3939999999999999E-3</v>
      </c>
      <c r="AC55" s="11"/>
      <c r="AD55" s="11">
        <v>5.7300000000000005E-4</v>
      </c>
      <c r="AE55" s="11">
        <v>1.9999999999999999E-6</v>
      </c>
    </row>
    <row r="56" spans="1:31" ht="13.5" customHeight="1" x14ac:dyDescent="0.25">
      <c r="A56" s="1"/>
      <c r="B56" s="16" t="s">
        <v>350</v>
      </c>
      <c r="C56" s="13">
        <v>20.220199999999998</v>
      </c>
      <c r="D56" s="14">
        <v>10.853699999999995</v>
      </c>
      <c r="E56" s="14">
        <v>9.1321999999999992</v>
      </c>
      <c r="F56" s="14">
        <v>26.700300000000006</v>
      </c>
      <c r="G56" s="14">
        <v>26.640899999999984</v>
      </c>
      <c r="H56" s="14">
        <v>20.6374289</v>
      </c>
      <c r="I56" s="14">
        <v>20.080500000000001</v>
      </c>
      <c r="J56" s="14">
        <v>16.402100000000001</v>
      </c>
      <c r="K56" s="14">
        <v>10.645799999999999</v>
      </c>
      <c r="L56" s="14">
        <v>14.788798</v>
      </c>
      <c r="M56" s="14">
        <v>18.380400000000002</v>
      </c>
      <c r="N56" s="14">
        <v>11.300523999999999</v>
      </c>
      <c r="O56" s="14">
        <v>12.52378</v>
      </c>
      <c r="P56" s="14">
        <v>11.750695</v>
      </c>
      <c r="Q56" s="14">
        <v>7.907921</v>
      </c>
      <c r="R56" s="14">
        <v>12.747074</v>
      </c>
      <c r="S56" s="14">
        <v>26.694738000000001</v>
      </c>
      <c r="T56" s="14">
        <v>84.555905999999993</v>
      </c>
      <c r="U56" s="14">
        <v>79.399932000000007</v>
      </c>
      <c r="V56" s="14">
        <v>93.432462000000001</v>
      </c>
      <c r="W56" s="14">
        <v>165.86128099999999</v>
      </c>
      <c r="X56" s="14">
        <v>197.70497900000001</v>
      </c>
      <c r="Y56" s="14">
        <v>211.04001500000001</v>
      </c>
      <c r="Z56" s="14">
        <v>215.464763</v>
      </c>
      <c r="AA56" s="14">
        <v>224.439672</v>
      </c>
      <c r="AB56" s="14">
        <v>133.577449</v>
      </c>
      <c r="AC56" s="14">
        <v>166.78599500000001</v>
      </c>
      <c r="AD56" s="14">
        <v>226.125179</v>
      </c>
      <c r="AE56" s="14">
        <v>190.653246</v>
      </c>
    </row>
    <row r="57" spans="1:31" ht="13.5" customHeight="1" x14ac:dyDescent="0.25">
      <c r="A57" s="1"/>
      <c r="B57" s="16" t="s">
        <v>351</v>
      </c>
      <c r="C57" s="10"/>
      <c r="D57" s="11"/>
      <c r="E57" s="11"/>
      <c r="F57" s="11"/>
      <c r="G57" s="11"/>
      <c r="H57" s="11"/>
      <c r="I57" s="11">
        <v>7.8100000000000003E-2</v>
      </c>
      <c r="J57" s="11"/>
      <c r="K57" s="11"/>
      <c r="L57" s="11"/>
      <c r="M57" s="11"/>
      <c r="N57" s="11"/>
      <c r="O57" s="11"/>
      <c r="P57" s="11">
        <v>0.13205800000000001</v>
      </c>
      <c r="Q57" s="11">
        <v>4.0000000000000003E-5</v>
      </c>
      <c r="R57" s="11"/>
      <c r="S57" s="11"/>
      <c r="T57" s="11"/>
      <c r="U57" s="11"/>
      <c r="V57" s="11"/>
      <c r="W57" s="11">
        <v>1.73E-4</v>
      </c>
      <c r="X57" s="11">
        <v>4.1999999999999997E-3</v>
      </c>
      <c r="Y57" s="11">
        <v>5.6307999999999997E-2</v>
      </c>
      <c r="Z57" s="11">
        <v>7.1518999999999999E-2</v>
      </c>
      <c r="AA57" s="11">
        <v>7.1414000000000005E-2</v>
      </c>
      <c r="AB57" s="11">
        <v>4.3610999999999997E-2</v>
      </c>
      <c r="AC57" s="11">
        <v>0.26402999999999999</v>
      </c>
      <c r="AD57" s="11"/>
      <c r="AE57" s="11"/>
    </row>
    <row r="58" spans="1:31" ht="13.5" customHeight="1" x14ac:dyDescent="0.25">
      <c r="A58" s="1"/>
      <c r="B58" s="16" t="s">
        <v>352</v>
      </c>
      <c r="C58" s="13"/>
      <c r="D58" s="14"/>
      <c r="E58" s="14"/>
      <c r="F58" s="14"/>
      <c r="G58" s="14">
        <v>2.0900000000000009E-2</v>
      </c>
      <c r="H58" s="14">
        <v>2.223E-2</v>
      </c>
      <c r="I58" s="14">
        <v>1.53513301488565E-2</v>
      </c>
      <c r="J58" s="14">
        <v>5.4999999999999997E-3</v>
      </c>
      <c r="K58" s="14">
        <v>1.1000000000000001E-3</v>
      </c>
      <c r="L58" s="14">
        <v>4.797E-3</v>
      </c>
      <c r="M58" s="14">
        <v>8.9200000000000008E-3</v>
      </c>
      <c r="N58" s="14">
        <v>3.7300000000000001E-4</v>
      </c>
      <c r="O58" s="14">
        <v>7.8464999999999993E-2</v>
      </c>
      <c r="P58" s="14">
        <v>6.8219999999999999E-3</v>
      </c>
      <c r="Q58" s="14">
        <v>3.4208000000000002E-2</v>
      </c>
      <c r="R58" s="14">
        <v>16.648426000000001</v>
      </c>
      <c r="S58" s="14"/>
      <c r="T58" s="14">
        <v>8.7115999999999999E-2</v>
      </c>
      <c r="U58" s="14">
        <v>1.562E-3</v>
      </c>
      <c r="V58" s="14">
        <v>0.32771299999999998</v>
      </c>
      <c r="W58" s="14">
        <v>6.9352999999999998E-2</v>
      </c>
      <c r="X58" s="14">
        <v>2.3403E-2</v>
      </c>
      <c r="Y58" s="14">
        <v>0.457679</v>
      </c>
      <c r="Z58" s="14">
        <v>0.85394700000000001</v>
      </c>
      <c r="AA58" s="14">
        <v>0.612008</v>
      </c>
      <c r="AB58" s="14">
        <v>0.20131199999999999</v>
      </c>
      <c r="AC58" s="14">
        <v>0.19849600000000001</v>
      </c>
      <c r="AD58" s="14">
        <v>0.29496699999999998</v>
      </c>
      <c r="AE58" s="14">
        <v>0.10924</v>
      </c>
    </row>
    <row r="59" spans="1:31" ht="13.5" customHeight="1" x14ac:dyDescent="0.25">
      <c r="A59" s="1"/>
      <c r="B59" s="16" t="s">
        <v>353</v>
      </c>
      <c r="C59" s="10"/>
      <c r="D59" s="11"/>
      <c r="E59" s="11"/>
      <c r="F59" s="11"/>
      <c r="G59" s="11">
        <v>0.12539999999999998</v>
      </c>
      <c r="H59" s="11">
        <v>0.13337999999999994</v>
      </c>
      <c r="I59" s="11">
        <v>0.20899999999999999</v>
      </c>
      <c r="J59" s="11">
        <v>0.60609999999999997</v>
      </c>
      <c r="K59" s="11">
        <v>4.2746000000000004</v>
      </c>
      <c r="L59" s="11">
        <v>0.39219999999999999</v>
      </c>
      <c r="M59" s="11">
        <v>0.30846099999999999</v>
      </c>
      <c r="N59" s="11">
        <v>0.14515600000000001</v>
      </c>
      <c r="O59" s="11">
        <v>0.24041499999999999</v>
      </c>
      <c r="P59" s="11">
        <v>0.56212499999999999</v>
      </c>
      <c r="Q59" s="11">
        <v>0.55740500000000004</v>
      </c>
      <c r="R59" s="11">
        <v>1.115137</v>
      </c>
      <c r="S59" s="11">
        <v>4.0069800000000004</v>
      </c>
      <c r="T59" s="11">
        <v>5.8508060000000004</v>
      </c>
      <c r="U59" s="11">
        <v>10.030053000000001</v>
      </c>
      <c r="V59" s="11">
        <v>9.1875459999999993</v>
      </c>
      <c r="W59" s="11">
        <v>19.109759</v>
      </c>
      <c r="X59" s="11">
        <v>20.468340000000001</v>
      </c>
      <c r="Y59" s="11">
        <v>41.140324999999997</v>
      </c>
      <c r="Z59" s="11">
        <v>33.997002999999999</v>
      </c>
      <c r="AA59" s="11">
        <v>42.428376</v>
      </c>
      <c r="AB59" s="11">
        <v>25.557662000000001</v>
      </c>
      <c r="AC59" s="11">
        <v>33.082590000000003</v>
      </c>
      <c r="AD59" s="11">
        <v>43.724456000000004</v>
      </c>
      <c r="AE59" s="11">
        <v>53.346775999999998</v>
      </c>
    </row>
    <row r="60" spans="1:31" ht="13.5" customHeight="1" x14ac:dyDescent="0.25">
      <c r="A60" s="1"/>
      <c r="B60" s="16" t="s">
        <v>354</v>
      </c>
      <c r="C60" s="13">
        <v>82.608900000000006</v>
      </c>
      <c r="D60" s="14">
        <v>54.531400000000005</v>
      </c>
      <c r="E60" s="14">
        <v>187.93170000000001</v>
      </c>
      <c r="F60" s="14">
        <v>509.84560000000016</v>
      </c>
      <c r="G60" s="14">
        <v>1142.8692000000001</v>
      </c>
      <c r="H60" s="14">
        <v>1241.6964054</v>
      </c>
      <c r="I60" s="14">
        <v>1306.5744999999999</v>
      </c>
      <c r="J60" s="14">
        <v>1125.2284999999999</v>
      </c>
      <c r="K60" s="14">
        <v>951.54510000000005</v>
      </c>
      <c r="L60" s="14">
        <v>1295.0488130000001</v>
      </c>
      <c r="M60" s="14">
        <v>1407.7796410000001</v>
      </c>
      <c r="N60" s="14">
        <v>1647.3315480000001</v>
      </c>
      <c r="O60" s="14">
        <v>2276.4930749999999</v>
      </c>
      <c r="P60" s="14">
        <v>3932.495093</v>
      </c>
      <c r="Q60" s="14">
        <v>5674.4573190000001</v>
      </c>
      <c r="R60" s="14">
        <v>8468.4410790000002</v>
      </c>
      <c r="S60" s="14">
        <v>13374.826477000001</v>
      </c>
      <c r="T60" s="14">
        <v>21241.654631000001</v>
      </c>
      <c r="U60" s="14">
        <v>16839.292159000001</v>
      </c>
      <c r="V60" s="14">
        <v>27122.653409999999</v>
      </c>
      <c r="W60" s="14">
        <v>34753.907451999999</v>
      </c>
      <c r="X60" s="14">
        <v>36300.826685</v>
      </c>
      <c r="Y60" s="14">
        <v>39539.727731999999</v>
      </c>
      <c r="Z60" s="14">
        <v>39581.043448999997</v>
      </c>
      <c r="AA60" s="14">
        <v>32562.217347000002</v>
      </c>
      <c r="AB60" s="14">
        <v>24581.324757999999</v>
      </c>
      <c r="AC60" s="14">
        <v>28962.664594000002</v>
      </c>
      <c r="AD60" s="14">
        <v>36817.982166000002</v>
      </c>
      <c r="AE60" s="14">
        <v>37385.938067000003</v>
      </c>
    </row>
    <row r="61" spans="1:31" ht="13.5" customHeight="1" x14ac:dyDescent="0.25">
      <c r="A61" s="1"/>
      <c r="B61" s="16" t="s">
        <v>355</v>
      </c>
      <c r="C61" s="10"/>
      <c r="D61" s="11"/>
      <c r="E61" s="11"/>
      <c r="F61" s="11"/>
      <c r="G61" s="11"/>
      <c r="H61" s="11"/>
      <c r="I61" s="11">
        <v>2.4199999999999999E-2</v>
      </c>
      <c r="J61" s="11">
        <v>5.6099999999999997E-2</v>
      </c>
      <c r="K61" s="11"/>
      <c r="L61" s="11">
        <v>4.3930000000000002E-3</v>
      </c>
      <c r="M61" s="11">
        <v>8.4799999999999997E-3</v>
      </c>
      <c r="N61" s="11">
        <v>1.4289999999999999E-3</v>
      </c>
      <c r="O61" s="11">
        <v>5.8539999999999998E-3</v>
      </c>
      <c r="P61" s="11">
        <v>1.6452000000000001E-2</v>
      </c>
      <c r="Q61" s="11">
        <v>9.9957000000000004E-2</v>
      </c>
      <c r="R61" s="11">
        <v>3.1329000000000003E-2</v>
      </c>
      <c r="S61" s="11"/>
      <c r="T61" s="11">
        <v>0.12937899999999999</v>
      </c>
      <c r="U61" s="11">
        <v>8.6160000000000004E-3</v>
      </c>
      <c r="V61" s="11">
        <v>1.6483000000000001E-2</v>
      </c>
      <c r="W61" s="11">
        <v>1.0408000000000001E-2</v>
      </c>
      <c r="X61" s="11">
        <v>3.2863999999999997E-2</v>
      </c>
      <c r="Y61" s="11"/>
      <c r="Z61" s="11">
        <v>0.10649599999999999</v>
      </c>
      <c r="AA61" s="11">
        <v>6.6509999999999998E-3</v>
      </c>
      <c r="AB61" s="11">
        <v>9.8099000000000006E-2</v>
      </c>
      <c r="AC61" s="11">
        <v>6.7733000000000002E-2</v>
      </c>
      <c r="AD61" s="11">
        <v>7.7632999999999994E-2</v>
      </c>
      <c r="AE61" s="11">
        <v>9.4488000000000003E-2</v>
      </c>
    </row>
    <row r="62" spans="1:31" ht="13.5" customHeight="1" x14ac:dyDescent="0.25">
      <c r="A62" s="1"/>
      <c r="B62" s="16" t="s">
        <v>356</v>
      </c>
      <c r="C62" s="13">
        <v>6.6E-3</v>
      </c>
      <c r="D62" s="14"/>
      <c r="E62" s="14">
        <v>1.54E-2</v>
      </c>
      <c r="F62" s="14"/>
      <c r="G62" s="14">
        <v>0.44109999999999999</v>
      </c>
      <c r="H62" s="14">
        <v>0.46916999999999998</v>
      </c>
      <c r="I62" s="14">
        <v>1.0999999999999999E-2</v>
      </c>
      <c r="J62" s="14">
        <v>3.7400000000000003E-2</v>
      </c>
      <c r="K62" s="14">
        <v>0.1782</v>
      </c>
      <c r="L62" s="14"/>
      <c r="M62" s="14">
        <v>3.1800000000000001E-3</v>
      </c>
      <c r="N62" s="14">
        <v>4.3507999999999998E-2</v>
      </c>
      <c r="O62" s="14">
        <v>2.359E-3</v>
      </c>
      <c r="P62" s="14">
        <v>2.8306000000000001E-2</v>
      </c>
      <c r="Q62" s="14">
        <v>5.9394000000000002E-2</v>
      </c>
      <c r="R62" s="14">
        <v>1.4947999999999999E-2</v>
      </c>
      <c r="S62" s="14"/>
      <c r="T62" s="14">
        <v>0.25574599999999997</v>
      </c>
      <c r="U62" s="14">
        <v>3.1951E-2</v>
      </c>
      <c r="V62" s="14">
        <v>4.3028999999999998E-2</v>
      </c>
      <c r="W62" s="14">
        <v>4.1728000000000001E-2</v>
      </c>
      <c r="X62" s="14">
        <v>5.5023000000000002E-2</v>
      </c>
      <c r="Y62" s="14">
        <v>7.3530999999999999E-2</v>
      </c>
      <c r="Z62" s="14">
        <v>5.1561999999999997E-2</v>
      </c>
      <c r="AA62" s="14">
        <v>2.0514000000000001E-2</v>
      </c>
      <c r="AB62" s="14">
        <v>3.9999999999999998E-6</v>
      </c>
      <c r="AC62" s="14">
        <v>2.7980000000000001E-3</v>
      </c>
      <c r="AD62" s="14">
        <v>0.10968899999999999</v>
      </c>
      <c r="AE62" s="14">
        <v>1.5644999999999999E-2</v>
      </c>
    </row>
    <row r="63" spans="1:31" ht="13.5" customHeight="1" x14ac:dyDescent="0.25">
      <c r="A63" s="1"/>
      <c r="B63" s="16" t="s">
        <v>357</v>
      </c>
      <c r="C63" s="10"/>
      <c r="D63" s="11"/>
      <c r="E63" s="11"/>
      <c r="F63" s="11"/>
      <c r="G63" s="11"/>
      <c r="H63" s="11"/>
      <c r="I63" s="11"/>
      <c r="J63" s="11"/>
      <c r="K63" s="11"/>
      <c r="L63" s="11">
        <v>2.04E-4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3.5" customHeight="1" x14ac:dyDescent="0.25">
      <c r="A64" s="1"/>
      <c r="B64" s="16" t="s">
        <v>358</v>
      </c>
      <c r="C64" s="13">
        <v>26.270199999999999</v>
      </c>
      <c r="D64" s="14">
        <v>13.823700000000001</v>
      </c>
      <c r="E64" s="14">
        <v>72.147900000000007</v>
      </c>
      <c r="F64" s="14">
        <v>96.820900000000066</v>
      </c>
      <c r="G64" s="14">
        <v>182.83430000000001</v>
      </c>
      <c r="H64" s="14">
        <v>200.44093080000002</v>
      </c>
      <c r="I64" s="14">
        <v>252.8416</v>
      </c>
      <c r="J64" s="14">
        <v>221.8843</v>
      </c>
      <c r="K64" s="14">
        <v>401.39659999999998</v>
      </c>
      <c r="L64" s="14">
        <v>364.12636300000003</v>
      </c>
      <c r="M64" s="14">
        <v>575.36270000000002</v>
      </c>
      <c r="N64" s="14">
        <v>607.644542</v>
      </c>
      <c r="O64" s="14">
        <v>515.083709</v>
      </c>
      <c r="P64" s="14">
        <v>589.28823199999999</v>
      </c>
      <c r="Q64" s="14">
        <v>1274.8978689999999</v>
      </c>
      <c r="R64" s="14">
        <v>1562.374812</v>
      </c>
      <c r="S64" s="14">
        <v>2294.823754</v>
      </c>
      <c r="T64" s="14">
        <v>3778.0851309999998</v>
      </c>
      <c r="U64" s="14">
        <v>2353.109935</v>
      </c>
      <c r="V64" s="14">
        <v>4497.8058970000002</v>
      </c>
      <c r="W64" s="14">
        <v>6445.9772919999996</v>
      </c>
      <c r="X64" s="14">
        <v>5345.3694260000002</v>
      </c>
      <c r="Y64" s="14">
        <v>6738.5354090000001</v>
      </c>
      <c r="Z64" s="14">
        <v>7033.374742</v>
      </c>
      <c r="AA64" s="14">
        <v>4546.8840639999999</v>
      </c>
      <c r="AB64" s="14">
        <v>2006.123386</v>
      </c>
      <c r="AC64" s="14">
        <v>3122.7056769999999</v>
      </c>
      <c r="AD64" s="14">
        <v>3879.1853649999998</v>
      </c>
      <c r="AE64" s="14">
        <v>4511.995868</v>
      </c>
    </row>
    <row r="65" spans="1:31" ht="13.5" customHeight="1" x14ac:dyDescent="0.25">
      <c r="A65" s="1"/>
      <c r="B65" s="16" t="s">
        <v>359</v>
      </c>
      <c r="C65" s="10">
        <v>20.7394</v>
      </c>
      <c r="D65" s="11">
        <v>10.801999999999998</v>
      </c>
      <c r="E65" s="11">
        <v>33.651200000000003</v>
      </c>
      <c r="F65" s="11">
        <v>140.66800000000006</v>
      </c>
      <c r="G65" s="11">
        <v>238.51959999999997</v>
      </c>
      <c r="H65" s="11">
        <v>257.45046029999992</v>
      </c>
      <c r="I65" s="11">
        <v>279.43299999999999</v>
      </c>
      <c r="J65" s="11">
        <v>224.631</v>
      </c>
      <c r="K65" s="11">
        <v>172.9409</v>
      </c>
      <c r="L65" s="11">
        <v>327.93434200000002</v>
      </c>
      <c r="M65" s="11">
        <v>244.91618099999999</v>
      </c>
      <c r="N65" s="11">
        <v>337.303629</v>
      </c>
      <c r="O65" s="11">
        <v>338.26083399999999</v>
      </c>
      <c r="P65" s="11">
        <v>392.33327100000002</v>
      </c>
      <c r="Q65" s="11">
        <v>483.46306600000003</v>
      </c>
      <c r="R65" s="11">
        <v>689.13053100000002</v>
      </c>
      <c r="S65" s="11">
        <v>947.61637099999996</v>
      </c>
      <c r="T65" s="11">
        <v>1175.971855</v>
      </c>
      <c r="U65" s="11">
        <v>1064.69588</v>
      </c>
      <c r="V65" s="11">
        <v>1608.6271670000001</v>
      </c>
      <c r="W65" s="11">
        <v>2034.5718260000001</v>
      </c>
      <c r="X65" s="11">
        <v>1839.976019</v>
      </c>
      <c r="Y65" s="11">
        <v>1700.623124</v>
      </c>
      <c r="Z65" s="11">
        <v>1902.9889949999999</v>
      </c>
      <c r="AA65" s="11">
        <v>1457.4085909999999</v>
      </c>
      <c r="AB65" s="11">
        <v>1266.9994160000001</v>
      </c>
      <c r="AC65" s="11">
        <v>1432.1456189999999</v>
      </c>
      <c r="AD65" s="11">
        <v>1410.8270480000001</v>
      </c>
      <c r="AE65" s="11">
        <v>1370.6649520000001</v>
      </c>
    </row>
    <row r="66" spans="1:31" ht="13.5" customHeight="1" x14ac:dyDescent="0.25">
      <c r="A66" s="1"/>
      <c r="B66" s="16" t="s">
        <v>360</v>
      </c>
      <c r="C66" s="13"/>
      <c r="D66" s="14"/>
      <c r="E66" s="14"/>
      <c r="F66" s="14"/>
      <c r="G66" s="14"/>
      <c r="H66" s="14"/>
      <c r="I66" s="14"/>
      <c r="J66" s="14"/>
      <c r="K66" s="14">
        <v>0.9042</v>
      </c>
      <c r="L66" s="14">
        <v>1.1070310000000001</v>
      </c>
      <c r="M66" s="14">
        <v>9.5409999999999991E-3</v>
      </c>
      <c r="N66" s="14">
        <v>4.9700000000000005E-4</v>
      </c>
      <c r="O66" s="14"/>
      <c r="P66" s="14"/>
      <c r="Q66" s="14"/>
      <c r="R66" s="14">
        <v>5.8999999999999998E-5</v>
      </c>
      <c r="S66" s="14"/>
      <c r="T66" s="14"/>
      <c r="U66" s="14">
        <v>5.8999999999999998E-5</v>
      </c>
      <c r="V66" s="14">
        <v>2.9881999999999999E-2</v>
      </c>
      <c r="W66" s="14">
        <v>0.236174</v>
      </c>
      <c r="X66" s="14">
        <v>6.0800000000000003E-4</v>
      </c>
      <c r="Y66" s="14"/>
      <c r="Z66" s="14">
        <v>9.810000000000001E-4</v>
      </c>
      <c r="AA66" s="14"/>
      <c r="AB66" s="14">
        <v>5.9599999999999996E-4</v>
      </c>
      <c r="AC66" s="14">
        <v>4.1809999999999998E-3</v>
      </c>
      <c r="AD66" s="14">
        <v>6.0800000000000003E-4</v>
      </c>
      <c r="AE66" s="14">
        <v>1.2788000000000001E-2</v>
      </c>
    </row>
    <row r="67" spans="1:31" ht="13.5" customHeight="1" x14ac:dyDescent="0.25">
      <c r="A67" s="1"/>
      <c r="B67" s="16" t="s">
        <v>361</v>
      </c>
      <c r="C67" s="10"/>
      <c r="D67" s="11"/>
      <c r="E67" s="11"/>
      <c r="F67" s="11"/>
      <c r="G67" s="11"/>
      <c r="H67" s="11"/>
      <c r="I67" s="11"/>
      <c r="J67" s="11"/>
      <c r="K67" s="11"/>
      <c r="L67" s="11">
        <v>3.8200000000000002E-4</v>
      </c>
      <c r="M67" s="11">
        <v>1.06E-3</v>
      </c>
      <c r="N67" s="11">
        <v>4.2800999999999999E-2</v>
      </c>
      <c r="O67" s="11">
        <v>1.1714E-2</v>
      </c>
      <c r="P67" s="11">
        <v>0.18734500000000001</v>
      </c>
      <c r="Q67" s="11">
        <v>0.104988</v>
      </c>
      <c r="R67" s="11">
        <v>9.7624000000000002E-2</v>
      </c>
      <c r="S67" s="11"/>
      <c r="T67" s="11">
        <v>0.23302999999999999</v>
      </c>
      <c r="U67" s="11">
        <v>0.205092</v>
      </c>
      <c r="V67" s="11">
        <v>0.320295</v>
      </c>
      <c r="W67" s="11">
        <v>2.8230949999999999</v>
      </c>
      <c r="X67" s="11">
        <v>1.645918</v>
      </c>
      <c r="Y67" s="11">
        <v>1.319053</v>
      </c>
      <c r="Z67" s="11">
        <v>0.61944200000000005</v>
      </c>
      <c r="AA67" s="11">
        <v>0.404497</v>
      </c>
      <c r="AB67" s="11">
        <v>0.68146700000000004</v>
      </c>
      <c r="AC67" s="11">
        <v>0.92907300000000004</v>
      </c>
      <c r="AD67" s="11">
        <v>1.982855</v>
      </c>
      <c r="AE67" s="11">
        <v>1.6688719999999999</v>
      </c>
    </row>
    <row r="68" spans="1:31" ht="13.5" customHeight="1" x14ac:dyDescent="0.25">
      <c r="A68" s="1"/>
      <c r="B68" s="16" t="s">
        <v>362</v>
      </c>
      <c r="C68" s="13">
        <v>60.196399999999997</v>
      </c>
      <c r="D68" s="14">
        <v>35.942500000000017</v>
      </c>
      <c r="E68" s="14">
        <v>92.188800000000001</v>
      </c>
      <c r="F68" s="14">
        <v>200.2638</v>
      </c>
      <c r="G68" s="14">
        <v>366.45179999999999</v>
      </c>
      <c r="H68" s="14">
        <v>415.28028849999976</v>
      </c>
      <c r="I68" s="14">
        <v>639.20450000000005</v>
      </c>
      <c r="J68" s="14">
        <v>482.42919999999998</v>
      </c>
      <c r="K68" s="14">
        <v>338.54809999999998</v>
      </c>
      <c r="L68" s="14">
        <v>504.77184599999998</v>
      </c>
      <c r="M68" s="14">
        <v>367.69810100000001</v>
      </c>
      <c r="N68" s="14">
        <v>378.89771100000002</v>
      </c>
      <c r="O68" s="14">
        <v>470.52063299999998</v>
      </c>
      <c r="P68" s="14">
        <v>546.24881300000004</v>
      </c>
      <c r="Q68" s="14">
        <v>675.31222600000001</v>
      </c>
      <c r="R68" s="14">
        <v>955.226404</v>
      </c>
      <c r="S68" s="14">
        <v>2411.4309800000001</v>
      </c>
      <c r="T68" s="14">
        <v>1735.3862360000001</v>
      </c>
      <c r="U68" s="14">
        <v>1282.5548200000001</v>
      </c>
      <c r="V68" s="14">
        <v>1855.2109190000001</v>
      </c>
      <c r="W68" s="14">
        <v>2423.781438</v>
      </c>
      <c r="X68" s="14">
        <v>2208.8000419999998</v>
      </c>
      <c r="Y68" s="14">
        <v>2344.366031</v>
      </c>
      <c r="Z68" s="14">
        <v>2013.9640440000001</v>
      </c>
      <c r="AA68" s="14">
        <v>1629.523494</v>
      </c>
      <c r="AB68" s="14">
        <v>1216.582989</v>
      </c>
      <c r="AC68" s="14">
        <v>1520.2416840000001</v>
      </c>
      <c r="AD68" s="14">
        <v>1622.580676</v>
      </c>
      <c r="AE68" s="14">
        <v>1345.104654</v>
      </c>
    </row>
    <row r="69" spans="1:31" ht="13.5" customHeight="1" x14ac:dyDescent="0.25">
      <c r="A69" s="1"/>
      <c r="B69" s="16" t="s">
        <v>363</v>
      </c>
      <c r="C69" s="10"/>
      <c r="D69" s="11"/>
      <c r="E69" s="11"/>
      <c r="F69" s="11"/>
      <c r="G69" s="11">
        <v>1.463000000000001</v>
      </c>
      <c r="H69" s="11">
        <v>1.5560999999999996</v>
      </c>
      <c r="I69" s="11">
        <v>4.4000000000000003E-3</v>
      </c>
      <c r="J69" s="11"/>
      <c r="K69" s="11">
        <v>4.4000000000000003E-3</v>
      </c>
      <c r="L69" s="11"/>
      <c r="M69" s="11"/>
      <c r="N69" s="11"/>
      <c r="O69" s="11"/>
      <c r="P69" s="11">
        <v>1.8699999999999999E-4</v>
      </c>
      <c r="Q69" s="11">
        <v>7.6499999999999995E-4</v>
      </c>
      <c r="R69" s="11">
        <v>1.353E-3</v>
      </c>
      <c r="S69" s="11"/>
      <c r="T69" s="11">
        <v>9.7300000000000002E-4</v>
      </c>
      <c r="U69" s="11">
        <v>8.7130000000000003E-3</v>
      </c>
      <c r="V69" s="11">
        <v>1.5622E-2</v>
      </c>
      <c r="W69" s="11">
        <v>8.1599999999999999E-4</v>
      </c>
      <c r="X69" s="11">
        <v>2.0470000000000002E-3</v>
      </c>
      <c r="Y69" s="11">
        <v>4.3870000000000003E-3</v>
      </c>
      <c r="Z69" s="11">
        <v>4.1739999999999998E-3</v>
      </c>
      <c r="AA69" s="11">
        <v>2.2899999999999999E-3</v>
      </c>
      <c r="AB69" s="11">
        <v>2.1482999999999999E-2</v>
      </c>
      <c r="AC69" s="11">
        <v>1.7E-5</v>
      </c>
      <c r="AD69" s="11">
        <v>4.8500000000000003E-4</v>
      </c>
      <c r="AE69" s="11">
        <v>3.3199999999999999E-4</v>
      </c>
    </row>
    <row r="70" spans="1:31" ht="13.5" customHeight="1" x14ac:dyDescent="0.25">
      <c r="A70" s="1"/>
      <c r="B70" s="16" t="s">
        <v>364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>
        <v>5.2236999999999999E-2</v>
      </c>
      <c r="AD70" s="14">
        <v>2.9E-5</v>
      </c>
      <c r="AE70" s="14"/>
    </row>
    <row r="71" spans="1:31" ht="13.5" customHeight="1" x14ac:dyDescent="0.25">
      <c r="A71" s="1"/>
      <c r="B71" s="16" t="s">
        <v>365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>
        <v>1.9550000000000001E-3</v>
      </c>
      <c r="AD71" s="11">
        <v>1.2899999999999999E-3</v>
      </c>
      <c r="AE71" s="11">
        <v>1.35E-4</v>
      </c>
    </row>
    <row r="72" spans="1:31" ht="13.5" customHeight="1" x14ac:dyDescent="0.25">
      <c r="A72" s="1"/>
      <c r="B72" s="16" t="s">
        <v>366</v>
      </c>
      <c r="C72" s="13"/>
      <c r="D72" s="14"/>
      <c r="E72" s="14"/>
      <c r="F72" s="14">
        <v>0.16060000000000005</v>
      </c>
      <c r="G72" s="14"/>
      <c r="H72" s="14"/>
      <c r="I72" s="14">
        <v>3.3E-3</v>
      </c>
      <c r="J72" s="14"/>
      <c r="K72" s="14"/>
      <c r="L72" s="14">
        <v>4.24E-2</v>
      </c>
      <c r="M72" s="14"/>
      <c r="N72" s="14">
        <v>1.06E-3</v>
      </c>
      <c r="O72" s="14">
        <v>2.6100999999999999E-2</v>
      </c>
      <c r="P72" s="14">
        <v>1.0637000000000001E-2</v>
      </c>
      <c r="Q72" s="14"/>
      <c r="R72" s="14">
        <v>4.6086000000000002E-2</v>
      </c>
      <c r="S72" s="14"/>
      <c r="T72" s="14">
        <v>2.6679999999999998E-3</v>
      </c>
      <c r="U72" s="14">
        <v>5.8999999999999998E-5</v>
      </c>
      <c r="V72" s="14">
        <v>1.6605000000000002E-2</v>
      </c>
      <c r="W72" s="14">
        <v>1.6386999999999999E-2</v>
      </c>
      <c r="X72" s="14">
        <v>0.35269899999999998</v>
      </c>
      <c r="Y72" s="14">
        <v>0.14298</v>
      </c>
      <c r="Z72" s="14">
        <v>0.23047300000000001</v>
      </c>
      <c r="AA72" s="14">
        <v>7.6743000000000006E-2</v>
      </c>
      <c r="AB72" s="14">
        <v>4.6071000000000001E-2</v>
      </c>
      <c r="AC72" s="14">
        <v>8.9608999999999994E-2</v>
      </c>
      <c r="AD72" s="14">
        <v>0.26230399999999998</v>
      </c>
      <c r="AE72" s="14">
        <v>1.1036140000000001</v>
      </c>
    </row>
    <row r="73" spans="1:31" ht="13.5" customHeight="1" x14ac:dyDescent="0.25">
      <c r="A73" s="1"/>
      <c r="B73" s="16" t="s">
        <v>367</v>
      </c>
      <c r="C73" s="10">
        <v>3.6926999999999999</v>
      </c>
      <c r="D73" s="11"/>
      <c r="E73" s="11"/>
      <c r="F73" s="11">
        <v>1.54E-2</v>
      </c>
      <c r="G73" s="11">
        <v>0.17710000000000012</v>
      </c>
      <c r="H73" s="11">
        <v>0.18837000000000009</v>
      </c>
      <c r="I73" s="11">
        <v>1.32E-2</v>
      </c>
      <c r="J73" s="11">
        <v>3.85E-2</v>
      </c>
      <c r="K73" s="11">
        <v>2.4199999999999999E-2</v>
      </c>
      <c r="L73" s="11">
        <v>1.1650000000000001E-2</v>
      </c>
      <c r="M73" s="11">
        <v>0.13038</v>
      </c>
      <c r="N73" s="11">
        <v>0.17713699999999999</v>
      </c>
      <c r="O73" s="11">
        <v>5.6383000000000003E-2</v>
      </c>
      <c r="P73" s="11">
        <v>0.116882</v>
      </c>
      <c r="Q73" s="11">
        <v>0.50509599999999999</v>
      </c>
      <c r="R73" s="11">
        <v>1.3348869999999999</v>
      </c>
      <c r="S73" s="11"/>
      <c r="T73" s="11">
        <v>1.5322659999999999</v>
      </c>
      <c r="U73" s="11">
        <v>1.487128</v>
      </c>
      <c r="V73" s="11">
        <v>1.230558</v>
      </c>
      <c r="W73" s="11">
        <v>0.700268</v>
      </c>
      <c r="X73" s="11">
        <v>0.87867899999999999</v>
      </c>
      <c r="Y73" s="11">
        <v>0.62500999999999995</v>
      </c>
      <c r="Z73" s="11">
        <v>2.0403259999999999</v>
      </c>
      <c r="AA73" s="11">
        <v>2.2115170000000002</v>
      </c>
      <c r="AB73" s="11">
        <v>1.7192769999999999</v>
      </c>
      <c r="AC73" s="11">
        <v>4.2679109999999998</v>
      </c>
      <c r="AD73" s="11">
        <v>7.7003830000000004</v>
      </c>
      <c r="AE73" s="11">
        <v>15.131807999999999</v>
      </c>
    </row>
    <row r="74" spans="1:31" ht="13.5" customHeight="1" x14ac:dyDescent="0.25">
      <c r="A74" s="1"/>
      <c r="B74" s="16" t="s">
        <v>368</v>
      </c>
      <c r="C74" s="13"/>
      <c r="D74" s="14"/>
      <c r="E74" s="14">
        <v>6.6E-3</v>
      </c>
      <c r="F74" s="14"/>
      <c r="G74" s="14">
        <v>2.6399999999999989E-2</v>
      </c>
      <c r="H74" s="14">
        <v>2.8080000000000001E-2</v>
      </c>
      <c r="I74" s="14">
        <v>1.9391153872239702E-2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>
        <v>4.7780000000000001E-3</v>
      </c>
      <c r="V74" s="14">
        <v>2.5000000000000001E-4</v>
      </c>
      <c r="W74" s="14">
        <v>7.4749999999999999E-3</v>
      </c>
      <c r="X74" s="14">
        <v>4.235E-3</v>
      </c>
      <c r="Y74" s="14">
        <v>2.7700000000000001E-4</v>
      </c>
      <c r="Z74" s="14">
        <v>8.0199999999999998E-4</v>
      </c>
      <c r="AA74" s="14">
        <v>8.8999999999999995E-5</v>
      </c>
      <c r="AB74" s="14">
        <v>3.1700000000000001E-3</v>
      </c>
      <c r="AC74" s="14">
        <v>6.0000000000000002E-6</v>
      </c>
      <c r="AD74" s="14"/>
      <c r="AE74" s="14"/>
    </row>
    <row r="75" spans="1:31" ht="13.5" customHeight="1" x14ac:dyDescent="0.25">
      <c r="A75" s="1"/>
      <c r="B75" s="16" t="s">
        <v>369</v>
      </c>
      <c r="C75" s="10"/>
      <c r="D75" s="11"/>
      <c r="E75" s="11">
        <v>8.8000000000000005E-3</v>
      </c>
      <c r="F75" s="11">
        <v>0.86239999999999972</v>
      </c>
      <c r="G75" s="11">
        <v>1.4861</v>
      </c>
      <c r="H75" s="11">
        <v>1.5806700000000009</v>
      </c>
      <c r="I75" s="11">
        <v>1.0065</v>
      </c>
      <c r="J75" s="11">
        <v>0.73370000000000002</v>
      </c>
      <c r="K75" s="11">
        <v>0.25519999999999998</v>
      </c>
      <c r="L75" s="11">
        <v>0.51506600000000002</v>
      </c>
      <c r="M75" s="11">
        <v>0.398559</v>
      </c>
      <c r="N75" s="11">
        <v>3.7359999999999997E-2</v>
      </c>
      <c r="O75" s="11">
        <v>2.2095E-2</v>
      </c>
      <c r="P75" s="11">
        <v>0.13910500000000001</v>
      </c>
      <c r="Q75" s="11">
        <v>0.15971199999999999</v>
      </c>
      <c r="R75" s="11">
        <v>0.23788799999999999</v>
      </c>
      <c r="S75" s="11"/>
      <c r="T75" s="11">
        <v>0.52601200000000004</v>
      </c>
      <c r="U75" s="11">
        <v>0.79156899999999997</v>
      </c>
      <c r="V75" s="11">
        <v>0.79919200000000001</v>
      </c>
      <c r="W75" s="11">
        <v>0.79513500000000004</v>
      </c>
      <c r="X75" s="11">
        <v>0.94903300000000002</v>
      </c>
      <c r="Y75" s="11">
        <v>0.75267700000000004</v>
      </c>
      <c r="Z75" s="11">
        <v>0.94613100000000006</v>
      </c>
      <c r="AA75" s="11">
        <v>0.60097800000000001</v>
      </c>
      <c r="AB75" s="11">
        <v>0.35529899999999998</v>
      </c>
      <c r="AC75" s="11">
        <v>0.36995400000000001</v>
      </c>
      <c r="AD75" s="11">
        <v>0.159745</v>
      </c>
      <c r="AE75" s="11">
        <v>0.14599999999999999</v>
      </c>
    </row>
    <row r="76" spans="1:31" ht="13.5" customHeight="1" x14ac:dyDescent="0.25">
      <c r="A76" s="1"/>
      <c r="B76" s="16" t="s">
        <v>370</v>
      </c>
      <c r="C76" s="13"/>
      <c r="D76" s="14"/>
      <c r="E76" s="14"/>
      <c r="F76" s="14"/>
      <c r="G76" s="14"/>
      <c r="H76" s="14"/>
      <c r="I76" s="14">
        <v>3.5200000000000002E-2</v>
      </c>
      <c r="J76" s="14"/>
      <c r="K76" s="14"/>
      <c r="L76" s="14">
        <v>5.2958999999999999E-2</v>
      </c>
      <c r="M76" s="14"/>
      <c r="N76" s="14">
        <v>1.8E-5</v>
      </c>
      <c r="O76" s="14">
        <v>1.6899999999999999E-4</v>
      </c>
      <c r="P76" s="14">
        <v>2.7669999999999999E-3</v>
      </c>
      <c r="Q76" s="14">
        <v>5.1567000000000002E-2</v>
      </c>
      <c r="R76" s="14">
        <v>1.5276E-2</v>
      </c>
      <c r="S76" s="14"/>
      <c r="T76" s="14">
        <v>8.83E-4</v>
      </c>
      <c r="U76" s="14">
        <v>3.5566E-2</v>
      </c>
      <c r="V76" s="14">
        <v>2.8909999999999999E-3</v>
      </c>
      <c r="W76" s="14">
        <v>1.14415</v>
      </c>
      <c r="X76" s="14">
        <v>1.9909E-2</v>
      </c>
      <c r="Y76" s="14">
        <v>5.5447000000000003E-2</v>
      </c>
      <c r="Z76" s="14">
        <v>0.61556299999999997</v>
      </c>
      <c r="AA76" s="14">
        <v>0.51811300000000005</v>
      </c>
      <c r="AB76" s="14">
        <v>6.5906000000000006E-2</v>
      </c>
      <c r="AC76" s="14">
        <v>0.79374800000000001</v>
      </c>
      <c r="AD76" s="14">
        <v>0.119848</v>
      </c>
      <c r="AE76" s="14">
        <v>0.116439</v>
      </c>
    </row>
    <row r="77" spans="1:31" ht="13.5" customHeight="1" x14ac:dyDescent="0.25">
      <c r="A77" s="1"/>
      <c r="B77" s="16" t="s">
        <v>371</v>
      </c>
      <c r="C77" s="10"/>
      <c r="D77" s="11"/>
      <c r="E77" s="11"/>
      <c r="F77" s="11"/>
      <c r="G77" s="11"/>
      <c r="H77" s="11"/>
      <c r="I77" s="11"/>
      <c r="J77" s="11"/>
      <c r="K77" s="11"/>
      <c r="L77" s="11">
        <v>1.8799999999999999E-3</v>
      </c>
      <c r="M77" s="11">
        <v>6.8900000000000003E-2</v>
      </c>
      <c r="N77" s="11">
        <v>8.4799999999999997E-3</v>
      </c>
      <c r="O77" s="11">
        <v>1.565E-3</v>
      </c>
      <c r="P77" s="11">
        <v>0.15547900000000001</v>
      </c>
      <c r="Q77" s="11">
        <v>6.3792000000000001E-2</v>
      </c>
      <c r="R77" s="11"/>
      <c r="S77" s="11"/>
      <c r="T77" s="11">
        <v>5.1900000000000004E-4</v>
      </c>
      <c r="U77" s="11">
        <v>3.3000000000000003E-5</v>
      </c>
      <c r="V77" s="11">
        <v>6.6179999999999998E-3</v>
      </c>
      <c r="W77" s="11">
        <v>7.8399999999999997E-4</v>
      </c>
      <c r="X77" s="11">
        <v>5.3952E-2</v>
      </c>
      <c r="Y77" s="11">
        <v>8.0099999999999995E-4</v>
      </c>
      <c r="Z77" s="11">
        <v>3.6999999999999998E-5</v>
      </c>
      <c r="AA77" s="11">
        <v>2.2800000000000001E-4</v>
      </c>
      <c r="AB77" s="11">
        <v>1.5799999999999999E-4</v>
      </c>
      <c r="AC77" s="11">
        <v>2.764E-3</v>
      </c>
      <c r="AD77" s="11">
        <v>3.9856999999999997E-2</v>
      </c>
      <c r="AE77" s="11">
        <v>2.9888000000000001E-2</v>
      </c>
    </row>
    <row r="78" spans="1:31" ht="13.5" customHeight="1" x14ac:dyDescent="0.25">
      <c r="A78" s="1"/>
      <c r="B78" s="16" t="s">
        <v>372</v>
      </c>
      <c r="C78" s="13"/>
      <c r="D78" s="14"/>
      <c r="E78" s="14">
        <v>1.1000000000000001E-3</v>
      </c>
      <c r="F78" s="14"/>
      <c r="G78" s="14">
        <v>1.1000000000000001E-3</v>
      </c>
      <c r="H78" s="14">
        <v>1.1699999999998198E-3</v>
      </c>
      <c r="I78" s="14">
        <v>8.0796474467642002E-4</v>
      </c>
      <c r="J78" s="14">
        <v>7.7000000000000002E-3</v>
      </c>
      <c r="K78" s="14"/>
      <c r="L78" s="14"/>
      <c r="M78" s="14"/>
      <c r="N78" s="14"/>
      <c r="O78" s="14"/>
      <c r="P78" s="14">
        <v>1.8789E-2</v>
      </c>
      <c r="Q78" s="14">
        <v>2.5999999999999998E-4</v>
      </c>
      <c r="R78" s="14">
        <v>2.9689999999999999E-3</v>
      </c>
      <c r="S78" s="14"/>
      <c r="T78" s="14">
        <v>1.304E-3</v>
      </c>
      <c r="U78" s="14"/>
      <c r="V78" s="14">
        <v>1.108E-2</v>
      </c>
      <c r="W78" s="14">
        <v>3.467E-3</v>
      </c>
      <c r="X78" s="14">
        <v>2.6999999999999999E-5</v>
      </c>
      <c r="Y78" s="14">
        <v>6.7000000000000002E-5</v>
      </c>
      <c r="Z78" s="14">
        <v>3.3395000000000001E-2</v>
      </c>
      <c r="AA78" s="14">
        <v>8.4099999999999995E-4</v>
      </c>
      <c r="AB78" s="14">
        <v>1.5882E-2</v>
      </c>
      <c r="AC78" s="14">
        <v>6.7609999999999996E-3</v>
      </c>
      <c r="AD78" s="14">
        <v>0.30327300000000001</v>
      </c>
      <c r="AE78" s="14">
        <v>0.250197</v>
      </c>
    </row>
    <row r="79" spans="1:31" ht="13.5" customHeight="1" x14ac:dyDescent="0.25">
      <c r="A79" s="1"/>
      <c r="B79" s="16" t="s">
        <v>373</v>
      </c>
      <c r="C79" s="10">
        <v>4.1821999999999999</v>
      </c>
      <c r="D79" s="11">
        <v>5.0577999999999976</v>
      </c>
      <c r="E79" s="11">
        <v>7.9277000000000015</v>
      </c>
      <c r="F79" s="11">
        <v>15.385699999999993</v>
      </c>
      <c r="G79" s="11">
        <v>33.893199999999979</v>
      </c>
      <c r="H79" s="11">
        <v>28.358100100000009</v>
      </c>
      <c r="I79" s="11">
        <v>47.267000000000003</v>
      </c>
      <c r="J79" s="11">
        <v>69.092100000000002</v>
      </c>
      <c r="K79" s="11">
        <v>77.195800000000006</v>
      </c>
      <c r="L79" s="11">
        <v>132.21862300000001</v>
      </c>
      <c r="M79" s="11">
        <v>128.04588000000001</v>
      </c>
      <c r="N79" s="11">
        <v>197.350044</v>
      </c>
      <c r="O79" s="11">
        <v>255.93342000000001</v>
      </c>
      <c r="P79" s="11">
        <v>221.54004900000001</v>
      </c>
      <c r="Q79" s="11">
        <v>299.50194499999998</v>
      </c>
      <c r="R79" s="11">
        <v>363.65975300000002</v>
      </c>
      <c r="S79" s="11">
        <v>356.12295499999999</v>
      </c>
      <c r="T79" s="11">
        <v>527.16343900000004</v>
      </c>
      <c r="U79" s="11">
        <v>305.46025700000001</v>
      </c>
      <c r="V79" s="11">
        <v>350.05062800000002</v>
      </c>
      <c r="W79" s="11">
        <v>315.814976</v>
      </c>
      <c r="X79" s="11">
        <v>328.30376899999999</v>
      </c>
      <c r="Y79" s="11">
        <v>349.98854599999999</v>
      </c>
      <c r="Z79" s="11">
        <v>314.08687400000002</v>
      </c>
      <c r="AA79" s="11">
        <v>269.751487</v>
      </c>
      <c r="AB79" s="11">
        <v>204.11334600000001</v>
      </c>
      <c r="AC79" s="11">
        <v>262.81874699999997</v>
      </c>
      <c r="AD79" s="11">
        <v>287.74736100000001</v>
      </c>
      <c r="AE79" s="11">
        <v>282.73121200000003</v>
      </c>
    </row>
    <row r="80" spans="1:31" ht="13.5" customHeight="1" x14ac:dyDescent="0.25">
      <c r="A80" s="1"/>
      <c r="B80" s="16" t="s">
        <v>374</v>
      </c>
      <c r="C80" s="13"/>
      <c r="D80" s="14"/>
      <c r="E80" s="14"/>
      <c r="F80" s="14"/>
      <c r="G80" s="14"/>
      <c r="H80" s="14"/>
      <c r="I80" s="14">
        <v>2.2000000000000001E-3</v>
      </c>
      <c r="J80" s="14"/>
      <c r="K80" s="14"/>
      <c r="L80" s="14"/>
      <c r="M80" s="14"/>
      <c r="N80" s="14">
        <v>0.11342000000000001</v>
      </c>
      <c r="O80" s="14">
        <v>0.13184100000000001</v>
      </c>
      <c r="P80" s="14">
        <v>3.3541000000000001E-2</v>
      </c>
      <c r="Q80" s="14">
        <v>3.4601799999999998</v>
      </c>
      <c r="R80" s="14">
        <v>9.7498000000000001E-2</v>
      </c>
      <c r="S80" s="14"/>
      <c r="T80" s="14">
        <v>0.15097099999999999</v>
      </c>
      <c r="U80" s="14">
        <v>1.1310119999999999</v>
      </c>
      <c r="V80" s="14">
        <v>0.68011600000000005</v>
      </c>
      <c r="W80" s="14">
        <v>2.836849</v>
      </c>
      <c r="X80" s="14">
        <v>2.2209970000000001</v>
      </c>
      <c r="Y80" s="14">
        <v>1.1309089999999999</v>
      </c>
      <c r="Z80" s="14">
        <v>1.9021589999999999</v>
      </c>
      <c r="AA80" s="14">
        <v>2.053121</v>
      </c>
      <c r="AB80" s="14">
        <v>0.182307</v>
      </c>
      <c r="AC80" s="14">
        <v>2.146773</v>
      </c>
      <c r="AD80" s="14">
        <v>2.1674259999999999</v>
      </c>
      <c r="AE80" s="14">
        <v>1.9764330000000001</v>
      </c>
    </row>
    <row r="81" spans="1:31" ht="13.5" customHeight="1" x14ac:dyDescent="0.25">
      <c r="A81" s="1"/>
      <c r="B81" s="16" t="s">
        <v>375</v>
      </c>
      <c r="C81" s="10"/>
      <c r="D81" s="11"/>
      <c r="E81" s="11"/>
      <c r="F81" s="11"/>
      <c r="G81" s="11"/>
      <c r="H81" s="11"/>
      <c r="I81" s="11">
        <v>1.1000000000000001E-3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>
        <v>1.9599999999999999E-4</v>
      </c>
      <c r="W81" s="11"/>
      <c r="X81" s="11"/>
      <c r="Y81" s="11">
        <v>4.3399999999999998E-4</v>
      </c>
      <c r="Z81" s="11"/>
      <c r="AA81" s="11"/>
      <c r="AB81" s="11"/>
      <c r="AC81" s="11"/>
      <c r="AD81" s="11"/>
      <c r="AE81" s="11">
        <v>6.1499999999999999E-4</v>
      </c>
    </row>
    <row r="82" spans="1:31" ht="13.5" customHeight="1" x14ac:dyDescent="0.25">
      <c r="A82" s="1"/>
      <c r="B82" s="16" t="s">
        <v>376</v>
      </c>
      <c r="C82" s="13">
        <v>0.44879999999999998</v>
      </c>
      <c r="D82" s="14">
        <v>1.2990999999999999</v>
      </c>
      <c r="E82" s="14">
        <v>2.6213000000000002</v>
      </c>
      <c r="F82" s="14">
        <v>3.8334999999999986</v>
      </c>
      <c r="G82" s="14">
        <v>5.0621999999999998</v>
      </c>
      <c r="H82" s="14">
        <v>5.0232083000000012</v>
      </c>
      <c r="I82" s="14">
        <v>11.751300000000001</v>
      </c>
      <c r="J82" s="14">
        <v>4.6959</v>
      </c>
      <c r="K82" s="14">
        <v>3.2273999999999998</v>
      </c>
      <c r="L82" s="14">
        <v>2.8552659999999999</v>
      </c>
      <c r="M82" s="14">
        <v>3.7746590000000002</v>
      </c>
      <c r="N82" s="14">
        <v>2.0168210000000002</v>
      </c>
      <c r="O82" s="14">
        <v>2.998637</v>
      </c>
      <c r="P82" s="14">
        <v>6.7294340000000004</v>
      </c>
      <c r="Q82" s="14">
        <v>11.590731</v>
      </c>
      <c r="R82" s="14">
        <v>13.160318</v>
      </c>
      <c r="S82" s="14">
        <v>18.180637000000001</v>
      </c>
      <c r="T82" s="14">
        <v>24.196057</v>
      </c>
      <c r="U82" s="14">
        <v>18.531018</v>
      </c>
      <c r="V82" s="14">
        <v>24.943137</v>
      </c>
      <c r="W82" s="14">
        <v>31.676089000000001</v>
      </c>
      <c r="X82" s="14">
        <v>50.438903000000003</v>
      </c>
      <c r="Y82" s="14">
        <v>49.801951000000003</v>
      </c>
      <c r="Z82" s="14">
        <v>68.940720999999996</v>
      </c>
      <c r="AA82" s="14">
        <v>55.114524000000003</v>
      </c>
      <c r="AB82" s="14">
        <v>52.421427000000001</v>
      </c>
      <c r="AC82" s="14">
        <v>60.056688999999999</v>
      </c>
      <c r="AD82" s="14">
        <v>61.931302000000002</v>
      </c>
      <c r="AE82" s="14">
        <v>64.719324</v>
      </c>
    </row>
    <row r="83" spans="1:31" ht="13.5" customHeight="1" x14ac:dyDescent="0.25">
      <c r="A83" s="1"/>
      <c r="B83" s="16" t="s">
        <v>377</v>
      </c>
      <c r="C83" s="10">
        <v>45.387099999999997</v>
      </c>
      <c r="D83" s="11">
        <v>14.7081</v>
      </c>
      <c r="E83" s="11">
        <v>36.767499999999998</v>
      </c>
      <c r="F83" s="11">
        <v>80.351699999999994</v>
      </c>
      <c r="G83" s="11">
        <v>184.81979999999999</v>
      </c>
      <c r="H83" s="11">
        <v>172.83300209999999</v>
      </c>
      <c r="I83" s="11">
        <v>258.3922</v>
      </c>
      <c r="J83" s="11">
        <v>220.74799999999999</v>
      </c>
      <c r="K83" s="11">
        <v>159.10509999999999</v>
      </c>
      <c r="L83" s="11">
        <v>233.82446200000001</v>
      </c>
      <c r="M83" s="11">
        <v>224.19423900000001</v>
      </c>
      <c r="N83" s="11">
        <v>198.54776899999999</v>
      </c>
      <c r="O83" s="11">
        <v>276.605976</v>
      </c>
      <c r="P83" s="11">
        <v>466.47695800000002</v>
      </c>
      <c r="Q83" s="11">
        <v>553.31472199999996</v>
      </c>
      <c r="R83" s="11">
        <v>780.93153299999994</v>
      </c>
      <c r="S83" s="11">
        <v>1065.434788</v>
      </c>
      <c r="T83" s="11">
        <v>1505.768822</v>
      </c>
      <c r="U83" s="11">
        <v>1358.1634939999999</v>
      </c>
      <c r="V83" s="11">
        <v>1949.0809469999999</v>
      </c>
      <c r="W83" s="11">
        <v>2543.1459930000001</v>
      </c>
      <c r="X83" s="11">
        <v>2654.1735119999998</v>
      </c>
      <c r="Y83" s="11">
        <v>2526.9725560000002</v>
      </c>
      <c r="Z83" s="11">
        <v>2345.6222579999999</v>
      </c>
      <c r="AA83" s="11">
        <v>1773.636287</v>
      </c>
      <c r="AB83" s="11">
        <v>1421.2736560000001</v>
      </c>
      <c r="AC83" s="11">
        <v>1662.0194959999999</v>
      </c>
      <c r="AD83" s="11">
        <v>1750.8437590000001</v>
      </c>
      <c r="AE83" s="11">
        <v>1627.619533</v>
      </c>
    </row>
    <row r="84" spans="1:31" ht="13.5" customHeight="1" x14ac:dyDescent="0.25">
      <c r="A84" s="1"/>
      <c r="B84" s="16" t="s">
        <v>378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>
        <v>1.9875E-2</v>
      </c>
      <c r="U84" s="14">
        <v>1.4480000000000001E-3</v>
      </c>
      <c r="V84" s="14">
        <v>2.2384000000000001E-2</v>
      </c>
      <c r="W84" s="14">
        <v>1.9408999999999999E-2</v>
      </c>
      <c r="X84" s="14">
        <v>1.1540000000000001E-3</v>
      </c>
      <c r="Y84" s="14">
        <v>2.0868000000000001E-2</v>
      </c>
      <c r="Z84" s="14"/>
      <c r="AA84" s="14">
        <v>1.85E-4</v>
      </c>
      <c r="AB84" s="14">
        <v>4.437E-3</v>
      </c>
      <c r="AC84" s="14">
        <v>4.0410000000000003E-3</v>
      </c>
      <c r="AD84" s="14">
        <v>6.3900000000000003E-4</v>
      </c>
      <c r="AE84" s="14">
        <v>6.4999999999999994E-5</v>
      </c>
    </row>
    <row r="85" spans="1:31" ht="13.5" customHeight="1" x14ac:dyDescent="0.25">
      <c r="A85" s="1"/>
      <c r="B85" s="16" t="s">
        <v>379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>
        <v>1.0000000000000001E-5</v>
      </c>
      <c r="N85" s="11"/>
      <c r="O85" s="11">
        <v>0.11473899999999999</v>
      </c>
      <c r="P85" s="11">
        <v>0.19105900000000001</v>
      </c>
      <c r="Q85" s="11">
        <v>5.9110999999999997E-2</v>
      </c>
      <c r="R85" s="11"/>
      <c r="S85" s="11"/>
      <c r="T85" s="11">
        <v>2.5500000000000002E-4</v>
      </c>
      <c r="U85" s="11">
        <v>1.22E-4</v>
      </c>
      <c r="V85" s="11">
        <v>9.3005000000000004E-2</v>
      </c>
      <c r="W85" s="11">
        <v>0.96712500000000001</v>
      </c>
      <c r="X85" s="11">
        <v>3.526E-2</v>
      </c>
      <c r="Y85" s="11">
        <v>3.31E-3</v>
      </c>
      <c r="Z85" s="11"/>
      <c r="AA85" s="11"/>
      <c r="AB85" s="11"/>
      <c r="AC85" s="11">
        <v>3.1089999999999998E-3</v>
      </c>
      <c r="AD85" s="11"/>
      <c r="AE85" s="11">
        <v>2.3415999999999999E-2</v>
      </c>
    </row>
    <row r="86" spans="1:31" ht="13.5" customHeight="1" x14ac:dyDescent="0.25">
      <c r="A86" s="1"/>
      <c r="B86" s="16" t="s">
        <v>380</v>
      </c>
      <c r="C86" s="13"/>
      <c r="D86" s="14"/>
      <c r="E86" s="14"/>
      <c r="F86" s="14"/>
      <c r="G86" s="14"/>
      <c r="H86" s="14"/>
      <c r="I86" s="14"/>
      <c r="J86" s="14"/>
      <c r="K86" s="14">
        <v>2.1999999999999999E-2</v>
      </c>
      <c r="L86" s="14">
        <v>3.1800000000000002E-2</v>
      </c>
      <c r="M86" s="14"/>
      <c r="N86" s="14"/>
      <c r="O86" s="14"/>
      <c r="P86" s="14"/>
      <c r="Q86" s="14"/>
      <c r="R86" s="14">
        <v>9.6100000000000005E-4</v>
      </c>
      <c r="S86" s="14"/>
      <c r="T86" s="14"/>
      <c r="U86" s="14">
        <v>7.18E-4</v>
      </c>
      <c r="V86" s="14"/>
      <c r="W86" s="14">
        <v>3.4999999999999997E-5</v>
      </c>
      <c r="X86" s="14">
        <v>2.1250000000000002E-3</v>
      </c>
      <c r="Y86" s="14">
        <v>0.146895</v>
      </c>
      <c r="Z86" s="14">
        <v>1.751E-3</v>
      </c>
      <c r="AA86" s="14">
        <v>3.4400000000000001E-4</v>
      </c>
      <c r="AB86" s="14">
        <v>3.3000000000000003E-5</v>
      </c>
      <c r="AC86" s="14">
        <v>1.2E-5</v>
      </c>
      <c r="AD86" s="14"/>
      <c r="AE86" s="14">
        <v>3.9999999999999998E-6</v>
      </c>
    </row>
    <row r="87" spans="1:31" ht="13.5" customHeight="1" x14ac:dyDescent="0.25">
      <c r="A87" s="1"/>
      <c r="B87" s="16" t="s">
        <v>381</v>
      </c>
      <c r="C87" s="10"/>
      <c r="D87" s="11"/>
      <c r="E87" s="11">
        <v>3.7399999999999989E-2</v>
      </c>
      <c r="F87" s="11"/>
      <c r="G87" s="11">
        <v>8.8000000000000005E-3</v>
      </c>
      <c r="H87" s="11">
        <v>9.3599999999998598E-3</v>
      </c>
      <c r="I87" s="11">
        <v>6.4637179574130602E-3</v>
      </c>
      <c r="J87" s="11"/>
      <c r="K87" s="11"/>
      <c r="L87" s="11"/>
      <c r="M87" s="11">
        <v>1.6959999999999999E-2</v>
      </c>
      <c r="N87" s="11">
        <v>1.8546E-2</v>
      </c>
      <c r="O87" s="11"/>
      <c r="P87" s="11"/>
      <c r="Q87" s="11">
        <v>3.5630000000000002E-3</v>
      </c>
      <c r="R87" s="11"/>
      <c r="S87" s="11"/>
      <c r="T87" s="11">
        <v>0.29520999999999997</v>
      </c>
      <c r="U87" s="11">
        <v>0.18778300000000001</v>
      </c>
      <c r="V87" s="11">
        <v>1.2697999999999999E-2</v>
      </c>
      <c r="W87" s="11">
        <v>1.0330000000000001E-3</v>
      </c>
      <c r="X87" s="11">
        <v>4.1999999999999998E-5</v>
      </c>
      <c r="Y87" s="11">
        <v>1.1473000000000001E-2</v>
      </c>
      <c r="Z87" s="11">
        <v>3.2000000000000003E-4</v>
      </c>
      <c r="AA87" s="11">
        <v>3.0530000000000002E-3</v>
      </c>
      <c r="AB87" s="11">
        <v>2.8400000000000002E-4</v>
      </c>
      <c r="AC87" s="11">
        <v>2.2900000000000001E-4</v>
      </c>
      <c r="AD87" s="11">
        <v>2.5799999999999998E-4</v>
      </c>
      <c r="AE87" s="11">
        <v>0.13750599999999999</v>
      </c>
    </row>
    <row r="88" spans="1:31" ht="13.5" customHeight="1" x14ac:dyDescent="0.25">
      <c r="A88" s="1"/>
      <c r="B88" s="16" t="s">
        <v>382</v>
      </c>
      <c r="C88" s="13">
        <v>58.185600000000001</v>
      </c>
      <c r="D88" s="14">
        <v>10.119999999999999</v>
      </c>
      <c r="E88" s="14">
        <v>16.841000000000008</v>
      </c>
      <c r="F88" s="14"/>
      <c r="G88" s="14">
        <v>22.811800000000002</v>
      </c>
      <c r="H88" s="14">
        <v>40.203049700000001</v>
      </c>
      <c r="I88" s="14">
        <v>33.675400000000003</v>
      </c>
      <c r="J88" s="14">
        <v>28.371200000000002</v>
      </c>
      <c r="K88" s="14">
        <v>26.655200000000001</v>
      </c>
      <c r="L88" s="14">
        <v>20.349350000000001</v>
      </c>
      <c r="M88" s="14">
        <v>18.822420000000001</v>
      </c>
      <c r="N88" s="14">
        <v>16.209146</v>
      </c>
      <c r="O88" s="14">
        <v>23.428716999999999</v>
      </c>
      <c r="P88" s="14">
        <v>33.821406000000003</v>
      </c>
      <c r="Q88" s="14">
        <v>50.616612000000003</v>
      </c>
      <c r="R88" s="14">
        <v>80.085677000000004</v>
      </c>
      <c r="S88" s="14">
        <v>113.25621700000001</v>
      </c>
      <c r="T88" s="14">
        <v>212.07854599999999</v>
      </c>
      <c r="U88" s="14">
        <v>238.29412099999999</v>
      </c>
      <c r="V88" s="14">
        <v>501.60686099999998</v>
      </c>
      <c r="W88" s="14">
        <v>686.72725200000002</v>
      </c>
      <c r="X88" s="14">
        <v>866.19836899999996</v>
      </c>
      <c r="Y88" s="14">
        <v>1209.343316</v>
      </c>
      <c r="Z88" s="14">
        <v>1675.3894789999999</v>
      </c>
      <c r="AA88" s="14">
        <v>1896.157336</v>
      </c>
      <c r="AB88" s="14">
        <v>1679.9108490000001</v>
      </c>
      <c r="AC88" s="14">
        <v>2317.347976</v>
      </c>
      <c r="AD88" s="14">
        <v>2459.9079320000001</v>
      </c>
      <c r="AE88" s="14">
        <v>2673.9155519999999</v>
      </c>
    </row>
    <row r="89" spans="1:31" ht="13.5" customHeight="1" x14ac:dyDescent="0.25">
      <c r="A89" s="1"/>
      <c r="B89" s="16" t="s">
        <v>383</v>
      </c>
      <c r="C89" s="10">
        <v>1.4827999999999999</v>
      </c>
      <c r="D89" s="11"/>
      <c r="E89" s="11">
        <v>267.82909999999993</v>
      </c>
      <c r="F89" s="11"/>
      <c r="G89" s="11">
        <v>0.18590000000000001</v>
      </c>
      <c r="H89" s="11">
        <v>0.19772999999999985</v>
      </c>
      <c r="I89" s="11">
        <v>5.8728999999999996</v>
      </c>
      <c r="J89" s="11">
        <v>0.748</v>
      </c>
      <c r="K89" s="11">
        <v>2.7302</v>
      </c>
      <c r="L89" s="11">
        <v>0.45336500000000002</v>
      </c>
      <c r="M89" s="11">
        <v>25.018205999999999</v>
      </c>
      <c r="N89" s="11">
        <v>5.6180000000000001E-2</v>
      </c>
      <c r="O89" s="11">
        <v>0.32388299999999998</v>
      </c>
      <c r="P89" s="11">
        <v>0.30212699999999998</v>
      </c>
      <c r="Q89" s="11">
        <v>0.28309699999999999</v>
      </c>
      <c r="R89" s="11">
        <v>1.168218</v>
      </c>
      <c r="S89" s="11"/>
      <c r="T89" s="11">
        <v>2.0726719999999998</v>
      </c>
      <c r="U89" s="11">
        <v>1.1204829999999999</v>
      </c>
      <c r="V89" s="11">
        <v>1.0611809999999999</v>
      </c>
      <c r="W89" s="11">
        <v>0.91439300000000001</v>
      </c>
      <c r="X89" s="11">
        <v>0.65820400000000001</v>
      </c>
      <c r="Y89" s="11">
        <v>1.471104</v>
      </c>
      <c r="Z89" s="11">
        <v>3.0863740000000002</v>
      </c>
      <c r="AA89" s="11">
        <v>0.64869399999999999</v>
      </c>
      <c r="AB89" s="11">
        <v>15.337953000000001</v>
      </c>
      <c r="AC89" s="11">
        <v>1.439457</v>
      </c>
      <c r="AD89" s="11">
        <v>0.89171999999999996</v>
      </c>
      <c r="AE89" s="11">
        <v>1.181721</v>
      </c>
    </row>
    <row r="90" spans="1:31" ht="13.5" customHeight="1" x14ac:dyDescent="0.25">
      <c r="A90" s="1"/>
      <c r="B90" s="15" t="s">
        <v>384</v>
      </c>
      <c r="C90" s="13">
        <v>473.37290000000002</v>
      </c>
      <c r="D90" s="14">
        <v>398.47390000000007</v>
      </c>
      <c r="E90" s="14">
        <v>622.21059999999989</v>
      </c>
      <c r="F90" s="14">
        <v>812.32909999999981</v>
      </c>
      <c r="G90" s="14">
        <v>947.98659999999984</v>
      </c>
      <c r="H90" s="14">
        <v>857.68869279999979</v>
      </c>
      <c r="I90" s="14">
        <v>788.78404993621348</v>
      </c>
      <c r="J90" s="14">
        <v>739.79290000000003</v>
      </c>
      <c r="K90" s="14">
        <v>699.66049999999996</v>
      </c>
      <c r="L90" s="14">
        <v>1020.9808399999999</v>
      </c>
      <c r="M90" s="14">
        <v>946.12291500000003</v>
      </c>
      <c r="N90" s="14">
        <v>866.04974800000002</v>
      </c>
      <c r="O90" s="14">
        <v>1189.0727870000001</v>
      </c>
      <c r="P90" s="14">
        <v>1760.3475109999999</v>
      </c>
      <c r="Q90" s="14">
        <v>1608.3770360000001</v>
      </c>
      <c r="R90" s="14">
        <v>2018.0052989999999</v>
      </c>
      <c r="S90" s="14">
        <v>3351.4347680000001</v>
      </c>
      <c r="T90" s="14">
        <v>6984.5630300000003</v>
      </c>
      <c r="U90" s="14">
        <v>3160.0687589999998</v>
      </c>
      <c r="V90" s="14">
        <v>4871.4351210000004</v>
      </c>
      <c r="W90" s="14">
        <v>7502.8559029999997</v>
      </c>
      <c r="X90" s="14">
        <v>6765.9870430000001</v>
      </c>
      <c r="Y90" s="14">
        <v>6841.9272849999998</v>
      </c>
      <c r="Z90" s="14">
        <v>6840.1789559999997</v>
      </c>
      <c r="AA90" s="14">
        <v>4953.848508</v>
      </c>
      <c r="AB90" s="14">
        <v>4237.4853739999999</v>
      </c>
      <c r="AC90" s="14">
        <v>5150.7864710000003</v>
      </c>
      <c r="AD90" s="14">
        <v>6182.8370150000001</v>
      </c>
      <c r="AE90" s="14">
        <v>6483.9224690000001</v>
      </c>
    </row>
    <row r="91" spans="1:31" ht="13.5" customHeight="1" x14ac:dyDescent="0.25">
      <c r="A91" s="1"/>
      <c r="B91" s="16" t="s">
        <v>385</v>
      </c>
      <c r="C91" s="10"/>
      <c r="D91" s="11"/>
      <c r="E91" s="11"/>
      <c r="F91" s="11"/>
      <c r="G91" s="11">
        <v>0.15620000000000009</v>
      </c>
      <c r="H91" s="11">
        <v>0.16614000000000001</v>
      </c>
      <c r="I91" s="11">
        <v>2.53E-2</v>
      </c>
      <c r="J91" s="11">
        <v>6.6E-3</v>
      </c>
      <c r="K91" s="11">
        <v>2.64E-2</v>
      </c>
      <c r="L91" s="11">
        <v>0.330702</v>
      </c>
      <c r="M91" s="11">
        <v>0.41976000000000002</v>
      </c>
      <c r="N91" s="11">
        <v>6.9152000000000005E-2</v>
      </c>
      <c r="O91" s="11">
        <v>0.34972900000000001</v>
      </c>
      <c r="P91" s="11">
        <v>1.16214</v>
      </c>
      <c r="Q91" s="11">
        <v>1.6110949999999999</v>
      </c>
      <c r="R91" s="11">
        <v>1.9796739999999999</v>
      </c>
      <c r="S91" s="11"/>
      <c r="T91" s="11">
        <v>0.32612999999999998</v>
      </c>
      <c r="U91" s="11">
        <v>1.1170279999999999</v>
      </c>
      <c r="V91" s="11">
        <v>3.9456009999999999</v>
      </c>
      <c r="W91" s="11">
        <v>2.7374239999999999</v>
      </c>
      <c r="X91" s="11">
        <v>1.7872079999999999</v>
      </c>
      <c r="Y91" s="11">
        <v>2.5171350000000001</v>
      </c>
      <c r="Z91" s="11">
        <v>1.9944189999999999</v>
      </c>
      <c r="AA91" s="11">
        <v>0.78046300000000002</v>
      </c>
      <c r="AB91" s="11">
        <v>0.90408599999999995</v>
      </c>
      <c r="AC91" s="11">
        <v>1.2381979999999999</v>
      </c>
      <c r="AD91" s="11">
        <v>1.4729129999999999</v>
      </c>
      <c r="AE91" s="11">
        <v>1.5370740000000001</v>
      </c>
    </row>
    <row r="92" spans="1:31" ht="13.5" customHeight="1" x14ac:dyDescent="0.25">
      <c r="A92" s="1"/>
      <c r="B92" s="16" t="s">
        <v>386</v>
      </c>
      <c r="C92" s="13"/>
      <c r="D92" s="14"/>
      <c r="E92" s="14">
        <v>2.2000000000000001E-3</v>
      </c>
      <c r="F92" s="14">
        <v>15.2042</v>
      </c>
      <c r="G92" s="14">
        <v>15.818</v>
      </c>
      <c r="H92" s="14">
        <v>2.5590718999999997</v>
      </c>
      <c r="I92" s="14">
        <v>5.5902000000000003</v>
      </c>
      <c r="J92" s="14">
        <v>28.4559</v>
      </c>
      <c r="K92" s="14">
        <v>43.991199999999999</v>
      </c>
      <c r="L92" s="14">
        <v>66.813715999999999</v>
      </c>
      <c r="M92" s="14">
        <v>55.371220000000001</v>
      </c>
      <c r="N92" s="14">
        <v>71.287886999999998</v>
      </c>
      <c r="O92" s="14">
        <v>96.975245000000001</v>
      </c>
      <c r="P92" s="14">
        <v>238.05914799999999</v>
      </c>
      <c r="Q92" s="14">
        <v>214.660112</v>
      </c>
      <c r="R92" s="14">
        <v>234.401163</v>
      </c>
      <c r="S92" s="14">
        <v>387.01201400000002</v>
      </c>
      <c r="T92" s="14">
        <v>1321.033608</v>
      </c>
      <c r="U92" s="14">
        <v>519.78694099999996</v>
      </c>
      <c r="V92" s="14">
        <v>714.79196300000001</v>
      </c>
      <c r="W92" s="14">
        <v>1566.9175969999999</v>
      </c>
      <c r="X92" s="14">
        <v>887.67764099999999</v>
      </c>
      <c r="Y92" s="14">
        <v>577.73510799999997</v>
      </c>
      <c r="Z92" s="14">
        <v>814.60292200000004</v>
      </c>
      <c r="AA92" s="14">
        <v>545.27966900000001</v>
      </c>
      <c r="AB92" s="14">
        <v>446.24842200000001</v>
      </c>
      <c r="AC92" s="14">
        <v>575.71802300000002</v>
      </c>
      <c r="AD92" s="14">
        <v>626.463345</v>
      </c>
      <c r="AE92" s="14">
        <v>629.64305899999999</v>
      </c>
    </row>
    <row r="93" spans="1:31" ht="13.5" customHeight="1" x14ac:dyDescent="0.25">
      <c r="A93" s="1"/>
      <c r="B93" s="16" t="s">
        <v>387</v>
      </c>
      <c r="C93" s="10"/>
      <c r="D93" s="11"/>
      <c r="E93" s="11"/>
      <c r="F93" s="11"/>
      <c r="G93" s="11"/>
      <c r="H93" s="11"/>
      <c r="I93" s="11">
        <v>2.2000000000000001E-3</v>
      </c>
      <c r="J93" s="11">
        <v>1.6500000000000001E-2</v>
      </c>
      <c r="K93" s="11">
        <v>4.3999999999999997E-2</v>
      </c>
      <c r="L93" s="11">
        <v>3.3617000000000001E-2</v>
      </c>
      <c r="M93" s="11">
        <v>2.8146999999999998E-2</v>
      </c>
      <c r="N93" s="11">
        <v>9.5399999999999999E-3</v>
      </c>
      <c r="O93" s="11">
        <v>3.9659999999999999E-3</v>
      </c>
      <c r="P93" s="11">
        <v>1.6112999999999999E-2</v>
      </c>
      <c r="Q93" s="11">
        <v>3.1196999999999999E-2</v>
      </c>
      <c r="R93" s="11">
        <v>4.6833E-2</v>
      </c>
      <c r="S93" s="11"/>
      <c r="T93" s="11">
        <v>0.44425199999999998</v>
      </c>
      <c r="U93" s="11">
        <v>1.5949340000000001</v>
      </c>
      <c r="V93" s="11">
        <v>4.9358789999999999</v>
      </c>
      <c r="W93" s="11">
        <v>5.8195439999999996</v>
      </c>
      <c r="X93" s="11">
        <v>5.494326</v>
      </c>
      <c r="Y93" s="11">
        <v>2.6103320000000001</v>
      </c>
      <c r="Z93" s="11">
        <v>7.1660820000000003</v>
      </c>
      <c r="AA93" s="11">
        <v>6.1080290000000002</v>
      </c>
      <c r="AB93" s="11">
        <v>1.8111820000000001</v>
      </c>
      <c r="AC93" s="11">
        <v>3.5687009999999999</v>
      </c>
      <c r="AD93" s="11">
        <v>2.8875440000000001</v>
      </c>
      <c r="AE93" s="11">
        <v>2.2893759999999999</v>
      </c>
    </row>
    <row r="94" spans="1:31" ht="13.5" customHeight="1" x14ac:dyDescent="0.25">
      <c r="A94" s="1"/>
      <c r="B94" s="16" t="s">
        <v>388</v>
      </c>
      <c r="C94" s="13">
        <v>0.1221</v>
      </c>
      <c r="D94" s="14">
        <v>7.2192999999999996</v>
      </c>
      <c r="E94" s="14">
        <v>13.820399999999996</v>
      </c>
      <c r="F94" s="14">
        <v>22.377300000000009</v>
      </c>
      <c r="G94" s="14">
        <v>26.133800000000001</v>
      </c>
      <c r="H94" s="14">
        <v>20.441626700000011</v>
      </c>
      <c r="I94" s="14">
        <v>18.090599999999998</v>
      </c>
      <c r="J94" s="14">
        <v>15.9984</v>
      </c>
      <c r="K94" s="14">
        <v>13.855600000000001</v>
      </c>
      <c r="L94" s="14">
        <v>5.7922029999999998</v>
      </c>
      <c r="M94" s="14">
        <v>10.995379</v>
      </c>
      <c r="N94" s="14">
        <v>19.230716999999999</v>
      </c>
      <c r="O94" s="14">
        <v>25.572220999999999</v>
      </c>
      <c r="P94" s="14">
        <v>64.235924999999995</v>
      </c>
      <c r="Q94" s="14">
        <v>78.103875000000002</v>
      </c>
      <c r="R94" s="14">
        <v>46.639819000000003</v>
      </c>
      <c r="S94" s="14">
        <v>49.632367000000002</v>
      </c>
      <c r="T94" s="14">
        <v>115.945764</v>
      </c>
      <c r="U94" s="14">
        <v>31.234558</v>
      </c>
      <c r="V94" s="14">
        <v>42.904702</v>
      </c>
      <c r="W94" s="14">
        <v>84.539883000000003</v>
      </c>
      <c r="X94" s="14">
        <v>84.912201999999994</v>
      </c>
      <c r="Y94" s="14">
        <v>34.908285999999997</v>
      </c>
      <c r="Z94" s="14">
        <v>39.725769999999997</v>
      </c>
      <c r="AA94" s="14">
        <v>45.676893999999997</v>
      </c>
      <c r="AB94" s="14">
        <v>54.266297000000002</v>
      </c>
      <c r="AC94" s="14">
        <v>51.235278999999998</v>
      </c>
      <c r="AD94" s="14">
        <v>66.139790000000005</v>
      </c>
      <c r="AE94" s="14">
        <v>59.687731999999997</v>
      </c>
    </row>
    <row r="95" spans="1:31" ht="13.5" customHeight="1" x14ac:dyDescent="0.25">
      <c r="A95" s="1"/>
      <c r="B95" s="16" t="s">
        <v>389</v>
      </c>
      <c r="C95" s="10">
        <v>31.412700000000001</v>
      </c>
      <c r="D95" s="11">
        <v>19.831900000000001</v>
      </c>
      <c r="E95" s="11"/>
      <c r="F95" s="11"/>
      <c r="G95" s="11">
        <v>9.0783000000000005</v>
      </c>
      <c r="H95" s="11">
        <v>2.9599141000000002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3.5" customHeight="1" x14ac:dyDescent="0.25">
      <c r="A96" s="1"/>
      <c r="B96" s="16" t="s">
        <v>390</v>
      </c>
      <c r="C96" s="13"/>
      <c r="D96" s="14"/>
      <c r="E96" s="14"/>
      <c r="F96" s="14"/>
      <c r="G96" s="14">
        <v>0.12100000000000002</v>
      </c>
      <c r="H96" s="14">
        <v>0.12870000000000006</v>
      </c>
      <c r="I96" s="14">
        <v>4.7300000000000002E-2</v>
      </c>
      <c r="J96" s="14">
        <v>0.21340000000000001</v>
      </c>
      <c r="K96" s="14">
        <v>1.1000000000000001E-3</v>
      </c>
      <c r="L96" s="14">
        <v>7.4200000000000002E-2</v>
      </c>
      <c r="M96" s="14">
        <v>0.75366</v>
      </c>
      <c r="N96" s="14">
        <v>1.8572999999999999E-2</v>
      </c>
      <c r="O96" s="14">
        <v>1.7699999999999999E-4</v>
      </c>
      <c r="P96" s="14">
        <v>1.397E-3</v>
      </c>
      <c r="Q96" s="14"/>
      <c r="R96" s="14"/>
      <c r="S96" s="14"/>
      <c r="T96" s="14">
        <v>1.1148E-2</v>
      </c>
      <c r="U96" s="14">
        <v>6.9585999999999995E-2</v>
      </c>
      <c r="V96" s="14">
        <v>4.4408000000000003E-2</v>
      </c>
      <c r="W96" s="14">
        <v>0.25750699999999999</v>
      </c>
      <c r="X96" s="14">
        <v>1.268378</v>
      </c>
      <c r="Y96" s="14">
        <v>0.48978699999999997</v>
      </c>
      <c r="Z96" s="14">
        <v>0.54502099999999998</v>
      </c>
      <c r="AA96" s="14">
        <v>0.168845</v>
      </c>
      <c r="AB96" s="14">
        <v>9.3519999999999992E-3</v>
      </c>
      <c r="AC96" s="14">
        <v>2.8806999999999999E-2</v>
      </c>
      <c r="AD96" s="14">
        <v>1.382E-3</v>
      </c>
      <c r="AE96" s="14">
        <v>1.6154999999999999E-2</v>
      </c>
    </row>
    <row r="97" spans="1:31" ht="13.5" customHeight="1" x14ac:dyDescent="0.25">
      <c r="A97" s="1"/>
      <c r="B97" s="16" t="s">
        <v>391</v>
      </c>
      <c r="C97" s="10"/>
      <c r="D97" s="11">
        <v>4.8521000000000001</v>
      </c>
      <c r="E97" s="11">
        <v>1.3771999999999991</v>
      </c>
      <c r="F97" s="11"/>
      <c r="G97" s="11">
        <v>6.5999999999999961E-2</v>
      </c>
      <c r="H97" s="11">
        <v>7.0199999999999901E-2</v>
      </c>
      <c r="I97" s="11">
        <v>6.6000000000000003E-2</v>
      </c>
      <c r="J97" s="11">
        <v>2.0712999999999999</v>
      </c>
      <c r="K97" s="11">
        <v>5.7200000000000001E-2</v>
      </c>
      <c r="L97" s="11">
        <v>1.2507999999999999</v>
      </c>
      <c r="M97" s="11">
        <v>1.63134</v>
      </c>
      <c r="N97" s="11">
        <v>1.4478569999999999</v>
      </c>
      <c r="O97" s="11">
        <v>1.013803</v>
      </c>
      <c r="P97" s="11">
        <v>1.396765</v>
      </c>
      <c r="Q97" s="11">
        <v>4.2214000000000002E-2</v>
      </c>
      <c r="R97" s="11">
        <v>1.9562E-2</v>
      </c>
      <c r="S97" s="11"/>
      <c r="T97" s="11">
        <v>0.100295</v>
      </c>
      <c r="U97" s="11">
        <v>7.1269999999999997E-3</v>
      </c>
      <c r="V97" s="11">
        <v>119.34751300000001</v>
      </c>
      <c r="W97" s="11">
        <v>9.2534000000000005E-2</v>
      </c>
      <c r="X97" s="11">
        <v>0.25621500000000003</v>
      </c>
      <c r="Y97" s="11">
        <v>4.7863000000000003E-2</v>
      </c>
      <c r="Z97" s="11">
        <v>3.7196E-2</v>
      </c>
      <c r="AA97" s="11">
        <v>5.6765000000000003E-2</v>
      </c>
      <c r="AB97" s="11">
        <v>4.9688999999999997E-2</v>
      </c>
      <c r="AC97" s="11">
        <v>1.7149999999999999E-2</v>
      </c>
      <c r="AD97" s="11">
        <v>6.4499999999999996E-4</v>
      </c>
      <c r="AE97" s="11">
        <v>1.4200000000000001E-4</v>
      </c>
    </row>
    <row r="98" spans="1:31" ht="13.5" customHeight="1" x14ac:dyDescent="0.25">
      <c r="A98" s="1"/>
      <c r="B98" s="16" t="s">
        <v>392</v>
      </c>
      <c r="C98" s="13">
        <v>19.1829</v>
      </c>
      <c r="D98" s="14">
        <v>24.285799999999988</v>
      </c>
      <c r="E98" s="14">
        <v>17.439399999999999</v>
      </c>
      <c r="F98" s="14">
        <v>17.943199999999994</v>
      </c>
      <c r="G98" s="14">
        <v>63.169699999999985</v>
      </c>
      <c r="H98" s="14">
        <v>59.487926299999977</v>
      </c>
      <c r="I98" s="14">
        <v>79.053700000000006</v>
      </c>
      <c r="J98" s="14">
        <v>99.291499999999999</v>
      </c>
      <c r="K98" s="14">
        <v>95.202799999999996</v>
      </c>
      <c r="L98" s="14">
        <v>110.452237</v>
      </c>
      <c r="M98" s="14">
        <v>104.8817</v>
      </c>
      <c r="N98" s="14">
        <v>88.276111</v>
      </c>
      <c r="O98" s="14">
        <v>107.486334</v>
      </c>
      <c r="P98" s="14">
        <v>141.26739799999999</v>
      </c>
      <c r="Q98" s="14">
        <v>120.622508</v>
      </c>
      <c r="R98" s="14">
        <v>122.31325200000001</v>
      </c>
      <c r="S98" s="14">
        <v>140.78741199999999</v>
      </c>
      <c r="T98" s="14">
        <v>187.58164600000001</v>
      </c>
      <c r="U98" s="14">
        <v>156.92170300000001</v>
      </c>
      <c r="V98" s="14">
        <v>243.92280099999999</v>
      </c>
      <c r="W98" s="14">
        <v>299.83134100000001</v>
      </c>
      <c r="X98" s="14">
        <v>358.98499600000002</v>
      </c>
      <c r="Y98" s="14">
        <v>516.66422399999999</v>
      </c>
      <c r="Z98" s="14">
        <v>516.31540600000005</v>
      </c>
      <c r="AA98" s="14">
        <v>442.302345</v>
      </c>
      <c r="AB98" s="14">
        <v>295.99156599999998</v>
      </c>
      <c r="AC98" s="14">
        <v>365.78387199999997</v>
      </c>
      <c r="AD98" s="14">
        <v>386.20932800000003</v>
      </c>
      <c r="AE98" s="14">
        <v>330.774585</v>
      </c>
    </row>
    <row r="99" spans="1:31" ht="13.5" customHeight="1" x14ac:dyDescent="0.25">
      <c r="A99" s="1"/>
      <c r="B99" s="16" t="s">
        <v>393</v>
      </c>
      <c r="C99" s="10"/>
      <c r="D99" s="11"/>
      <c r="E99" s="11">
        <v>3.7399999999999989E-2</v>
      </c>
      <c r="F99" s="11">
        <v>7.1499999999999994E-2</v>
      </c>
      <c r="G99" s="11">
        <v>5.4999999999999997E-3</v>
      </c>
      <c r="H99" s="11">
        <v>4.9999999999998795E-3</v>
      </c>
      <c r="I99" s="11">
        <v>0.1716</v>
      </c>
      <c r="J99" s="11">
        <v>2.64E-2</v>
      </c>
      <c r="K99" s="11"/>
      <c r="L99" s="11">
        <v>1.06E-2</v>
      </c>
      <c r="M99" s="11">
        <v>2.5440000000000001E-2</v>
      </c>
      <c r="N99" s="11">
        <v>3.3000000000000003E-5</v>
      </c>
      <c r="O99" s="11">
        <v>0.111947</v>
      </c>
      <c r="P99" s="11">
        <v>3.0728999999999999E-2</v>
      </c>
      <c r="Q99" s="11">
        <v>0.388409</v>
      </c>
      <c r="R99" s="11">
        <v>1.3817299999999999</v>
      </c>
      <c r="S99" s="11">
        <v>3.0624669999999998</v>
      </c>
      <c r="T99" s="11">
        <v>15.280836000000001</v>
      </c>
      <c r="U99" s="11">
        <v>16.753060000000001</v>
      </c>
      <c r="V99" s="11">
        <v>43.797460000000001</v>
      </c>
      <c r="W99" s="11">
        <v>2.6474920000000002</v>
      </c>
      <c r="X99" s="11">
        <v>8.9689610000000002</v>
      </c>
      <c r="Y99" s="11">
        <v>2.3390770000000001</v>
      </c>
      <c r="Z99" s="11">
        <v>1.881718</v>
      </c>
      <c r="AA99" s="11">
        <v>1.3530759999999999</v>
      </c>
      <c r="AB99" s="11">
        <v>1.56925</v>
      </c>
      <c r="AC99" s="11">
        <v>2.7618550000000002</v>
      </c>
      <c r="AD99" s="11">
        <v>4.7612990000000002</v>
      </c>
      <c r="AE99" s="11">
        <v>5.2469190000000001</v>
      </c>
    </row>
    <row r="100" spans="1:31" ht="13.5" customHeight="1" x14ac:dyDescent="0.25">
      <c r="A100" s="1"/>
      <c r="B100" s="16" t="s">
        <v>394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1.9780000000000002E-3</v>
      </c>
      <c r="S100" s="14"/>
      <c r="T100" s="14">
        <v>4.3184E-2</v>
      </c>
      <c r="U100" s="14">
        <v>1.5264E-2</v>
      </c>
      <c r="V100" s="14">
        <v>1.4519999999999999E-3</v>
      </c>
      <c r="W100" s="14">
        <v>1.016E-3</v>
      </c>
      <c r="X100" s="14">
        <v>1.4100000000000001E-4</v>
      </c>
      <c r="Y100" s="14">
        <v>0.47609499999999999</v>
      </c>
      <c r="Z100" s="14">
        <v>0.351103</v>
      </c>
      <c r="AA100" s="14">
        <v>0.191691</v>
      </c>
      <c r="AB100" s="14">
        <v>0.142095</v>
      </c>
      <c r="AC100" s="14">
        <v>0.22047</v>
      </c>
      <c r="AD100" s="14">
        <v>0.12962699999999999</v>
      </c>
      <c r="AE100" s="14">
        <v>6.1350000000000002E-2</v>
      </c>
    </row>
    <row r="101" spans="1:31" ht="13.5" customHeight="1" x14ac:dyDescent="0.25">
      <c r="A101" s="1"/>
      <c r="B101" s="16" t="s">
        <v>395</v>
      </c>
      <c r="C101" s="10"/>
      <c r="D101" s="11"/>
      <c r="E101" s="11"/>
      <c r="F101" s="11"/>
      <c r="G101" s="11">
        <v>0.10669999999999998</v>
      </c>
      <c r="H101" s="11">
        <v>0.11348999999999997</v>
      </c>
      <c r="I101" s="11">
        <v>0.20019999999999999</v>
      </c>
      <c r="J101" s="11">
        <v>1.2463</v>
      </c>
      <c r="K101" s="11">
        <v>0.45100000000000001</v>
      </c>
      <c r="L101" s="11">
        <v>9.5180000000000004E-3</v>
      </c>
      <c r="M101" s="11"/>
      <c r="N101" s="11">
        <v>1.3780000000000001E-2</v>
      </c>
      <c r="O101" s="11">
        <v>2.9655000000000001E-2</v>
      </c>
      <c r="P101" s="11">
        <v>4.9998000000000001E-2</v>
      </c>
      <c r="Q101" s="11">
        <v>1.081213</v>
      </c>
      <c r="R101" s="11">
        <v>2.2108409999999998</v>
      </c>
      <c r="S101" s="11"/>
      <c r="T101" s="11">
        <v>0.96128999999999998</v>
      </c>
      <c r="U101" s="11">
        <v>2.553032</v>
      </c>
      <c r="V101" s="11">
        <v>2.0110350000000001</v>
      </c>
      <c r="W101" s="11">
        <v>2.0968339999999999</v>
      </c>
      <c r="X101" s="11">
        <v>3.7542680000000002</v>
      </c>
      <c r="Y101" s="11">
        <v>5.8610769999999999</v>
      </c>
      <c r="Z101" s="11">
        <v>7.5490539999999999</v>
      </c>
      <c r="AA101" s="11">
        <v>10.2553</v>
      </c>
      <c r="AB101" s="11">
        <v>3.3779620000000001</v>
      </c>
      <c r="AC101" s="11">
        <v>3.9935999999999998</v>
      </c>
      <c r="AD101" s="11">
        <v>5.7288259999999998</v>
      </c>
      <c r="AE101" s="11">
        <v>6.6932470000000004</v>
      </c>
    </row>
    <row r="102" spans="1:31" ht="13.5" customHeight="1" x14ac:dyDescent="0.25">
      <c r="A102" s="1"/>
      <c r="B102" s="16" t="s">
        <v>396</v>
      </c>
      <c r="C102" s="13">
        <v>200.3991</v>
      </c>
      <c r="D102" s="14">
        <v>122.99869999999994</v>
      </c>
      <c r="E102" s="14">
        <v>209.43669999999992</v>
      </c>
      <c r="F102" s="14">
        <v>174.82629999999992</v>
      </c>
      <c r="G102" s="14">
        <v>192.2921</v>
      </c>
      <c r="H102" s="14">
        <v>135.85527780000001</v>
      </c>
      <c r="I102" s="14">
        <v>95.724199999999996</v>
      </c>
      <c r="J102" s="14">
        <v>126.5253</v>
      </c>
      <c r="K102" s="14">
        <v>85.298400000000001</v>
      </c>
      <c r="L102" s="14">
        <v>92.692704000000006</v>
      </c>
      <c r="M102" s="14">
        <v>111.60209999999999</v>
      </c>
      <c r="N102" s="14">
        <v>105.039265</v>
      </c>
      <c r="O102" s="14">
        <v>127.252995</v>
      </c>
      <c r="P102" s="14">
        <v>147.34428500000001</v>
      </c>
      <c r="Q102" s="14">
        <v>142.12942000000001</v>
      </c>
      <c r="R102" s="14">
        <v>224.77337399999999</v>
      </c>
      <c r="S102" s="14">
        <v>283.90396199999998</v>
      </c>
      <c r="T102" s="14">
        <v>561.82986300000005</v>
      </c>
      <c r="U102" s="14">
        <v>289.27573599999999</v>
      </c>
      <c r="V102" s="14">
        <v>471.85745900000001</v>
      </c>
      <c r="W102" s="14">
        <v>494.41849100000002</v>
      </c>
      <c r="X102" s="14">
        <v>664.08723599999996</v>
      </c>
      <c r="Y102" s="14">
        <v>857.55420500000002</v>
      </c>
      <c r="Z102" s="14">
        <v>704.72504300000003</v>
      </c>
      <c r="AA102" s="14">
        <v>561.26366900000005</v>
      </c>
      <c r="AB102" s="14">
        <v>512.84427100000005</v>
      </c>
      <c r="AC102" s="14">
        <v>594.29791599999999</v>
      </c>
      <c r="AD102" s="14">
        <v>692.33057099999996</v>
      </c>
      <c r="AE102" s="14">
        <v>612.97110399999997</v>
      </c>
    </row>
    <row r="103" spans="1:31" ht="13.5" customHeight="1" x14ac:dyDescent="0.25">
      <c r="A103" s="1"/>
      <c r="B103" s="16" t="s">
        <v>397</v>
      </c>
      <c r="C103" s="10">
        <v>24.215399999999999</v>
      </c>
      <c r="D103" s="11">
        <v>3.4771000000000001</v>
      </c>
      <c r="E103" s="11">
        <v>5.0082999999999993</v>
      </c>
      <c r="F103" s="11">
        <v>20.6965</v>
      </c>
      <c r="G103" s="11">
        <v>74.791200000000003</v>
      </c>
      <c r="H103" s="11">
        <v>60.398523899999986</v>
      </c>
      <c r="I103" s="11">
        <v>35.911700000000003</v>
      </c>
      <c r="J103" s="11">
        <v>14.2912</v>
      </c>
      <c r="K103" s="11">
        <v>9.6997999999999998</v>
      </c>
      <c r="L103" s="11">
        <v>4.4034209999999998</v>
      </c>
      <c r="M103" s="11">
        <v>12.005559999999999</v>
      </c>
      <c r="N103" s="11">
        <v>7.6387879999999999</v>
      </c>
      <c r="O103" s="11">
        <v>7.4104850000000004</v>
      </c>
      <c r="P103" s="11">
        <v>10.411078</v>
      </c>
      <c r="Q103" s="11">
        <v>17.250342</v>
      </c>
      <c r="R103" s="11">
        <v>32.462418999999997</v>
      </c>
      <c r="S103" s="11">
        <v>52.150720999999997</v>
      </c>
      <c r="T103" s="11">
        <v>134.36094499999999</v>
      </c>
      <c r="U103" s="11">
        <v>79.017482000000001</v>
      </c>
      <c r="V103" s="11">
        <v>130.57363899999999</v>
      </c>
      <c r="W103" s="11">
        <v>222.86290299999999</v>
      </c>
      <c r="X103" s="11">
        <v>319.68409600000001</v>
      </c>
      <c r="Y103" s="11">
        <v>436.23990199999997</v>
      </c>
      <c r="Z103" s="11">
        <v>517.09728299999995</v>
      </c>
      <c r="AA103" s="11">
        <v>300.08920599999999</v>
      </c>
      <c r="AB103" s="11">
        <v>274.73206599999997</v>
      </c>
      <c r="AC103" s="11">
        <v>202.56306900000001</v>
      </c>
      <c r="AD103" s="11">
        <v>164.08869000000001</v>
      </c>
      <c r="AE103" s="11">
        <v>177.891774</v>
      </c>
    </row>
    <row r="104" spans="1:31" ht="13.5" customHeight="1" x14ac:dyDescent="0.25">
      <c r="A104" s="1"/>
      <c r="B104" s="16" t="s">
        <v>398</v>
      </c>
      <c r="C104" s="13"/>
      <c r="D104" s="14"/>
      <c r="E104" s="14">
        <v>203.99610000000004</v>
      </c>
      <c r="F104" s="14">
        <v>479.86729999999983</v>
      </c>
      <c r="G104" s="14">
        <v>434.23489999999987</v>
      </c>
      <c r="H104" s="14">
        <v>421.94283229999985</v>
      </c>
      <c r="I104" s="14">
        <v>378.01280000000003</v>
      </c>
      <c r="J104" s="14">
        <v>326.59109999999998</v>
      </c>
      <c r="K104" s="14">
        <v>346.6001</v>
      </c>
      <c r="L104" s="14">
        <v>604.89921200000003</v>
      </c>
      <c r="M104" s="14">
        <v>492.10288100000002</v>
      </c>
      <c r="N104" s="14">
        <v>453.35643099999999</v>
      </c>
      <c r="O104" s="14">
        <v>588.45580399999994</v>
      </c>
      <c r="P104" s="14">
        <v>856.51826200000005</v>
      </c>
      <c r="Q104" s="14">
        <v>765.45700499999998</v>
      </c>
      <c r="R104" s="14">
        <v>999.10286299999996</v>
      </c>
      <c r="S104" s="14">
        <v>1811.9761639999999</v>
      </c>
      <c r="T104" s="14">
        <v>3531.5349679999999</v>
      </c>
      <c r="U104" s="14">
        <v>1478.4442799999999</v>
      </c>
      <c r="V104" s="14">
        <v>2024.512238</v>
      </c>
      <c r="W104" s="14">
        <v>3116.3610509999999</v>
      </c>
      <c r="X104" s="14">
        <v>2957.9017199999998</v>
      </c>
      <c r="Y104" s="14">
        <v>2836.6295270000001</v>
      </c>
      <c r="Z104" s="14">
        <v>3116.9735679999999</v>
      </c>
      <c r="AA104" s="14">
        <v>2353.9999240000002</v>
      </c>
      <c r="AB104" s="14">
        <v>2161.4430349999998</v>
      </c>
      <c r="AC104" s="14">
        <v>2803.6200699999999</v>
      </c>
      <c r="AD104" s="14">
        <v>3576.1660109999998</v>
      </c>
      <c r="AE104" s="14">
        <v>3901.2805659999999</v>
      </c>
    </row>
    <row r="105" spans="1:31" ht="13.5" customHeight="1" x14ac:dyDescent="0.25">
      <c r="A105" s="1"/>
      <c r="B105" s="16" t="s">
        <v>399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22.500274999999998</v>
      </c>
      <c r="S105" s="11"/>
      <c r="T105" s="11">
        <v>3.901446</v>
      </c>
      <c r="U105" s="11">
        <v>1.8659950000000001</v>
      </c>
      <c r="V105" s="11">
        <v>4.8051029999999999</v>
      </c>
      <c r="W105" s="11">
        <v>24.240238000000002</v>
      </c>
      <c r="X105" s="11">
        <v>36.587403000000002</v>
      </c>
      <c r="Y105" s="11">
        <v>26.374217999999999</v>
      </c>
      <c r="Z105" s="11">
        <v>25.020171999999999</v>
      </c>
      <c r="AA105" s="11">
        <v>18.357949999999999</v>
      </c>
      <c r="AB105" s="11">
        <v>24.340453</v>
      </c>
      <c r="AC105" s="11">
        <v>22.570972000000001</v>
      </c>
      <c r="AD105" s="11">
        <v>27.71041</v>
      </c>
      <c r="AE105" s="11">
        <v>23.927447999999998</v>
      </c>
    </row>
    <row r="106" spans="1:31" ht="13.5" customHeight="1" x14ac:dyDescent="0.25">
      <c r="A106" s="1"/>
      <c r="B106" s="16" t="s">
        <v>400</v>
      </c>
      <c r="C106" s="13"/>
      <c r="D106" s="14"/>
      <c r="E106" s="14"/>
      <c r="F106" s="14"/>
      <c r="G106" s="14"/>
      <c r="H106" s="14"/>
      <c r="I106" s="14"/>
      <c r="J106" s="14">
        <v>1.9403999999999999</v>
      </c>
      <c r="K106" s="14">
        <v>0.59950000000000003</v>
      </c>
      <c r="L106" s="14">
        <v>0.56289900000000004</v>
      </c>
      <c r="M106" s="14">
        <v>0.32354899999999998</v>
      </c>
      <c r="N106" s="14">
        <v>4.8162000000000003E-2</v>
      </c>
      <c r="O106" s="14">
        <v>0.35459099999999999</v>
      </c>
      <c r="P106" s="14">
        <v>0.55059100000000005</v>
      </c>
      <c r="Q106" s="14">
        <v>0.34518599999999999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25">
      <c r="A107" s="1"/>
      <c r="B107" s="16" t="s">
        <v>401</v>
      </c>
      <c r="C107" s="10">
        <v>37.316400000000002</v>
      </c>
      <c r="D107" s="11">
        <v>12.812799999999999</v>
      </c>
      <c r="E107" s="11">
        <v>73.274299999999968</v>
      </c>
      <c r="F107" s="11">
        <v>21.369699999999984</v>
      </c>
      <c r="G107" s="11">
        <v>34.620300000000022</v>
      </c>
      <c r="H107" s="11">
        <v>51.911668599999992</v>
      </c>
      <c r="I107" s="11">
        <v>59.854300000000002</v>
      </c>
      <c r="J107" s="11">
        <v>44.403700000000001</v>
      </c>
      <c r="K107" s="11">
        <v>42.4985</v>
      </c>
      <c r="L107" s="11">
        <v>47.208844999999997</v>
      </c>
      <c r="M107" s="11">
        <v>93.770780000000002</v>
      </c>
      <c r="N107" s="11">
        <v>67.189372000000006</v>
      </c>
      <c r="O107" s="11">
        <v>61.531568</v>
      </c>
      <c r="P107" s="11">
        <v>81.013152000000005</v>
      </c>
      <c r="Q107" s="11">
        <v>114.725556</v>
      </c>
      <c r="R107" s="11">
        <v>170.00513599999999</v>
      </c>
      <c r="S107" s="11">
        <v>222.135312</v>
      </c>
      <c r="T107" s="11">
        <v>357.75526400000001</v>
      </c>
      <c r="U107" s="11">
        <v>408.66120799999999</v>
      </c>
      <c r="V107" s="11">
        <v>695.69975499999998</v>
      </c>
      <c r="W107" s="11">
        <v>972.43789700000002</v>
      </c>
      <c r="X107" s="11">
        <v>1021.934515</v>
      </c>
      <c r="Y107" s="11">
        <v>1213.578929</v>
      </c>
      <c r="Z107" s="11">
        <v>935.15396099999998</v>
      </c>
      <c r="AA107" s="11">
        <v>600.79628100000002</v>
      </c>
      <c r="AB107" s="11">
        <v>424.62943000000001</v>
      </c>
      <c r="AC107" s="11">
        <v>497.10614399999997</v>
      </c>
      <c r="AD107" s="11">
        <v>564.81909399999995</v>
      </c>
      <c r="AE107" s="11">
        <v>619.63610700000004</v>
      </c>
    </row>
    <row r="108" spans="1:31" ht="13.5" customHeight="1" x14ac:dyDescent="0.25">
      <c r="A108" s="1"/>
      <c r="B108" s="16" t="s">
        <v>402</v>
      </c>
      <c r="C108" s="13">
        <v>2.7984</v>
      </c>
      <c r="D108" s="14">
        <v>2.7675999999999998</v>
      </c>
      <c r="E108" s="14">
        <v>1.1549999999999998</v>
      </c>
      <c r="F108" s="14">
        <v>3.0206</v>
      </c>
      <c r="G108" s="14">
        <v>2.136200000000001</v>
      </c>
      <c r="H108" s="14">
        <v>1.0552046999999996</v>
      </c>
      <c r="I108" s="14">
        <v>2.8226</v>
      </c>
      <c r="J108" s="14">
        <v>0.41909999999999997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25">
      <c r="A109" s="1"/>
      <c r="B109" s="16" t="s">
        <v>403</v>
      </c>
      <c r="C109" s="10"/>
      <c r="D109" s="11"/>
      <c r="E109" s="11">
        <v>38.949900000000014</v>
      </c>
      <c r="F109" s="11">
        <v>56.796300000000002</v>
      </c>
      <c r="G109" s="11">
        <v>78.572999999999993</v>
      </c>
      <c r="H109" s="11">
        <v>61.242966399999993</v>
      </c>
      <c r="I109" s="11">
        <v>101.057</v>
      </c>
      <c r="J109" s="11">
        <v>78.285899999999998</v>
      </c>
      <c r="K109" s="11">
        <v>61.125900000000001</v>
      </c>
      <c r="L109" s="11">
        <v>86.434008000000006</v>
      </c>
      <c r="M109" s="11">
        <v>62.179599000000003</v>
      </c>
      <c r="N109" s="11">
        <v>52.423020000000001</v>
      </c>
      <c r="O109" s="11">
        <v>172.52426700000001</v>
      </c>
      <c r="P109" s="11">
        <v>218.28479999999999</v>
      </c>
      <c r="Q109" s="11">
        <v>151.92863</v>
      </c>
      <c r="R109" s="11">
        <v>160.16517400000001</v>
      </c>
      <c r="S109" s="11">
        <v>400.77434899999997</v>
      </c>
      <c r="T109" s="11">
        <v>753.01023199999997</v>
      </c>
      <c r="U109" s="11">
        <v>172.73723000000001</v>
      </c>
      <c r="V109" s="11">
        <v>364.56119000000001</v>
      </c>
      <c r="W109" s="11">
        <v>705.67288799999994</v>
      </c>
      <c r="X109" s="11">
        <v>411.54093699999999</v>
      </c>
      <c r="Y109" s="11">
        <v>326.538093</v>
      </c>
      <c r="Z109" s="11">
        <v>150.86620400000001</v>
      </c>
      <c r="AA109" s="11">
        <v>67.159244000000001</v>
      </c>
      <c r="AB109" s="11">
        <v>35.052030000000002</v>
      </c>
      <c r="AC109" s="11">
        <v>25.964017999999999</v>
      </c>
      <c r="AD109" s="11">
        <v>63.916435</v>
      </c>
      <c r="AE109" s="11">
        <v>112.253772</v>
      </c>
    </row>
    <row r="110" spans="1:31" ht="13.5" customHeight="1" x14ac:dyDescent="0.25">
      <c r="A110" s="1"/>
      <c r="B110" s="16" t="s">
        <v>404</v>
      </c>
      <c r="C110" s="13">
        <v>157.74770000000001</v>
      </c>
      <c r="D110" s="14">
        <v>200.10980000000012</v>
      </c>
      <c r="E110" s="14">
        <v>57.618000000000002</v>
      </c>
      <c r="F110" s="14"/>
      <c r="G110" s="14">
        <v>16.538499999999999</v>
      </c>
      <c r="H110" s="14">
        <v>17.590949999999999</v>
      </c>
      <c r="I110" s="14">
        <v>12.147749936213501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25">
      <c r="A111" s="1"/>
      <c r="B111" s="16" t="s">
        <v>405</v>
      </c>
      <c r="C111" s="10">
        <v>0.1782</v>
      </c>
      <c r="D111" s="11">
        <v>0.1188</v>
      </c>
      <c r="E111" s="11">
        <v>9.5699999999999993E-2</v>
      </c>
      <c r="F111" s="11">
        <v>0.15620000000000001</v>
      </c>
      <c r="G111" s="11">
        <v>0.14520000000000002</v>
      </c>
      <c r="H111" s="11">
        <v>21.75920009999999</v>
      </c>
      <c r="I111" s="11">
        <v>6.6E-3</v>
      </c>
      <c r="J111" s="11">
        <v>9.9000000000000008E-3</v>
      </c>
      <c r="K111" s="11">
        <v>0.20899999999999999</v>
      </c>
      <c r="L111" s="11">
        <v>1.2158E-2</v>
      </c>
      <c r="M111" s="11">
        <v>3.1800000000000002E-2</v>
      </c>
      <c r="N111" s="11">
        <v>1.06E-3</v>
      </c>
      <c r="O111" s="11"/>
      <c r="P111" s="11">
        <v>5.7299999999999999E-3</v>
      </c>
      <c r="Q111" s="11">
        <v>2.7399999999999999E-4</v>
      </c>
      <c r="R111" s="11">
        <v>1.206E-3</v>
      </c>
      <c r="S111" s="11"/>
      <c r="T111" s="11">
        <v>0.44215900000000002</v>
      </c>
      <c r="U111" s="11">
        <v>1.3594999999999999E-2</v>
      </c>
      <c r="V111" s="11">
        <v>3.7229230000000002</v>
      </c>
      <c r="W111" s="11">
        <v>1.9212629999999999</v>
      </c>
      <c r="X111" s="11">
        <v>1.1468</v>
      </c>
      <c r="Y111" s="11">
        <v>1.3634269999999999</v>
      </c>
      <c r="Z111" s="11">
        <v>0.17403399999999999</v>
      </c>
      <c r="AA111" s="11">
        <v>9.1570000000000002E-3</v>
      </c>
      <c r="AB111" s="11">
        <v>7.4188000000000004E-2</v>
      </c>
      <c r="AC111" s="11">
        <v>9.8326999999999998E-2</v>
      </c>
      <c r="AD111" s="11">
        <v>1.1105E-2</v>
      </c>
      <c r="AE111" s="11">
        <v>1.2059E-2</v>
      </c>
    </row>
    <row r="112" spans="1:31" ht="13.5" customHeight="1" x14ac:dyDescent="0.25">
      <c r="A112" s="1"/>
      <c r="B112" s="15" t="s">
        <v>406</v>
      </c>
      <c r="C112" s="13">
        <v>3518.5754999999999</v>
      </c>
      <c r="D112" s="14">
        <v>3430.6249999999991</v>
      </c>
      <c r="E112" s="14">
        <v>3409.2376999999997</v>
      </c>
      <c r="F112" s="14">
        <v>2638.3951000000002</v>
      </c>
      <c r="G112" s="14">
        <v>2680.2401999999988</v>
      </c>
      <c r="H112" s="14">
        <v>3316.7529748332522</v>
      </c>
      <c r="I112" s="14">
        <v>3061.5991022083458</v>
      </c>
      <c r="J112" s="14">
        <v>1968.8306</v>
      </c>
      <c r="K112" s="14">
        <v>2174.3512999999998</v>
      </c>
      <c r="L112" s="14">
        <v>3110.9889079999998</v>
      </c>
      <c r="M112" s="14">
        <v>2498.0168619999999</v>
      </c>
      <c r="N112" s="14">
        <v>2560.679384</v>
      </c>
      <c r="O112" s="14">
        <v>2900.7770089999999</v>
      </c>
      <c r="P112" s="14">
        <v>4423.0262359999997</v>
      </c>
      <c r="Q112" s="14">
        <v>5658.5714269999999</v>
      </c>
      <c r="R112" s="14">
        <v>6006.5626169999996</v>
      </c>
      <c r="S112" s="14">
        <v>7615.1326449999997</v>
      </c>
      <c r="T112" s="14">
        <v>11225.943525999999</v>
      </c>
      <c r="U112" s="14">
        <v>5290.8988289999998</v>
      </c>
      <c r="V112" s="14">
        <v>7631.60257</v>
      </c>
      <c r="W112" s="14">
        <v>10791.089726</v>
      </c>
      <c r="X112" s="14">
        <v>11969.596828</v>
      </c>
      <c r="Y112" s="14">
        <v>12251.977885</v>
      </c>
      <c r="Z112" s="14">
        <v>12328.640101999999</v>
      </c>
      <c r="AA112" s="14">
        <v>7805.8900789999998</v>
      </c>
      <c r="AB112" s="14">
        <v>5898.9262390000004</v>
      </c>
      <c r="AC112" s="14">
        <v>7020.1657800000003</v>
      </c>
      <c r="AD112" s="14">
        <v>8290.7490149999994</v>
      </c>
      <c r="AE112" s="14">
        <v>7731.9193150000001</v>
      </c>
    </row>
    <row r="113" spans="1:31" ht="13.5" customHeight="1" x14ac:dyDescent="0.25">
      <c r="A113" s="1"/>
      <c r="B113" s="16" t="s">
        <v>407</v>
      </c>
      <c r="C113" s="10"/>
      <c r="D113" s="11"/>
      <c r="E113" s="11"/>
      <c r="F113" s="11">
        <v>2.4199999999999989E-2</v>
      </c>
      <c r="G113" s="11">
        <v>4.4000000000000003E-3</v>
      </c>
      <c r="H113" s="11">
        <v>4.6799999999998397E-3</v>
      </c>
      <c r="I113" s="11">
        <v>7.0994000000000002</v>
      </c>
      <c r="J113" s="11">
        <v>1.2331000000000001</v>
      </c>
      <c r="K113" s="11">
        <v>0.37069999999999997</v>
      </c>
      <c r="L113" s="11">
        <v>1.992337</v>
      </c>
      <c r="M113" s="11">
        <v>1.5793999999999999</v>
      </c>
      <c r="N113" s="11">
        <v>0.99052200000000001</v>
      </c>
      <c r="O113" s="11">
        <v>0.229354</v>
      </c>
      <c r="P113" s="11">
        <v>0.33153100000000002</v>
      </c>
      <c r="Q113" s="11">
        <v>0.340364</v>
      </c>
      <c r="R113" s="11">
        <v>0.41716199999999998</v>
      </c>
      <c r="S113" s="11"/>
      <c r="T113" s="11">
        <v>0.17869099999999999</v>
      </c>
      <c r="U113" s="11">
        <v>0.124545</v>
      </c>
      <c r="V113" s="11">
        <v>3.8106000000000001E-2</v>
      </c>
      <c r="W113" s="11">
        <v>0.73360300000000001</v>
      </c>
      <c r="X113" s="11">
        <v>0.12929599999999999</v>
      </c>
      <c r="Y113" s="11">
        <v>0.25791900000000001</v>
      </c>
      <c r="Z113" s="11">
        <v>0.96429100000000001</v>
      </c>
      <c r="AA113" s="11">
        <v>0.29772399999999999</v>
      </c>
      <c r="AB113" s="11">
        <v>0.124698</v>
      </c>
      <c r="AC113" s="11">
        <v>0.23214099999999999</v>
      </c>
      <c r="AD113" s="11">
        <v>0.44476300000000002</v>
      </c>
      <c r="AE113" s="11">
        <v>0.48166300000000001</v>
      </c>
    </row>
    <row r="114" spans="1:31" ht="13.5" customHeight="1" x14ac:dyDescent="0.25">
      <c r="A114" s="1"/>
      <c r="B114" s="16" t="s">
        <v>408</v>
      </c>
      <c r="C114" s="13">
        <v>283.68119999999999</v>
      </c>
      <c r="D114" s="14">
        <v>329.31139999999999</v>
      </c>
      <c r="E114" s="14">
        <v>585.85009999999977</v>
      </c>
      <c r="F114" s="14">
        <v>281.96849999999989</v>
      </c>
      <c r="G114" s="14">
        <v>260.25119999999987</v>
      </c>
      <c r="H114" s="14">
        <v>735.27300660000003</v>
      </c>
      <c r="I114" s="14">
        <v>847.93830000000003</v>
      </c>
      <c r="J114" s="14">
        <v>709.20299999999997</v>
      </c>
      <c r="K114" s="14">
        <v>1085.1950999999999</v>
      </c>
      <c r="L114" s="14">
        <v>1597.6542400000001</v>
      </c>
      <c r="M114" s="14">
        <v>1162.1617389999999</v>
      </c>
      <c r="N114" s="14">
        <v>1074.700507</v>
      </c>
      <c r="O114" s="14">
        <v>1181.088164</v>
      </c>
      <c r="P114" s="14">
        <v>2050.9166070000001</v>
      </c>
      <c r="Q114" s="14">
        <v>3008.6314010000001</v>
      </c>
      <c r="R114" s="14">
        <v>2094.8388880000002</v>
      </c>
      <c r="S114" s="14">
        <v>2367.7573860000002</v>
      </c>
      <c r="T114" s="14">
        <v>2643.0012590000001</v>
      </c>
      <c r="U114" s="14">
        <v>1313.9294179999999</v>
      </c>
      <c r="V114" s="14">
        <v>2502.2583549999999</v>
      </c>
      <c r="W114" s="14">
        <v>3323.4144249999999</v>
      </c>
      <c r="X114" s="14">
        <v>3391.125446</v>
      </c>
      <c r="Y114" s="14">
        <v>3259.321719</v>
      </c>
      <c r="Z114" s="14">
        <v>3093.1887139999999</v>
      </c>
      <c r="AA114" s="14">
        <v>1921.847098</v>
      </c>
      <c r="AB114" s="14">
        <v>1742.91849</v>
      </c>
      <c r="AC114" s="14">
        <v>2452.129559</v>
      </c>
      <c r="AD114" s="14">
        <v>2565.831584</v>
      </c>
      <c r="AE114" s="14">
        <v>1836.8175080000001</v>
      </c>
    </row>
    <row r="115" spans="1:31" ht="13.5" customHeight="1" x14ac:dyDescent="0.25">
      <c r="A115" s="1"/>
      <c r="B115" s="16" t="s">
        <v>409</v>
      </c>
      <c r="C115" s="10"/>
      <c r="D115" s="11"/>
      <c r="E115" s="11"/>
      <c r="F115" s="11">
        <v>2.9700000000000015E-2</v>
      </c>
      <c r="G115" s="11">
        <v>0.22879999999999989</v>
      </c>
      <c r="H115" s="11">
        <v>0.38899999999999979</v>
      </c>
      <c r="I115" s="11">
        <v>0.36420659911300701</v>
      </c>
      <c r="J115" s="11"/>
      <c r="K115" s="11">
        <v>6.6000000000000003E-2</v>
      </c>
      <c r="L115" s="11">
        <v>0.104722</v>
      </c>
      <c r="M115" s="11">
        <v>5.4144999999999999E-2</v>
      </c>
      <c r="N115" s="11"/>
      <c r="O115" s="11">
        <v>0.31385299999999999</v>
      </c>
      <c r="P115" s="11">
        <v>2.9139999999999999E-3</v>
      </c>
      <c r="Q115" s="11">
        <v>1.2751E-2</v>
      </c>
      <c r="R115" s="11">
        <v>9.5930000000000001E-2</v>
      </c>
      <c r="S115" s="11"/>
      <c r="T115" s="11">
        <v>0.27713700000000002</v>
      </c>
      <c r="U115" s="11">
        <v>0.121223</v>
      </c>
      <c r="V115" s="11">
        <v>0.95285699999999995</v>
      </c>
      <c r="W115" s="11">
        <v>0.180036</v>
      </c>
      <c r="X115" s="11">
        <v>2.0171999999999999E-2</v>
      </c>
      <c r="Y115" s="11">
        <v>0.12328</v>
      </c>
      <c r="Z115" s="11">
        <v>0.58132200000000001</v>
      </c>
      <c r="AA115" s="11">
        <v>0.13345099999999999</v>
      </c>
      <c r="AB115" s="11">
        <v>0.12062199999999999</v>
      </c>
      <c r="AC115" s="11">
        <v>0.14980099999999999</v>
      </c>
      <c r="AD115" s="11">
        <v>0.16989199999999999</v>
      </c>
      <c r="AE115" s="11">
        <v>0.16500799999999999</v>
      </c>
    </row>
    <row r="116" spans="1:31" ht="13.5" customHeight="1" x14ac:dyDescent="0.25">
      <c r="A116" s="1"/>
      <c r="B116" s="16" t="s">
        <v>410</v>
      </c>
      <c r="C116" s="13"/>
      <c r="D116" s="14">
        <v>0.77110000000000001</v>
      </c>
      <c r="E116" s="14"/>
      <c r="F116" s="14">
        <v>3.5441999999999991</v>
      </c>
      <c r="G116" s="14">
        <v>5.7771999999999988</v>
      </c>
      <c r="H116" s="14">
        <v>7.3265360332534026</v>
      </c>
      <c r="I116" s="14">
        <v>3.6926999999999999</v>
      </c>
      <c r="J116" s="14">
        <v>0.63249999999999995</v>
      </c>
      <c r="K116" s="14">
        <v>0.41249999999999998</v>
      </c>
      <c r="L116" s="14">
        <v>1.1770130000000001</v>
      </c>
      <c r="M116" s="14">
        <v>0.725993</v>
      </c>
      <c r="N116" s="14"/>
      <c r="O116" s="14">
        <v>0.10753600000000001</v>
      </c>
      <c r="P116" s="14">
        <v>4.5820000000000001E-3</v>
      </c>
      <c r="Q116" s="14"/>
      <c r="R116" s="14">
        <v>82.285628000000003</v>
      </c>
      <c r="S116" s="14">
        <v>681.82979999999998</v>
      </c>
      <c r="T116" s="14">
        <v>0.205591</v>
      </c>
      <c r="U116" s="14">
        <v>0.15918099999999999</v>
      </c>
      <c r="V116" s="14">
        <v>0.205619</v>
      </c>
      <c r="W116" s="14">
        <v>4.6037000000000002E-2</v>
      </c>
      <c r="X116" s="14">
        <v>0.19072700000000001</v>
      </c>
      <c r="Y116" s="14">
        <v>0.308533</v>
      </c>
      <c r="Z116" s="14">
        <v>0.24507200000000001</v>
      </c>
      <c r="AA116" s="14">
        <v>0.225023</v>
      </c>
      <c r="AB116" s="14">
        <v>0.15271499999999999</v>
      </c>
      <c r="AC116" s="14">
        <v>0.194437</v>
      </c>
      <c r="AD116" s="14">
        <v>0.62286799999999998</v>
      </c>
      <c r="AE116" s="14">
        <v>0.413578</v>
      </c>
    </row>
    <row r="117" spans="1:31" ht="13.5" customHeight="1" x14ac:dyDescent="0.25">
      <c r="A117" s="1"/>
      <c r="B117" s="16" t="s">
        <v>411</v>
      </c>
      <c r="C117" s="10"/>
      <c r="D117" s="11">
        <v>0.99</v>
      </c>
      <c r="E117" s="11"/>
      <c r="F117" s="11"/>
      <c r="G117" s="11">
        <v>6.2700000000000006E-2</v>
      </c>
      <c r="H117" s="11">
        <v>6.6689999999999888E-2</v>
      </c>
      <c r="I117" s="11">
        <v>11.6974</v>
      </c>
      <c r="J117" s="11">
        <v>2.64E-2</v>
      </c>
      <c r="K117" s="11"/>
      <c r="L117" s="11"/>
      <c r="M117" s="11"/>
      <c r="N117" s="11">
        <v>3.3211999999999998E-2</v>
      </c>
      <c r="O117" s="11"/>
      <c r="P117" s="11"/>
      <c r="Q117" s="11">
        <v>1.1400000000000001E-4</v>
      </c>
      <c r="R117" s="11">
        <v>34.573352999999997</v>
      </c>
      <c r="S117" s="11"/>
      <c r="T117" s="11">
        <v>31.736481000000001</v>
      </c>
      <c r="U117" s="11">
        <v>1.6119490000000001</v>
      </c>
      <c r="V117" s="11">
        <v>44.977268000000002</v>
      </c>
      <c r="W117" s="11">
        <v>16.893108999999999</v>
      </c>
      <c r="X117" s="11">
        <v>34.318607999999998</v>
      </c>
      <c r="Y117" s="11">
        <v>56.691301000000003</v>
      </c>
      <c r="Z117" s="11">
        <v>63.918154999999999</v>
      </c>
      <c r="AA117" s="11">
        <v>77.939724999999996</v>
      </c>
      <c r="AB117" s="11">
        <v>80.937201000000002</v>
      </c>
      <c r="AC117" s="11">
        <v>100.440483</v>
      </c>
      <c r="AD117" s="11">
        <v>123.522188</v>
      </c>
      <c r="AE117" s="11">
        <v>118.57901</v>
      </c>
    </row>
    <row r="118" spans="1:31" ht="13.5" customHeight="1" x14ac:dyDescent="0.25">
      <c r="A118" s="1"/>
      <c r="B118" s="16" t="s">
        <v>412</v>
      </c>
      <c r="C118" s="13"/>
      <c r="D118" s="14">
        <v>0.121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>
        <v>1.8630000000000001E-3</v>
      </c>
      <c r="S118" s="14"/>
      <c r="T118" s="14"/>
      <c r="U118" s="14"/>
      <c r="V118" s="14"/>
      <c r="W118" s="14"/>
      <c r="X118" s="14"/>
      <c r="Y118" s="14"/>
      <c r="Z118" s="14"/>
      <c r="AA118" s="14">
        <v>1.0026999999999999E-2</v>
      </c>
      <c r="AB118" s="14">
        <v>8.4340000000000005E-3</v>
      </c>
      <c r="AC118" s="14">
        <v>7.3309999999999998E-3</v>
      </c>
      <c r="AD118" s="14">
        <v>1.5820000000000001E-2</v>
      </c>
      <c r="AE118" s="14">
        <v>5.8269999999999997E-3</v>
      </c>
    </row>
    <row r="119" spans="1:31" ht="13.5" customHeight="1" x14ac:dyDescent="0.25">
      <c r="A119" s="1"/>
      <c r="B119" s="16" t="s">
        <v>413</v>
      </c>
      <c r="C119" s="10">
        <v>8.0266999999999999</v>
      </c>
      <c r="D119" s="11">
        <v>4.0237999999999996</v>
      </c>
      <c r="E119" s="11">
        <v>17.811199999999999</v>
      </c>
      <c r="F119" s="11">
        <v>8.9441000000000006</v>
      </c>
      <c r="G119" s="11">
        <v>25.115200000000002</v>
      </c>
      <c r="H119" s="11">
        <v>15.6479686</v>
      </c>
      <c r="I119" s="11">
        <v>50.386600000000001</v>
      </c>
      <c r="J119" s="11">
        <v>10.418100000000001</v>
      </c>
      <c r="K119" s="11">
        <v>11.830500000000001</v>
      </c>
      <c r="L119" s="11">
        <v>37.997103000000003</v>
      </c>
      <c r="M119" s="11">
        <v>49.803038999999998</v>
      </c>
      <c r="N119" s="11">
        <v>26.470496000000001</v>
      </c>
      <c r="O119" s="11">
        <v>36.730989000000001</v>
      </c>
      <c r="P119" s="11">
        <v>35.499329000000003</v>
      </c>
      <c r="Q119" s="11">
        <v>32.980241999999997</v>
      </c>
      <c r="R119" s="11">
        <v>39.991619999999998</v>
      </c>
      <c r="S119" s="11">
        <v>55.907252999999997</v>
      </c>
      <c r="T119" s="11">
        <v>230.76457099999999</v>
      </c>
      <c r="U119" s="11">
        <v>84.475266000000005</v>
      </c>
      <c r="V119" s="11">
        <v>178.94528500000001</v>
      </c>
      <c r="W119" s="11">
        <v>365.39365600000002</v>
      </c>
      <c r="X119" s="11">
        <v>266.50119899999999</v>
      </c>
      <c r="Y119" s="11">
        <v>292.83614</v>
      </c>
      <c r="Z119" s="11">
        <v>154.70792700000001</v>
      </c>
      <c r="AA119" s="11">
        <v>114.674987</v>
      </c>
      <c r="AB119" s="11">
        <v>98.653662999999995</v>
      </c>
      <c r="AC119" s="11">
        <v>164.80453900000001</v>
      </c>
      <c r="AD119" s="11">
        <v>285.62759799999998</v>
      </c>
      <c r="AE119" s="11">
        <v>333.80610799999999</v>
      </c>
    </row>
    <row r="120" spans="1:31" ht="13.5" customHeight="1" x14ac:dyDescent="0.25">
      <c r="A120" s="1"/>
      <c r="B120" s="16" t="s">
        <v>414</v>
      </c>
      <c r="C120" s="13"/>
      <c r="D120" s="14"/>
      <c r="E120" s="14"/>
      <c r="F120" s="14"/>
      <c r="G120" s="14"/>
      <c r="H120" s="14"/>
      <c r="I120" s="14">
        <v>0.4466</v>
      </c>
      <c r="J120" s="14">
        <v>1.0175000000000001</v>
      </c>
      <c r="K120" s="14">
        <v>0.49390000000000001</v>
      </c>
      <c r="L120" s="14">
        <v>1.2612E-2</v>
      </c>
      <c r="M120" s="14">
        <v>0.75366</v>
      </c>
      <c r="N120" s="14">
        <v>4.2257000000000003E-2</v>
      </c>
      <c r="O120" s="14">
        <v>0.40844000000000003</v>
      </c>
      <c r="P120" s="14">
        <v>7.7021550000000003</v>
      </c>
      <c r="Q120" s="14">
        <v>0.70038500000000004</v>
      </c>
      <c r="R120" s="14">
        <v>6.7554400000000001</v>
      </c>
      <c r="S120" s="14">
        <v>18.369734999999999</v>
      </c>
      <c r="T120" s="14">
        <v>13.821655</v>
      </c>
      <c r="U120" s="14">
        <v>0.82536600000000004</v>
      </c>
      <c r="V120" s="14">
        <v>8.1848320000000001</v>
      </c>
      <c r="W120" s="14">
        <v>0.99392499999999995</v>
      </c>
      <c r="X120" s="14">
        <v>0.36374800000000002</v>
      </c>
      <c r="Y120" s="14">
        <v>2.5233569999999999</v>
      </c>
      <c r="Z120" s="14">
        <v>4.4483990000000002</v>
      </c>
      <c r="AA120" s="14">
        <v>13.503069999999999</v>
      </c>
      <c r="AB120" s="14">
        <v>1.467042</v>
      </c>
      <c r="AC120" s="14">
        <v>0.68128999999999995</v>
      </c>
      <c r="AD120" s="14">
        <v>0.38653100000000001</v>
      </c>
      <c r="AE120" s="14">
        <v>9.1662029999999994</v>
      </c>
    </row>
    <row r="121" spans="1:31" ht="13.5" customHeight="1" x14ac:dyDescent="0.25">
      <c r="A121" s="1"/>
      <c r="B121" s="16" t="s">
        <v>415</v>
      </c>
      <c r="C121" s="10">
        <v>1144.5533</v>
      </c>
      <c r="D121" s="11">
        <v>1056.5631999999998</v>
      </c>
      <c r="E121" s="11">
        <v>372.88900000000001</v>
      </c>
      <c r="F121" s="11">
        <v>307.31909999999988</v>
      </c>
      <c r="G121" s="11">
        <v>259.80900000000003</v>
      </c>
      <c r="H121" s="11">
        <v>552.69151519999991</v>
      </c>
      <c r="I121" s="11">
        <v>357.72329999999999</v>
      </c>
      <c r="J121" s="11">
        <v>154.70179999999999</v>
      </c>
      <c r="K121" s="11">
        <v>55.842599999999997</v>
      </c>
      <c r="L121" s="11">
        <v>10.750605999999999</v>
      </c>
      <c r="M121" s="11">
        <v>3.4502999999999999</v>
      </c>
      <c r="N121" s="11">
        <v>9.7311920000000001</v>
      </c>
      <c r="O121" s="11">
        <v>14.444248</v>
      </c>
      <c r="P121" s="11">
        <v>2.8575020000000002</v>
      </c>
      <c r="Q121" s="11">
        <v>3.139977</v>
      </c>
      <c r="R121" s="11">
        <v>32.755020000000002</v>
      </c>
      <c r="S121" s="11">
        <v>11.659659</v>
      </c>
      <c r="T121" s="11">
        <v>15.669891</v>
      </c>
      <c r="U121" s="11">
        <v>20.298356999999999</v>
      </c>
      <c r="V121" s="11">
        <v>130.74587399999999</v>
      </c>
      <c r="W121" s="11">
        <v>37.360171999999999</v>
      </c>
      <c r="X121" s="11">
        <v>25.143602000000001</v>
      </c>
      <c r="Y121" s="11">
        <v>9.1302830000000004</v>
      </c>
      <c r="Z121" s="11">
        <v>5.4460600000000001</v>
      </c>
      <c r="AA121" s="11">
        <v>3.4823460000000002</v>
      </c>
      <c r="AB121" s="11">
        <v>91.438854000000006</v>
      </c>
      <c r="AC121" s="11">
        <v>43.308022999999999</v>
      </c>
      <c r="AD121" s="11">
        <v>42.318831000000003</v>
      </c>
      <c r="AE121" s="11">
        <v>123.37561100000001</v>
      </c>
    </row>
    <row r="122" spans="1:31" ht="13.5" customHeight="1" x14ac:dyDescent="0.25">
      <c r="A122" s="1"/>
      <c r="B122" s="16" t="s">
        <v>416</v>
      </c>
      <c r="C122" s="13">
        <v>1.3474999999999999</v>
      </c>
      <c r="D122" s="14"/>
      <c r="E122" s="14">
        <v>1.1659999999999999</v>
      </c>
      <c r="F122" s="14"/>
      <c r="G122" s="14"/>
      <c r="H122" s="14"/>
      <c r="I122" s="14">
        <v>1.8700000000000001E-2</v>
      </c>
      <c r="J122" s="14"/>
      <c r="K122" s="14">
        <v>125.8686</v>
      </c>
      <c r="L122" s="14">
        <v>232.32694599999999</v>
      </c>
      <c r="M122" s="14">
        <v>27.131598</v>
      </c>
      <c r="N122" s="14">
        <v>348.394159</v>
      </c>
      <c r="O122" s="14">
        <v>297.13814600000001</v>
      </c>
      <c r="P122" s="14">
        <v>502.29173800000001</v>
      </c>
      <c r="Q122" s="14">
        <v>551.80781400000001</v>
      </c>
      <c r="R122" s="14">
        <v>628.96414900000002</v>
      </c>
      <c r="S122" s="14">
        <v>288.24151000000001</v>
      </c>
      <c r="T122" s="14">
        <v>1257.478496</v>
      </c>
      <c r="U122" s="14">
        <v>849.28174899999999</v>
      </c>
      <c r="V122" s="14">
        <v>783.97469799999999</v>
      </c>
      <c r="W122" s="14">
        <v>952.32469600000002</v>
      </c>
      <c r="X122" s="14">
        <v>1020.002522</v>
      </c>
      <c r="Y122" s="14">
        <v>733.21040600000003</v>
      </c>
      <c r="Z122" s="14">
        <v>1103.6700060000001</v>
      </c>
      <c r="AA122" s="14">
        <v>505.43068499999998</v>
      </c>
      <c r="AB122" s="14">
        <v>121.46991800000001</v>
      </c>
      <c r="AC122" s="14">
        <v>132.89447000000001</v>
      </c>
      <c r="AD122" s="14">
        <v>346.74188900000001</v>
      </c>
      <c r="AE122" s="14">
        <v>248.66036299999999</v>
      </c>
    </row>
    <row r="123" spans="1:31" ht="13.5" customHeight="1" x14ac:dyDescent="0.25">
      <c r="A123" s="1"/>
      <c r="B123" s="16" t="s">
        <v>417</v>
      </c>
      <c r="C123" s="10">
        <v>3.5783</v>
      </c>
      <c r="D123" s="11">
        <v>5.4570999999999996</v>
      </c>
      <c r="E123" s="11">
        <v>5.4713999999999983</v>
      </c>
      <c r="F123" s="11">
        <v>6.9783999999999997</v>
      </c>
      <c r="G123" s="11">
        <v>9.3269000000000002</v>
      </c>
      <c r="H123" s="11">
        <v>13.670639400000001</v>
      </c>
      <c r="I123" s="11">
        <v>11.291499999999999</v>
      </c>
      <c r="J123" s="11">
        <v>2.1373000000000002</v>
      </c>
      <c r="K123" s="11">
        <v>2.0712999999999999</v>
      </c>
      <c r="L123" s="11">
        <v>4.9714</v>
      </c>
      <c r="M123" s="11">
        <v>4.4435200000000004</v>
      </c>
      <c r="N123" s="11">
        <v>1.36846</v>
      </c>
      <c r="O123" s="11">
        <v>0.872143</v>
      </c>
      <c r="P123" s="11">
        <v>0.43617499999999998</v>
      </c>
      <c r="Q123" s="11">
        <v>2.0902150000000002</v>
      </c>
      <c r="R123" s="11">
        <v>5.8690170000000004</v>
      </c>
      <c r="S123" s="11">
        <v>8.7181899999999999</v>
      </c>
      <c r="T123" s="11">
        <v>25.463521</v>
      </c>
      <c r="U123" s="11">
        <v>6.5296539999999998</v>
      </c>
      <c r="V123" s="11">
        <v>1.6158520000000001</v>
      </c>
      <c r="W123" s="11">
        <v>1.6133</v>
      </c>
      <c r="X123" s="11">
        <v>2.0491259999999998</v>
      </c>
      <c r="Y123" s="11">
        <v>7.0207949999999997</v>
      </c>
      <c r="Z123" s="11">
        <v>10.208474000000001</v>
      </c>
      <c r="AA123" s="11">
        <v>7.0831229999999996</v>
      </c>
      <c r="AB123" s="11">
        <v>7.0872580000000003</v>
      </c>
      <c r="AC123" s="11">
        <v>7.9705579999999996</v>
      </c>
      <c r="AD123" s="11">
        <v>8.7953930000000007</v>
      </c>
      <c r="AE123" s="11">
        <v>28.995394999999998</v>
      </c>
    </row>
    <row r="124" spans="1:31" ht="13.5" customHeight="1" x14ac:dyDescent="0.25">
      <c r="A124" s="1"/>
      <c r="B124" s="16" t="s">
        <v>418</v>
      </c>
      <c r="C124" s="13"/>
      <c r="D124" s="14"/>
      <c r="E124" s="14">
        <v>2.2000000000000001E-3</v>
      </c>
      <c r="F124" s="14">
        <v>1.281500000000001</v>
      </c>
      <c r="G124" s="14">
        <v>2.1966999999999999</v>
      </c>
      <c r="H124" s="14">
        <v>8.2609999999999878E-2</v>
      </c>
      <c r="I124" s="14">
        <v>0.50270000000000004</v>
      </c>
      <c r="J124" s="14">
        <v>4.9302000000000001</v>
      </c>
      <c r="K124" s="14">
        <v>0.49830000000000002</v>
      </c>
      <c r="L124" s="14">
        <v>0.28726000000000002</v>
      </c>
      <c r="M124" s="14">
        <v>3.0204710000000001</v>
      </c>
      <c r="N124" s="14">
        <v>41.638055999999999</v>
      </c>
      <c r="O124" s="14">
        <v>3.3151630000000001</v>
      </c>
      <c r="P124" s="14">
        <v>5.3881100000000002</v>
      </c>
      <c r="Q124" s="14">
        <v>9.0985180000000003</v>
      </c>
      <c r="R124" s="14">
        <v>39.261850000000003</v>
      </c>
      <c r="S124" s="14">
        <v>12.085769000000001</v>
      </c>
      <c r="T124" s="14">
        <v>12.946421000000001</v>
      </c>
      <c r="U124" s="14">
        <v>15.630098</v>
      </c>
      <c r="V124" s="14">
        <v>41.471103999999997</v>
      </c>
      <c r="W124" s="14">
        <v>81.709969000000001</v>
      </c>
      <c r="X124" s="14">
        <v>84.896880999999993</v>
      </c>
      <c r="Y124" s="14">
        <v>65.078586000000001</v>
      </c>
      <c r="Z124" s="14">
        <v>105.23853099999999</v>
      </c>
      <c r="AA124" s="14">
        <v>147.48171300000001</v>
      </c>
      <c r="AB124" s="14">
        <v>47.317946999999997</v>
      </c>
      <c r="AC124" s="14">
        <v>56.381677000000003</v>
      </c>
      <c r="AD124" s="14">
        <v>85.124729000000002</v>
      </c>
      <c r="AE124" s="14">
        <v>67.567335</v>
      </c>
    </row>
    <row r="125" spans="1:31" ht="13.5" customHeight="1" x14ac:dyDescent="0.25">
      <c r="A125" s="1"/>
      <c r="B125" s="16" t="s">
        <v>419</v>
      </c>
      <c r="C125" s="10"/>
      <c r="D125" s="11">
        <v>85.977099999999993</v>
      </c>
      <c r="E125" s="11">
        <v>353.22649999999987</v>
      </c>
      <c r="F125" s="11">
        <v>329.6006999999999</v>
      </c>
      <c r="G125" s="11">
        <v>313.36469999999986</v>
      </c>
      <c r="H125" s="11">
        <v>37.2866736</v>
      </c>
      <c r="I125" s="11">
        <v>43.369700000000002</v>
      </c>
      <c r="J125" s="11">
        <v>32.0991</v>
      </c>
      <c r="K125" s="11">
        <v>23.257300000000001</v>
      </c>
      <c r="L125" s="11">
        <v>86.927408999999997</v>
      </c>
      <c r="M125" s="11">
        <v>58.151172000000003</v>
      </c>
      <c r="N125" s="11">
        <v>29.526132</v>
      </c>
      <c r="O125" s="11">
        <v>78.173963000000001</v>
      </c>
      <c r="P125" s="11">
        <v>23.548866</v>
      </c>
      <c r="Q125" s="11">
        <v>35.081508999999997</v>
      </c>
      <c r="R125" s="11">
        <v>0.75100900000000004</v>
      </c>
      <c r="S125" s="11">
        <v>120.486088</v>
      </c>
      <c r="T125" s="11">
        <v>21.348960000000002</v>
      </c>
      <c r="U125" s="11">
        <v>0.49801200000000001</v>
      </c>
      <c r="V125" s="11">
        <v>258.81190400000003</v>
      </c>
      <c r="W125" s="11">
        <v>410.22075999999998</v>
      </c>
      <c r="X125" s="11">
        <v>1017.874802</v>
      </c>
      <c r="Y125" s="11">
        <v>1077.242217</v>
      </c>
      <c r="Z125" s="11">
        <v>1277.653838</v>
      </c>
      <c r="AA125" s="11">
        <v>456.58065499999998</v>
      </c>
      <c r="AB125" s="11">
        <v>325.98194699999999</v>
      </c>
      <c r="AC125" s="11">
        <v>143.516505</v>
      </c>
      <c r="AD125" s="11">
        <v>225.71378200000001</v>
      </c>
      <c r="AE125" s="11">
        <v>103.837299</v>
      </c>
    </row>
    <row r="126" spans="1:31" ht="13.5" customHeight="1" x14ac:dyDescent="0.25">
      <c r="A126" s="1"/>
      <c r="B126" s="16" t="s">
        <v>420</v>
      </c>
      <c r="C126" s="13"/>
      <c r="D126" s="14"/>
      <c r="E126" s="14"/>
      <c r="F126" s="14"/>
      <c r="G126" s="14"/>
      <c r="H126" s="14"/>
      <c r="I126" s="14"/>
      <c r="J126" s="14">
        <v>6.4899999999999999E-2</v>
      </c>
      <c r="K126" s="14"/>
      <c r="L126" s="14">
        <v>2.0924999999999999E-2</v>
      </c>
      <c r="M126" s="14">
        <v>2.5440000000000001E-2</v>
      </c>
      <c r="N126" s="14">
        <v>3.3800000000000002E-3</v>
      </c>
      <c r="O126" s="14">
        <v>1.1272000000000001E-2</v>
      </c>
      <c r="P126" s="14"/>
      <c r="Q126" s="14"/>
      <c r="R126" s="14">
        <v>0.30626799999999998</v>
      </c>
      <c r="S126" s="14"/>
      <c r="T126" s="14">
        <v>0.25476700000000002</v>
      </c>
      <c r="U126" s="14">
        <v>2.2609000000000001E-2</v>
      </c>
      <c r="V126" s="14">
        <v>0.21678900000000001</v>
      </c>
      <c r="W126" s="14">
        <v>0.238202</v>
      </c>
      <c r="X126" s="14">
        <v>3.6340000000000001E-3</v>
      </c>
      <c r="Y126" s="14">
        <v>2.232E-3</v>
      </c>
      <c r="Z126" s="14">
        <v>2.026E-3</v>
      </c>
      <c r="AA126" s="14">
        <v>4.8700000000000002E-3</v>
      </c>
      <c r="AB126" s="14">
        <v>8.9349999999999999E-2</v>
      </c>
      <c r="AC126" s="14">
        <v>7.9575000000000007E-2</v>
      </c>
      <c r="AD126" s="14">
        <v>4.8299999999999998E-4</v>
      </c>
      <c r="AE126" s="14">
        <v>2.48E-3</v>
      </c>
    </row>
    <row r="127" spans="1:31" ht="13.5" customHeight="1" x14ac:dyDescent="0.25">
      <c r="A127" s="1"/>
      <c r="B127" s="16" t="s">
        <v>421</v>
      </c>
      <c r="C127" s="10">
        <v>0.35639999999999999</v>
      </c>
      <c r="D127" s="11">
        <v>5.8300000000000018E-2</v>
      </c>
      <c r="E127" s="11">
        <v>0.46419999999999978</v>
      </c>
      <c r="F127" s="11">
        <v>0.78209999999999957</v>
      </c>
      <c r="G127" s="11">
        <v>1.3772</v>
      </c>
      <c r="H127" s="11">
        <v>2.7126308000000003</v>
      </c>
      <c r="I127" s="11">
        <v>3.3626999999999998</v>
      </c>
      <c r="J127" s="11">
        <v>1.0790999999999999</v>
      </c>
      <c r="K127" s="11">
        <v>0.60719999999999996</v>
      </c>
      <c r="L127" s="11">
        <v>0.80354099999999995</v>
      </c>
      <c r="M127" s="11">
        <v>1.5550200000000001</v>
      </c>
      <c r="N127" s="11">
        <v>5.4931179999999999</v>
      </c>
      <c r="O127" s="11">
        <v>7.2699119999999997</v>
      </c>
      <c r="P127" s="11">
        <v>10.807456999999999</v>
      </c>
      <c r="Q127" s="11">
        <v>5.8306620000000002</v>
      </c>
      <c r="R127" s="11">
        <v>7.7234579999999999</v>
      </c>
      <c r="S127" s="11">
        <v>15.776740999999999</v>
      </c>
      <c r="T127" s="11">
        <v>56.685830000000003</v>
      </c>
      <c r="U127" s="11">
        <v>1.381006</v>
      </c>
      <c r="V127" s="11">
        <v>1.758942</v>
      </c>
      <c r="W127" s="11">
        <v>2.1397529999999998</v>
      </c>
      <c r="X127" s="11">
        <v>12.644920000000001</v>
      </c>
      <c r="Y127" s="11">
        <v>27.889485000000001</v>
      </c>
      <c r="Z127" s="11">
        <v>15.332195</v>
      </c>
      <c r="AA127" s="11">
        <v>25.224526999999998</v>
      </c>
      <c r="AB127" s="11">
        <v>2.0645210000000001</v>
      </c>
      <c r="AC127" s="11">
        <v>20.737846000000001</v>
      </c>
      <c r="AD127" s="11">
        <v>29.168205</v>
      </c>
      <c r="AE127" s="11">
        <v>10.304224</v>
      </c>
    </row>
    <row r="128" spans="1:31" ht="13.5" customHeight="1" x14ac:dyDescent="0.25">
      <c r="A128" s="1"/>
      <c r="B128" s="16" t="s">
        <v>422</v>
      </c>
      <c r="C128" s="13">
        <v>36.1372</v>
      </c>
      <c r="D128" s="14">
        <v>9.8845999999999989</v>
      </c>
      <c r="E128" s="14">
        <v>4.2492999999999999</v>
      </c>
      <c r="F128" s="14">
        <v>5.0116000000000005</v>
      </c>
      <c r="G128" s="14">
        <v>6.756199999999998</v>
      </c>
      <c r="H128" s="14">
        <v>6.5729300999999998</v>
      </c>
      <c r="I128" s="14">
        <v>15.2471</v>
      </c>
      <c r="J128" s="14">
        <v>2.9689000000000001</v>
      </c>
      <c r="K128" s="14">
        <v>34.734699999999997</v>
      </c>
      <c r="L128" s="14">
        <v>9.050001</v>
      </c>
      <c r="M128" s="14">
        <v>8.6867000000000001</v>
      </c>
      <c r="N128" s="14">
        <v>1.8995200000000001</v>
      </c>
      <c r="O128" s="14">
        <v>27.628077000000001</v>
      </c>
      <c r="P128" s="14">
        <v>60.094628</v>
      </c>
      <c r="Q128" s="14">
        <v>36.555602999999998</v>
      </c>
      <c r="R128" s="14">
        <v>425.15536900000001</v>
      </c>
      <c r="S128" s="14">
        <v>1054.7084520000001</v>
      </c>
      <c r="T128" s="14">
        <v>1485.3161849999999</v>
      </c>
      <c r="U128" s="14">
        <v>877.30212700000004</v>
      </c>
      <c r="V128" s="14">
        <v>106.91468500000001</v>
      </c>
      <c r="W128" s="14">
        <v>0.79432700000000001</v>
      </c>
      <c r="X128" s="14"/>
      <c r="Y128" s="14">
        <v>243.360085</v>
      </c>
      <c r="Z128" s="14">
        <v>1.7977E-2</v>
      </c>
      <c r="AA128" s="14">
        <v>6.7000000000000002E-5</v>
      </c>
      <c r="AB128" s="14">
        <v>28.405543000000002</v>
      </c>
      <c r="AC128" s="14">
        <v>42.371122999999997</v>
      </c>
      <c r="AD128" s="14">
        <v>21.988133000000001</v>
      </c>
      <c r="AE128" s="14">
        <v>176.74227200000001</v>
      </c>
    </row>
    <row r="129" spans="1:31" ht="13.5" customHeight="1" x14ac:dyDescent="0.25">
      <c r="A129" s="1"/>
      <c r="B129" s="16" t="s">
        <v>423</v>
      </c>
      <c r="C129" s="10"/>
      <c r="D129" s="11"/>
      <c r="E129" s="11">
        <v>1.3936999999999995</v>
      </c>
      <c r="F129" s="11">
        <v>0.46969999999999995</v>
      </c>
      <c r="G129" s="11">
        <v>0.36080000000000001</v>
      </c>
      <c r="H129" s="11">
        <v>0.38375999999999999</v>
      </c>
      <c r="I129" s="11">
        <v>0.1089</v>
      </c>
      <c r="J129" s="11">
        <v>2.0503999999999998</v>
      </c>
      <c r="K129" s="11">
        <v>3.9215</v>
      </c>
      <c r="L129" s="11">
        <v>5.5968</v>
      </c>
      <c r="M129" s="11">
        <v>1.1735000000000001E-2</v>
      </c>
      <c r="N129" s="11">
        <v>3.46E-3</v>
      </c>
      <c r="O129" s="11">
        <v>3.4523999999999999E-2</v>
      </c>
      <c r="P129" s="11">
        <v>1.5219E-2</v>
      </c>
      <c r="Q129" s="11">
        <v>5.7289999999999997E-3</v>
      </c>
      <c r="R129" s="11">
        <v>9.6506999999999996E-2</v>
      </c>
      <c r="S129" s="11"/>
      <c r="T129" s="11">
        <v>3.6879999999999999E-3</v>
      </c>
      <c r="U129" s="11">
        <v>1.7960000000000001E-3</v>
      </c>
      <c r="V129" s="11">
        <v>5.2189999999999997E-3</v>
      </c>
      <c r="W129" s="11">
        <v>2.9719999999999998E-3</v>
      </c>
      <c r="X129" s="11">
        <v>9.6699999999999998E-4</v>
      </c>
      <c r="Y129" s="11">
        <v>1.9685999999999999E-2</v>
      </c>
      <c r="Z129" s="11">
        <v>0.14601700000000001</v>
      </c>
      <c r="AA129" s="11">
        <v>7.5384000000000007E-2</v>
      </c>
      <c r="AB129" s="11">
        <v>0.157388</v>
      </c>
      <c r="AC129" s="11">
        <v>0.372836</v>
      </c>
      <c r="AD129" s="11">
        <v>1.949E-3</v>
      </c>
      <c r="AE129" s="11">
        <v>2.5400000000000002E-3</v>
      </c>
    </row>
    <row r="130" spans="1:31" ht="13.5" customHeight="1" x14ac:dyDescent="0.25">
      <c r="A130" s="1"/>
      <c r="B130" s="16" t="s">
        <v>424</v>
      </c>
      <c r="C130" s="13">
        <v>46.100999999999999</v>
      </c>
      <c r="D130" s="14">
        <v>35.340800000000002</v>
      </c>
      <c r="E130" s="14">
        <v>54.809699999999999</v>
      </c>
      <c r="F130" s="14">
        <v>38.242599999999982</v>
      </c>
      <c r="G130" s="14">
        <v>53.9407</v>
      </c>
      <c r="H130" s="14">
        <v>45.927633399999998</v>
      </c>
      <c r="I130" s="14">
        <v>67.885400000000004</v>
      </c>
      <c r="J130" s="14">
        <v>70.736599999999996</v>
      </c>
      <c r="K130" s="14">
        <v>64.409400000000005</v>
      </c>
      <c r="L130" s="14">
        <v>87.695335</v>
      </c>
      <c r="M130" s="14">
        <v>103.147541</v>
      </c>
      <c r="N130" s="14">
        <v>155.27310900000001</v>
      </c>
      <c r="O130" s="14">
        <v>214.127082</v>
      </c>
      <c r="P130" s="14">
        <v>255.49890400000001</v>
      </c>
      <c r="Q130" s="14">
        <v>330.04129399999999</v>
      </c>
      <c r="R130" s="14">
        <v>351.08301699999998</v>
      </c>
      <c r="S130" s="14">
        <v>564.33685300000002</v>
      </c>
      <c r="T130" s="14">
        <v>1212.4497389999999</v>
      </c>
      <c r="U130" s="14">
        <v>330.54273899999998</v>
      </c>
      <c r="V130" s="14">
        <v>704.80551700000001</v>
      </c>
      <c r="W130" s="14">
        <v>1267.375573</v>
      </c>
      <c r="X130" s="14">
        <v>1352.3098890000001</v>
      </c>
      <c r="Y130" s="14">
        <v>1520.238355</v>
      </c>
      <c r="Z130" s="14">
        <v>1324.2367159999999</v>
      </c>
      <c r="AA130" s="14">
        <v>784.171423</v>
      </c>
      <c r="AB130" s="14">
        <v>682.38152600000001</v>
      </c>
      <c r="AC130" s="14">
        <v>919.71522700000003</v>
      </c>
      <c r="AD130" s="14">
        <v>968.59279700000002</v>
      </c>
      <c r="AE130" s="14">
        <v>1009.813884</v>
      </c>
    </row>
    <row r="131" spans="1:31" ht="13.5" customHeight="1" x14ac:dyDescent="0.25">
      <c r="A131" s="1"/>
      <c r="B131" s="16" t="s">
        <v>425</v>
      </c>
      <c r="C131" s="10">
        <v>29.208300000000001</v>
      </c>
      <c r="D131" s="11">
        <v>23.803999999999998</v>
      </c>
      <c r="E131" s="11">
        <v>1.0999999999999999E-2</v>
      </c>
      <c r="F131" s="11">
        <v>3.4099999999999998E-2</v>
      </c>
      <c r="G131" s="11">
        <v>1.656600000000001</v>
      </c>
      <c r="H131" s="11">
        <v>0.95574159999999986</v>
      </c>
      <c r="I131" s="11">
        <v>0.25740000000000002</v>
      </c>
      <c r="J131" s="11">
        <v>0.37069999999999997</v>
      </c>
      <c r="K131" s="11">
        <v>0.74360000000000004</v>
      </c>
      <c r="L131" s="11">
        <v>0.50865400000000005</v>
      </c>
      <c r="M131" s="11">
        <v>2.2242999999999999E-2</v>
      </c>
      <c r="N131" s="11">
        <v>2.0258000000000002E-2</v>
      </c>
      <c r="O131" s="11">
        <v>3.444E-3</v>
      </c>
      <c r="P131" s="11">
        <v>1.4182E-2</v>
      </c>
      <c r="Q131" s="11">
        <v>0.34729599999999999</v>
      </c>
      <c r="R131" s="11">
        <v>1.0463480000000001</v>
      </c>
      <c r="S131" s="11">
        <v>5.7563639999999996</v>
      </c>
      <c r="T131" s="11">
        <v>7.6410000000000002E-3</v>
      </c>
      <c r="U131" s="11">
        <v>0.54686299999999999</v>
      </c>
      <c r="V131" s="11">
        <v>12.903682999999999</v>
      </c>
      <c r="W131" s="11">
        <v>44.742807999999997</v>
      </c>
      <c r="X131" s="11">
        <v>4.0282520000000002</v>
      </c>
      <c r="Y131" s="11">
        <v>68.642094</v>
      </c>
      <c r="Z131" s="11">
        <v>257.72668900000002</v>
      </c>
      <c r="AA131" s="11">
        <v>76.438597000000001</v>
      </c>
      <c r="AB131" s="11">
        <v>258.21979599999997</v>
      </c>
      <c r="AC131" s="11">
        <v>146.833517</v>
      </c>
      <c r="AD131" s="11">
        <v>132.063165</v>
      </c>
      <c r="AE131" s="11">
        <v>94.702901999999995</v>
      </c>
    </row>
    <row r="132" spans="1:31" ht="13.5" customHeight="1" x14ac:dyDescent="0.25">
      <c r="A132" s="1"/>
      <c r="B132" s="16" t="s">
        <v>426</v>
      </c>
      <c r="C132" s="13">
        <v>8.9045000000000005</v>
      </c>
      <c r="D132" s="14">
        <v>11.3619</v>
      </c>
      <c r="E132" s="14">
        <v>22.766700000000007</v>
      </c>
      <c r="F132" s="14">
        <v>17.311800000000002</v>
      </c>
      <c r="G132" s="14">
        <v>76.137599999999949</v>
      </c>
      <c r="H132" s="14">
        <v>75.0514534</v>
      </c>
      <c r="I132" s="14">
        <v>44.6006</v>
      </c>
      <c r="J132" s="14">
        <v>31.6844</v>
      </c>
      <c r="K132" s="14">
        <v>12.982200000000001</v>
      </c>
      <c r="L132" s="14">
        <v>6.7638400000000001</v>
      </c>
      <c r="M132" s="14">
        <v>7.3680599999999998</v>
      </c>
      <c r="N132" s="14">
        <v>5.9860889999999998</v>
      </c>
      <c r="O132" s="14">
        <v>4.7446390000000003</v>
      </c>
      <c r="P132" s="14">
        <v>6.9163569999999996</v>
      </c>
      <c r="Q132" s="14">
        <v>11.528487</v>
      </c>
      <c r="R132" s="14">
        <v>31.531476000000001</v>
      </c>
      <c r="S132" s="14">
        <v>53.023184999999998</v>
      </c>
      <c r="T132" s="14">
        <v>76.848725999999999</v>
      </c>
      <c r="U132" s="14">
        <v>48.623837000000002</v>
      </c>
      <c r="V132" s="14">
        <v>65.790038999999993</v>
      </c>
      <c r="W132" s="14">
        <v>84.570497000000003</v>
      </c>
      <c r="X132" s="14">
        <v>97.870209000000003</v>
      </c>
      <c r="Y132" s="14">
        <v>90.524393000000003</v>
      </c>
      <c r="Z132" s="14">
        <v>97.951722000000004</v>
      </c>
      <c r="AA132" s="14">
        <v>75.093565999999996</v>
      </c>
      <c r="AB132" s="14">
        <v>47.445960999999997</v>
      </c>
      <c r="AC132" s="14">
        <v>57.931942999999997</v>
      </c>
      <c r="AD132" s="14">
        <v>71.078173000000007</v>
      </c>
      <c r="AE132" s="14">
        <v>84.142583000000002</v>
      </c>
    </row>
    <row r="133" spans="1:31" ht="13.5" customHeight="1" x14ac:dyDescent="0.25">
      <c r="A133" s="1"/>
      <c r="B133" s="16" t="s">
        <v>427</v>
      </c>
      <c r="C133" s="10">
        <v>191.0744</v>
      </c>
      <c r="D133" s="11">
        <v>94.885999999999996</v>
      </c>
      <c r="E133" s="11">
        <v>52.202699999999979</v>
      </c>
      <c r="F133" s="11">
        <v>36.691599999999994</v>
      </c>
      <c r="G133" s="11"/>
      <c r="H133" s="11">
        <v>4.6212584000000003</v>
      </c>
      <c r="I133" s="11">
        <v>2.6905999999999999</v>
      </c>
      <c r="J133" s="11">
        <v>0.19359999999999999</v>
      </c>
      <c r="K133" s="11">
        <v>1.7600000000000001E-2</v>
      </c>
      <c r="L133" s="11"/>
      <c r="M133" s="11"/>
      <c r="N133" s="11"/>
      <c r="O133" s="11">
        <v>7.7238670000000003</v>
      </c>
      <c r="P133" s="11">
        <v>1.8589999999999999E-2</v>
      </c>
      <c r="Q133" s="11">
        <v>3.4592879999999999</v>
      </c>
      <c r="R133" s="11">
        <v>8.3682590000000001</v>
      </c>
      <c r="S133" s="11">
        <v>67.550655000000006</v>
      </c>
      <c r="T133" s="11">
        <v>153.060464</v>
      </c>
      <c r="U133" s="11">
        <v>28.577228000000002</v>
      </c>
      <c r="V133" s="11">
        <v>232.941183</v>
      </c>
      <c r="W133" s="11">
        <v>252.73917599999999</v>
      </c>
      <c r="X133" s="11">
        <v>793.25966200000005</v>
      </c>
      <c r="Y133" s="11">
        <v>615.89013699999998</v>
      </c>
      <c r="Z133" s="11">
        <v>704.20357000000001</v>
      </c>
      <c r="AA133" s="11">
        <v>1018.126897</v>
      </c>
      <c r="AB133" s="11">
        <v>661.46479599999998</v>
      </c>
      <c r="AC133" s="11">
        <v>472.61554599999999</v>
      </c>
      <c r="AD133" s="11">
        <v>289.30014299999999</v>
      </c>
      <c r="AE133" s="11">
        <v>358.57693699999999</v>
      </c>
    </row>
    <row r="134" spans="1:31" ht="13.5" customHeight="1" x14ac:dyDescent="0.25">
      <c r="A134" s="1"/>
      <c r="B134" s="16" t="s">
        <v>428</v>
      </c>
      <c r="C134" s="13">
        <v>1614.6679999999999</v>
      </c>
      <c r="D134" s="14">
        <v>1645.784799999999</v>
      </c>
      <c r="E134" s="14">
        <v>1833.2699</v>
      </c>
      <c r="F134" s="14">
        <v>1433.7609000000004</v>
      </c>
      <c r="G134" s="14">
        <v>1320.2023999999992</v>
      </c>
      <c r="H134" s="14">
        <v>1315.6585177999989</v>
      </c>
      <c r="I134" s="14">
        <v>1166.1605999999999</v>
      </c>
      <c r="J134" s="14">
        <v>789.06849999999997</v>
      </c>
      <c r="K134" s="14">
        <v>677.01149999999996</v>
      </c>
      <c r="L134" s="14">
        <v>826.22981000000004</v>
      </c>
      <c r="M134" s="14">
        <v>864.80629999999996</v>
      </c>
      <c r="N134" s="14">
        <v>717.21006399999999</v>
      </c>
      <c r="O134" s="14">
        <v>941.53010600000005</v>
      </c>
      <c r="P134" s="14">
        <v>1305.7707700000001</v>
      </c>
      <c r="Q134" s="14">
        <v>1419.873904</v>
      </c>
      <c r="R134" s="14">
        <v>1713.982816</v>
      </c>
      <c r="S134" s="14">
        <v>1811.3761039999999</v>
      </c>
      <c r="T134" s="14">
        <v>3086.6850519999998</v>
      </c>
      <c r="U134" s="14">
        <v>1490.46351</v>
      </c>
      <c r="V134" s="14">
        <v>2182.4154199999998</v>
      </c>
      <c r="W134" s="14">
        <v>3279.1119509999999</v>
      </c>
      <c r="X134" s="14">
        <v>3384.3245360000001</v>
      </c>
      <c r="Y134" s="14">
        <v>3385.8752599999998</v>
      </c>
      <c r="Z134" s="14">
        <v>3497.210149</v>
      </c>
      <c r="AA134" s="14">
        <v>2020.954205</v>
      </c>
      <c r="AB134" s="14">
        <v>1292.5974960000001</v>
      </c>
      <c r="AC134" s="14">
        <v>1995.2529039999999</v>
      </c>
      <c r="AD134" s="14">
        <v>2457.847604</v>
      </c>
      <c r="AE134" s="14">
        <v>2437.7929749999998</v>
      </c>
    </row>
    <row r="135" spans="1:31" ht="13.5" customHeight="1" x14ac:dyDescent="0.25">
      <c r="A135" s="1"/>
      <c r="B135" s="16" t="s">
        <v>429</v>
      </c>
      <c r="C135" s="10"/>
      <c r="D135" s="11"/>
      <c r="E135" s="11"/>
      <c r="F135" s="11">
        <v>2.64E-2</v>
      </c>
      <c r="G135" s="11"/>
      <c r="H135" s="11"/>
      <c r="I135" s="11"/>
      <c r="J135" s="11"/>
      <c r="K135" s="11"/>
      <c r="L135" s="11"/>
      <c r="M135" s="11">
        <v>6.2539999999999998E-2</v>
      </c>
      <c r="N135" s="11">
        <v>8.4799999999999997E-3</v>
      </c>
      <c r="O135" s="11">
        <v>4.8434999999999999E-2</v>
      </c>
      <c r="P135" s="11">
        <v>0.21121899999999999</v>
      </c>
      <c r="Q135" s="11">
        <v>6.6750000000000004E-2</v>
      </c>
      <c r="R135" s="11">
        <v>6.9999999999999994E-5</v>
      </c>
      <c r="S135" s="11"/>
      <c r="T135" s="11">
        <v>9.7160000000000007E-3</v>
      </c>
      <c r="U135" s="11">
        <v>8.8599999999999996E-4</v>
      </c>
      <c r="V135" s="11">
        <v>2.4610000000000001E-3</v>
      </c>
      <c r="W135" s="11"/>
      <c r="X135" s="11">
        <v>3.2932440000000001</v>
      </c>
      <c r="Y135" s="11">
        <v>2.2154099999999999</v>
      </c>
      <c r="Z135" s="11">
        <v>7.1257000000000001E-2</v>
      </c>
      <c r="AA135" s="11">
        <v>2.2131999999999999E-2</v>
      </c>
      <c r="AB135" s="11">
        <v>1.5122E-2</v>
      </c>
      <c r="AC135" s="11">
        <v>2.6600000000000001E-4</v>
      </c>
      <c r="AD135" s="11">
        <v>5.0350000000000004E-3</v>
      </c>
      <c r="AE135" s="11">
        <v>4.5200999999999998E-2</v>
      </c>
    </row>
    <row r="136" spans="1:31" ht="13.5" customHeight="1" x14ac:dyDescent="0.25">
      <c r="A136" s="1"/>
      <c r="B136" s="16" t="s">
        <v>430</v>
      </c>
      <c r="C136" s="13">
        <v>2.4199999999999999E-2</v>
      </c>
      <c r="D136" s="14">
        <v>7.6999999999999985E-2</v>
      </c>
      <c r="E136" s="14">
        <v>4.2767999999999988</v>
      </c>
      <c r="F136" s="14">
        <v>0.18040000000000009</v>
      </c>
      <c r="G136" s="14">
        <v>0.22549999999999989</v>
      </c>
      <c r="H136" s="14">
        <v>0.23984999999999992</v>
      </c>
      <c r="I136" s="14">
        <v>6.2293000000000003</v>
      </c>
      <c r="J136" s="14">
        <v>2.7038000000000002</v>
      </c>
      <c r="K136" s="14">
        <v>9.1300000000000006E-2</v>
      </c>
      <c r="L136" s="14">
        <v>0.41295100000000001</v>
      </c>
      <c r="M136" s="14">
        <v>0.14097999999999999</v>
      </c>
      <c r="N136" s="14">
        <v>1.6383000000000002E-2</v>
      </c>
      <c r="O136" s="14">
        <v>3.3376000000000003E-2</v>
      </c>
      <c r="P136" s="14">
        <v>0.19856099999999999</v>
      </c>
      <c r="Q136" s="14">
        <v>7.4730000000000005E-2</v>
      </c>
      <c r="R136" s="14">
        <v>8.6360000000000006E-2</v>
      </c>
      <c r="S136" s="14"/>
      <c r="T136" s="14">
        <v>0.330318</v>
      </c>
      <c r="U136" s="14">
        <v>5.1213000000000002E-2</v>
      </c>
      <c r="V136" s="14">
        <v>4.4122000000000001E-2</v>
      </c>
      <c r="W136" s="14">
        <v>6.7247000000000001E-2</v>
      </c>
      <c r="X136" s="14">
        <v>0.132636</v>
      </c>
      <c r="Y136" s="14">
        <v>0.26054100000000002</v>
      </c>
      <c r="Z136" s="14">
        <v>0.45145400000000002</v>
      </c>
      <c r="AA136" s="14">
        <v>1.5488649999999999</v>
      </c>
      <c r="AB136" s="14">
        <v>1.0343059999999999</v>
      </c>
      <c r="AC136" s="14">
        <v>0.61516099999999996</v>
      </c>
      <c r="AD136" s="14">
        <v>6.2573000000000004E-2</v>
      </c>
      <c r="AE136" s="14">
        <v>0.53691999999999995</v>
      </c>
    </row>
    <row r="137" spans="1:31" ht="13.5" customHeight="1" x14ac:dyDescent="0.25">
      <c r="A137" s="1"/>
      <c r="B137" s="16" t="s">
        <v>431</v>
      </c>
      <c r="C137" s="10">
        <v>2.0350000000000001</v>
      </c>
      <c r="D137" s="11">
        <v>1.6191999999999991</v>
      </c>
      <c r="E137" s="11">
        <v>6.8475000000000001</v>
      </c>
      <c r="F137" s="11">
        <v>2.8379999999999992</v>
      </c>
      <c r="G137" s="11">
        <v>3.4451999999999989</v>
      </c>
      <c r="H137" s="11">
        <v>2.6449818999999999</v>
      </c>
      <c r="I137" s="11">
        <v>2.3374999999999999</v>
      </c>
      <c r="J137" s="11">
        <v>3.8368000000000002</v>
      </c>
      <c r="K137" s="11">
        <v>14.088800000000001</v>
      </c>
      <c r="L137" s="11">
        <v>3.693759</v>
      </c>
      <c r="M137" s="11">
        <v>12.54298</v>
      </c>
      <c r="N137" s="11">
        <v>3.903448</v>
      </c>
      <c r="O137" s="11">
        <v>11.879064</v>
      </c>
      <c r="P137" s="11">
        <v>5.5193669999999999</v>
      </c>
      <c r="Q137" s="11">
        <v>58.334260999999998</v>
      </c>
      <c r="R137" s="11">
        <v>43.362122999999997</v>
      </c>
      <c r="S137" s="11">
        <v>10.074681</v>
      </c>
      <c r="T137" s="11">
        <v>34.334088999999999</v>
      </c>
      <c r="U137" s="11">
        <v>4.2559069999999997</v>
      </c>
      <c r="V137" s="11">
        <v>50.252223000000001</v>
      </c>
      <c r="W137" s="11">
        <v>47.298478000000003</v>
      </c>
      <c r="X137" s="11">
        <v>2.6022419999999999</v>
      </c>
      <c r="Y137" s="11">
        <v>1.3859399999999999</v>
      </c>
      <c r="Z137" s="11">
        <v>1.2291339999999999</v>
      </c>
      <c r="AA137" s="11">
        <v>1.55623</v>
      </c>
      <c r="AB137" s="11">
        <v>1.274451</v>
      </c>
      <c r="AC137" s="11">
        <v>1.4360679999999999</v>
      </c>
      <c r="AD137" s="11">
        <v>1.8891720000000001</v>
      </c>
      <c r="AE137" s="11">
        <v>2.6118890000000001</v>
      </c>
    </row>
    <row r="138" spans="1:31" ht="13.5" customHeight="1" x14ac:dyDescent="0.25">
      <c r="A138" s="1"/>
      <c r="B138" s="16" t="s">
        <v>432</v>
      </c>
      <c r="C138" s="13"/>
      <c r="D138" s="14"/>
      <c r="E138" s="14"/>
      <c r="F138" s="14"/>
      <c r="G138" s="14">
        <v>0.78979999999999995</v>
      </c>
      <c r="H138" s="14">
        <v>1.8571773</v>
      </c>
      <c r="I138" s="14">
        <v>0.31459999999999999</v>
      </c>
      <c r="J138" s="14"/>
      <c r="K138" s="14">
        <v>1.5829</v>
      </c>
      <c r="L138" s="14">
        <v>5.9147999999999996</v>
      </c>
      <c r="M138" s="14"/>
      <c r="N138" s="14">
        <v>5.3169999999999997E-3</v>
      </c>
      <c r="O138" s="14">
        <v>1.15E-4</v>
      </c>
      <c r="P138" s="14">
        <v>0.13361100000000001</v>
      </c>
      <c r="Q138" s="14">
        <v>2.2039E-2</v>
      </c>
      <c r="R138" s="14">
        <v>0.27247700000000002</v>
      </c>
      <c r="S138" s="14"/>
      <c r="T138" s="14">
        <v>9.2090000000000002E-3</v>
      </c>
      <c r="U138" s="14">
        <v>0.15179300000000001</v>
      </c>
      <c r="V138" s="14">
        <v>3.7919999999999998E-3</v>
      </c>
      <c r="W138" s="14">
        <v>3.454E-3</v>
      </c>
      <c r="X138" s="14">
        <v>9.1399999999999999E-4</v>
      </c>
      <c r="Y138" s="14">
        <v>7.9229999999999995E-3</v>
      </c>
      <c r="Z138" s="14">
        <v>1.696E-3</v>
      </c>
      <c r="AA138" s="14">
        <v>6.2179999999999999E-2</v>
      </c>
      <c r="AB138" s="14">
        <v>3.1350000000000002E-3</v>
      </c>
      <c r="AC138" s="14">
        <v>0.45512200000000003</v>
      </c>
      <c r="AD138" s="14">
        <v>0.850136</v>
      </c>
      <c r="AE138" s="14">
        <v>0.74460400000000004</v>
      </c>
    </row>
    <row r="139" spans="1:31" ht="13.5" customHeight="1" x14ac:dyDescent="0.25">
      <c r="A139" s="1"/>
      <c r="B139" s="16" t="s">
        <v>433</v>
      </c>
      <c r="C139" s="10">
        <v>6.05</v>
      </c>
      <c r="D139" s="11">
        <v>2.1637000000000017</v>
      </c>
      <c r="E139" s="11">
        <v>7.8880999999999988</v>
      </c>
      <c r="F139" s="11">
        <v>22.491700000000002</v>
      </c>
      <c r="G139" s="11">
        <v>22.680900000000001</v>
      </c>
      <c r="H139" s="11">
        <v>24.457217399999998</v>
      </c>
      <c r="I139" s="11">
        <v>27.528600000000001</v>
      </c>
      <c r="J139" s="11">
        <v>29.089500000000001</v>
      </c>
      <c r="K139" s="11">
        <v>8.2445000000000004</v>
      </c>
      <c r="L139" s="11">
        <v>48.304994000000001</v>
      </c>
      <c r="M139" s="11">
        <v>35.740020999999999</v>
      </c>
      <c r="N139" s="11">
        <v>40.368578999999997</v>
      </c>
      <c r="O139" s="11">
        <v>44.847434999999997</v>
      </c>
      <c r="P139" s="11">
        <v>78.636673999999999</v>
      </c>
      <c r="Q139" s="11">
        <v>61.945526999999998</v>
      </c>
      <c r="R139" s="11">
        <v>88.235112999999998</v>
      </c>
      <c r="S139" s="11">
        <v>128.29902799999999</v>
      </c>
      <c r="T139" s="11">
        <v>229.35148699999999</v>
      </c>
      <c r="U139" s="11">
        <v>93.179118000000003</v>
      </c>
      <c r="V139" s="11">
        <v>131.80780300000001</v>
      </c>
      <c r="W139" s="11">
        <v>110.67206</v>
      </c>
      <c r="X139" s="11">
        <v>145.67991499999999</v>
      </c>
      <c r="Y139" s="11">
        <v>144.27728999999999</v>
      </c>
      <c r="Z139" s="11">
        <v>76.955285000000003</v>
      </c>
      <c r="AA139" s="11">
        <v>61.395032</v>
      </c>
      <c r="AB139" s="11">
        <v>49.551971999999999</v>
      </c>
      <c r="AC139" s="11">
        <v>53.549148000000002</v>
      </c>
      <c r="AD139" s="11">
        <v>30.702591000000002</v>
      </c>
      <c r="AE139" s="11">
        <v>63.299981000000002</v>
      </c>
    </row>
    <row r="140" spans="1:31" ht="13.5" customHeight="1" x14ac:dyDescent="0.25">
      <c r="A140" s="1"/>
      <c r="B140" s="16" t="s">
        <v>434</v>
      </c>
      <c r="C140" s="13"/>
      <c r="D140" s="14"/>
      <c r="E140" s="14"/>
      <c r="F140" s="14"/>
      <c r="G140" s="14"/>
      <c r="H140" s="14">
        <v>11.663833500000001</v>
      </c>
      <c r="I140" s="14">
        <v>15.408799999999999</v>
      </c>
      <c r="J140" s="14">
        <v>3.6101999999999999</v>
      </c>
      <c r="K140" s="14">
        <v>7.0807000000000002</v>
      </c>
      <c r="L140" s="14">
        <v>1.9219329999999999</v>
      </c>
      <c r="M140" s="14">
        <v>0.83325199999999999</v>
      </c>
      <c r="N140" s="14">
        <v>0.66812199999999999</v>
      </c>
      <c r="O140" s="14">
        <v>8.1615579999999994</v>
      </c>
      <c r="P140" s="14">
        <v>2.0601129999999999</v>
      </c>
      <c r="Q140" s="14">
        <v>3.5731609999999998</v>
      </c>
      <c r="R140" s="14">
        <v>6.1600000000000002E-2</v>
      </c>
      <c r="S140" s="14"/>
      <c r="T140" s="14">
        <v>1.550235</v>
      </c>
      <c r="U140" s="14">
        <v>1.1222019999999999</v>
      </c>
      <c r="V140" s="14">
        <v>0.40481099999999998</v>
      </c>
      <c r="W140" s="14">
        <v>0.35975000000000001</v>
      </c>
      <c r="X140" s="14">
        <v>1.1519E-2</v>
      </c>
      <c r="Y140" s="14">
        <v>6.8935999999999997E-2</v>
      </c>
      <c r="Z140" s="14">
        <v>3.2446000000000003E-2</v>
      </c>
      <c r="AA140" s="14">
        <v>1.6518000000000001E-2</v>
      </c>
      <c r="AB140" s="14">
        <v>6.6090000000000003E-3</v>
      </c>
      <c r="AC140" s="14">
        <v>6.2649990000000004</v>
      </c>
      <c r="AD140" s="14">
        <v>6.0492939999999997</v>
      </c>
      <c r="AE140" s="14">
        <v>24.753682999999999</v>
      </c>
    </row>
    <row r="141" spans="1:31" ht="13.5" customHeight="1" x14ac:dyDescent="0.25">
      <c r="A141" s="1"/>
      <c r="B141" s="16" t="s">
        <v>435</v>
      </c>
      <c r="C141" s="10">
        <v>142.8295</v>
      </c>
      <c r="D141" s="11">
        <v>122.33540000000001</v>
      </c>
      <c r="E141" s="11">
        <v>77.82829999999997</v>
      </c>
      <c r="F141" s="11">
        <v>91.17349999999999</v>
      </c>
      <c r="G141" s="11">
        <v>30.552499999999991</v>
      </c>
      <c r="H141" s="11">
        <v>43.889180499999995</v>
      </c>
      <c r="I141" s="11">
        <v>19.216999999999999</v>
      </c>
      <c r="J141" s="11">
        <v>34.471800000000002</v>
      </c>
      <c r="K141" s="11">
        <v>17.474599999999999</v>
      </c>
      <c r="L141" s="11">
        <v>67.546181000000004</v>
      </c>
      <c r="M141" s="11">
        <v>110.022104</v>
      </c>
      <c r="N141" s="11">
        <v>96.921713999999994</v>
      </c>
      <c r="O141" s="11">
        <v>19.911626999999999</v>
      </c>
      <c r="P141" s="11">
        <v>68.142534999999995</v>
      </c>
      <c r="Q141" s="11">
        <v>81.551631</v>
      </c>
      <c r="R141" s="11">
        <v>368.04006199999998</v>
      </c>
      <c r="S141" s="11">
        <v>339.17519199999998</v>
      </c>
      <c r="T141" s="11">
        <v>628.23278800000003</v>
      </c>
      <c r="U141" s="11">
        <v>118.94846</v>
      </c>
      <c r="V141" s="11">
        <v>188.01397600000001</v>
      </c>
      <c r="W141" s="11">
        <v>507.39061199999998</v>
      </c>
      <c r="X141" s="11">
        <v>328.18573700000002</v>
      </c>
      <c r="Y141" s="11">
        <v>647.16285100000005</v>
      </c>
      <c r="Z141" s="11">
        <v>531.49852699999997</v>
      </c>
      <c r="AA141" s="11">
        <v>489.48681499999998</v>
      </c>
      <c r="AB141" s="11">
        <v>355.74001900000002</v>
      </c>
      <c r="AC141" s="11">
        <v>198.13393400000001</v>
      </c>
      <c r="AD141" s="11">
        <v>595.13223500000004</v>
      </c>
      <c r="AE141" s="11">
        <v>587.50647000000004</v>
      </c>
    </row>
    <row r="142" spans="1:31" ht="13.5" customHeight="1" x14ac:dyDescent="0.25">
      <c r="A142" s="1"/>
      <c r="B142" s="16" t="s">
        <v>436</v>
      </c>
      <c r="C142" s="13"/>
      <c r="D142" s="14"/>
      <c r="E142" s="14">
        <v>6.7616999999999985</v>
      </c>
      <c r="F142" s="14">
        <v>49.645200000000003</v>
      </c>
      <c r="G142" s="14">
        <v>123.7115</v>
      </c>
      <c r="H142" s="14">
        <v>174.39201669999986</v>
      </c>
      <c r="I142" s="14">
        <v>112.98869999999999</v>
      </c>
      <c r="J142" s="14">
        <v>63.607500000000002</v>
      </c>
      <c r="K142" s="14">
        <v>25.454000000000001</v>
      </c>
      <c r="L142" s="14">
        <v>26.426949</v>
      </c>
      <c r="M142" s="14">
        <v>3.711249</v>
      </c>
      <c r="N142" s="14">
        <v>2.2899999999999999E-3</v>
      </c>
      <c r="O142" s="14">
        <v>4.7699999999999999E-4</v>
      </c>
      <c r="P142" s="14">
        <v>2.2560000000000002E-3</v>
      </c>
      <c r="Q142" s="14">
        <v>1.4421440000000001</v>
      </c>
      <c r="R142" s="14">
        <v>0.64237599999999995</v>
      </c>
      <c r="S142" s="14"/>
      <c r="T142" s="14">
        <v>7.1039240000000001</v>
      </c>
      <c r="U142" s="14">
        <v>2.2411669999999999</v>
      </c>
      <c r="V142" s="14">
        <v>1.1380729999999999</v>
      </c>
      <c r="W142" s="14">
        <v>2.684704</v>
      </c>
      <c r="X142" s="14">
        <v>2.0863659999999999</v>
      </c>
      <c r="Y142" s="14">
        <v>0.38266499999999998</v>
      </c>
      <c r="Z142" s="14">
        <v>1.297912</v>
      </c>
      <c r="AA142" s="14">
        <v>2.609804</v>
      </c>
      <c r="AB142" s="14">
        <v>0.50462600000000002</v>
      </c>
      <c r="AC142" s="14">
        <v>0.76834000000000002</v>
      </c>
      <c r="AD142" s="14">
        <v>0.21165200000000001</v>
      </c>
      <c r="AE142" s="14">
        <v>7.9313900000000004</v>
      </c>
    </row>
    <row r="143" spans="1:31" ht="13.5" customHeight="1" x14ac:dyDescent="0.25">
      <c r="A143" s="1"/>
      <c r="B143" s="16" t="s">
        <v>437</v>
      </c>
      <c r="C143" s="10"/>
      <c r="D143" s="11"/>
      <c r="E143" s="11"/>
      <c r="F143" s="11"/>
      <c r="G143" s="11">
        <v>0.26179999999999998</v>
      </c>
      <c r="H143" s="11">
        <v>0.27845999999999987</v>
      </c>
      <c r="I143" s="11">
        <v>0.19229560923304401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>
        <v>7.6619999999999994E-2</v>
      </c>
      <c r="Y143" s="11">
        <v>1.8667E-2</v>
      </c>
      <c r="Z143" s="11">
        <v>1.7210000000000001E-3</v>
      </c>
      <c r="AA143" s="11">
        <v>0.147282</v>
      </c>
      <c r="AB143" s="11">
        <v>0.151364</v>
      </c>
      <c r="AC143" s="11">
        <v>0.29771500000000001</v>
      </c>
      <c r="AD143" s="11">
        <v>0.41743400000000003</v>
      </c>
      <c r="AE143" s="11">
        <v>0.51987499999999998</v>
      </c>
    </row>
    <row r="144" spans="1:31" ht="13.5" customHeight="1" x14ac:dyDescent="0.25">
      <c r="A144" s="1"/>
      <c r="B144" s="16" t="s">
        <v>438</v>
      </c>
      <c r="C144" s="13"/>
      <c r="D144" s="14">
        <v>9.4600000000000004E-2</v>
      </c>
      <c r="E144" s="14">
        <v>5.1700000000000003E-2</v>
      </c>
      <c r="F144" s="14">
        <v>4.5100000000000001E-2</v>
      </c>
      <c r="G144" s="14">
        <v>162.0046999999999</v>
      </c>
      <c r="H144" s="14">
        <v>243.0070126</v>
      </c>
      <c r="I144" s="14">
        <v>242.53790000000001</v>
      </c>
      <c r="J144" s="14">
        <v>16.8949</v>
      </c>
      <c r="K144" s="14"/>
      <c r="L144" s="14">
        <v>45.896787000000003</v>
      </c>
      <c r="M144" s="14">
        <v>38.065660000000001</v>
      </c>
      <c r="N144" s="14">
        <v>1.06E-3</v>
      </c>
      <c r="O144" s="14"/>
      <c r="P144" s="14">
        <v>6.2839999999999997E-3</v>
      </c>
      <c r="Q144" s="14">
        <v>3.5631000000000003E-2</v>
      </c>
      <c r="R144" s="14">
        <v>7.9889999999999996E-3</v>
      </c>
      <c r="S144" s="14"/>
      <c r="T144" s="14">
        <v>0.816994</v>
      </c>
      <c r="U144" s="14">
        <v>1.5499999999999999E-3</v>
      </c>
      <c r="V144" s="14">
        <v>2.078E-3</v>
      </c>
      <c r="W144" s="14">
        <v>1.4474000000000001E-2</v>
      </c>
      <c r="X144" s="14">
        <v>0.46943699999999999</v>
      </c>
      <c r="Y144" s="14">
        <v>1.1398999999999999E-2</v>
      </c>
      <c r="Z144" s="14">
        <v>2.82E-3</v>
      </c>
      <c r="AA144" s="14">
        <v>0.26605800000000002</v>
      </c>
      <c r="AB144" s="14">
        <v>0.13946900000000001</v>
      </c>
      <c r="AC144" s="14">
        <v>2.3695999999999998E-2</v>
      </c>
      <c r="AD144" s="14">
        <v>7.2373000000000007E-2</v>
      </c>
      <c r="AE144" s="14">
        <v>1.7597000000000002E-2</v>
      </c>
    </row>
    <row r="145" spans="1:31" ht="13.5" customHeight="1" x14ac:dyDescent="0.25">
      <c r="A145" s="1"/>
      <c r="B145" s="15" t="s">
        <v>439</v>
      </c>
      <c r="C145" s="10">
        <v>633.59010000000001</v>
      </c>
      <c r="D145" s="11">
        <v>189.47829999999999</v>
      </c>
      <c r="E145" s="11">
        <v>493.93519999999995</v>
      </c>
      <c r="F145" s="11">
        <v>820.84419999999977</v>
      </c>
      <c r="G145" s="11">
        <v>934.59586000000002</v>
      </c>
      <c r="H145" s="11">
        <v>1223.3970487999998</v>
      </c>
      <c r="I145" s="11">
        <v>1334.2858061550228</v>
      </c>
      <c r="J145" s="11">
        <v>1204.3317</v>
      </c>
      <c r="K145" s="11">
        <v>1234.2550000000001</v>
      </c>
      <c r="L145" s="11">
        <v>1301.389287</v>
      </c>
      <c r="M145" s="11">
        <v>2166.0279310000001</v>
      </c>
      <c r="N145" s="11">
        <v>1549.2772</v>
      </c>
      <c r="O145" s="11">
        <v>1944.1908040000001</v>
      </c>
      <c r="P145" s="11">
        <v>4062.6967450000002</v>
      </c>
      <c r="Q145" s="11">
        <v>3596.7951589999998</v>
      </c>
      <c r="R145" s="11">
        <v>5828.4455779999998</v>
      </c>
      <c r="S145" s="11">
        <v>8057.7268750000003</v>
      </c>
      <c r="T145" s="11">
        <v>10897.205411999999</v>
      </c>
      <c r="U145" s="11">
        <v>6053.7582759999996</v>
      </c>
      <c r="V145" s="11">
        <v>8352.9508349999996</v>
      </c>
      <c r="W145" s="11">
        <v>11291.731693</v>
      </c>
      <c r="X145" s="11">
        <v>9958.1514950000001</v>
      </c>
      <c r="Y145" s="11">
        <v>13027.273784000001</v>
      </c>
      <c r="Z145" s="11">
        <v>13434.614447</v>
      </c>
      <c r="AA145" s="11">
        <v>6405.9993690000001</v>
      </c>
      <c r="AB145" s="11">
        <v>2219.135745</v>
      </c>
      <c r="AC145" s="11">
        <v>2229.8664480000002</v>
      </c>
      <c r="AD145" s="11">
        <v>3126.6854870000002</v>
      </c>
      <c r="AE145" s="11">
        <v>2491.6509139999998</v>
      </c>
    </row>
    <row r="146" spans="1:31" ht="13.5" customHeight="1" x14ac:dyDescent="0.25">
      <c r="A146" s="1"/>
      <c r="B146" s="16" t="s">
        <v>440</v>
      </c>
      <c r="C146" s="13">
        <v>180.7465</v>
      </c>
      <c r="D146" s="14">
        <v>38.477999999999994</v>
      </c>
      <c r="E146" s="14">
        <v>33.508200000000002</v>
      </c>
      <c r="F146" s="14">
        <v>16.177700000000002</v>
      </c>
      <c r="G146" s="14">
        <v>43.071599999999989</v>
      </c>
      <c r="H146" s="14">
        <v>154.29979839999996</v>
      </c>
      <c r="I146" s="14">
        <v>40.481099999999998</v>
      </c>
      <c r="J146" s="14">
        <v>23.7105</v>
      </c>
      <c r="K146" s="14">
        <v>29.497599999999998</v>
      </c>
      <c r="L146" s="14">
        <v>33.305199999999999</v>
      </c>
      <c r="M146" s="14">
        <v>185.578441</v>
      </c>
      <c r="N146" s="14">
        <v>12.327083</v>
      </c>
      <c r="O146" s="14">
        <v>7.9905059999999999</v>
      </c>
      <c r="P146" s="14">
        <v>3.7954850000000002</v>
      </c>
      <c r="Q146" s="14">
        <v>0.127445</v>
      </c>
      <c r="R146" s="14">
        <v>492.28965199999999</v>
      </c>
      <c r="S146" s="14">
        <v>1001.477203</v>
      </c>
      <c r="T146" s="14">
        <v>2378.662969</v>
      </c>
      <c r="U146" s="14">
        <v>146.01235299999999</v>
      </c>
      <c r="V146" s="14">
        <v>530.17439899999999</v>
      </c>
      <c r="W146" s="14">
        <v>464.36339900000002</v>
      </c>
      <c r="X146" s="14">
        <v>48.677081000000001</v>
      </c>
      <c r="Y146" s="14">
        <v>770.44599200000005</v>
      </c>
      <c r="Z146" s="14">
        <v>1176.4047820000001</v>
      </c>
      <c r="AA146" s="14">
        <v>33.758642999999999</v>
      </c>
      <c r="AB146" s="14">
        <v>76.283894000000004</v>
      </c>
      <c r="AC146" s="14">
        <v>281.68103500000001</v>
      </c>
      <c r="AD146" s="14">
        <v>223.54022599999999</v>
      </c>
      <c r="AE146" s="14">
        <v>148.928372</v>
      </c>
    </row>
    <row r="147" spans="1:31" ht="13.5" customHeight="1" x14ac:dyDescent="0.25">
      <c r="A147" s="1"/>
      <c r="B147" s="16" t="s">
        <v>441</v>
      </c>
      <c r="C147" s="10"/>
      <c r="D147" s="11"/>
      <c r="E147" s="11">
        <v>9.2157999999999962</v>
      </c>
      <c r="F147" s="11">
        <v>32.9131</v>
      </c>
      <c r="G147" s="11">
        <v>46.644400000000005</v>
      </c>
      <c r="H147" s="11">
        <v>53.161586500000013</v>
      </c>
      <c r="I147" s="11">
        <v>90.150499999999994</v>
      </c>
      <c r="J147" s="11">
        <v>90.573999999999998</v>
      </c>
      <c r="K147" s="11">
        <v>59.0227</v>
      </c>
      <c r="L147" s="11">
        <v>30.602212999999999</v>
      </c>
      <c r="M147" s="11">
        <v>12.874753999999999</v>
      </c>
      <c r="N147" s="11">
        <v>0.968719</v>
      </c>
      <c r="O147" s="11">
        <v>0.51005299999999998</v>
      </c>
      <c r="P147" s="11">
        <v>0.95959499999999998</v>
      </c>
      <c r="Q147" s="11">
        <v>1.89E-3</v>
      </c>
      <c r="R147" s="11">
        <v>5.9672460000000003</v>
      </c>
      <c r="S147" s="11">
        <v>5.5154740000000002</v>
      </c>
      <c r="T147" s="11">
        <v>6.7188999999999999E-2</v>
      </c>
      <c r="U147" s="11"/>
      <c r="V147" s="11"/>
      <c r="W147" s="11"/>
      <c r="X147" s="11">
        <v>3.0580470000000002</v>
      </c>
      <c r="Y147" s="11">
        <v>0.27572000000000002</v>
      </c>
      <c r="Z147" s="11">
        <v>0.96635300000000002</v>
      </c>
      <c r="AA147" s="11"/>
      <c r="AB147" s="11">
        <v>4.4099999999999999E-4</v>
      </c>
      <c r="AC147" s="11">
        <v>1.2657E-2</v>
      </c>
      <c r="AD147" s="11">
        <v>2.6310000000000001E-3</v>
      </c>
      <c r="AE147" s="11"/>
    </row>
    <row r="148" spans="1:31" ht="13.5" customHeight="1" x14ac:dyDescent="0.25">
      <c r="A148" s="1"/>
      <c r="B148" s="16" t="s">
        <v>442</v>
      </c>
      <c r="C148" s="13"/>
      <c r="D148" s="14"/>
      <c r="E148" s="14"/>
      <c r="F148" s="14"/>
      <c r="G148" s="14">
        <v>5.4999999999999997E-3</v>
      </c>
      <c r="H148" s="14">
        <v>5.8499999999998302E-3</v>
      </c>
      <c r="I148" s="14">
        <v>1.0999999999999999E-2</v>
      </c>
      <c r="J148" s="14">
        <v>5.4999999999999997E-3</v>
      </c>
      <c r="K148" s="14">
        <v>4.4000000000000003E-3</v>
      </c>
      <c r="L148" s="14">
        <v>0.21840000000000001</v>
      </c>
      <c r="M148" s="14"/>
      <c r="N148" s="14">
        <v>4.8700000000000002E-4</v>
      </c>
      <c r="O148" s="14"/>
      <c r="P148" s="14">
        <v>2.1933000000000001E-2</v>
      </c>
      <c r="Q148" s="14">
        <v>2.1999999999999999E-5</v>
      </c>
      <c r="R148" s="14"/>
      <c r="S148" s="14"/>
      <c r="T148" s="14">
        <v>1.1304E-2</v>
      </c>
      <c r="U148" s="14">
        <v>0.28784300000000002</v>
      </c>
      <c r="V148" s="14">
        <v>0.17963499999999999</v>
      </c>
      <c r="W148" s="14">
        <v>4.7980000000000002E-3</v>
      </c>
      <c r="X148" s="14">
        <v>1.1117999999999999E-2</v>
      </c>
      <c r="Y148" s="14">
        <v>1.1821E-2</v>
      </c>
      <c r="Z148" s="14">
        <v>5.3379999999999999E-3</v>
      </c>
      <c r="AA148" s="14">
        <v>0.183453</v>
      </c>
      <c r="AB148" s="14">
        <v>1.5013E-2</v>
      </c>
      <c r="AC148" s="14">
        <v>1.9784E-2</v>
      </c>
      <c r="AD148" s="14">
        <v>4.6680000000000003E-3</v>
      </c>
      <c r="AE148" s="14">
        <v>1.9956000000000002E-2</v>
      </c>
    </row>
    <row r="149" spans="1:31" ht="13.5" customHeight="1" x14ac:dyDescent="0.25">
      <c r="A149" s="1"/>
      <c r="B149" s="16" t="s">
        <v>443</v>
      </c>
      <c r="C149" s="10"/>
      <c r="D149" s="11">
        <v>1.8700000000000001E-2</v>
      </c>
      <c r="E149" s="11">
        <v>4.2382999999999988</v>
      </c>
      <c r="F149" s="11">
        <v>2.6059000000000001</v>
      </c>
      <c r="G149" s="11">
        <v>1.8171999999999999</v>
      </c>
      <c r="H149" s="11">
        <v>9.8058234999999989</v>
      </c>
      <c r="I149" s="11">
        <v>3.0964999999999998</v>
      </c>
      <c r="J149" s="11">
        <v>1.5301</v>
      </c>
      <c r="K149" s="11">
        <v>2.5794999999999999</v>
      </c>
      <c r="L149" s="11">
        <v>3.1178270000000001</v>
      </c>
      <c r="M149" s="11">
        <v>2.7856890000000001</v>
      </c>
      <c r="N149" s="11"/>
      <c r="O149" s="11">
        <v>1.372754</v>
      </c>
      <c r="P149" s="11">
        <v>0.159251</v>
      </c>
      <c r="Q149" s="11">
        <v>2.9971000000000001E-2</v>
      </c>
      <c r="R149" s="11">
        <v>3.5354999999999998E-2</v>
      </c>
      <c r="S149" s="11">
        <v>5.4371679999999998</v>
      </c>
      <c r="T149" s="11">
        <v>9.2999999999999997E-5</v>
      </c>
      <c r="U149" s="11">
        <v>0.137794</v>
      </c>
      <c r="V149" s="11">
        <v>5.0738999999999999E-2</v>
      </c>
      <c r="W149" s="11"/>
      <c r="X149" s="11">
        <v>5.9820999999999999E-2</v>
      </c>
      <c r="Y149" s="11">
        <v>1.3389E-2</v>
      </c>
      <c r="Z149" s="11">
        <v>19.254563000000001</v>
      </c>
      <c r="AA149" s="11">
        <v>1.7443E-2</v>
      </c>
      <c r="AB149" s="11"/>
      <c r="AC149" s="11">
        <v>5.0915000000000002E-2</v>
      </c>
      <c r="AD149" s="11"/>
      <c r="AE149" s="11">
        <v>4.5919999999999997E-3</v>
      </c>
    </row>
    <row r="150" spans="1:31" ht="13.5" customHeight="1" x14ac:dyDescent="0.25">
      <c r="A150" s="1"/>
      <c r="B150" s="16" t="s">
        <v>444</v>
      </c>
      <c r="C150" s="13"/>
      <c r="D150" s="14"/>
      <c r="E150" s="14"/>
      <c r="F150" s="14"/>
      <c r="G150" s="14"/>
      <c r="H150" s="14"/>
      <c r="I150" s="14">
        <v>3.3E-3</v>
      </c>
      <c r="J150" s="14">
        <v>9.9000000000000008E-3</v>
      </c>
      <c r="K150" s="14"/>
      <c r="L150" s="14">
        <v>3.493E-3</v>
      </c>
      <c r="M150" s="14">
        <v>1.472E-3</v>
      </c>
      <c r="N150" s="14"/>
      <c r="O150" s="14"/>
      <c r="P150" s="14"/>
      <c r="Q150" s="14"/>
      <c r="R150" s="14"/>
      <c r="S150" s="14"/>
      <c r="T150" s="14">
        <v>7.6000000000000004E-5</v>
      </c>
      <c r="U150" s="14"/>
      <c r="V150" s="14">
        <v>5.0900000000000001E-4</v>
      </c>
      <c r="W150" s="14">
        <v>2.4979999999999998E-3</v>
      </c>
      <c r="X150" s="14">
        <v>0.12663199999999999</v>
      </c>
      <c r="Y150" s="14">
        <v>5.978E-2</v>
      </c>
      <c r="Z150" s="14">
        <v>1.5699999999999999E-4</v>
      </c>
      <c r="AA150" s="14">
        <v>7.9430000000000004E-3</v>
      </c>
      <c r="AB150" s="14"/>
      <c r="AC150" s="14"/>
      <c r="AD150" s="14">
        <v>2.9E-4</v>
      </c>
      <c r="AE150" s="14"/>
    </row>
    <row r="151" spans="1:31" ht="13.5" customHeight="1" x14ac:dyDescent="0.25">
      <c r="A151" s="1"/>
      <c r="B151" s="16" t="s">
        <v>445</v>
      </c>
      <c r="C151" s="10">
        <v>1.21E-2</v>
      </c>
      <c r="D151" s="11"/>
      <c r="E151" s="11"/>
      <c r="F151" s="11">
        <v>1.21E-2</v>
      </c>
      <c r="G151" s="11">
        <v>2.6399999999999989E-2</v>
      </c>
      <c r="H151" s="11">
        <v>2.8080000000000001E-2</v>
      </c>
      <c r="I151" s="11">
        <v>0.1067</v>
      </c>
      <c r="J151" s="11">
        <v>1.0999999999999999E-2</v>
      </c>
      <c r="K151" s="11"/>
      <c r="L151" s="11">
        <v>2.2259999999999999E-2</v>
      </c>
      <c r="M151" s="11">
        <v>8.3739999999999995E-2</v>
      </c>
      <c r="N151" s="11">
        <v>0.15845999999999999</v>
      </c>
      <c r="O151" s="11">
        <v>2.3559E-2</v>
      </c>
      <c r="P151" s="11">
        <v>2.4695999999999999E-2</v>
      </c>
      <c r="Q151" s="11">
        <v>2.4532999999999999E-2</v>
      </c>
      <c r="R151" s="11">
        <v>2.4920000000000001E-2</v>
      </c>
      <c r="S151" s="11"/>
      <c r="T151" s="11">
        <v>4.6835000000000002E-2</v>
      </c>
      <c r="U151" s="11">
        <v>3.0606999999999999E-2</v>
      </c>
      <c r="V151" s="11">
        <v>5.1882999999999999E-2</v>
      </c>
      <c r="W151" s="11">
        <v>8.3199999999999993E-3</v>
      </c>
      <c r="X151" s="11">
        <v>1.5576E-2</v>
      </c>
      <c r="Y151" s="11">
        <v>0.38930900000000002</v>
      </c>
      <c r="Z151" s="11">
        <v>8.9264999999999997E-2</v>
      </c>
      <c r="AA151" s="11">
        <v>3.3202000000000002E-2</v>
      </c>
      <c r="AB151" s="11">
        <v>5.4094000000000003E-2</v>
      </c>
      <c r="AC151" s="11">
        <v>9.8583000000000004E-2</v>
      </c>
      <c r="AD151" s="11">
        <v>3.3128999999999999E-2</v>
      </c>
      <c r="AE151" s="11">
        <v>9.2980000000000007E-3</v>
      </c>
    </row>
    <row r="152" spans="1:31" ht="13.5" customHeight="1" x14ac:dyDescent="0.25">
      <c r="A152" s="1"/>
      <c r="B152" s="16" t="s">
        <v>446</v>
      </c>
      <c r="C152" s="13">
        <v>0.89539999999999997</v>
      </c>
      <c r="D152" s="14">
        <v>2.952399999999999</v>
      </c>
      <c r="E152" s="14">
        <v>26.132699999999993</v>
      </c>
      <c r="F152" s="14">
        <v>8.3974000000000011</v>
      </c>
      <c r="G152" s="14">
        <v>15.811400000000001</v>
      </c>
      <c r="H152" s="14">
        <v>8.2195739999999997</v>
      </c>
      <c r="I152" s="14">
        <v>14.4375</v>
      </c>
      <c r="J152" s="14">
        <v>5.7442000000000002</v>
      </c>
      <c r="K152" s="14">
        <v>0.4224</v>
      </c>
      <c r="L152" s="14">
        <v>1.0241E-2</v>
      </c>
      <c r="M152" s="14">
        <v>0.50084300000000004</v>
      </c>
      <c r="N152" s="14">
        <v>0.63601200000000002</v>
      </c>
      <c r="O152" s="14">
        <v>1.0202599999999999</v>
      </c>
      <c r="P152" s="14">
        <v>2.1904370000000002</v>
      </c>
      <c r="Q152" s="14">
        <v>0.77953600000000001</v>
      </c>
      <c r="R152" s="14">
        <v>2.208294</v>
      </c>
      <c r="S152" s="14">
        <v>11.803191999999999</v>
      </c>
      <c r="T152" s="14">
        <v>3.0181439999999999</v>
      </c>
      <c r="U152" s="14">
        <v>3.582074</v>
      </c>
      <c r="V152" s="14">
        <v>68.880086000000006</v>
      </c>
      <c r="W152" s="14">
        <v>4.3802240000000001</v>
      </c>
      <c r="X152" s="14">
        <v>4.2968849999999996</v>
      </c>
      <c r="Y152" s="14">
        <v>6.3400109999999996</v>
      </c>
      <c r="Z152" s="14">
        <v>4.1417719999999996</v>
      </c>
      <c r="AA152" s="14">
        <v>1.8060849999999999</v>
      </c>
      <c r="AB152" s="14">
        <v>1.0266010000000001</v>
      </c>
      <c r="AC152" s="14">
        <v>1.23038</v>
      </c>
      <c r="AD152" s="14">
        <v>1.7871189999999999</v>
      </c>
      <c r="AE152" s="14">
        <v>33.430298999999998</v>
      </c>
    </row>
    <row r="153" spans="1:31" ht="13.5" customHeight="1" x14ac:dyDescent="0.25">
      <c r="A153" s="1"/>
      <c r="B153" s="16" t="s">
        <v>447</v>
      </c>
      <c r="C153" s="10"/>
      <c r="D153" s="11"/>
      <c r="E153" s="11">
        <v>6.6E-3</v>
      </c>
      <c r="F153" s="11"/>
      <c r="G153" s="11">
        <v>1.32E-2</v>
      </c>
      <c r="H153" s="11">
        <v>1.4039999999999902E-2</v>
      </c>
      <c r="I153" s="11">
        <v>5.5E-2</v>
      </c>
      <c r="J153" s="11">
        <v>0.56540000000000001</v>
      </c>
      <c r="K153" s="11">
        <v>0.86129999999999995</v>
      </c>
      <c r="L153" s="11">
        <v>0.86919999999999997</v>
      </c>
      <c r="M153" s="11">
        <v>1.4840000000000001E-2</v>
      </c>
      <c r="N153" s="11">
        <v>7.8601000000000004E-2</v>
      </c>
      <c r="O153" s="11">
        <v>4.7093000000000003E-2</v>
      </c>
      <c r="P153" s="11">
        <v>0.25358199999999997</v>
      </c>
      <c r="Q153" s="11">
        <v>0.113246</v>
      </c>
      <c r="R153" s="11">
        <v>0.359068</v>
      </c>
      <c r="S153" s="11"/>
      <c r="T153" s="11">
        <v>1.1265639999999999</v>
      </c>
      <c r="U153" s="11">
        <v>9.4926999999999997E-2</v>
      </c>
      <c r="V153" s="11">
        <v>0.235128</v>
      </c>
      <c r="W153" s="11">
        <v>2.1519999999999998E-3</v>
      </c>
      <c r="X153" s="11">
        <v>0.135824</v>
      </c>
      <c r="Y153" s="11">
        <v>5.3270000000000001E-3</v>
      </c>
      <c r="Z153" s="11">
        <v>0.10392999999999999</v>
      </c>
      <c r="AA153" s="11">
        <v>4.4330000000000001E-2</v>
      </c>
      <c r="AB153" s="11">
        <v>0.21534200000000001</v>
      </c>
      <c r="AC153" s="11">
        <v>1.1469999999999999E-2</v>
      </c>
      <c r="AD153" s="11">
        <v>6.0169999999999998E-3</v>
      </c>
      <c r="AE153" s="11">
        <v>4.7710000000000001E-3</v>
      </c>
    </row>
    <row r="154" spans="1:31" ht="13.5" customHeight="1" x14ac:dyDescent="0.25">
      <c r="A154" s="1"/>
      <c r="B154" s="16" t="s">
        <v>448</v>
      </c>
      <c r="C154" s="13"/>
      <c r="D154" s="14"/>
      <c r="E154" s="14"/>
      <c r="F154" s="14"/>
      <c r="G154" s="14"/>
      <c r="H154" s="14">
        <v>0.94569860000000028</v>
      </c>
      <c r="I154" s="14">
        <v>2.0064000000000002</v>
      </c>
      <c r="J154" s="14">
        <v>0.89539999999999997</v>
      </c>
      <c r="K154" s="14">
        <v>5.3845000000000001</v>
      </c>
      <c r="L154" s="14">
        <v>3.4369559999999999</v>
      </c>
      <c r="M154" s="14">
        <v>4.2399999999999998E-3</v>
      </c>
      <c r="N154" s="14">
        <v>4.6999999999999997E-5</v>
      </c>
      <c r="O154" s="14">
        <v>2.4462000000000001E-2</v>
      </c>
      <c r="P154" s="14"/>
      <c r="Q154" s="14">
        <v>7.1770000000000002E-3</v>
      </c>
      <c r="R154" s="14">
        <v>5.6699999999999997E-3</v>
      </c>
      <c r="S154" s="14"/>
      <c r="T154" s="14"/>
      <c r="U154" s="14">
        <v>0.28911599999999998</v>
      </c>
      <c r="V154" s="14">
        <v>9.5100000000000002E-4</v>
      </c>
      <c r="W154" s="14">
        <v>1.639E-3</v>
      </c>
      <c r="X154" s="14">
        <v>0.106061</v>
      </c>
      <c r="Y154" s="14">
        <v>2.3411000000000001E-2</v>
      </c>
      <c r="Z154" s="14">
        <v>1.1828E-2</v>
      </c>
      <c r="AA154" s="14">
        <v>7.0073999999999997E-2</v>
      </c>
      <c r="AB154" s="14"/>
      <c r="AC154" s="14">
        <v>3.9288999999999998E-2</v>
      </c>
      <c r="AD154" s="14">
        <v>2.8700000000000002E-3</v>
      </c>
      <c r="AE154" s="14">
        <v>0.114137</v>
      </c>
    </row>
    <row r="155" spans="1:31" ht="13.5" customHeight="1" x14ac:dyDescent="0.25">
      <c r="A155" s="1"/>
      <c r="B155" s="16" t="s">
        <v>449</v>
      </c>
      <c r="C155" s="10"/>
      <c r="D155" s="11"/>
      <c r="E155" s="11"/>
      <c r="F155" s="11"/>
      <c r="G155" s="11">
        <v>0.23100000000000001</v>
      </c>
      <c r="H155" s="11">
        <v>0.24570000000000011</v>
      </c>
      <c r="I155" s="11">
        <v>3.0800000000000001E-2</v>
      </c>
      <c r="J155" s="11">
        <v>2.1999999999999999E-2</v>
      </c>
      <c r="K155" s="11">
        <v>2.2000000000000001E-3</v>
      </c>
      <c r="L155" s="11">
        <v>3.5046000000000001E-2</v>
      </c>
      <c r="M155" s="11">
        <v>2.1576000000000001E-2</v>
      </c>
      <c r="N155" s="11">
        <v>1.06E-2</v>
      </c>
      <c r="O155" s="11">
        <v>2.9629999999999999E-3</v>
      </c>
      <c r="P155" s="11">
        <v>0.106502</v>
      </c>
      <c r="Q155" s="11">
        <v>2.0507999999999998E-2</v>
      </c>
      <c r="R155" s="11">
        <v>6.8400000000000004E-4</v>
      </c>
      <c r="S155" s="11"/>
      <c r="T155" s="11">
        <v>1.0120000000000001E-3</v>
      </c>
      <c r="U155" s="11">
        <v>1.6695999999999999E-2</v>
      </c>
      <c r="V155" s="11">
        <v>6.0080000000000003E-3</v>
      </c>
      <c r="W155" s="11">
        <v>2.0410000000000001E-2</v>
      </c>
      <c r="X155" s="11">
        <v>1.703E-2</v>
      </c>
      <c r="Y155" s="11">
        <v>3.9260999999999997E-2</v>
      </c>
      <c r="Z155" s="11">
        <v>4.2804000000000002E-2</v>
      </c>
      <c r="AA155" s="11">
        <v>3.2627000000000003E-2</v>
      </c>
      <c r="AB155" s="11">
        <v>2.1056999999999999E-2</v>
      </c>
      <c r="AC155" s="11">
        <v>2.4878999999999998E-2</v>
      </c>
      <c r="AD155" s="11">
        <v>0.102132</v>
      </c>
      <c r="AE155" s="11">
        <v>7.4648999999999993E-2</v>
      </c>
    </row>
    <row r="156" spans="1:31" ht="13.5" customHeight="1" x14ac:dyDescent="0.25">
      <c r="A156" s="1"/>
      <c r="B156" s="16" t="s">
        <v>450</v>
      </c>
      <c r="C156" s="13"/>
      <c r="D156" s="14"/>
      <c r="E156" s="14">
        <v>0.27500000000000002</v>
      </c>
      <c r="F156" s="14">
        <v>5.5253000000000005</v>
      </c>
      <c r="G156" s="14">
        <v>3.5683999999999987</v>
      </c>
      <c r="H156" s="14">
        <v>4.4984764000000013</v>
      </c>
      <c r="I156" s="14">
        <v>1.5829</v>
      </c>
      <c r="J156" s="14">
        <v>0.47739999999999999</v>
      </c>
      <c r="K156" s="14">
        <v>0.31130000000000002</v>
      </c>
      <c r="L156" s="14">
        <v>0.17538400000000001</v>
      </c>
      <c r="M156" s="14">
        <v>8.5859000000000005E-2</v>
      </c>
      <c r="N156" s="14">
        <v>0.48442000000000002</v>
      </c>
      <c r="O156" s="14">
        <v>0.236676</v>
      </c>
      <c r="P156" s="14">
        <v>0.659806</v>
      </c>
      <c r="Q156" s="14">
        <v>0.235598</v>
      </c>
      <c r="R156" s="14">
        <v>207.065639</v>
      </c>
      <c r="S156" s="14">
        <v>185.80625599999999</v>
      </c>
      <c r="T156" s="14">
        <v>4.0737829999999997</v>
      </c>
      <c r="U156" s="14">
        <v>5.0695779999999999</v>
      </c>
      <c r="V156" s="14">
        <v>13.98269</v>
      </c>
      <c r="W156" s="14">
        <v>113.56932</v>
      </c>
      <c r="X156" s="14">
        <v>16.662448000000001</v>
      </c>
      <c r="Y156" s="14">
        <v>17.954795000000001</v>
      </c>
      <c r="Z156" s="14">
        <v>20.141608999999999</v>
      </c>
      <c r="AA156" s="14">
        <v>42.896535999999998</v>
      </c>
      <c r="AB156" s="14">
        <v>10.489184</v>
      </c>
      <c r="AC156" s="14">
        <v>9.712002</v>
      </c>
      <c r="AD156" s="14">
        <v>72.909454999999994</v>
      </c>
      <c r="AE156" s="14">
        <v>122.196915</v>
      </c>
    </row>
    <row r="157" spans="1:31" ht="13.5" customHeight="1" x14ac:dyDescent="0.25">
      <c r="A157" s="1"/>
      <c r="B157" s="16" t="s">
        <v>451</v>
      </c>
      <c r="C157" s="10">
        <v>0.3916</v>
      </c>
      <c r="D157" s="11">
        <v>6.8199999999999983E-2</v>
      </c>
      <c r="E157" s="11">
        <v>3.6299999999999999E-2</v>
      </c>
      <c r="F157" s="11">
        <v>19.948499999999989</v>
      </c>
      <c r="G157" s="11"/>
      <c r="H157" s="11"/>
      <c r="I157" s="11">
        <v>5.6099999999999997E-2</v>
      </c>
      <c r="J157" s="11">
        <v>3.234</v>
      </c>
      <c r="K157" s="11">
        <v>7.0058999999999996</v>
      </c>
      <c r="L157" s="11">
        <v>79.417320000000004</v>
      </c>
      <c r="M157" s="11">
        <v>77.462680000000006</v>
      </c>
      <c r="N157" s="11">
        <v>54.145088000000001</v>
      </c>
      <c r="O157" s="11">
        <v>67.510093999999995</v>
      </c>
      <c r="P157" s="11">
        <v>0.85281300000000004</v>
      </c>
      <c r="Q157" s="11">
        <v>70.066661999999994</v>
      </c>
      <c r="R157" s="11">
        <v>308.86756300000002</v>
      </c>
      <c r="S157" s="11">
        <v>143.973748</v>
      </c>
      <c r="T157" s="11">
        <v>1.468539</v>
      </c>
      <c r="U157" s="11">
        <v>1.5592410000000001</v>
      </c>
      <c r="V157" s="11">
        <v>10.857391</v>
      </c>
      <c r="W157" s="11">
        <v>22.716218999999999</v>
      </c>
      <c r="X157" s="11">
        <v>0.53151499999999996</v>
      </c>
      <c r="Y157" s="11">
        <v>4.9773999999999999E-2</v>
      </c>
      <c r="Z157" s="11">
        <v>0.42422399999999999</v>
      </c>
      <c r="AA157" s="11">
        <v>3.4540000000000001E-2</v>
      </c>
      <c r="AB157" s="11">
        <v>9.2429999999999998E-2</v>
      </c>
      <c r="AC157" s="11">
        <v>10.52482</v>
      </c>
      <c r="AD157" s="11">
        <v>0.10105</v>
      </c>
      <c r="AE157" s="11">
        <v>7.6949999999999996E-3</v>
      </c>
    </row>
    <row r="158" spans="1:31" ht="13.5" customHeight="1" x14ac:dyDescent="0.25">
      <c r="A158" s="1"/>
      <c r="B158" s="16" t="s">
        <v>452</v>
      </c>
      <c r="C158" s="13">
        <v>2.6147</v>
      </c>
      <c r="D158" s="14">
        <v>2.8864000000000001</v>
      </c>
      <c r="E158" s="14">
        <v>20.298300000000001</v>
      </c>
      <c r="F158" s="14">
        <v>7.5933000000000002</v>
      </c>
      <c r="G158" s="14">
        <v>1.4619000000000004</v>
      </c>
      <c r="H158" s="14">
        <v>2.3428922000000001</v>
      </c>
      <c r="I158" s="14">
        <v>16.206299999999999</v>
      </c>
      <c r="J158" s="14">
        <v>18.715399999999999</v>
      </c>
      <c r="K158" s="14">
        <v>73.539400000000001</v>
      </c>
      <c r="L158" s="14">
        <v>67.085903000000002</v>
      </c>
      <c r="M158" s="14">
        <v>19.876059999999999</v>
      </c>
      <c r="N158" s="14">
        <v>26.044319000000002</v>
      </c>
      <c r="O158" s="14">
        <v>43.968395000000001</v>
      </c>
      <c r="P158" s="14">
        <v>15.540328000000001</v>
      </c>
      <c r="Q158" s="14">
        <v>18.756174000000001</v>
      </c>
      <c r="R158" s="14">
        <v>36.824002999999998</v>
      </c>
      <c r="S158" s="14">
        <v>66.423383999999999</v>
      </c>
      <c r="T158" s="14">
        <v>106.012417</v>
      </c>
      <c r="U158" s="14">
        <v>71.665527999999995</v>
      </c>
      <c r="V158" s="14">
        <v>60.727151999999997</v>
      </c>
      <c r="W158" s="14">
        <v>98.465997999999999</v>
      </c>
      <c r="X158" s="14">
        <v>185.014207</v>
      </c>
      <c r="Y158" s="14">
        <v>36.513561000000003</v>
      </c>
      <c r="Z158" s="14">
        <v>49.553989000000001</v>
      </c>
      <c r="AA158" s="14">
        <v>67.416679999999999</v>
      </c>
      <c r="AB158" s="14">
        <v>17.138590000000001</v>
      </c>
      <c r="AC158" s="14">
        <v>76.981159000000005</v>
      </c>
      <c r="AD158" s="14">
        <v>58.580601000000001</v>
      </c>
      <c r="AE158" s="14">
        <v>162.04577800000001</v>
      </c>
    </row>
    <row r="159" spans="1:31" ht="13.5" customHeight="1" x14ac:dyDescent="0.25">
      <c r="A159" s="1"/>
      <c r="B159" s="16" t="s">
        <v>453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>
        <v>8.7449999999999992</v>
      </c>
      <c r="M159" s="11">
        <v>11.017106</v>
      </c>
      <c r="N159" s="11">
        <v>4.4212600000000002</v>
      </c>
      <c r="O159" s="11">
        <v>1.1E-5</v>
      </c>
      <c r="P159" s="11">
        <v>14.420457000000001</v>
      </c>
      <c r="Q159" s="11">
        <v>302.41488600000002</v>
      </c>
      <c r="R159" s="11">
        <v>98.676067000000003</v>
      </c>
      <c r="S159" s="11">
        <v>222.02194800000001</v>
      </c>
      <c r="T159" s="11">
        <v>391.41612099999998</v>
      </c>
      <c r="U159" s="11">
        <v>272.81213300000002</v>
      </c>
      <c r="V159" s="11">
        <v>540.59945000000005</v>
      </c>
      <c r="W159" s="11">
        <v>623.43057199999998</v>
      </c>
      <c r="X159" s="11">
        <v>200.20634100000001</v>
      </c>
      <c r="Y159" s="11">
        <v>1030.3760219999999</v>
      </c>
      <c r="Z159" s="11">
        <v>1169.9643040000001</v>
      </c>
      <c r="AA159" s="11">
        <v>555.88483699999995</v>
      </c>
      <c r="AB159" s="11">
        <v>154.75338600000001</v>
      </c>
      <c r="AC159" s="11">
        <v>76.471558000000002</v>
      </c>
      <c r="AD159" s="11">
        <v>9.0307209999999998</v>
      </c>
      <c r="AE159" s="11">
        <v>36.056173000000001</v>
      </c>
    </row>
    <row r="160" spans="1:31" ht="13.5" customHeight="1" x14ac:dyDescent="0.25">
      <c r="A160" s="1"/>
      <c r="B160" s="16" t="s">
        <v>454</v>
      </c>
      <c r="C160" s="13"/>
      <c r="D160" s="14"/>
      <c r="E160" s="14"/>
      <c r="F160" s="14"/>
      <c r="G160" s="14">
        <v>6.4899999999999999E-2</v>
      </c>
      <c r="H160" s="14">
        <v>6.9029999999999994E-2</v>
      </c>
      <c r="I160" s="14">
        <v>4.7669919935922699E-2</v>
      </c>
      <c r="J160" s="14"/>
      <c r="K160" s="14"/>
      <c r="L160" s="14"/>
      <c r="M160" s="14"/>
      <c r="N160" s="14"/>
      <c r="O160" s="14"/>
      <c r="P160" s="14"/>
      <c r="Q160" s="14"/>
      <c r="R160" s="14">
        <v>4.4447E-2</v>
      </c>
      <c r="S160" s="14"/>
      <c r="T160" s="14">
        <v>7.4910000000000003E-3</v>
      </c>
      <c r="U160" s="14">
        <v>9.5040000000000003E-3</v>
      </c>
      <c r="V160" s="14">
        <v>1.0324E-2</v>
      </c>
      <c r="W160" s="14"/>
      <c r="X160" s="14">
        <v>0.18762200000000001</v>
      </c>
      <c r="Y160" s="14">
        <v>1.0069E-2</v>
      </c>
      <c r="Z160" s="14">
        <v>2.1854999999999999E-2</v>
      </c>
      <c r="AA160" s="14">
        <v>1.949E-3</v>
      </c>
      <c r="AB160" s="14">
        <v>2.6600000000000001E-4</v>
      </c>
      <c r="AC160" s="14">
        <v>9.8999999999999994E-5</v>
      </c>
      <c r="AD160" s="14">
        <v>1.567E-3</v>
      </c>
      <c r="AE160" s="14"/>
    </row>
    <row r="161" spans="1:31" ht="13.5" customHeight="1" x14ac:dyDescent="0.25">
      <c r="A161" s="1"/>
      <c r="B161" s="16" t="s">
        <v>455</v>
      </c>
      <c r="C161" s="10"/>
      <c r="D161" s="11"/>
      <c r="E161" s="11">
        <v>6.6E-3</v>
      </c>
      <c r="F161" s="11">
        <v>1.2726999999999991</v>
      </c>
      <c r="G161" s="11">
        <v>7.9903999999999993</v>
      </c>
      <c r="H161" s="11">
        <v>2.464269499999999</v>
      </c>
      <c r="I161" s="11">
        <v>4.3802000000000003</v>
      </c>
      <c r="J161" s="11">
        <v>3.6046999999999998</v>
      </c>
      <c r="K161" s="11">
        <v>1.859</v>
      </c>
      <c r="L161" s="11">
        <v>0.63600000000000001</v>
      </c>
      <c r="M161" s="11">
        <v>0.43884000000000001</v>
      </c>
      <c r="N161" s="11">
        <v>9.3632999999999994E-2</v>
      </c>
      <c r="O161" s="11">
        <v>0.311888</v>
      </c>
      <c r="P161" s="11">
        <v>0.244592</v>
      </c>
      <c r="Q161" s="11">
        <v>0.330953</v>
      </c>
      <c r="R161" s="11">
        <v>0.57921299999999998</v>
      </c>
      <c r="S161" s="11"/>
      <c r="T161" s="11">
        <v>0.18885199999999999</v>
      </c>
      <c r="U161" s="11">
        <v>1.638056</v>
      </c>
      <c r="V161" s="11">
        <v>20.947385000000001</v>
      </c>
      <c r="W161" s="11">
        <v>18.433795</v>
      </c>
      <c r="X161" s="11">
        <v>3.9127179999999999</v>
      </c>
      <c r="Y161" s="11">
        <v>0.56408999999999998</v>
      </c>
      <c r="Z161" s="11">
        <v>0.38036399999999998</v>
      </c>
      <c r="AA161" s="11">
        <v>0.21971099999999999</v>
      </c>
      <c r="AB161" s="11">
        <v>0.60164700000000004</v>
      </c>
      <c r="AC161" s="11">
        <v>0.14440700000000001</v>
      </c>
      <c r="AD161" s="11">
        <v>0.11873599999999999</v>
      </c>
      <c r="AE161" s="11">
        <v>0.125028</v>
      </c>
    </row>
    <row r="162" spans="1:31" ht="13.5" customHeight="1" x14ac:dyDescent="0.25">
      <c r="A162" s="1"/>
      <c r="B162" s="16" t="s">
        <v>456</v>
      </c>
      <c r="C162" s="13"/>
      <c r="D162" s="14"/>
      <c r="E162" s="14"/>
      <c r="F162" s="14">
        <v>0.2783000000000001</v>
      </c>
      <c r="G162" s="14">
        <v>0.25739999999999991</v>
      </c>
      <c r="H162" s="14">
        <v>0.27377999999999986</v>
      </c>
      <c r="I162" s="14">
        <v>0.55000000000000004</v>
      </c>
      <c r="J162" s="14">
        <v>9.9000000000000008E-3</v>
      </c>
      <c r="K162" s="14">
        <v>1.0999999999999999E-2</v>
      </c>
      <c r="L162" s="14">
        <v>6.4362000000000003E-2</v>
      </c>
      <c r="M162" s="14">
        <v>7.8439999999999996E-2</v>
      </c>
      <c r="N162" s="14">
        <v>2.1847999999999999E-2</v>
      </c>
      <c r="O162" s="14">
        <v>2.3372E-2</v>
      </c>
      <c r="P162" s="14">
        <v>0.38954899999999998</v>
      </c>
      <c r="Q162" s="14">
        <v>0.14827799999999999</v>
      </c>
      <c r="R162" s="14">
        <v>6.2876000000000001E-2</v>
      </c>
      <c r="S162" s="14"/>
      <c r="T162" s="14">
        <v>3.2341000000000002E-2</v>
      </c>
      <c r="U162" s="14">
        <v>3.2783E-2</v>
      </c>
      <c r="V162" s="14">
        <v>3.9356000000000002E-2</v>
      </c>
      <c r="W162" s="14">
        <v>5.7831E-2</v>
      </c>
      <c r="X162" s="14">
        <v>0.176236</v>
      </c>
      <c r="Y162" s="14">
        <v>6.8139000000000005E-2</v>
      </c>
      <c r="Z162" s="14">
        <v>0.15189800000000001</v>
      </c>
      <c r="AA162" s="14">
        <v>0.10289</v>
      </c>
      <c r="AB162" s="14">
        <v>5.3705000000000003E-2</v>
      </c>
      <c r="AC162" s="14">
        <v>0.34983700000000001</v>
      </c>
      <c r="AD162" s="14">
        <v>6.3045000000000004E-2</v>
      </c>
      <c r="AE162" s="14">
        <v>0.104119</v>
      </c>
    </row>
    <row r="163" spans="1:31" ht="13.5" customHeight="1" x14ac:dyDescent="0.25">
      <c r="A163" s="1"/>
      <c r="B163" s="16" t="s">
        <v>457</v>
      </c>
      <c r="C163" s="10">
        <v>23.9162</v>
      </c>
      <c r="D163" s="11"/>
      <c r="E163" s="11"/>
      <c r="F163" s="11"/>
      <c r="G163" s="11">
        <v>16.904800000000002</v>
      </c>
      <c r="H163" s="11">
        <v>16.904799999999987</v>
      </c>
      <c r="I163" s="11">
        <v>11.780043109206702</v>
      </c>
      <c r="J163" s="11"/>
      <c r="K163" s="11">
        <v>8.5800000000000001E-2</v>
      </c>
      <c r="L163" s="11">
        <v>2.2959999999999999E-3</v>
      </c>
      <c r="M163" s="11">
        <v>66.046480000000003</v>
      </c>
      <c r="N163" s="11">
        <v>57.529043999999999</v>
      </c>
      <c r="O163" s="11">
        <v>3.6499999999999998E-4</v>
      </c>
      <c r="P163" s="11"/>
      <c r="Q163" s="11">
        <v>5.5699999999999999E-4</v>
      </c>
      <c r="R163" s="11">
        <v>2.055E-3</v>
      </c>
      <c r="S163" s="11"/>
      <c r="T163" s="11">
        <v>1.1336000000000001E-2</v>
      </c>
      <c r="U163" s="11">
        <v>2.2645999999999999E-2</v>
      </c>
      <c r="V163" s="11">
        <v>1.704E-3</v>
      </c>
      <c r="W163" s="11">
        <v>9.6799999999999994E-3</v>
      </c>
      <c r="X163" s="11">
        <v>0.13359499999999999</v>
      </c>
      <c r="Y163" s="11">
        <v>1.6546999999999999E-2</v>
      </c>
      <c r="Z163" s="11">
        <v>3.9719999999999998E-3</v>
      </c>
      <c r="AA163" s="11">
        <v>3.2160000000000001E-3</v>
      </c>
      <c r="AB163" s="11">
        <v>1.1813000000000001E-2</v>
      </c>
      <c r="AC163" s="11">
        <v>1.0808E-2</v>
      </c>
      <c r="AD163" s="11">
        <v>5.633E-3</v>
      </c>
      <c r="AE163" s="11">
        <v>0.68941300000000005</v>
      </c>
    </row>
    <row r="164" spans="1:31" ht="13.5" customHeight="1" x14ac:dyDescent="0.25">
      <c r="A164" s="1"/>
      <c r="B164" s="16" t="s">
        <v>458</v>
      </c>
      <c r="C164" s="13"/>
      <c r="D164" s="14"/>
      <c r="E164" s="14">
        <v>1.2517999999999996</v>
      </c>
      <c r="F164" s="14"/>
      <c r="G164" s="14"/>
      <c r="H164" s="14"/>
      <c r="I164" s="14">
        <v>4.07E-2</v>
      </c>
      <c r="J164" s="14"/>
      <c r="K164" s="14"/>
      <c r="L164" s="14">
        <v>2.9616400000000001</v>
      </c>
      <c r="M164" s="14">
        <v>5.3E-3</v>
      </c>
      <c r="N164" s="14">
        <v>7.4999999999999993E-5</v>
      </c>
      <c r="O164" s="14"/>
      <c r="P164" s="14">
        <v>4.7039999999999998E-3</v>
      </c>
      <c r="Q164" s="14">
        <v>4.35E-4</v>
      </c>
      <c r="R164" s="14">
        <v>1.0900000000000001E-4</v>
      </c>
      <c r="S164" s="14"/>
      <c r="T164" s="14">
        <v>2.2009999999999998E-3</v>
      </c>
      <c r="U164" s="14">
        <v>3.2328999999999997E-2</v>
      </c>
      <c r="V164" s="14">
        <v>0.35449199999999997</v>
      </c>
      <c r="W164" s="14">
        <v>0.38612800000000003</v>
      </c>
      <c r="X164" s="14">
        <v>1.1223110000000001</v>
      </c>
      <c r="Y164" s="14">
        <v>1.111988</v>
      </c>
      <c r="Z164" s="14">
        <v>3.6082000000000003E-2</v>
      </c>
      <c r="AA164" s="14">
        <v>7.7749999999999998E-3</v>
      </c>
      <c r="AB164" s="14">
        <v>3.8039999999999997E-2</v>
      </c>
      <c r="AC164" s="14">
        <v>1.7459999999999999E-3</v>
      </c>
      <c r="AD164" s="14">
        <v>3.7000000000000002E-3</v>
      </c>
      <c r="AE164" s="14">
        <v>0.12886600000000001</v>
      </c>
    </row>
    <row r="165" spans="1:31" ht="13.5" customHeight="1" x14ac:dyDescent="0.25">
      <c r="A165" s="1"/>
      <c r="B165" s="16" t="s">
        <v>459</v>
      </c>
      <c r="C165" s="10">
        <v>0.55549999999999999</v>
      </c>
      <c r="D165" s="11">
        <v>0.76670000000000049</v>
      </c>
      <c r="E165" s="11">
        <v>2.5519999999999983</v>
      </c>
      <c r="F165" s="11">
        <v>7.2600000000000026E-2</v>
      </c>
      <c r="G165" s="11"/>
      <c r="H165" s="11">
        <v>1.8955772</v>
      </c>
      <c r="I165" s="11">
        <v>2.2000000000000001E-3</v>
      </c>
      <c r="J165" s="11">
        <v>3.9600000000000003E-2</v>
      </c>
      <c r="K165" s="11">
        <v>7.1257999999999999</v>
      </c>
      <c r="L165" s="11">
        <v>1.078403</v>
      </c>
      <c r="M165" s="11">
        <v>0.704905</v>
      </c>
      <c r="N165" s="11">
        <v>28.511914999999998</v>
      </c>
      <c r="O165" s="11">
        <v>1.6051409999999999</v>
      </c>
      <c r="P165" s="11">
        <v>0.47407500000000002</v>
      </c>
      <c r="Q165" s="11">
        <v>0.54971300000000001</v>
      </c>
      <c r="R165" s="11">
        <v>2.2435860000000001</v>
      </c>
      <c r="S165" s="11">
        <v>3.1068500000000001</v>
      </c>
      <c r="T165" s="11">
        <v>11.42327</v>
      </c>
      <c r="U165" s="11">
        <v>16.896477000000001</v>
      </c>
      <c r="V165" s="11">
        <v>8.7802050000000005</v>
      </c>
      <c r="W165" s="11">
        <v>29.289556000000001</v>
      </c>
      <c r="X165" s="11">
        <v>40.517327999999999</v>
      </c>
      <c r="Y165" s="11">
        <v>67.275812999999999</v>
      </c>
      <c r="Z165" s="11">
        <v>116.95320599999999</v>
      </c>
      <c r="AA165" s="11">
        <v>35.816324000000002</v>
      </c>
      <c r="AB165" s="11">
        <v>160.53529800000001</v>
      </c>
      <c r="AC165" s="11">
        <v>196.30636699999999</v>
      </c>
      <c r="AD165" s="11">
        <v>148.52222399999999</v>
      </c>
      <c r="AE165" s="11">
        <v>32.902918</v>
      </c>
    </row>
    <row r="166" spans="1:31" ht="13.5" customHeight="1" x14ac:dyDescent="0.25">
      <c r="A166" s="1"/>
      <c r="B166" s="16" t="s">
        <v>460</v>
      </c>
      <c r="C166" s="13">
        <v>34.363999999999997</v>
      </c>
      <c r="D166" s="14">
        <v>28.785900000000002</v>
      </c>
      <c r="E166" s="14">
        <v>40.749499999999976</v>
      </c>
      <c r="F166" s="14">
        <v>43.031999999999982</v>
      </c>
      <c r="G166" s="14">
        <v>58.612399999999987</v>
      </c>
      <c r="H166" s="14">
        <v>62.342280000000002</v>
      </c>
      <c r="I166" s="14">
        <v>45.007874455350866</v>
      </c>
      <c r="J166" s="14"/>
      <c r="K166" s="14">
        <v>1.3398000000000001</v>
      </c>
      <c r="L166" s="14">
        <v>2.2684000000000002</v>
      </c>
      <c r="M166" s="14">
        <v>3.5001199999999999</v>
      </c>
      <c r="N166" s="14">
        <v>1.3780000000000001E-2</v>
      </c>
      <c r="O166" s="14"/>
      <c r="P166" s="14">
        <v>3.8539999999999998E-3</v>
      </c>
      <c r="Q166" s="14">
        <v>1.4300000000000001E-4</v>
      </c>
      <c r="R166" s="14">
        <v>0.40093600000000001</v>
      </c>
      <c r="S166" s="14"/>
      <c r="T166" s="14">
        <v>1.0889999999999999E-3</v>
      </c>
      <c r="U166" s="14">
        <v>2.1999999999999999E-5</v>
      </c>
      <c r="V166" s="14">
        <v>4.4999999999999999E-4</v>
      </c>
      <c r="W166" s="14"/>
      <c r="X166" s="14">
        <v>4.5337810000000003</v>
      </c>
      <c r="Y166" s="14">
        <v>1.173E-3</v>
      </c>
      <c r="Z166" s="14">
        <v>3.0800000000000001E-4</v>
      </c>
      <c r="AA166" s="14">
        <v>0.13724</v>
      </c>
      <c r="AB166" s="14">
        <v>2.0000000000000002E-5</v>
      </c>
      <c r="AC166" s="14">
        <v>10.834922000000001</v>
      </c>
      <c r="AD166" s="14">
        <v>2.1078890000000001</v>
      </c>
      <c r="AE166" s="14">
        <v>0.15864400000000001</v>
      </c>
    </row>
    <row r="167" spans="1:31" ht="13.5" customHeight="1" x14ac:dyDescent="0.25">
      <c r="A167" s="1"/>
      <c r="B167" s="16" t="s">
        <v>461</v>
      </c>
      <c r="C167" s="10"/>
      <c r="D167" s="11"/>
      <c r="E167" s="11">
        <v>0.50270000000000004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>
        <v>1.5020000000000001E-3</v>
      </c>
      <c r="S167" s="11">
        <v>222.02194800000001</v>
      </c>
      <c r="T167" s="11"/>
      <c r="U167" s="11">
        <v>3.5654999999999999E-2</v>
      </c>
      <c r="V167" s="11"/>
      <c r="W167" s="11">
        <v>13.141978</v>
      </c>
      <c r="X167" s="11">
        <v>5.1669049999999999</v>
      </c>
      <c r="Y167" s="11"/>
      <c r="Z167" s="11">
        <v>7.9534999999999995E-2</v>
      </c>
      <c r="AA167" s="11">
        <v>0.53395000000000004</v>
      </c>
      <c r="AB167" s="11">
        <v>1.3693569999999999</v>
      </c>
      <c r="AC167" s="11"/>
      <c r="AD167" s="11">
        <v>1.8745780000000001</v>
      </c>
      <c r="AE167" s="11">
        <v>0.90232900000000005</v>
      </c>
    </row>
    <row r="168" spans="1:31" ht="13.5" customHeight="1" x14ac:dyDescent="0.25">
      <c r="A168" s="1"/>
      <c r="B168" s="16" t="s">
        <v>462</v>
      </c>
      <c r="C168" s="13">
        <v>2.53E-2</v>
      </c>
      <c r="D168" s="14">
        <v>4.8399999999999985E-2</v>
      </c>
      <c r="E168" s="14">
        <v>0.47299999999999975</v>
      </c>
      <c r="F168" s="14">
        <v>1.5125000000000004</v>
      </c>
      <c r="G168" s="14">
        <v>0.56100000000000005</v>
      </c>
      <c r="H168" s="14">
        <v>1.518451</v>
      </c>
      <c r="I168" s="14">
        <v>1.0901000000000001</v>
      </c>
      <c r="J168" s="14">
        <v>1.0296000000000001</v>
      </c>
      <c r="K168" s="14">
        <v>0.35970000000000002</v>
      </c>
      <c r="L168" s="14">
        <v>1.096103</v>
      </c>
      <c r="M168" s="14">
        <v>0.93239899999999998</v>
      </c>
      <c r="N168" s="14">
        <v>0.152948</v>
      </c>
      <c r="O168" s="14">
        <v>2.7664000000000001E-2</v>
      </c>
      <c r="P168" s="14">
        <v>1.1814E-2</v>
      </c>
      <c r="Q168" s="14">
        <v>0.2117</v>
      </c>
      <c r="R168" s="14">
        <v>0.83261499999999999</v>
      </c>
      <c r="S168" s="14">
        <v>3.6212309999999999</v>
      </c>
      <c r="T168" s="14">
        <v>5.5718019999999999</v>
      </c>
      <c r="U168" s="14">
        <v>1.4475659999999999</v>
      </c>
      <c r="V168" s="14">
        <v>0.93124200000000001</v>
      </c>
      <c r="W168" s="14">
        <v>0.82366399999999995</v>
      </c>
      <c r="X168" s="14">
        <v>1.44031</v>
      </c>
      <c r="Y168" s="14">
        <v>1.4124460000000001</v>
      </c>
      <c r="Z168" s="14">
        <v>1.9156899999999999</v>
      </c>
      <c r="AA168" s="14">
        <v>1.9068419999999999</v>
      </c>
      <c r="AB168" s="14">
        <v>0.70640899999999995</v>
      </c>
      <c r="AC168" s="14">
        <v>1.430868</v>
      </c>
      <c r="AD168" s="14">
        <v>1.6389480000000001</v>
      </c>
      <c r="AE168" s="14">
        <v>1.388687</v>
      </c>
    </row>
    <row r="169" spans="1:31" ht="13.5" customHeight="1" x14ac:dyDescent="0.25">
      <c r="A169" s="1"/>
      <c r="B169" s="16" t="s">
        <v>463</v>
      </c>
      <c r="C169" s="10"/>
      <c r="D169" s="11"/>
      <c r="E169" s="11"/>
      <c r="F169" s="11"/>
      <c r="G169" s="11"/>
      <c r="H169" s="11"/>
      <c r="I169" s="11">
        <v>21.018799999999999</v>
      </c>
      <c r="J169" s="11"/>
      <c r="K169" s="11"/>
      <c r="L169" s="11">
        <v>5.0500000000000002E-4</v>
      </c>
      <c r="M169" s="11"/>
      <c r="N169" s="11"/>
      <c r="O169" s="11"/>
      <c r="P169" s="11">
        <v>2.6984000000000001E-2</v>
      </c>
      <c r="Q169" s="11">
        <v>5.6117E-2</v>
      </c>
      <c r="R169" s="11">
        <v>8.6280000000000003E-3</v>
      </c>
      <c r="S169" s="11"/>
      <c r="T169" s="11">
        <v>5.4988000000000002E-2</v>
      </c>
      <c r="U169" s="11">
        <v>5.0487999999999998E-2</v>
      </c>
      <c r="V169" s="11">
        <v>0.106424</v>
      </c>
      <c r="W169" s="11">
        <v>4.7239000000000003E-2</v>
      </c>
      <c r="X169" s="11">
        <v>6.2690999999999997E-2</v>
      </c>
      <c r="Y169" s="11">
        <v>2.5357000000000001E-2</v>
      </c>
      <c r="Z169" s="11">
        <v>8.7329999999999994E-3</v>
      </c>
      <c r="AA169" s="11">
        <v>8.6750000000000004E-3</v>
      </c>
      <c r="AB169" s="11">
        <v>7.9640000000000006E-3</v>
      </c>
      <c r="AC169" s="11">
        <v>5.4472E-2</v>
      </c>
      <c r="AD169" s="11">
        <v>4.1419999999999998E-2</v>
      </c>
      <c r="AE169" s="11">
        <v>4.548E-2</v>
      </c>
    </row>
    <row r="170" spans="1:31" ht="13.5" customHeight="1" x14ac:dyDescent="0.25">
      <c r="A170" s="1"/>
      <c r="B170" s="16" t="s">
        <v>464</v>
      </c>
      <c r="C170" s="13"/>
      <c r="D170" s="14"/>
      <c r="E170" s="14"/>
      <c r="F170" s="14">
        <v>3.4099999999999998E-2</v>
      </c>
      <c r="G170" s="14">
        <v>3.666300000000001</v>
      </c>
      <c r="H170" s="14">
        <v>3.8996099999999991</v>
      </c>
      <c r="I170" s="14">
        <v>0.20349999999999999</v>
      </c>
      <c r="J170" s="14">
        <v>2.4199999999999999E-2</v>
      </c>
      <c r="K170" s="14">
        <v>3.1899999999999998E-2</v>
      </c>
      <c r="L170" s="14">
        <v>3.1800000000000002E-2</v>
      </c>
      <c r="M170" s="14">
        <v>2.12E-2</v>
      </c>
      <c r="N170" s="14">
        <v>9.01E-2</v>
      </c>
      <c r="O170" s="14">
        <v>1.4E-5</v>
      </c>
      <c r="P170" s="14">
        <v>0.11136799999999999</v>
      </c>
      <c r="Q170" s="14">
        <v>0.113913</v>
      </c>
      <c r="R170" s="14">
        <v>0.13070399999999999</v>
      </c>
      <c r="S170" s="14"/>
      <c r="T170" s="14">
        <v>8.838E-2</v>
      </c>
      <c r="U170" s="14">
        <v>0.31570300000000001</v>
      </c>
      <c r="V170" s="14">
        <v>2.5168349999999999</v>
      </c>
      <c r="W170" s="14">
        <v>2.7887219999999999</v>
      </c>
      <c r="X170" s="14">
        <v>3.6151469999999999</v>
      </c>
      <c r="Y170" s="14">
        <v>4.2729809999999997</v>
      </c>
      <c r="Z170" s="14">
        <v>2.3170090000000001</v>
      </c>
      <c r="AA170" s="14">
        <v>2.8834</v>
      </c>
      <c r="AB170" s="14">
        <v>8.8914999999999994E-2</v>
      </c>
      <c r="AC170" s="14">
        <v>2.5873080000000002</v>
      </c>
      <c r="AD170" s="14">
        <v>1.2380640000000001</v>
      </c>
      <c r="AE170" s="14">
        <v>2.5316380000000001</v>
      </c>
    </row>
    <row r="171" spans="1:31" ht="13.5" customHeight="1" x14ac:dyDescent="0.25">
      <c r="A171" s="1"/>
      <c r="B171" s="16" t="s">
        <v>465</v>
      </c>
      <c r="C171" s="10"/>
      <c r="D171" s="11">
        <v>2.8600000000000011E-2</v>
      </c>
      <c r="E171" s="11"/>
      <c r="F171" s="11">
        <v>0.11219999999999997</v>
      </c>
      <c r="G171" s="11">
        <v>0.25409999999999988</v>
      </c>
      <c r="H171" s="11">
        <v>0.2702699999999999</v>
      </c>
      <c r="I171" s="11">
        <v>5.6099999999999997E-2</v>
      </c>
      <c r="J171" s="11">
        <v>0.12759999999999999</v>
      </c>
      <c r="K171" s="11">
        <v>8.0299999999999996E-2</v>
      </c>
      <c r="L171" s="11">
        <v>0.15232399999999999</v>
      </c>
      <c r="M171" s="11">
        <v>0.15264</v>
      </c>
      <c r="N171" s="11">
        <v>0.29469099999999998</v>
      </c>
      <c r="O171" s="11">
        <v>0.18082699999999999</v>
      </c>
      <c r="P171" s="11">
        <v>0.224745</v>
      </c>
      <c r="Q171" s="11">
        <v>0.151368</v>
      </c>
      <c r="R171" s="11">
        <v>0.27368700000000001</v>
      </c>
      <c r="S171" s="11"/>
      <c r="T171" s="11">
        <v>0.36602600000000002</v>
      </c>
      <c r="U171" s="11">
        <v>0.106533</v>
      </c>
      <c r="V171" s="11">
        <v>0.21468100000000001</v>
      </c>
      <c r="W171" s="11">
        <v>1.060494</v>
      </c>
      <c r="X171" s="11">
        <v>2.2503600000000001</v>
      </c>
      <c r="Y171" s="11">
        <v>1.0064310000000001</v>
      </c>
      <c r="Z171" s="11">
        <v>0.69023500000000004</v>
      </c>
      <c r="AA171" s="11">
        <v>2.1531289999999998</v>
      </c>
      <c r="AB171" s="11">
        <v>0.77773499999999995</v>
      </c>
      <c r="AC171" s="11">
        <v>1.9637640000000001</v>
      </c>
      <c r="AD171" s="11">
        <v>3.2653720000000002</v>
      </c>
      <c r="AE171" s="11">
        <v>3.4147409999999998</v>
      </c>
    </row>
    <row r="172" spans="1:31" ht="13.5" customHeight="1" x14ac:dyDescent="0.25">
      <c r="A172" s="1"/>
      <c r="B172" s="16" t="s">
        <v>466</v>
      </c>
      <c r="C172" s="13"/>
      <c r="D172" s="14"/>
      <c r="E172" s="14"/>
      <c r="F172" s="14"/>
      <c r="G172" s="14"/>
      <c r="H172" s="14"/>
      <c r="I172" s="14">
        <v>3.157</v>
      </c>
      <c r="J172" s="14">
        <v>0.12759999999999999</v>
      </c>
      <c r="K172" s="14">
        <v>0.1144</v>
      </c>
      <c r="L172" s="14">
        <v>5.2999999999999999E-2</v>
      </c>
      <c r="M172" s="14">
        <v>1.9133</v>
      </c>
      <c r="N172" s="14">
        <v>1.06E-3</v>
      </c>
      <c r="O172" s="14">
        <v>2.7408440000000001</v>
      </c>
      <c r="P172" s="14">
        <v>3.6242969999999999</v>
      </c>
      <c r="Q172" s="14">
        <v>4.750057</v>
      </c>
      <c r="R172" s="14">
        <v>2.3031199999999998</v>
      </c>
      <c r="S172" s="14">
        <v>4.9386289999999997</v>
      </c>
      <c r="T172" s="14">
        <v>0.27557100000000001</v>
      </c>
      <c r="U172" s="14">
        <v>5.5275489999999996</v>
      </c>
      <c r="V172" s="14">
        <v>3.4379550000000001</v>
      </c>
      <c r="W172" s="14">
        <v>2.2743699999999998</v>
      </c>
      <c r="X172" s="14">
        <v>8.9215440000000008</v>
      </c>
      <c r="Y172" s="14">
        <v>1.0717129999999999</v>
      </c>
      <c r="Z172" s="14">
        <v>2.975822</v>
      </c>
      <c r="AA172" s="14">
        <v>1.3424780000000001</v>
      </c>
      <c r="AB172" s="14">
        <v>1.291242</v>
      </c>
      <c r="AC172" s="14">
        <v>1.359672</v>
      </c>
      <c r="AD172" s="14">
        <v>1.4301459999999999</v>
      </c>
      <c r="AE172" s="14">
        <v>1.5514319999999999</v>
      </c>
    </row>
    <row r="173" spans="1:31" ht="13.5" customHeight="1" x14ac:dyDescent="0.25">
      <c r="A173" s="1"/>
      <c r="B173" s="16" t="s">
        <v>467</v>
      </c>
      <c r="C173" s="10"/>
      <c r="D173" s="11">
        <v>1.1374000000000009</v>
      </c>
      <c r="E173" s="11">
        <v>53.430299999999988</v>
      </c>
      <c r="F173" s="11">
        <v>13.8743</v>
      </c>
      <c r="G173" s="11">
        <v>24.0185</v>
      </c>
      <c r="H173" s="11">
        <v>8.1418193999999993</v>
      </c>
      <c r="I173" s="11">
        <v>15.9192</v>
      </c>
      <c r="J173" s="11">
        <v>29.979399999999998</v>
      </c>
      <c r="K173" s="11">
        <v>10.8559</v>
      </c>
      <c r="L173" s="11">
        <v>24.450168999999999</v>
      </c>
      <c r="M173" s="11">
        <v>9.2644260000000003</v>
      </c>
      <c r="N173" s="11">
        <v>1.012389</v>
      </c>
      <c r="O173" s="11">
        <v>5.8279999999999998E-3</v>
      </c>
      <c r="P173" s="11">
        <v>3.3519999999999999E-3</v>
      </c>
      <c r="Q173" s="11">
        <v>3.4812999999999997E-2</v>
      </c>
      <c r="R173" s="11">
        <v>5.3092189999999997</v>
      </c>
      <c r="S173" s="11">
        <v>11.961912</v>
      </c>
      <c r="T173" s="11">
        <v>5.1265999999999999E-2</v>
      </c>
      <c r="U173" s="11">
        <v>6.2500000000000001E-4</v>
      </c>
      <c r="V173" s="11">
        <v>3.4889999999999999E-3</v>
      </c>
      <c r="W173" s="11">
        <v>6.5926999999999999E-2</v>
      </c>
      <c r="X173" s="11">
        <v>0.331096</v>
      </c>
      <c r="Y173" s="11">
        <v>0.69548299999999996</v>
      </c>
      <c r="Z173" s="11">
        <v>6.1152199999999999</v>
      </c>
      <c r="AA173" s="11">
        <v>6.7553000000000002E-2</v>
      </c>
      <c r="AB173" s="11">
        <v>2.2238999999999998E-2</v>
      </c>
      <c r="AC173" s="11">
        <v>6.6080000000000002E-3</v>
      </c>
      <c r="AD173" s="11">
        <v>1.1807E-2</v>
      </c>
      <c r="AE173" s="11">
        <v>6.1212000000000003E-2</v>
      </c>
    </row>
    <row r="174" spans="1:31" ht="13.5" customHeight="1" x14ac:dyDescent="0.25">
      <c r="A174" s="1"/>
      <c r="B174" s="16" t="s">
        <v>468</v>
      </c>
      <c r="C174" s="13"/>
      <c r="D174" s="14"/>
      <c r="E174" s="14">
        <v>1.1000000000000001E-3</v>
      </c>
      <c r="F174" s="14">
        <v>9.9000000000000008E-3</v>
      </c>
      <c r="G174" s="14">
        <v>1.7600000000000001E-2</v>
      </c>
      <c r="H174" s="14">
        <v>0.72851569999999999</v>
      </c>
      <c r="I174" s="14">
        <v>0.70840000000000003</v>
      </c>
      <c r="J174" s="14">
        <v>0.90969999999999995</v>
      </c>
      <c r="K174" s="14">
        <v>0.63360000000000005</v>
      </c>
      <c r="L174" s="14">
        <v>0.13958400000000001</v>
      </c>
      <c r="M174" s="14">
        <v>7.8438999999999995E-2</v>
      </c>
      <c r="N174" s="14">
        <v>3.5195210000000001</v>
      </c>
      <c r="O174" s="14">
        <v>3.995911</v>
      </c>
      <c r="P174" s="14">
        <v>1.7239500000000001</v>
      </c>
      <c r="Q174" s="14">
        <v>0.51223300000000005</v>
      </c>
      <c r="R174" s="14">
        <v>3.7654730000000001</v>
      </c>
      <c r="S174" s="14"/>
      <c r="T174" s="14">
        <v>0.92874599999999996</v>
      </c>
      <c r="U174" s="14">
        <v>1.118906</v>
      </c>
      <c r="V174" s="14">
        <v>1.2184299999999999</v>
      </c>
      <c r="W174" s="14">
        <v>1.0501320000000001</v>
      </c>
      <c r="X174" s="14">
        <v>1.9761420000000001</v>
      </c>
      <c r="Y174" s="14">
        <v>1.46919</v>
      </c>
      <c r="Z174" s="14">
        <v>1.6419159999999999</v>
      </c>
      <c r="AA174" s="14">
        <v>1.1607510000000001</v>
      </c>
      <c r="AB174" s="14">
        <v>0.42354999999999998</v>
      </c>
      <c r="AC174" s="14">
        <v>1.0301020000000001</v>
      </c>
      <c r="AD174" s="14">
        <v>1.4016679999999999</v>
      </c>
      <c r="AE174" s="14">
        <v>0.86926000000000003</v>
      </c>
    </row>
    <row r="175" spans="1:31" ht="13.5" customHeight="1" x14ac:dyDescent="0.25">
      <c r="A175" s="1"/>
      <c r="B175" s="16" t="s">
        <v>469</v>
      </c>
      <c r="C175" s="10"/>
      <c r="D175" s="11"/>
      <c r="E175" s="11"/>
      <c r="F175" s="11"/>
      <c r="G175" s="11"/>
      <c r="H175" s="11"/>
      <c r="I175" s="11">
        <v>1.5664</v>
      </c>
      <c r="J175" s="11"/>
      <c r="K175" s="11">
        <v>0.90310000000000001</v>
      </c>
      <c r="L175" s="11">
        <v>3.2207539999999999</v>
      </c>
      <c r="M175" s="11">
        <v>1.0176000000000001</v>
      </c>
      <c r="N175" s="11">
        <v>0.61875999999999998</v>
      </c>
      <c r="O175" s="11">
        <v>4.4016149999999996</v>
      </c>
      <c r="P175" s="11">
        <v>1.5249E-2</v>
      </c>
      <c r="Q175" s="11">
        <v>2.1531000000000002E-2</v>
      </c>
      <c r="R175" s="11">
        <v>1.694E-3</v>
      </c>
      <c r="S175" s="11"/>
      <c r="T175" s="11">
        <v>2.264E-3</v>
      </c>
      <c r="U175" s="11">
        <v>4.2263549999999999</v>
      </c>
      <c r="V175" s="11">
        <v>2.1226600000000002</v>
      </c>
      <c r="W175" s="11">
        <v>4.3400400000000001</v>
      </c>
      <c r="X175" s="11">
        <v>25.599345</v>
      </c>
      <c r="Y175" s="11">
        <v>26.191112</v>
      </c>
      <c r="Z175" s="11">
        <v>10.819497999999999</v>
      </c>
      <c r="AA175" s="11">
        <v>20.075482000000001</v>
      </c>
      <c r="AB175" s="11">
        <v>24.416868000000001</v>
      </c>
      <c r="AC175" s="11">
        <v>148.009997</v>
      </c>
      <c r="AD175" s="11">
        <v>139.338841</v>
      </c>
      <c r="AE175" s="11">
        <v>118.741159</v>
      </c>
    </row>
    <row r="176" spans="1:31" ht="13.5" customHeight="1" x14ac:dyDescent="0.25">
      <c r="A176" s="1"/>
      <c r="B176" s="16" t="s">
        <v>470</v>
      </c>
      <c r="C176" s="13"/>
      <c r="D176" s="14"/>
      <c r="E176" s="14"/>
      <c r="F176" s="14"/>
      <c r="G176" s="14">
        <v>3.5200000000000002E-2</v>
      </c>
      <c r="H176" s="14">
        <v>3.743999999999998E-2</v>
      </c>
      <c r="I176" s="14">
        <v>0.1507</v>
      </c>
      <c r="J176" s="14"/>
      <c r="K176" s="14">
        <v>8.8000000000000005E-3</v>
      </c>
      <c r="L176" s="14"/>
      <c r="M176" s="14">
        <v>0.10494000000000001</v>
      </c>
      <c r="N176" s="14">
        <v>3.1800000000000001E-3</v>
      </c>
      <c r="O176" s="14">
        <v>0.16728599999999999</v>
      </c>
      <c r="P176" s="14">
        <v>9.4821000000000003E-2</v>
      </c>
      <c r="Q176" s="14">
        <v>1.9682999999999999E-2</v>
      </c>
      <c r="R176" s="14">
        <v>0.121087</v>
      </c>
      <c r="S176" s="14"/>
      <c r="T176" s="14">
        <v>6.9777000000000006E-2</v>
      </c>
      <c r="U176" s="14">
        <v>1.8699999999999999E-3</v>
      </c>
      <c r="V176" s="14">
        <v>0.23183699999999999</v>
      </c>
      <c r="W176" s="14">
        <v>1.3390850000000001</v>
      </c>
      <c r="X176" s="14">
        <v>9.8801E-2</v>
      </c>
      <c r="Y176" s="14">
        <v>3.1926999999999997E-2</v>
      </c>
      <c r="Z176" s="14">
        <v>0.12784899999999999</v>
      </c>
      <c r="AA176" s="14">
        <v>1.8149999999999999E-2</v>
      </c>
      <c r="AB176" s="14">
        <v>0.194489</v>
      </c>
      <c r="AC176" s="14">
        <v>0.25533899999999998</v>
      </c>
      <c r="AD176" s="14">
        <v>5.6891999999999998E-2</v>
      </c>
      <c r="AE176" s="14">
        <v>0.20894499999999999</v>
      </c>
    </row>
    <row r="177" spans="1:31" ht="13.5" customHeight="1" x14ac:dyDescent="0.25">
      <c r="A177" s="1"/>
      <c r="B177" s="16" t="s">
        <v>471</v>
      </c>
      <c r="C177" s="10"/>
      <c r="D177" s="11"/>
      <c r="E177" s="11"/>
      <c r="F177" s="11">
        <v>0.26840000000000003</v>
      </c>
      <c r="G177" s="11"/>
      <c r="H177" s="11">
        <v>1.5832278</v>
      </c>
      <c r="I177" s="11"/>
      <c r="J177" s="11">
        <v>9.1300000000000006E-2</v>
      </c>
      <c r="K177" s="11"/>
      <c r="L177" s="11">
        <v>1.0663000000000001E-2</v>
      </c>
      <c r="M177" s="11">
        <v>1.5094399999999999</v>
      </c>
      <c r="N177" s="11"/>
      <c r="O177" s="11">
        <v>1.5430000000000001E-3</v>
      </c>
      <c r="P177" s="11">
        <v>4.0000000000000003E-5</v>
      </c>
      <c r="Q177" s="11">
        <v>7.0200000000000004E-4</v>
      </c>
      <c r="R177" s="11">
        <v>2.1155E-2</v>
      </c>
      <c r="S177" s="11"/>
      <c r="T177" s="11">
        <v>0.20280899999999999</v>
      </c>
      <c r="U177" s="11">
        <v>4.5575999999999998E-2</v>
      </c>
      <c r="V177" s="11">
        <v>1.6875000000000001E-2</v>
      </c>
      <c r="W177" s="11">
        <v>4.7777E-2</v>
      </c>
      <c r="X177" s="11">
        <v>0.18682299999999999</v>
      </c>
      <c r="Y177" s="11">
        <v>0.15559600000000001</v>
      </c>
      <c r="Z177" s="11">
        <v>0.116753</v>
      </c>
      <c r="AA177" s="11">
        <v>9.9333000000000005E-2</v>
      </c>
      <c r="AB177" s="11">
        <v>3.8330999999999997E-2</v>
      </c>
      <c r="AC177" s="11">
        <v>3.3813000000000003E-2</v>
      </c>
      <c r="AD177" s="11">
        <v>2.613699</v>
      </c>
      <c r="AE177" s="11">
        <v>2.7449129999999999</v>
      </c>
    </row>
    <row r="178" spans="1:31" ht="13.5" customHeight="1" x14ac:dyDescent="0.25">
      <c r="A178" s="1"/>
      <c r="B178" s="16" t="s">
        <v>472</v>
      </c>
      <c r="C178" s="13">
        <v>294.2269</v>
      </c>
      <c r="D178" s="14">
        <v>33.09899999999999</v>
      </c>
      <c r="E178" s="14">
        <v>154.97239999999999</v>
      </c>
      <c r="F178" s="14">
        <v>392.8352999999999</v>
      </c>
      <c r="G178" s="14">
        <v>312.11950000000002</v>
      </c>
      <c r="H178" s="14">
        <v>278.81642029999978</v>
      </c>
      <c r="I178" s="14">
        <v>616.35530000000006</v>
      </c>
      <c r="J178" s="14">
        <v>693</v>
      </c>
      <c r="K178" s="14">
        <v>812.01890000000003</v>
      </c>
      <c r="L178" s="14">
        <v>781.85633800000005</v>
      </c>
      <c r="M178" s="14">
        <v>1454.2150610000001</v>
      </c>
      <c r="N178" s="14">
        <v>1156.531043</v>
      </c>
      <c r="O178" s="14">
        <v>1582.315376</v>
      </c>
      <c r="P178" s="14">
        <v>3709.3031230000001</v>
      </c>
      <c r="Q178" s="14">
        <v>2810.8634360000001</v>
      </c>
      <c r="R178" s="14">
        <v>4179.6897730000001</v>
      </c>
      <c r="S178" s="14">
        <v>5589.6421319999999</v>
      </c>
      <c r="T178" s="14">
        <v>7106.1007090000003</v>
      </c>
      <c r="U178" s="14">
        <v>5051.8920189999999</v>
      </c>
      <c r="V178" s="14">
        <v>6274.3443159999997</v>
      </c>
      <c r="W178" s="14">
        <v>8889.2926079999997</v>
      </c>
      <c r="X178" s="14">
        <v>8492.9464229999994</v>
      </c>
      <c r="Y178" s="14">
        <v>10226.387511999999</v>
      </c>
      <c r="Z178" s="14">
        <v>10065.074617</v>
      </c>
      <c r="AA178" s="14">
        <v>4911.1071410000004</v>
      </c>
      <c r="AB178" s="14">
        <v>1476.012424</v>
      </c>
      <c r="AC178" s="14">
        <v>878.75187900000003</v>
      </c>
      <c r="AD178" s="14">
        <v>1727.515819</v>
      </c>
      <c r="AE178" s="14">
        <v>972.72443399999997</v>
      </c>
    </row>
    <row r="179" spans="1:31" ht="13.5" customHeight="1" x14ac:dyDescent="0.25">
      <c r="A179" s="1"/>
      <c r="B179" s="16" t="s">
        <v>473</v>
      </c>
      <c r="C179" s="10"/>
      <c r="D179" s="11"/>
      <c r="E179" s="11"/>
      <c r="F179" s="11"/>
      <c r="G179" s="11">
        <v>0.26135999999999998</v>
      </c>
      <c r="H179" s="11">
        <v>90.252629999999996</v>
      </c>
      <c r="I179" s="11"/>
      <c r="J179" s="11">
        <v>5.3900000000000003E-2</v>
      </c>
      <c r="K179" s="11">
        <v>0.54120000000000001</v>
      </c>
      <c r="L179" s="11"/>
      <c r="M179" s="11"/>
      <c r="N179" s="11">
        <v>6.3600000000000002E-3</v>
      </c>
      <c r="O179" s="11"/>
      <c r="P179" s="11">
        <v>3.1670000000000001E-3</v>
      </c>
      <c r="Q179" s="11">
        <v>9.7499999999999996E-4</v>
      </c>
      <c r="R179" s="11">
        <v>0.146734</v>
      </c>
      <c r="S179" s="11"/>
      <c r="T179" s="11">
        <v>2.0639999999999999E-3</v>
      </c>
      <c r="U179" s="11">
        <v>1.280179</v>
      </c>
      <c r="V179" s="11"/>
      <c r="W179" s="11">
        <v>2.1459999999999999E-3</v>
      </c>
      <c r="X179" s="11">
        <v>4.6711999999999997E-2</v>
      </c>
      <c r="Y179" s="11">
        <v>1.2239999999999999E-2</v>
      </c>
      <c r="Z179" s="11">
        <v>5.2119999999999996E-3</v>
      </c>
      <c r="AA179" s="11">
        <v>4.5180000000000003E-3</v>
      </c>
      <c r="AB179" s="11">
        <v>1.2824E-2</v>
      </c>
      <c r="AC179" s="11">
        <v>4.2570000000000004E-3</v>
      </c>
      <c r="AD179" s="11">
        <v>1.813E-2</v>
      </c>
      <c r="AE179" s="11">
        <v>2.212E-3</v>
      </c>
    </row>
    <row r="180" spans="1:31" ht="13.5" customHeight="1" x14ac:dyDescent="0.25">
      <c r="A180" s="1"/>
      <c r="B180" s="16" t="s">
        <v>474</v>
      </c>
      <c r="C180" s="13"/>
      <c r="D180" s="14"/>
      <c r="E180" s="14">
        <v>7.9199999999999965E-2</v>
      </c>
      <c r="F180" s="14"/>
      <c r="G180" s="14"/>
      <c r="H180" s="14"/>
      <c r="I180" s="14"/>
      <c r="J180" s="14"/>
      <c r="K180" s="14"/>
      <c r="L180" s="14">
        <v>5.6860000000000001E-3</v>
      </c>
      <c r="M180" s="14"/>
      <c r="N180" s="14"/>
      <c r="O180" s="14">
        <v>0.13300899999999999</v>
      </c>
      <c r="P180" s="14">
        <v>0.41426000000000002</v>
      </c>
      <c r="Q180" s="14">
        <v>0.1113</v>
      </c>
      <c r="R180" s="14">
        <v>3.3300000000000002E-4</v>
      </c>
      <c r="S180" s="14"/>
      <c r="T180" s="14">
        <v>8.5509999999999996E-3</v>
      </c>
      <c r="U180" s="14"/>
      <c r="V180" s="14"/>
      <c r="W180" s="14">
        <v>2.0300000000000001E-3</v>
      </c>
      <c r="X180" s="14">
        <v>1.1670000000000001E-3</v>
      </c>
      <c r="Y180" s="14">
        <v>5.372E-3</v>
      </c>
      <c r="Z180" s="14">
        <v>2.9849999999999998E-3</v>
      </c>
      <c r="AA180" s="14">
        <v>1.9170000000000001E-3</v>
      </c>
      <c r="AB180" s="14"/>
      <c r="AC180" s="14"/>
      <c r="AD180" s="14">
        <v>0.21850800000000001</v>
      </c>
      <c r="AE180" s="14">
        <v>9.9380000000000007E-3</v>
      </c>
    </row>
    <row r="181" spans="1:31" ht="13.5" customHeight="1" x14ac:dyDescent="0.25">
      <c r="A181" s="1"/>
      <c r="B181" s="16" t="s">
        <v>475</v>
      </c>
      <c r="C181" s="10">
        <v>4.1799999999999997E-2</v>
      </c>
      <c r="D181" s="11">
        <v>0.10780000000000001</v>
      </c>
      <c r="E181" s="11">
        <v>0.13420000000000001</v>
      </c>
      <c r="F181" s="11">
        <v>4.9500000000000002E-2</v>
      </c>
      <c r="G181" s="11">
        <v>3.5672999999999999</v>
      </c>
      <c r="H181" s="11">
        <v>16.299600899999998</v>
      </c>
      <c r="I181" s="11">
        <v>5.2370999999999999</v>
      </c>
      <c r="J181" s="11">
        <v>4.6013000000000002</v>
      </c>
      <c r="K181" s="11">
        <v>0.57420000000000004</v>
      </c>
      <c r="L181" s="11">
        <v>1.8014399999999999</v>
      </c>
      <c r="M181" s="11">
        <v>2.0691199999999998</v>
      </c>
      <c r="N181" s="11">
        <v>0.75628600000000001</v>
      </c>
      <c r="O181" s="11">
        <v>0.14047299999999999</v>
      </c>
      <c r="P181" s="11">
        <v>1.381289</v>
      </c>
      <c r="Q181" s="11">
        <v>2.1125999999999999E-2</v>
      </c>
      <c r="R181" s="11">
        <v>0.47415000000000002</v>
      </c>
      <c r="S181" s="11"/>
      <c r="T181" s="11">
        <v>9.8475210000000004</v>
      </c>
      <c r="U181" s="11">
        <v>0.62074399999999996</v>
      </c>
      <c r="V181" s="11">
        <v>0.419736</v>
      </c>
      <c r="W181" s="11">
        <v>1.487225</v>
      </c>
      <c r="X181" s="11">
        <v>0.81302200000000002</v>
      </c>
      <c r="Y181" s="11">
        <v>5.0186019999999996</v>
      </c>
      <c r="Z181" s="11">
        <v>6.427708</v>
      </c>
      <c r="AA181" s="11">
        <v>6.3606480000000003</v>
      </c>
      <c r="AB181" s="11">
        <v>4.6311520000000002</v>
      </c>
      <c r="AC181" s="11">
        <v>3.2939600000000002</v>
      </c>
      <c r="AD181" s="11">
        <v>4.8473220000000001</v>
      </c>
      <c r="AE181" s="11">
        <v>5.0491099999999998</v>
      </c>
    </row>
    <row r="182" spans="1:31" ht="13.5" customHeight="1" x14ac:dyDescent="0.25">
      <c r="A182" s="1"/>
      <c r="B182" s="16" t="s">
        <v>476</v>
      </c>
      <c r="C182" s="13">
        <v>2.53E-2</v>
      </c>
      <c r="D182" s="14">
        <v>1.8700000000000001E-2</v>
      </c>
      <c r="E182" s="14"/>
      <c r="F182" s="14"/>
      <c r="G182" s="14"/>
      <c r="H182" s="14"/>
      <c r="I182" s="14"/>
      <c r="J182" s="14"/>
      <c r="K182" s="14"/>
      <c r="L182" s="14"/>
      <c r="M182" s="14">
        <v>5.2499999999999997E-4</v>
      </c>
      <c r="N182" s="14">
        <v>1.06E-3</v>
      </c>
      <c r="O182" s="14"/>
      <c r="P182" s="14"/>
      <c r="Q182" s="14"/>
      <c r="R182" s="14"/>
      <c r="S182" s="14"/>
      <c r="T182" s="14">
        <v>5.1552160000000002</v>
      </c>
      <c r="U182" s="14">
        <v>7.9053999999999999E-2</v>
      </c>
      <c r="V182" s="14">
        <v>1.2620960000000001</v>
      </c>
      <c r="W182" s="14">
        <v>0.48273100000000002</v>
      </c>
      <c r="X182" s="14">
        <v>7.0510000000000003E-2</v>
      </c>
      <c r="Y182" s="14">
        <v>0.151111</v>
      </c>
      <c r="Z182" s="14">
        <v>0.48411799999999999</v>
      </c>
      <c r="AA182" s="14">
        <v>0.75101499999999999</v>
      </c>
      <c r="AB182" s="14">
        <v>0.36882100000000001</v>
      </c>
      <c r="AC182" s="14">
        <v>0.12779199999999999</v>
      </c>
      <c r="AD182" s="14">
        <v>0.262355</v>
      </c>
      <c r="AE182" s="14">
        <v>0.17965400000000001</v>
      </c>
    </row>
    <row r="183" spans="1:31" ht="13.5" customHeight="1" x14ac:dyDescent="0.25">
      <c r="A183" s="1"/>
      <c r="B183" s="16" t="s">
        <v>477</v>
      </c>
      <c r="C183" s="10">
        <v>15.1866</v>
      </c>
      <c r="D183" s="11">
        <v>4.7850000000000001</v>
      </c>
      <c r="E183" s="11"/>
      <c r="F183" s="11"/>
      <c r="G183" s="11"/>
      <c r="H183" s="11"/>
      <c r="I183" s="11">
        <v>2.86E-2</v>
      </c>
      <c r="J183" s="11"/>
      <c r="K183" s="11">
        <v>1.7600000000000001E-2</v>
      </c>
      <c r="L183" s="11">
        <v>9.3700000000000001E-4</v>
      </c>
      <c r="M183" s="11"/>
      <c r="N183" s="11"/>
      <c r="O183" s="11">
        <v>7.1580000000000003E-3</v>
      </c>
      <c r="P183" s="11">
        <v>2.2728000000000002E-2</v>
      </c>
      <c r="Q183" s="11">
        <v>1.5870000000000001E-3</v>
      </c>
      <c r="R183" s="11">
        <v>0.166653</v>
      </c>
      <c r="S183" s="11"/>
      <c r="T183" s="11">
        <v>0.33515699999999998</v>
      </c>
      <c r="U183" s="11">
        <v>0.21663499999999999</v>
      </c>
      <c r="V183" s="11">
        <v>6.9657999999999998E-2</v>
      </c>
      <c r="W183" s="11">
        <v>0.11695700000000001</v>
      </c>
      <c r="X183" s="11">
        <v>0.22473699999999999</v>
      </c>
      <c r="Y183" s="11">
        <v>1.15479</v>
      </c>
      <c r="Z183" s="11">
        <v>6.9169999999999995E-2</v>
      </c>
      <c r="AA183" s="11">
        <v>0.14246400000000001</v>
      </c>
      <c r="AB183" s="11">
        <v>0.20241600000000001</v>
      </c>
      <c r="AC183" s="11">
        <v>3.2902000000000001E-2</v>
      </c>
      <c r="AD183" s="11">
        <v>3.2961999999999998E-2</v>
      </c>
      <c r="AE183" s="11">
        <v>5.4128999999999997E-2</v>
      </c>
    </row>
    <row r="184" spans="1:31" ht="13.5" customHeight="1" x14ac:dyDescent="0.25">
      <c r="A184" s="1"/>
      <c r="B184" s="16" t="s">
        <v>478</v>
      </c>
      <c r="C184" s="13">
        <v>80.017300000000006</v>
      </c>
      <c r="D184" s="14">
        <v>74.038799999999995</v>
      </c>
      <c r="E184" s="14">
        <v>134.48269999999999</v>
      </c>
      <c r="F184" s="14">
        <v>268.43189999999993</v>
      </c>
      <c r="G184" s="14">
        <v>366.42099999999999</v>
      </c>
      <c r="H184" s="14">
        <v>455.90987749999999</v>
      </c>
      <c r="I184" s="14">
        <v>401.81569999999999</v>
      </c>
      <c r="J184" s="14">
        <v>306.03429999999997</v>
      </c>
      <c r="K184" s="14">
        <v>189.58500000000001</v>
      </c>
      <c r="L184" s="14">
        <v>241.233318</v>
      </c>
      <c r="M184" s="14">
        <v>303.100641</v>
      </c>
      <c r="N184" s="14">
        <v>192.56703400000001</v>
      </c>
      <c r="O184" s="14">
        <v>214.33508900000001</v>
      </c>
      <c r="P184" s="14">
        <v>284.18434100000002</v>
      </c>
      <c r="Q184" s="14">
        <v>362.03013299999998</v>
      </c>
      <c r="R184" s="14">
        <v>460.94888300000002</v>
      </c>
      <c r="S184" s="14">
        <v>553.64860499999998</v>
      </c>
      <c r="T184" s="14">
        <v>819.30729699999995</v>
      </c>
      <c r="U184" s="14">
        <v>461.89679699999999</v>
      </c>
      <c r="V184" s="14">
        <v>798.52811199999996</v>
      </c>
      <c r="W184" s="14">
        <v>966.51429900000005</v>
      </c>
      <c r="X184" s="14">
        <v>899.493154</v>
      </c>
      <c r="Y184" s="14">
        <v>762.80601999999999</v>
      </c>
      <c r="Z184" s="14">
        <v>775.795616</v>
      </c>
      <c r="AA184" s="14">
        <v>683.31697799999995</v>
      </c>
      <c r="AB184" s="14">
        <v>267.50407999999999</v>
      </c>
      <c r="AC184" s="14">
        <v>518.022468</v>
      </c>
      <c r="AD184" s="14">
        <v>702.62898700000005</v>
      </c>
      <c r="AE184" s="14">
        <v>796.82216000000005</v>
      </c>
    </row>
    <row r="185" spans="1:31" ht="13.5" customHeight="1" x14ac:dyDescent="0.25">
      <c r="A185" s="1"/>
      <c r="B185" s="16" t="s">
        <v>479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>
        <v>2.6241E-2</v>
      </c>
      <c r="AD185" s="11">
        <v>1.4747E-2</v>
      </c>
      <c r="AE185" s="11">
        <v>1.2E-4</v>
      </c>
    </row>
    <row r="186" spans="1:31" ht="13.5" customHeight="1" x14ac:dyDescent="0.25">
      <c r="A186" s="1"/>
      <c r="B186" s="16" t="s">
        <v>480</v>
      </c>
      <c r="C186" s="13">
        <v>4.4000000000000003E-3</v>
      </c>
      <c r="D186" s="14">
        <v>3.3000000000000002E-2</v>
      </c>
      <c r="E186" s="14">
        <v>2.986499999999999</v>
      </c>
      <c r="F186" s="14">
        <v>3.7400000000000003E-2</v>
      </c>
      <c r="G186" s="14">
        <v>0.11550000000000001</v>
      </c>
      <c r="H186" s="14">
        <v>0.12285</v>
      </c>
      <c r="I186" s="14">
        <v>1.43E-2</v>
      </c>
      <c r="J186" s="14">
        <v>0.1023</v>
      </c>
      <c r="K186" s="14"/>
      <c r="L186" s="14">
        <v>2.578E-3</v>
      </c>
      <c r="M186" s="14"/>
      <c r="N186" s="14">
        <v>4.0672E-2</v>
      </c>
      <c r="O186" s="14">
        <v>9.5949999999999994E-3</v>
      </c>
      <c r="P186" s="14">
        <v>1.5143E-2</v>
      </c>
      <c r="Q186" s="14">
        <v>0.278171</v>
      </c>
      <c r="R186" s="14">
        <v>0.320189</v>
      </c>
      <c r="S186" s="14"/>
      <c r="T186" s="14">
        <v>5.4029999999999998E-3</v>
      </c>
      <c r="U186" s="14">
        <v>3.8053999999999998E-2</v>
      </c>
      <c r="V186" s="14">
        <v>0.28785899999999998</v>
      </c>
      <c r="W186" s="14">
        <v>8.8570000000000003E-3</v>
      </c>
      <c r="X186" s="14">
        <v>7.9968999999999998E-2</v>
      </c>
      <c r="Y186" s="14">
        <v>1.2049999999999999E-3</v>
      </c>
      <c r="Z186" s="14">
        <v>7.3770000000000002E-2</v>
      </c>
      <c r="AA186" s="14">
        <v>2.1350999999999998E-2</v>
      </c>
      <c r="AB186" s="14">
        <v>4.5823999999999997E-2</v>
      </c>
      <c r="AC186" s="14">
        <v>5.5840000000000001E-2</v>
      </c>
      <c r="AD186" s="14">
        <v>0.26301600000000003</v>
      </c>
      <c r="AE186" s="14">
        <v>3.2650999999999999E-2</v>
      </c>
    </row>
    <row r="187" spans="1:31" ht="13.5" customHeight="1" x14ac:dyDescent="0.25">
      <c r="A187" s="1"/>
      <c r="B187" s="16" t="s">
        <v>481</v>
      </c>
      <c r="C187" s="10"/>
      <c r="D187" s="11">
        <v>2.0602999999999998</v>
      </c>
      <c r="E187" s="11">
        <v>7.5669000000000004</v>
      </c>
      <c r="F187" s="11">
        <v>1.6511</v>
      </c>
      <c r="G187" s="11">
        <v>18.398599999999995</v>
      </c>
      <c r="H187" s="11">
        <v>41.876917499999983</v>
      </c>
      <c r="I187" s="11">
        <v>29.233599999999999</v>
      </c>
      <c r="J187" s="11">
        <v>15.428599999999999</v>
      </c>
      <c r="K187" s="11">
        <v>27.407599999999999</v>
      </c>
      <c r="L187" s="11">
        <v>7.4599840000000004</v>
      </c>
      <c r="M187" s="11">
        <v>3.6262599999999998</v>
      </c>
      <c r="N187" s="11">
        <v>0.67746300000000004</v>
      </c>
      <c r="O187" s="11">
        <v>4.5251760000000001</v>
      </c>
      <c r="P187" s="11">
        <v>7.3509609999999999</v>
      </c>
      <c r="Q187" s="11">
        <v>9.1148059999999997</v>
      </c>
      <c r="R187" s="11">
        <v>5.0162560000000003</v>
      </c>
      <c r="S187" s="11">
        <v>11.787585999999999</v>
      </c>
      <c r="T187" s="11">
        <v>43.044651000000002</v>
      </c>
      <c r="U187" s="11">
        <v>4.5399999999999998E-4</v>
      </c>
      <c r="V187" s="11">
        <v>6.6773280000000002</v>
      </c>
      <c r="W187" s="11">
        <v>7.1781499999999996</v>
      </c>
      <c r="X187" s="11">
        <v>3.7342909999999998</v>
      </c>
      <c r="Y187" s="11">
        <v>6.182E-3</v>
      </c>
      <c r="Z187" s="11">
        <v>9.3019999999999995E-3</v>
      </c>
      <c r="AA187" s="11"/>
      <c r="AB187" s="11">
        <v>2.5090000000000001E-2</v>
      </c>
      <c r="AC187" s="11"/>
      <c r="AD187" s="11"/>
      <c r="AE187" s="11">
        <v>21.420096999999998</v>
      </c>
    </row>
    <row r="188" spans="1:31" ht="13.5" customHeight="1" x14ac:dyDescent="0.25">
      <c r="A188" s="1"/>
      <c r="B188" s="16" t="s">
        <v>482</v>
      </c>
      <c r="C188" s="13">
        <v>6.8199999999999997E-2</v>
      </c>
      <c r="D188" s="14"/>
      <c r="E188" s="14">
        <v>2.9699999999999994E-2</v>
      </c>
      <c r="F188" s="14">
        <v>7.2600000000000026E-2</v>
      </c>
      <c r="G188" s="14">
        <v>0.66549999999999987</v>
      </c>
      <c r="H188" s="14">
        <v>0.70784999999999976</v>
      </c>
      <c r="I188" s="14">
        <v>0.48881867052937794</v>
      </c>
      <c r="J188" s="14"/>
      <c r="K188" s="14">
        <v>0.1958</v>
      </c>
      <c r="L188" s="14">
        <v>0.12720000000000001</v>
      </c>
      <c r="M188" s="14">
        <v>0.20352000000000001</v>
      </c>
      <c r="N188" s="14">
        <v>0.109574</v>
      </c>
      <c r="O188" s="14">
        <v>3.3640000000000003E-2</v>
      </c>
      <c r="P188" s="14"/>
      <c r="Q188" s="14"/>
      <c r="R188" s="14">
        <v>0.89002700000000001</v>
      </c>
      <c r="S188" s="14"/>
      <c r="T188" s="14">
        <v>0.37272499999999997</v>
      </c>
      <c r="U188" s="14">
        <v>9.8803000000000002E-2</v>
      </c>
      <c r="V188" s="14">
        <v>0.34830100000000003</v>
      </c>
      <c r="W188" s="14">
        <v>0.39267600000000003</v>
      </c>
      <c r="X188" s="14">
        <v>0.28905500000000001</v>
      </c>
      <c r="Y188" s="14">
        <v>7.1052000000000004E-2</v>
      </c>
      <c r="Z188" s="14">
        <v>0.59411000000000003</v>
      </c>
      <c r="AA188" s="14">
        <v>5.5519999999999996E-3</v>
      </c>
      <c r="AB188" s="14">
        <v>4.1320000000000003E-3</v>
      </c>
      <c r="AC188" s="14">
        <v>0.117297</v>
      </c>
      <c r="AD188" s="14">
        <v>4.8938000000000002E-2</v>
      </c>
      <c r="AE188" s="14">
        <v>3.6545000000000001E-2</v>
      </c>
    </row>
    <row r="189" spans="1:31" ht="13.5" customHeight="1" x14ac:dyDescent="0.25">
      <c r="A189" s="1"/>
      <c r="B189" s="16" t="s">
        <v>483</v>
      </c>
      <c r="C189" s="10"/>
      <c r="D189" s="11"/>
      <c r="E189" s="11"/>
      <c r="F189" s="11">
        <v>1.0384</v>
      </c>
      <c r="G189" s="11">
        <v>3.1899999999999991E-2</v>
      </c>
      <c r="H189" s="11">
        <v>3.3929999999999988E-2</v>
      </c>
      <c r="I189" s="11">
        <v>2.2000000000000001E-3</v>
      </c>
      <c r="J189" s="11">
        <v>0.26069999999999999</v>
      </c>
      <c r="K189" s="11">
        <v>2.2000000000000001E-3</v>
      </c>
      <c r="L189" s="11">
        <v>0.14840600000000001</v>
      </c>
      <c r="M189" s="11"/>
      <c r="N189" s="11">
        <v>7.2000000000000002E-5</v>
      </c>
      <c r="O189" s="11">
        <v>0.71574199999999999</v>
      </c>
      <c r="P189" s="11">
        <v>8.905678</v>
      </c>
      <c r="Q189" s="11">
        <v>1.7883549999999999</v>
      </c>
      <c r="R189" s="11">
        <v>3.6903959999999998</v>
      </c>
      <c r="S189" s="11">
        <v>8.1848080000000003</v>
      </c>
      <c r="T189" s="11">
        <v>4.7913769999999998</v>
      </c>
      <c r="U189" s="11">
        <v>2.446374</v>
      </c>
      <c r="V189" s="11">
        <v>2.4844620000000002</v>
      </c>
      <c r="W189" s="11">
        <v>1.9290339999999999</v>
      </c>
      <c r="X189" s="11">
        <v>1.2842249999999999</v>
      </c>
      <c r="Y189" s="11">
        <v>0.57916299999999998</v>
      </c>
      <c r="Z189" s="11">
        <v>0.57231799999999999</v>
      </c>
      <c r="AA189" s="11">
        <v>15.597599000000001</v>
      </c>
      <c r="AB189" s="11">
        <v>0.15894900000000001</v>
      </c>
      <c r="AC189" s="11">
        <v>7.7322030000000002</v>
      </c>
      <c r="AD189" s="11">
        <v>19.875457999999998</v>
      </c>
      <c r="AE189" s="11">
        <v>25.443625000000001</v>
      </c>
    </row>
    <row r="190" spans="1:31" ht="13.5" customHeight="1" x14ac:dyDescent="0.25">
      <c r="A190" s="1"/>
      <c r="B190" s="16" t="s">
        <v>484</v>
      </c>
      <c r="C190" s="13">
        <v>0.49830000000000002</v>
      </c>
      <c r="D190" s="14">
        <v>0.1649999999999999</v>
      </c>
      <c r="E190" s="14">
        <v>3.5200000000000002E-2</v>
      </c>
      <c r="F190" s="14">
        <v>3.0876999999999999</v>
      </c>
      <c r="G190" s="14">
        <v>7.9815999999999985</v>
      </c>
      <c r="H190" s="14">
        <v>5.6803823999999983</v>
      </c>
      <c r="I190" s="14">
        <v>7.0839999999999996</v>
      </c>
      <c r="J190" s="14">
        <v>3.41</v>
      </c>
      <c r="K190" s="14">
        <v>1.8722000000000001</v>
      </c>
      <c r="L190" s="14">
        <v>5.5173180000000004</v>
      </c>
      <c r="M190" s="14">
        <v>6.7352400000000001</v>
      </c>
      <c r="N190" s="14">
        <v>7.4495959999999997</v>
      </c>
      <c r="O190" s="14">
        <v>5.8064220000000004</v>
      </c>
      <c r="P190" s="14">
        <v>5.1772320000000001</v>
      </c>
      <c r="Q190" s="14">
        <v>13.105426</v>
      </c>
      <c r="R190" s="14">
        <v>8.6759170000000001</v>
      </c>
      <c r="S190" s="14">
        <v>6.3548010000000001</v>
      </c>
      <c r="T190" s="14">
        <v>3.0512350000000001</v>
      </c>
      <c r="U190" s="14">
        <v>2.0268250000000001</v>
      </c>
      <c r="V190" s="14">
        <v>1.843572</v>
      </c>
      <c r="W190" s="14">
        <v>22.201848999999999</v>
      </c>
      <c r="X190" s="14">
        <v>1.6882999999999999E-2</v>
      </c>
      <c r="Y190" s="14">
        <v>63.202306999999998</v>
      </c>
      <c r="Z190" s="14">
        <v>4.4658000000000003E-2</v>
      </c>
      <c r="AA190" s="14">
        <v>19.934631</v>
      </c>
      <c r="AB190" s="14">
        <v>19.496048999999999</v>
      </c>
      <c r="AC190" s="14">
        <v>0.46277699999999999</v>
      </c>
      <c r="AD190" s="14">
        <v>1.123329</v>
      </c>
      <c r="AE190" s="14">
        <v>0.395339</v>
      </c>
    </row>
    <row r="191" spans="1:31" ht="13.5" customHeight="1" x14ac:dyDescent="0.25">
      <c r="A191" s="1"/>
      <c r="B191" s="16" t="s">
        <v>485</v>
      </c>
      <c r="C191" s="10"/>
      <c r="D191" s="11"/>
      <c r="E191" s="11">
        <v>0.97019999999999995</v>
      </c>
      <c r="F191" s="11"/>
      <c r="G191" s="11"/>
      <c r="H191" s="11"/>
      <c r="I191" s="11">
        <v>0.1232</v>
      </c>
      <c r="J191" s="11">
        <v>2.2000000000000001E-3</v>
      </c>
      <c r="K191" s="11"/>
      <c r="L191" s="11">
        <v>2.5635999999999999E-2</v>
      </c>
      <c r="M191" s="11">
        <v>1.7949999999999999E-3</v>
      </c>
      <c r="N191" s="11"/>
      <c r="O191" s="11"/>
      <c r="P191" s="11">
        <v>5.44E-4</v>
      </c>
      <c r="Q191" s="11"/>
      <c r="R191" s="11"/>
      <c r="S191" s="11"/>
      <c r="T191" s="11">
        <v>2.5099999999999998E-4</v>
      </c>
      <c r="U191" s="11">
        <v>9.5805000000000001E-2</v>
      </c>
      <c r="V191" s="11">
        <v>5.0299999999999997E-3</v>
      </c>
      <c r="W191" s="11">
        <v>1.1640000000000001E-3</v>
      </c>
      <c r="X191" s="11">
        <v>6.0000000000000002E-6</v>
      </c>
      <c r="Y191" s="11"/>
      <c r="Z191" s="11"/>
      <c r="AA191" s="11">
        <v>3.0314000000000001E-2</v>
      </c>
      <c r="AB191" s="11">
        <v>6.0639999999999999E-3</v>
      </c>
      <c r="AC191" s="11">
        <v>1.7200000000000001E-4</v>
      </c>
      <c r="AD191" s="11">
        <v>7.7800000000000005E-4</v>
      </c>
      <c r="AE191" s="11">
        <v>1.9480999999999998E-2</v>
      </c>
    </row>
    <row r="192" spans="1:31" ht="13.5" customHeight="1" x14ac:dyDescent="0.25">
      <c r="A192" s="1"/>
      <c r="B192" s="15" t="s">
        <v>486</v>
      </c>
      <c r="C192" s="13">
        <v>4757.4516000000003</v>
      </c>
      <c r="D192" s="14">
        <v>4335.8820999999989</v>
      </c>
      <c r="E192" s="14">
        <v>5924.3557999999985</v>
      </c>
      <c r="F192" s="14">
        <v>7144.4328999999998</v>
      </c>
      <c r="G192" s="14">
        <v>11194.605399999999</v>
      </c>
      <c r="H192" s="14">
        <v>12959.95002706151</v>
      </c>
      <c r="I192" s="14">
        <v>14833.048980561127</v>
      </c>
      <c r="J192" s="14">
        <v>13734.7683</v>
      </c>
      <c r="K192" s="14">
        <v>10506.8666791</v>
      </c>
      <c r="L192" s="14">
        <v>12562.203835</v>
      </c>
      <c r="M192" s="14">
        <v>10781.488063999999</v>
      </c>
      <c r="N192" s="14">
        <v>8873.6296180000008</v>
      </c>
      <c r="O192" s="14">
        <v>9065.1463619999995</v>
      </c>
      <c r="P192" s="14">
        <v>11031.191074</v>
      </c>
      <c r="Q192" s="14">
        <v>12633.530118000001</v>
      </c>
      <c r="R192" s="14">
        <v>18169.944373999999</v>
      </c>
      <c r="S192" s="14">
        <v>22567.529169000001</v>
      </c>
      <c r="T192" s="14">
        <v>30258.810030000001</v>
      </c>
      <c r="U192" s="14">
        <v>23197.832797999999</v>
      </c>
      <c r="V192" s="14">
        <v>32559.608762</v>
      </c>
      <c r="W192" s="14">
        <v>39387.831095000001</v>
      </c>
      <c r="X192" s="14">
        <v>40260.437487000003</v>
      </c>
      <c r="Y192" s="14">
        <v>42344.699992000002</v>
      </c>
      <c r="Z192" s="14">
        <v>39056.935072</v>
      </c>
      <c r="AA192" s="14">
        <v>28718.178330999999</v>
      </c>
      <c r="AB192" s="14">
        <v>23909.513954999999</v>
      </c>
      <c r="AC192" s="14">
        <v>26308.152893999999</v>
      </c>
      <c r="AD192" s="14">
        <v>29467.631012000002</v>
      </c>
      <c r="AE192" s="14">
        <v>26773.375638000001</v>
      </c>
    </row>
    <row r="193" spans="1:31" ht="13.5" customHeight="1" x14ac:dyDescent="0.25">
      <c r="A193" s="1"/>
      <c r="B193" s="16" t="s">
        <v>487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>
        <v>1.6570000000000001E-2</v>
      </c>
      <c r="AC193" s="11">
        <v>9.6765000000000004E-2</v>
      </c>
      <c r="AD193" s="11">
        <v>0.14827499999999999</v>
      </c>
      <c r="AE193" s="11">
        <v>9.0759000000000006E-2</v>
      </c>
    </row>
    <row r="194" spans="1:31" ht="13.5" customHeight="1" x14ac:dyDescent="0.25">
      <c r="A194" s="1"/>
      <c r="B194" s="16" t="s">
        <v>488</v>
      </c>
      <c r="C194" s="13"/>
      <c r="D194" s="14"/>
      <c r="E194" s="14"/>
      <c r="F194" s="14"/>
      <c r="G194" s="14">
        <v>17.197399999999991</v>
      </c>
      <c r="H194" s="14">
        <v>18.29178000000001</v>
      </c>
      <c r="I194" s="14">
        <v>2.5497999999999998</v>
      </c>
      <c r="J194" s="14">
        <v>0.37619999999999998</v>
      </c>
      <c r="K194" s="14">
        <v>6.4899999999999999E-2</v>
      </c>
      <c r="L194" s="14">
        <v>1.0888E-2</v>
      </c>
      <c r="M194" s="14">
        <v>1.6959999999999999E-2</v>
      </c>
      <c r="N194" s="14">
        <v>3.3273999999999998E-2</v>
      </c>
      <c r="O194" s="14">
        <v>0.78978700000000002</v>
      </c>
      <c r="P194" s="14">
        <v>0.48692600000000003</v>
      </c>
      <c r="Q194" s="14"/>
      <c r="R194" s="14">
        <v>4.7600000000000002E-4</v>
      </c>
      <c r="S194" s="14"/>
      <c r="T194" s="14">
        <v>2.771E-3</v>
      </c>
      <c r="U194" s="14">
        <v>5.842E-3</v>
      </c>
      <c r="V194" s="14">
        <v>1.1004E-2</v>
      </c>
      <c r="W194" s="14">
        <v>1.1086E-2</v>
      </c>
      <c r="X194" s="14">
        <v>0.32771400000000001</v>
      </c>
      <c r="Y194" s="14">
        <v>0.202351</v>
      </c>
      <c r="Z194" s="14">
        <v>1.4272E-2</v>
      </c>
      <c r="AA194" s="14">
        <v>1.9810000000000001E-3</v>
      </c>
      <c r="AB194" s="14">
        <v>0.29936000000000001</v>
      </c>
      <c r="AC194" s="14">
        <v>3.3923000000000002E-2</v>
      </c>
      <c r="AD194" s="14">
        <v>9.5057000000000003E-2</v>
      </c>
      <c r="AE194" s="14">
        <v>0.152278</v>
      </c>
    </row>
    <row r="195" spans="1:31" ht="13.5" customHeight="1" x14ac:dyDescent="0.25">
      <c r="A195" s="1"/>
      <c r="B195" s="16" t="s">
        <v>489</v>
      </c>
      <c r="C195" s="10">
        <v>1921.1775</v>
      </c>
      <c r="D195" s="11">
        <v>1893.5630999999989</v>
      </c>
      <c r="E195" s="11">
        <v>3090.2057999999979</v>
      </c>
      <c r="F195" s="11">
        <v>4028.1626000000006</v>
      </c>
      <c r="G195" s="11">
        <v>6127.2771999999968</v>
      </c>
      <c r="H195" s="11">
        <v>7452.1536638999987</v>
      </c>
      <c r="I195" s="11">
        <v>8931.6985999999997</v>
      </c>
      <c r="J195" s="11">
        <v>8831.0123000000003</v>
      </c>
      <c r="K195" s="11">
        <v>6393.6279000000004</v>
      </c>
      <c r="L195" s="11">
        <v>7254.0650750000004</v>
      </c>
      <c r="M195" s="11">
        <v>6579.2768999999998</v>
      </c>
      <c r="N195" s="11">
        <v>5031.9241220000004</v>
      </c>
      <c r="O195" s="11">
        <v>4953.632321</v>
      </c>
      <c r="P195" s="11">
        <v>5906.7343330000003</v>
      </c>
      <c r="Q195" s="11">
        <v>6613.2571520000001</v>
      </c>
      <c r="R195" s="11">
        <v>8539.9011769999997</v>
      </c>
      <c r="S195" s="11">
        <v>11034.597202000001</v>
      </c>
      <c r="T195" s="11">
        <v>14051.991926999999</v>
      </c>
      <c r="U195" s="11">
        <v>11720.354139999999</v>
      </c>
      <c r="V195" s="11">
        <v>15291.27289</v>
      </c>
      <c r="W195" s="11">
        <v>17919.877680000001</v>
      </c>
      <c r="X195" s="11">
        <v>17430.547777</v>
      </c>
      <c r="Y195" s="11">
        <v>17450.744113000001</v>
      </c>
      <c r="Z195" s="11">
        <v>14991.679701999999</v>
      </c>
      <c r="AA195" s="11">
        <v>10901.229464</v>
      </c>
      <c r="AB195" s="11">
        <v>9557.2521419999994</v>
      </c>
      <c r="AC195" s="11">
        <v>10000.959451999999</v>
      </c>
      <c r="AD195" s="11">
        <v>11713.902633</v>
      </c>
      <c r="AE195" s="11">
        <v>11185.171559</v>
      </c>
    </row>
    <row r="196" spans="1:31" ht="13.5" customHeight="1" x14ac:dyDescent="0.25">
      <c r="A196" s="1"/>
      <c r="B196" s="16" t="s">
        <v>490</v>
      </c>
      <c r="C196" s="13"/>
      <c r="D196" s="14">
        <v>33.422400000000003</v>
      </c>
      <c r="E196" s="14">
        <v>19.996899999999993</v>
      </c>
      <c r="F196" s="14">
        <v>30.782399999999999</v>
      </c>
      <c r="G196" s="14">
        <v>36.323099999999997</v>
      </c>
      <c r="H196" s="14">
        <v>37.086133700000005</v>
      </c>
      <c r="I196" s="14">
        <v>17.613199999999999</v>
      </c>
      <c r="J196" s="14">
        <v>3.6190000000000002</v>
      </c>
      <c r="K196" s="14">
        <v>1.2595000000000001</v>
      </c>
      <c r="L196" s="14">
        <v>27.716159999999999</v>
      </c>
      <c r="M196" s="14">
        <v>28.780059999999999</v>
      </c>
      <c r="N196" s="14">
        <v>32.187959999999997</v>
      </c>
      <c r="O196" s="14">
        <v>37.516083000000002</v>
      </c>
      <c r="P196" s="14">
        <v>106.698909</v>
      </c>
      <c r="Q196" s="14">
        <v>123.90754099999999</v>
      </c>
      <c r="R196" s="14">
        <v>194.07726500000001</v>
      </c>
      <c r="S196" s="14">
        <v>288.85659199999998</v>
      </c>
      <c r="T196" s="14">
        <v>357.30676799999998</v>
      </c>
      <c r="U196" s="14">
        <v>172.88166200000001</v>
      </c>
      <c r="V196" s="14">
        <v>0.51057300000000005</v>
      </c>
      <c r="W196" s="14">
        <v>194.94907900000001</v>
      </c>
      <c r="X196" s="14">
        <v>85.607501999999997</v>
      </c>
      <c r="Y196" s="14">
        <v>7.1299999999999998E-4</v>
      </c>
      <c r="Z196" s="14">
        <v>4.5274000000000002E-2</v>
      </c>
      <c r="AA196" s="14">
        <v>1.709E-3</v>
      </c>
      <c r="AB196" s="14"/>
      <c r="AC196" s="14"/>
      <c r="AD196" s="14">
        <v>5.9816000000000001E-2</v>
      </c>
      <c r="AE196" s="14"/>
    </row>
    <row r="197" spans="1:31" ht="13.5" customHeight="1" x14ac:dyDescent="0.25">
      <c r="A197" s="1"/>
      <c r="B197" s="16" t="s">
        <v>491</v>
      </c>
      <c r="C197" s="10">
        <v>8.2356999999999996</v>
      </c>
      <c r="D197" s="11">
        <v>14.6091</v>
      </c>
      <c r="E197" s="11">
        <v>12.296900000000001</v>
      </c>
      <c r="F197" s="11">
        <v>1.1835999999999991</v>
      </c>
      <c r="G197" s="11">
        <v>11.3421</v>
      </c>
      <c r="H197" s="11">
        <v>1.4182706999999999</v>
      </c>
      <c r="I197" s="11">
        <v>8.3039000000000005</v>
      </c>
      <c r="J197" s="11">
        <v>18.8188</v>
      </c>
      <c r="K197" s="11">
        <v>16.0578</v>
      </c>
      <c r="L197" s="11">
        <v>1.1175900000000001</v>
      </c>
      <c r="M197" s="11">
        <v>2.8609390000000001</v>
      </c>
      <c r="N197" s="11">
        <v>4.5946179999999996</v>
      </c>
      <c r="O197" s="11">
        <v>0.44251299999999999</v>
      </c>
      <c r="P197" s="11">
        <v>2.4912010000000002</v>
      </c>
      <c r="Q197" s="11">
        <v>6.0464190000000002</v>
      </c>
      <c r="R197" s="11">
        <v>2.17754</v>
      </c>
      <c r="S197" s="11"/>
      <c r="T197" s="11">
        <v>24.958793</v>
      </c>
      <c r="U197" s="11">
        <v>2.6743420000000002</v>
      </c>
      <c r="V197" s="11">
        <v>55.945141</v>
      </c>
      <c r="W197" s="11">
        <v>47.823984000000003</v>
      </c>
      <c r="X197" s="11">
        <v>0.36732500000000001</v>
      </c>
      <c r="Y197" s="11">
        <v>1.264483</v>
      </c>
      <c r="Z197" s="11">
        <v>5.1569260000000003</v>
      </c>
      <c r="AA197" s="11">
        <v>1.9024799999999999</v>
      </c>
      <c r="AB197" s="11">
        <v>1.4455560000000001</v>
      </c>
      <c r="AC197" s="11">
        <v>5.939114</v>
      </c>
      <c r="AD197" s="11">
        <v>2.1799629999999999</v>
      </c>
      <c r="AE197" s="11">
        <v>1.0408869999999999</v>
      </c>
    </row>
    <row r="198" spans="1:31" ht="13.5" customHeight="1" x14ac:dyDescent="0.25">
      <c r="A198" s="1"/>
      <c r="B198" s="16" t="s">
        <v>492</v>
      </c>
      <c r="C198" s="13">
        <v>2.3099999999999999E-2</v>
      </c>
      <c r="D198" s="14">
        <v>0.31679999999999986</v>
      </c>
      <c r="E198" s="14">
        <v>9.6799999999999997E-2</v>
      </c>
      <c r="F198" s="14"/>
      <c r="G198" s="14">
        <v>0.58079999999999998</v>
      </c>
      <c r="H198" s="14">
        <v>0.61775999999999631</v>
      </c>
      <c r="I198" s="14">
        <v>0.21340000000000001</v>
      </c>
      <c r="J198" s="14">
        <v>1.9272</v>
      </c>
      <c r="K198" s="14">
        <v>0.1716</v>
      </c>
      <c r="L198" s="14">
        <v>8.117623</v>
      </c>
      <c r="M198" s="14">
        <v>6.5421930000000001</v>
      </c>
      <c r="N198" s="14">
        <v>7.1694800000000001</v>
      </c>
      <c r="O198" s="14">
        <v>3.0526770000000001</v>
      </c>
      <c r="P198" s="14">
        <v>40.154429999999998</v>
      </c>
      <c r="Q198" s="14">
        <v>7.9430379999999996</v>
      </c>
      <c r="R198" s="14">
        <v>19.943442999999998</v>
      </c>
      <c r="S198" s="14">
        <v>34.348930000000003</v>
      </c>
      <c r="T198" s="14">
        <v>38.686633</v>
      </c>
      <c r="U198" s="14">
        <v>1.3641490000000001</v>
      </c>
      <c r="V198" s="14">
        <v>81.360934999999998</v>
      </c>
      <c r="W198" s="14">
        <v>0.757274</v>
      </c>
      <c r="X198" s="14">
        <v>1.476086</v>
      </c>
      <c r="Y198" s="14">
        <v>0.77438399999999996</v>
      </c>
      <c r="Z198" s="14">
        <v>0.54763399999999995</v>
      </c>
      <c r="AA198" s="14">
        <v>5.7028379999999999</v>
      </c>
      <c r="AB198" s="14">
        <v>13.267466000000001</v>
      </c>
      <c r="AC198" s="14">
        <v>0.34433799999999998</v>
      </c>
      <c r="AD198" s="14">
        <v>5.9219000000000001E-2</v>
      </c>
      <c r="AE198" s="14">
        <v>7.7923000000000006E-2</v>
      </c>
    </row>
    <row r="199" spans="1:31" ht="13.5" customHeight="1" x14ac:dyDescent="0.25">
      <c r="A199" s="1"/>
      <c r="B199" s="16" t="s">
        <v>493</v>
      </c>
      <c r="C199" s="10"/>
      <c r="D199" s="11"/>
      <c r="E199" s="11"/>
      <c r="F199" s="11"/>
      <c r="G199" s="11"/>
      <c r="H199" s="11"/>
      <c r="I199" s="11">
        <v>9.9000000000000008E-3</v>
      </c>
      <c r="J199" s="11">
        <v>0.121</v>
      </c>
      <c r="K199" s="11">
        <v>3.3000000000000002E-2</v>
      </c>
      <c r="L199" s="11">
        <v>0.28045599999999998</v>
      </c>
      <c r="M199" s="11">
        <v>0.17304600000000001</v>
      </c>
      <c r="N199" s="11">
        <v>0.55872999999999995</v>
      </c>
      <c r="O199" s="11">
        <v>0.28667799999999999</v>
      </c>
      <c r="P199" s="11">
        <v>0.33645199999999997</v>
      </c>
      <c r="Q199" s="11">
        <v>0.16433700000000001</v>
      </c>
      <c r="R199" s="11">
        <v>1.0175999999999999E-2</v>
      </c>
      <c r="S199" s="11"/>
      <c r="T199" s="11">
        <v>6.2080999999999997E-2</v>
      </c>
      <c r="U199" s="11">
        <v>0.292935</v>
      </c>
      <c r="V199" s="11">
        <v>0.374832</v>
      </c>
      <c r="W199" s="11">
        <v>0.19964399999999999</v>
      </c>
      <c r="X199" s="11">
        <v>0.78790000000000004</v>
      </c>
      <c r="Y199" s="11">
        <v>0.16789200000000001</v>
      </c>
      <c r="Z199" s="11">
        <v>0.303006</v>
      </c>
      <c r="AA199" s="11">
        <v>0.27562300000000001</v>
      </c>
      <c r="AB199" s="11">
        <v>0.156885</v>
      </c>
      <c r="AC199" s="11">
        <v>0.36142800000000003</v>
      </c>
      <c r="AD199" s="11">
        <v>1.011415</v>
      </c>
      <c r="AE199" s="11">
        <v>2.102293</v>
      </c>
    </row>
    <row r="200" spans="1:31" ht="13.5" customHeight="1" x14ac:dyDescent="0.25">
      <c r="A200" s="1"/>
      <c r="B200" s="16" t="s">
        <v>494</v>
      </c>
      <c r="C200" s="13">
        <v>12.6159</v>
      </c>
      <c r="D200" s="14">
        <v>11.447699999999999</v>
      </c>
      <c r="E200" s="14">
        <v>111.87659999999994</v>
      </c>
      <c r="F200" s="14">
        <v>7.5141000000000036</v>
      </c>
      <c r="G200" s="14">
        <v>2.1911999999999989</v>
      </c>
      <c r="H200" s="14">
        <v>12.935071599999993</v>
      </c>
      <c r="I200" s="14">
        <v>0.41799999999999998</v>
      </c>
      <c r="J200" s="14">
        <v>8.5480999999999998</v>
      </c>
      <c r="K200" s="14">
        <v>0.79530000000000001</v>
      </c>
      <c r="L200" s="14">
        <v>8.5839999999999996E-3</v>
      </c>
      <c r="M200" s="14">
        <v>1.06E-3</v>
      </c>
      <c r="N200" s="14">
        <v>1.324036</v>
      </c>
      <c r="O200" s="14">
        <v>5.2400000000000005E-4</v>
      </c>
      <c r="P200" s="14">
        <v>2.1603000000000001E-2</v>
      </c>
      <c r="Q200" s="14">
        <v>3.7375940000000001</v>
      </c>
      <c r="R200" s="14">
        <v>73.670508999999996</v>
      </c>
      <c r="S200" s="14">
        <v>19.961136</v>
      </c>
      <c r="T200" s="14">
        <v>103.39406099999999</v>
      </c>
      <c r="U200" s="14">
        <v>40.484788999999999</v>
      </c>
      <c r="V200" s="14">
        <v>8.5430000000000006E-2</v>
      </c>
      <c r="W200" s="14">
        <v>1.1695000000000001E-2</v>
      </c>
      <c r="X200" s="14">
        <v>1.2343E-2</v>
      </c>
      <c r="Y200" s="14">
        <v>4.7432000000000002E-2</v>
      </c>
      <c r="Z200" s="14"/>
      <c r="AA200" s="14">
        <v>0.117409</v>
      </c>
      <c r="AB200" s="14">
        <v>1.35E-4</v>
      </c>
      <c r="AC200" s="14">
        <v>0.222526</v>
      </c>
      <c r="AD200" s="14">
        <v>2.4886999999999999E-2</v>
      </c>
      <c r="AE200" s="14">
        <v>5.1789999999999996E-3</v>
      </c>
    </row>
    <row r="201" spans="1:31" ht="13.5" customHeight="1" x14ac:dyDescent="0.25">
      <c r="A201" s="1"/>
      <c r="B201" s="16" t="s">
        <v>495</v>
      </c>
      <c r="C201" s="10">
        <v>24.5762</v>
      </c>
      <c r="D201" s="11">
        <v>18.845199999999998</v>
      </c>
      <c r="E201" s="11">
        <v>20.860400000000009</v>
      </c>
      <c r="F201" s="11">
        <v>25.664100000000012</v>
      </c>
      <c r="G201" s="11">
        <v>34.637900000000002</v>
      </c>
      <c r="H201" s="11">
        <v>67.590020299999992</v>
      </c>
      <c r="I201" s="11">
        <v>29.869399999999999</v>
      </c>
      <c r="J201" s="11">
        <v>24.4068</v>
      </c>
      <c r="K201" s="11">
        <v>25.463899999999999</v>
      </c>
      <c r="L201" s="11">
        <v>148.66806399999999</v>
      </c>
      <c r="M201" s="11">
        <v>271.51369999999997</v>
      </c>
      <c r="N201" s="11">
        <v>419.57718299999999</v>
      </c>
      <c r="O201" s="11">
        <v>550.94921999999997</v>
      </c>
      <c r="P201" s="11">
        <v>756.33229800000004</v>
      </c>
      <c r="Q201" s="11">
        <v>1049.1600960000001</v>
      </c>
      <c r="R201" s="11">
        <v>1535.281702</v>
      </c>
      <c r="S201" s="11">
        <v>1697.2145720000001</v>
      </c>
      <c r="T201" s="11">
        <v>3029.3531520000001</v>
      </c>
      <c r="U201" s="11">
        <v>1501.8272569999999</v>
      </c>
      <c r="V201" s="11">
        <v>2366.9987879999999</v>
      </c>
      <c r="W201" s="11">
        <v>3035.1628019999998</v>
      </c>
      <c r="X201" s="11">
        <v>3636.8758969999999</v>
      </c>
      <c r="Y201" s="11">
        <v>4174.0083139999997</v>
      </c>
      <c r="Z201" s="11">
        <v>4045.3144090000001</v>
      </c>
      <c r="AA201" s="11">
        <v>2656.6432479999999</v>
      </c>
      <c r="AB201" s="11">
        <v>1428.8175040000001</v>
      </c>
      <c r="AC201" s="11">
        <v>1362.215101</v>
      </c>
      <c r="AD201" s="11">
        <v>1734.6718940000001</v>
      </c>
      <c r="AE201" s="11">
        <v>1447.9297790000001</v>
      </c>
    </row>
    <row r="202" spans="1:31" ht="13.5" customHeight="1" x14ac:dyDescent="0.25">
      <c r="A202" s="1"/>
      <c r="B202" s="16" t="s">
        <v>496</v>
      </c>
      <c r="C202" s="13">
        <v>580.96169999999995</v>
      </c>
      <c r="D202" s="14">
        <v>525.83410000000003</v>
      </c>
      <c r="E202" s="14">
        <v>518.07029999999975</v>
      </c>
      <c r="F202" s="14">
        <v>650.80290000000002</v>
      </c>
      <c r="G202" s="14">
        <v>1201.0658000000003</v>
      </c>
      <c r="H202" s="14">
        <v>1009.7312510999997</v>
      </c>
      <c r="I202" s="14">
        <v>1094.0523000000001</v>
      </c>
      <c r="J202" s="14">
        <v>890.03639999999996</v>
      </c>
      <c r="K202" s="14">
        <v>785.7509</v>
      </c>
      <c r="L202" s="14">
        <v>1032.65986</v>
      </c>
      <c r="M202" s="14">
        <v>913.67123900000001</v>
      </c>
      <c r="N202" s="14">
        <v>693.04883700000005</v>
      </c>
      <c r="O202" s="14">
        <v>845.50168599999995</v>
      </c>
      <c r="P202" s="14">
        <v>1473.6493009999999</v>
      </c>
      <c r="Q202" s="14">
        <v>1801.484134</v>
      </c>
      <c r="R202" s="14">
        <v>3082.4549729999999</v>
      </c>
      <c r="S202" s="14">
        <v>3691.6553090000002</v>
      </c>
      <c r="T202" s="14">
        <v>4374.5792529999999</v>
      </c>
      <c r="U202" s="14">
        <v>2620.47163</v>
      </c>
      <c r="V202" s="14">
        <v>4333.575167</v>
      </c>
      <c r="W202" s="14">
        <v>4867.8340200000002</v>
      </c>
      <c r="X202" s="14">
        <v>4419.150404</v>
      </c>
      <c r="Y202" s="14">
        <v>4606.0574800000004</v>
      </c>
      <c r="Z202" s="14">
        <v>4265.5813459999999</v>
      </c>
      <c r="AA202" s="14">
        <v>3624.5641850000002</v>
      </c>
      <c r="AB202" s="14">
        <v>3102.6132339999999</v>
      </c>
      <c r="AC202" s="14">
        <v>3653.2482890000001</v>
      </c>
      <c r="AD202" s="14">
        <v>3586.477308</v>
      </c>
      <c r="AE202" s="14">
        <v>3367.6907980000001</v>
      </c>
    </row>
    <row r="203" spans="1:31" ht="13.5" customHeight="1" x14ac:dyDescent="0.25">
      <c r="A203" s="1"/>
      <c r="B203" s="16" t="s">
        <v>497</v>
      </c>
      <c r="C203" s="10">
        <v>66.402600000000007</v>
      </c>
      <c r="D203" s="11">
        <v>61.5989</v>
      </c>
      <c r="E203" s="11">
        <v>70.359299999999962</v>
      </c>
      <c r="F203" s="11">
        <v>66.638000000000005</v>
      </c>
      <c r="G203" s="11">
        <v>112.5124</v>
      </c>
      <c r="H203" s="11">
        <v>116.93966020000001</v>
      </c>
      <c r="I203" s="11">
        <v>139.00700000000001</v>
      </c>
      <c r="J203" s="11">
        <v>115.5121</v>
      </c>
      <c r="K203" s="11">
        <v>206.3699</v>
      </c>
      <c r="L203" s="11">
        <v>440.18885599999999</v>
      </c>
      <c r="M203" s="11">
        <v>199.30756099999999</v>
      </c>
      <c r="N203" s="11">
        <v>114.506091</v>
      </c>
      <c r="O203" s="11">
        <v>104.429438</v>
      </c>
      <c r="P203" s="11">
        <v>155.53669500000001</v>
      </c>
      <c r="Q203" s="11">
        <v>146.01158599999999</v>
      </c>
      <c r="R203" s="11">
        <v>262.774698</v>
      </c>
      <c r="S203" s="11">
        <v>452.36584299999998</v>
      </c>
      <c r="T203" s="11">
        <v>879.84723799999995</v>
      </c>
      <c r="U203" s="11">
        <v>596.721992</v>
      </c>
      <c r="V203" s="11">
        <v>1143.499384</v>
      </c>
      <c r="W203" s="11">
        <v>1466.3529619999999</v>
      </c>
      <c r="X203" s="11">
        <v>1342.941902</v>
      </c>
      <c r="Y203" s="11">
        <v>1550.3489300000001</v>
      </c>
      <c r="Z203" s="11">
        <v>1818.490685</v>
      </c>
      <c r="AA203" s="11">
        <v>1260.8414869999999</v>
      </c>
      <c r="AB203" s="11">
        <v>959.98310600000002</v>
      </c>
      <c r="AC203" s="11">
        <v>1529.0483079999999</v>
      </c>
      <c r="AD203" s="11">
        <v>1818.0243869999999</v>
      </c>
      <c r="AE203" s="11">
        <v>1531.0393389999999</v>
      </c>
    </row>
    <row r="204" spans="1:31" ht="13.5" customHeight="1" x14ac:dyDescent="0.25">
      <c r="A204" s="1"/>
      <c r="B204" s="16" t="s">
        <v>498</v>
      </c>
      <c r="C204" s="13">
        <v>0.99660000000000004</v>
      </c>
      <c r="D204" s="14">
        <v>1.3859999999999999</v>
      </c>
      <c r="E204" s="14">
        <v>1.4167999999999998</v>
      </c>
      <c r="F204" s="14">
        <v>3.159199999999998</v>
      </c>
      <c r="G204" s="14">
        <v>8.0157000000000007</v>
      </c>
      <c r="H204" s="14">
        <v>3.4998776999999985</v>
      </c>
      <c r="I204" s="14">
        <v>2.5057999999999998</v>
      </c>
      <c r="J204" s="14">
        <v>7.5845000000000002</v>
      </c>
      <c r="K204" s="14">
        <v>8.0531000000000006</v>
      </c>
      <c r="L204" s="14">
        <v>31.794329000000001</v>
      </c>
      <c r="M204" s="14">
        <v>38.865960000000001</v>
      </c>
      <c r="N204" s="14">
        <v>35.25291</v>
      </c>
      <c r="O204" s="14">
        <v>51.964142000000002</v>
      </c>
      <c r="P204" s="14">
        <v>82.050207</v>
      </c>
      <c r="Q204" s="14">
        <v>97.898675999999995</v>
      </c>
      <c r="R204" s="14">
        <v>124.765959</v>
      </c>
      <c r="S204" s="14">
        <v>164.13342700000001</v>
      </c>
      <c r="T204" s="14">
        <v>223.962851</v>
      </c>
      <c r="U204" s="14">
        <v>326.42704300000003</v>
      </c>
      <c r="V204" s="14">
        <v>411.77541400000001</v>
      </c>
      <c r="W204" s="14">
        <v>471.94152600000001</v>
      </c>
      <c r="X204" s="14">
        <v>534.59558500000003</v>
      </c>
      <c r="Y204" s="14">
        <v>475.40652799999998</v>
      </c>
      <c r="Z204" s="14">
        <v>295.29973799999999</v>
      </c>
      <c r="AA204" s="14">
        <v>55.787619999999997</v>
      </c>
      <c r="AB204" s="14">
        <v>81.917053999999993</v>
      </c>
      <c r="AC204" s="14">
        <v>60.924422999999997</v>
      </c>
      <c r="AD204" s="14">
        <v>64.360301000000007</v>
      </c>
      <c r="AE204" s="14">
        <v>52.579079999999998</v>
      </c>
    </row>
    <row r="205" spans="1:31" ht="13.5" customHeight="1" x14ac:dyDescent="0.25">
      <c r="A205" s="1"/>
      <c r="B205" s="16" t="s">
        <v>499</v>
      </c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>
        <v>4.7884219999999997</v>
      </c>
      <c r="AC205" s="11">
        <v>13.927136000000001</v>
      </c>
      <c r="AD205" s="11">
        <v>6.3619999999999996E-2</v>
      </c>
      <c r="AE205" s="11">
        <v>9.1299000000000005E-2</v>
      </c>
    </row>
    <row r="206" spans="1:31" ht="13.5" customHeight="1" x14ac:dyDescent="0.25">
      <c r="A206" s="1"/>
      <c r="B206" s="16" t="s">
        <v>500</v>
      </c>
      <c r="C206" s="13"/>
      <c r="D206" s="14"/>
      <c r="E206" s="14"/>
      <c r="F206" s="14"/>
      <c r="G206" s="14"/>
      <c r="H206" s="14"/>
      <c r="I206" s="14">
        <v>2.2000000000000001E-3</v>
      </c>
      <c r="J206" s="14">
        <v>0.154</v>
      </c>
      <c r="K206" s="14">
        <v>0.22220000000000001</v>
      </c>
      <c r="L206" s="14">
        <v>1.08E-4</v>
      </c>
      <c r="M206" s="14">
        <v>1.272E-2</v>
      </c>
      <c r="N206" s="14">
        <v>1.109E-3</v>
      </c>
      <c r="O206" s="14">
        <v>6.0289999999999996E-3</v>
      </c>
      <c r="P206" s="14">
        <v>0.62739400000000001</v>
      </c>
      <c r="Q206" s="14">
        <v>0.33925300000000003</v>
      </c>
      <c r="R206" s="14">
        <v>0.23613999999999999</v>
      </c>
      <c r="S206" s="14"/>
      <c r="T206" s="14">
        <v>1.2241999999999999E-2</v>
      </c>
      <c r="U206" s="14">
        <v>1.6258000000000002E-2</v>
      </c>
      <c r="V206" s="14">
        <v>4.1442E-2</v>
      </c>
      <c r="W206" s="14">
        <v>1.3021E-2</v>
      </c>
      <c r="X206" s="14">
        <v>3.8391000000000002E-2</v>
      </c>
      <c r="Y206" s="14">
        <v>1.5793999999999999E-2</v>
      </c>
      <c r="Z206" s="14">
        <v>0.155228</v>
      </c>
      <c r="AA206" s="14">
        <v>1.0996000000000001E-2</v>
      </c>
      <c r="AB206" s="14">
        <v>5.7653999999999997E-2</v>
      </c>
      <c r="AC206" s="14">
        <v>3.6410000000000001E-3</v>
      </c>
      <c r="AD206" s="14">
        <v>4.0666000000000001E-2</v>
      </c>
      <c r="AE206" s="14">
        <v>1.259E-2</v>
      </c>
    </row>
    <row r="207" spans="1:31" ht="13.5" customHeight="1" x14ac:dyDescent="0.25">
      <c r="A207" s="1"/>
      <c r="B207" s="16" t="s">
        <v>501</v>
      </c>
      <c r="C207" s="10">
        <v>11.765599999999999</v>
      </c>
      <c r="D207" s="11">
        <v>4.3427999999999987</v>
      </c>
      <c r="E207" s="11">
        <v>1.7500999999999998</v>
      </c>
      <c r="F207" s="11">
        <v>2.4244000000000008</v>
      </c>
      <c r="G207" s="11">
        <v>4.0831999999999997</v>
      </c>
      <c r="H207" s="11">
        <v>6.9220547000000003</v>
      </c>
      <c r="I207" s="11">
        <v>7.0652999999999997</v>
      </c>
      <c r="J207" s="11">
        <v>4.7179000000000002</v>
      </c>
      <c r="K207" s="11">
        <v>2.7675999999999998</v>
      </c>
      <c r="L207" s="11">
        <v>2.1137540000000001</v>
      </c>
      <c r="M207" s="11">
        <v>1.848641</v>
      </c>
      <c r="N207" s="11">
        <v>1.733503</v>
      </c>
      <c r="O207" s="11">
        <v>1.809134</v>
      </c>
      <c r="P207" s="11">
        <v>2.512524</v>
      </c>
      <c r="Q207" s="11">
        <v>3.6599529999999998</v>
      </c>
      <c r="R207" s="11">
        <v>4.7339250000000002</v>
      </c>
      <c r="S207" s="11">
        <v>13.550916000000001</v>
      </c>
      <c r="T207" s="11">
        <v>23.885044000000001</v>
      </c>
      <c r="U207" s="11">
        <v>11.018694</v>
      </c>
      <c r="V207" s="11">
        <v>15.709987</v>
      </c>
      <c r="W207" s="11">
        <v>20.845768</v>
      </c>
      <c r="X207" s="11">
        <v>8.0208189999999995</v>
      </c>
      <c r="Y207" s="11"/>
      <c r="Z207" s="11">
        <v>22.894009</v>
      </c>
      <c r="AA207" s="11">
        <v>26.442765999999999</v>
      </c>
      <c r="AB207" s="11">
        <v>15.745504</v>
      </c>
      <c r="AC207" s="11">
        <v>16.642399999999999</v>
      </c>
      <c r="AD207" s="11">
        <v>16.765477000000001</v>
      </c>
      <c r="AE207" s="11">
        <v>24.917057</v>
      </c>
    </row>
    <row r="208" spans="1:31" ht="13.5" customHeight="1" x14ac:dyDescent="0.25">
      <c r="A208" s="1"/>
      <c r="B208" s="16" t="s">
        <v>502</v>
      </c>
      <c r="C208" s="13">
        <v>8.6317000000000004</v>
      </c>
      <c r="D208" s="14">
        <v>21.135400000000001</v>
      </c>
      <c r="E208" s="14">
        <v>33.191399999999987</v>
      </c>
      <c r="F208" s="14">
        <v>9.5622999999999987</v>
      </c>
      <c r="G208" s="14">
        <v>51.736299999999993</v>
      </c>
      <c r="H208" s="14">
        <v>56.159380199999994</v>
      </c>
      <c r="I208" s="14">
        <v>31.011199999999999</v>
      </c>
      <c r="J208" s="14">
        <v>36.544199999999996</v>
      </c>
      <c r="K208" s="14">
        <v>21.002300000000002</v>
      </c>
      <c r="L208" s="14">
        <v>19.688367</v>
      </c>
      <c r="M208" s="14">
        <v>18.619961</v>
      </c>
      <c r="N208" s="14">
        <v>15.801322000000001</v>
      </c>
      <c r="O208" s="14">
        <v>20.026053000000001</v>
      </c>
      <c r="P208" s="14">
        <v>87.747990000000001</v>
      </c>
      <c r="Q208" s="14">
        <v>97.209110999999993</v>
      </c>
      <c r="R208" s="14">
        <v>32.216482999999997</v>
      </c>
      <c r="S208" s="14">
        <v>32.095211999999997</v>
      </c>
      <c r="T208" s="14">
        <v>45.134371999999999</v>
      </c>
      <c r="U208" s="14">
        <v>44.194710999999998</v>
      </c>
      <c r="V208" s="14">
        <v>60.298118000000002</v>
      </c>
      <c r="W208" s="14">
        <v>100.857195</v>
      </c>
      <c r="X208" s="14">
        <v>141.01332400000001</v>
      </c>
      <c r="Y208" s="14">
        <v>149.30744300000001</v>
      </c>
      <c r="Z208" s="14">
        <v>151.42011199999999</v>
      </c>
      <c r="AA208" s="14">
        <v>124.83096999999999</v>
      </c>
      <c r="AB208" s="14">
        <v>160.40193199999999</v>
      </c>
      <c r="AC208" s="14">
        <v>139.121433</v>
      </c>
      <c r="AD208" s="14">
        <v>119.051716</v>
      </c>
      <c r="AE208" s="14">
        <v>86.893603999999996</v>
      </c>
    </row>
    <row r="209" spans="1:31" ht="13.5" customHeight="1" x14ac:dyDescent="0.25">
      <c r="A209" s="1"/>
      <c r="B209" s="16" t="s">
        <v>503</v>
      </c>
      <c r="C209" s="10"/>
      <c r="D209" s="11">
        <v>2.0899999999999998E-2</v>
      </c>
      <c r="E209" s="11">
        <v>1.21E-2</v>
      </c>
      <c r="F209" s="11">
        <v>0.88549999999999962</v>
      </c>
      <c r="G209" s="11">
        <v>0.3728999999999999</v>
      </c>
      <c r="H209" s="11">
        <v>7.6557361507709656E-2</v>
      </c>
      <c r="I209" s="11">
        <v>1.4894000000000001</v>
      </c>
      <c r="J209" s="11">
        <v>6.4349999999999996</v>
      </c>
      <c r="K209" s="11">
        <v>0.1595</v>
      </c>
      <c r="L209" s="11">
        <v>0.30259599999999998</v>
      </c>
      <c r="M209" s="11">
        <v>0.18232100000000001</v>
      </c>
      <c r="N209" s="11">
        <v>4.9722000000000002E-2</v>
      </c>
      <c r="O209" s="11">
        <v>8.7647000000000003E-2</v>
      </c>
      <c r="P209" s="11">
        <v>0.47606999999999999</v>
      </c>
      <c r="Q209" s="11">
        <v>1.1973929999999999</v>
      </c>
      <c r="R209" s="11">
        <v>2.803334</v>
      </c>
      <c r="S209" s="11">
        <v>4.5549280000000003</v>
      </c>
      <c r="T209" s="11">
        <v>3.723128</v>
      </c>
      <c r="U209" s="11">
        <v>5.9085720000000004</v>
      </c>
      <c r="V209" s="11">
        <v>5.614128</v>
      </c>
      <c r="W209" s="11">
        <v>6.7483339999999998</v>
      </c>
      <c r="X209" s="11">
        <v>9.7607499999999998</v>
      </c>
      <c r="Y209" s="11">
        <v>9.9038240000000002</v>
      </c>
      <c r="Z209" s="11">
        <v>11.35582</v>
      </c>
      <c r="AA209" s="11">
        <v>7.499968</v>
      </c>
      <c r="AB209" s="11">
        <v>6.3567289999999996</v>
      </c>
      <c r="AC209" s="11">
        <v>5.3077189999999996</v>
      </c>
      <c r="AD209" s="11">
        <v>6.4514360000000002</v>
      </c>
      <c r="AE209" s="11">
        <v>7.72194</v>
      </c>
    </row>
    <row r="210" spans="1:31" ht="13.5" customHeight="1" x14ac:dyDescent="0.25">
      <c r="A210" s="1"/>
      <c r="B210" s="16" t="s">
        <v>504</v>
      </c>
      <c r="C210" s="13"/>
      <c r="D210" s="14"/>
      <c r="E210" s="14"/>
      <c r="F210" s="14"/>
      <c r="G210" s="14"/>
      <c r="H210" s="14"/>
      <c r="I210" s="14">
        <v>0.13750000000000001</v>
      </c>
      <c r="J210" s="14">
        <v>4.2900000000000001E-2</v>
      </c>
      <c r="K210" s="14">
        <v>6.6E-3</v>
      </c>
      <c r="L210" s="14"/>
      <c r="M210" s="14"/>
      <c r="N210" s="14"/>
      <c r="O210" s="14">
        <v>2.5100000000000001E-3</v>
      </c>
      <c r="P210" s="14">
        <v>3.9599999999999998E-4</v>
      </c>
      <c r="Q210" s="14">
        <v>7.2300000000000001E-4</v>
      </c>
      <c r="R210" s="14"/>
      <c r="S210" s="14"/>
      <c r="T210" s="14">
        <v>2.75E-2</v>
      </c>
      <c r="U210" s="14"/>
      <c r="V210" s="14">
        <v>3.3869999999999998E-3</v>
      </c>
      <c r="W210" s="14">
        <v>1.232E-3</v>
      </c>
      <c r="X210" s="14">
        <v>3.9230000000000003E-3</v>
      </c>
      <c r="Y210" s="14">
        <v>5.0670000000000003E-3</v>
      </c>
      <c r="Z210" s="14">
        <v>6.1399999999999996E-4</v>
      </c>
      <c r="AA210" s="14">
        <v>1.3320000000000001E-3</v>
      </c>
      <c r="AB210" s="14">
        <v>5.2586000000000001E-2</v>
      </c>
      <c r="AC210" s="14">
        <v>1.345E-2</v>
      </c>
      <c r="AD210" s="14">
        <v>2.7430000000000002E-3</v>
      </c>
      <c r="AE210" s="14">
        <v>4.3264999999999998E-2</v>
      </c>
    </row>
    <row r="211" spans="1:31" ht="13.5" customHeight="1" x14ac:dyDescent="0.25">
      <c r="A211" s="1"/>
      <c r="B211" s="16" t="s">
        <v>505</v>
      </c>
      <c r="C211" s="10"/>
      <c r="D211" s="11"/>
      <c r="E211" s="11"/>
      <c r="F211" s="11"/>
      <c r="G211" s="11"/>
      <c r="H211" s="11"/>
      <c r="I211" s="11"/>
      <c r="J211" s="11"/>
      <c r="K211" s="11">
        <v>2.2000000000000001E-3</v>
      </c>
      <c r="L211" s="11">
        <v>1.6389999999999998E-2</v>
      </c>
      <c r="M211" s="11"/>
      <c r="N211" s="11"/>
      <c r="O211" s="11">
        <v>7.0600000000000003E-4</v>
      </c>
      <c r="P211" s="11">
        <v>3.1800000000000001E-3</v>
      </c>
      <c r="Q211" s="11">
        <v>4.1E-5</v>
      </c>
      <c r="R211" s="11">
        <v>1.1446E-2</v>
      </c>
      <c r="S211" s="11"/>
      <c r="T211" s="11">
        <v>1.7650000000000001E-3</v>
      </c>
      <c r="U211" s="11"/>
      <c r="V211" s="11"/>
      <c r="W211" s="11">
        <v>5.5000000000000003E-4</v>
      </c>
      <c r="X211" s="11"/>
      <c r="Y211" s="11">
        <v>5.1549999999999999E-3</v>
      </c>
      <c r="Z211" s="11"/>
      <c r="AA211" s="11">
        <v>3.4E-5</v>
      </c>
      <c r="AB211" s="11">
        <v>5.53E-4</v>
      </c>
      <c r="AC211" s="11"/>
      <c r="AD211" s="11"/>
      <c r="AE211" s="11">
        <v>7.6216999999999993E-2</v>
      </c>
    </row>
    <row r="212" spans="1:31" ht="13.5" customHeight="1" x14ac:dyDescent="0.25">
      <c r="A212" s="1"/>
      <c r="B212" s="16" t="s">
        <v>506</v>
      </c>
      <c r="C212" s="13"/>
      <c r="D212" s="14"/>
      <c r="E212" s="14">
        <v>1.21E-2</v>
      </c>
      <c r="F212" s="14">
        <v>9.3500000000000055E-2</v>
      </c>
      <c r="G212" s="14">
        <v>0.2321</v>
      </c>
      <c r="H212" s="14">
        <v>0.2468699999999999</v>
      </c>
      <c r="I212" s="14">
        <v>0.1177</v>
      </c>
      <c r="J212" s="14">
        <v>0.46089999999999998</v>
      </c>
      <c r="K212" s="14">
        <v>0.15620000000000001</v>
      </c>
      <c r="L212" s="14">
        <v>0.410194</v>
      </c>
      <c r="M212" s="14">
        <v>0.15794</v>
      </c>
      <c r="N212" s="14">
        <v>9.9640000000000006E-2</v>
      </c>
      <c r="O212" s="14">
        <v>8.9762999999999996E-2</v>
      </c>
      <c r="P212" s="14">
        <v>0.10588400000000001</v>
      </c>
      <c r="Q212" s="14">
        <v>1.94E-4</v>
      </c>
      <c r="R212" s="14"/>
      <c r="S212" s="14"/>
      <c r="T212" s="14">
        <v>7.5669E-2</v>
      </c>
      <c r="U212" s="14">
        <v>3.1231999999999999E-2</v>
      </c>
      <c r="V212" s="14">
        <v>7.9590000000000008E-3</v>
      </c>
      <c r="W212" s="14"/>
      <c r="X212" s="14">
        <v>6.8999999999999997E-4</v>
      </c>
      <c r="Y212" s="14"/>
      <c r="Z212" s="14">
        <v>2.2690000000000002E-3</v>
      </c>
      <c r="AA212" s="14">
        <v>5.9865000000000002E-2</v>
      </c>
      <c r="AB212" s="14">
        <v>3.7353999999999998E-2</v>
      </c>
      <c r="AC212" s="14">
        <v>4.1468999999999999E-2</v>
      </c>
      <c r="AD212" s="14">
        <v>4.3649E-2</v>
      </c>
      <c r="AE212" s="14">
        <v>5.5098000000000001E-2</v>
      </c>
    </row>
    <row r="213" spans="1:31" ht="13.5" customHeight="1" x14ac:dyDescent="0.25">
      <c r="A213" s="1"/>
      <c r="B213" s="16" t="s">
        <v>507</v>
      </c>
      <c r="C213" s="10">
        <v>1.0736000000000001</v>
      </c>
      <c r="D213" s="11">
        <v>0.1089</v>
      </c>
      <c r="E213" s="11">
        <v>6.3832999999999966</v>
      </c>
      <c r="F213" s="11">
        <v>4.5836999999999994</v>
      </c>
      <c r="G213" s="11">
        <v>2.2494999999999998</v>
      </c>
      <c r="H213" s="11">
        <v>2.5996025</v>
      </c>
      <c r="I213" s="11">
        <v>5.1524000000000001</v>
      </c>
      <c r="J213" s="11">
        <v>0.77329999999999999</v>
      </c>
      <c r="K213" s="11">
        <v>0.73040000000000005</v>
      </c>
      <c r="L213" s="11">
        <v>1.0179020000000001</v>
      </c>
      <c r="M213" s="11">
        <v>0.76849999999999996</v>
      </c>
      <c r="N213" s="11">
        <v>0.48920200000000003</v>
      </c>
      <c r="O213" s="11">
        <v>0.42613699999999999</v>
      </c>
      <c r="P213" s="11">
        <v>0.60913799999999996</v>
      </c>
      <c r="Q213" s="11">
        <v>2.2915670000000001</v>
      </c>
      <c r="R213" s="11">
        <v>6.5522539999999996</v>
      </c>
      <c r="S213" s="11">
        <v>12.717351000000001</v>
      </c>
      <c r="T213" s="11">
        <v>25.305555999999999</v>
      </c>
      <c r="U213" s="11">
        <v>15.056291999999999</v>
      </c>
      <c r="V213" s="11">
        <v>17.401937</v>
      </c>
      <c r="W213" s="11">
        <v>25.195962000000002</v>
      </c>
      <c r="X213" s="11">
        <v>13.929677</v>
      </c>
      <c r="Y213" s="11">
        <v>21.871888999999999</v>
      </c>
      <c r="Z213" s="11">
        <v>29.184602999999999</v>
      </c>
      <c r="AA213" s="11">
        <v>30.206368999999999</v>
      </c>
      <c r="AB213" s="11">
        <v>36.662776999999998</v>
      </c>
      <c r="AC213" s="11">
        <v>33.322496999999998</v>
      </c>
      <c r="AD213" s="11">
        <v>42.255723000000003</v>
      </c>
      <c r="AE213" s="11">
        <v>34.418751</v>
      </c>
    </row>
    <row r="214" spans="1:31" ht="13.5" customHeight="1" x14ac:dyDescent="0.25">
      <c r="A214" s="1"/>
      <c r="B214" s="16" t="s">
        <v>508</v>
      </c>
      <c r="C214" s="13">
        <v>2.4199999999999999E-2</v>
      </c>
      <c r="D214" s="14">
        <v>1.1000000000000001E-3</v>
      </c>
      <c r="E214" s="14">
        <v>3.4099999999999998E-2</v>
      </c>
      <c r="F214" s="14">
        <v>1.3210999999999995</v>
      </c>
      <c r="G214" s="14">
        <v>0.2321</v>
      </c>
      <c r="H214" s="14">
        <v>0.2468699999999999</v>
      </c>
      <c r="I214" s="14">
        <v>0.17048056112677412</v>
      </c>
      <c r="J214" s="14">
        <v>1.21E-2</v>
      </c>
      <c r="K214" s="14">
        <v>1.21E-2</v>
      </c>
      <c r="L214" s="14">
        <v>5.4059999999999997E-2</v>
      </c>
      <c r="M214" s="14">
        <v>2.7560000000000001E-2</v>
      </c>
      <c r="N214" s="14">
        <v>2.7560000000000001E-2</v>
      </c>
      <c r="O214" s="14">
        <v>3.6999999999999998E-5</v>
      </c>
      <c r="P214" s="14">
        <v>1.1001E-2</v>
      </c>
      <c r="Q214" s="14">
        <v>1.2252000000000001E-2</v>
      </c>
      <c r="R214" s="14">
        <v>0.59820399999999996</v>
      </c>
      <c r="S214" s="14"/>
      <c r="T214" s="14">
        <v>0.31273400000000001</v>
      </c>
      <c r="U214" s="14">
        <v>1.051148</v>
      </c>
      <c r="V214" s="14">
        <v>7.0504999999999998E-2</v>
      </c>
      <c r="W214" s="14">
        <v>2.7802E-2</v>
      </c>
      <c r="X214" s="14">
        <v>0.19604099999999999</v>
      </c>
      <c r="Y214" s="14">
        <v>2.7302E-2</v>
      </c>
      <c r="Z214" s="14">
        <v>3.0245980000000001</v>
      </c>
      <c r="AA214" s="14">
        <v>8.2340499999999999</v>
      </c>
      <c r="AB214" s="14">
        <v>6.2781279999999997</v>
      </c>
      <c r="AC214" s="14">
        <v>5.5961489999999996</v>
      </c>
      <c r="AD214" s="14">
        <v>1.6468780000000001</v>
      </c>
      <c r="AE214" s="14">
        <v>0.31873400000000002</v>
      </c>
    </row>
    <row r="215" spans="1:31" ht="13.5" customHeight="1" x14ac:dyDescent="0.25">
      <c r="A215" s="1"/>
      <c r="B215" s="16" t="s">
        <v>509</v>
      </c>
      <c r="C215" s="10">
        <v>6.6E-3</v>
      </c>
      <c r="D215" s="11"/>
      <c r="E215" s="11">
        <v>4.5099999999999973E-2</v>
      </c>
      <c r="F215" s="11"/>
      <c r="G215" s="11">
        <v>0.26510000000000011</v>
      </c>
      <c r="H215" s="11">
        <v>0.28197</v>
      </c>
      <c r="I215" s="11">
        <v>0.15620000000000001</v>
      </c>
      <c r="J215" s="11">
        <v>9.9000000000000005E-2</v>
      </c>
      <c r="K215" s="11">
        <v>2.64E-2</v>
      </c>
      <c r="L215" s="11">
        <v>5.2999999999999999E-2</v>
      </c>
      <c r="M215" s="11">
        <v>8.4799999999999997E-3</v>
      </c>
      <c r="N215" s="11">
        <v>5.7897999999999998E-2</v>
      </c>
      <c r="O215" s="11">
        <v>0.165242</v>
      </c>
      <c r="P215" s="11">
        <v>0.185586</v>
      </c>
      <c r="Q215" s="11">
        <v>0.18950500000000001</v>
      </c>
      <c r="R215" s="11">
        <v>0.34844399999999998</v>
      </c>
      <c r="S215" s="11"/>
      <c r="T215" s="11">
        <v>1.565617</v>
      </c>
      <c r="U215" s="11">
        <v>0.92787900000000001</v>
      </c>
      <c r="V215" s="11">
        <v>0.77008100000000002</v>
      </c>
      <c r="W215" s="11">
        <v>0.49849100000000002</v>
      </c>
      <c r="X215" s="11">
        <v>0.78199300000000005</v>
      </c>
      <c r="Y215" s="11">
        <v>0.78140200000000004</v>
      </c>
      <c r="Z215" s="11">
        <v>1.342228</v>
      </c>
      <c r="AA215" s="11">
        <v>1.2446630000000001</v>
      </c>
      <c r="AB215" s="11">
        <v>0.49220700000000001</v>
      </c>
      <c r="AC215" s="11">
        <v>1.1814519999999999</v>
      </c>
      <c r="AD215" s="11">
        <v>1.497892</v>
      </c>
      <c r="AE215" s="11">
        <v>2.2968609999999998</v>
      </c>
    </row>
    <row r="216" spans="1:31" ht="13.5" customHeight="1" x14ac:dyDescent="0.25">
      <c r="A216" s="1"/>
      <c r="B216" s="16" t="s">
        <v>510</v>
      </c>
      <c r="C216" s="13"/>
      <c r="D216" s="14">
        <v>4.4000000000000003E-3</v>
      </c>
      <c r="E216" s="14">
        <v>4.0700000000000007E-2</v>
      </c>
      <c r="F216" s="14">
        <v>0.1265</v>
      </c>
      <c r="G216" s="14">
        <v>5.4999999999999973E-2</v>
      </c>
      <c r="H216" s="14">
        <v>5.8500000000000003E-2</v>
      </c>
      <c r="I216" s="14">
        <v>0.1045</v>
      </c>
      <c r="J216" s="14">
        <v>0.11</v>
      </c>
      <c r="K216" s="14">
        <v>0.17599999999999999</v>
      </c>
      <c r="L216" s="14">
        <v>0.87248800000000004</v>
      </c>
      <c r="M216" s="14">
        <v>0.42506100000000002</v>
      </c>
      <c r="N216" s="14">
        <v>0.41259400000000002</v>
      </c>
      <c r="O216" s="14">
        <v>0.45951500000000001</v>
      </c>
      <c r="P216" s="14">
        <v>1.2004630000000001</v>
      </c>
      <c r="Q216" s="14">
        <v>1.990132</v>
      </c>
      <c r="R216" s="14">
        <v>2.6310060000000002</v>
      </c>
      <c r="S216" s="14">
        <v>4.8862889999999997</v>
      </c>
      <c r="T216" s="14">
        <v>7.2870210000000002</v>
      </c>
      <c r="U216" s="14">
        <v>4.3163359999999997</v>
      </c>
      <c r="V216" s="14">
        <v>5.918329</v>
      </c>
      <c r="W216" s="14">
        <v>8.7340319999999991</v>
      </c>
      <c r="X216" s="14">
        <v>16.773261999999999</v>
      </c>
      <c r="Y216" s="14">
        <v>15.698114</v>
      </c>
      <c r="Z216" s="14">
        <v>18.857742999999999</v>
      </c>
      <c r="AA216" s="14">
        <v>16.664494000000001</v>
      </c>
      <c r="AB216" s="14">
        <v>12.406617000000001</v>
      </c>
      <c r="AC216" s="14">
        <v>13.652308</v>
      </c>
      <c r="AD216" s="14">
        <v>14.746911000000001</v>
      </c>
      <c r="AE216" s="14">
        <v>12.598812000000001</v>
      </c>
    </row>
    <row r="217" spans="1:31" ht="13.5" customHeight="1" x14ac:dyDescent="0.25">
      <c r="A217" s="1"/>
      <c r="B217" s="16" t="s">
        <v>511</v>
      </c>
      <c r="C217" s="10">
        <v>15.0326</v>
      </c>
      <c r="D217" s="11">
        <v>2.1482999999999999</v>
      </c>
      <c r="E217" s="11">
        <v>6.1786999999999992</v>
      </c>
      <c r="F217" s="11">
        <v>31.1905</v>
      </c>
      <c r="G217" s="11">
        <v>12.225399999999993</v>
      </c>
      <c r="H217" s="11">
        <v>13.003379999999996</v>
      </c>
      <c r="I217" s="11">
        <v>1.9260999999999999</v>
      </c>
      <c r="J217" s="11">
        <v>1.2264999999999999</v>
      </c>
      <c r="K217" s="11">
        <v>0.22989999999999999</v>
      </c>
      <c r="L217" s="11">
        <v>1.2106380000000001</v>
      </c>
      <c r="M217" s="11">
        <v>3.9219999999999998E-2</v>
      </c>
      <c r="N217" s="11">
        <v>0.40790399999999999</v>
      </c>
      <c r="O217" s="11">
        <v>7.5149999999999995E-2</v>
      </c>
      <c r="P217" s="11">
        <v>1.5635E-2</v>
      </c>
      <c r="Q217" s="11">
        <v>7.96157</v>
      </c>
      <c r="R217" s="11">
        <v>2.2234829999999999</v>
      </c>
      <c r="S217" s="11">
        <v>4.4620800000000003</v>
      </c>
      <c r="T217" s="11">
        <v>7.385116</v>
      </c>
      <c r="U217" s="11">
        <v>1.7709550000000001</v>
      </c>
      <c r="V217" s="11">
        <v>0.87353000000000003</v>
      </c>
      <c r="W217" s="11">
        <v>1.314759</v>
      </c>
      <c r="X217" s="11">
        <v>9.8794850000000007</v>
      </c>
      <c r="Y217" s="11">
        <v>1.4791890000000001</v>
      </c>
      <c r="Z217" s="11">
        <v>1.767458</v>
      </c>
      <c r="AA217" s="11">
        <v>2.0367470000000001</v>
      </c>
      <c r="AB217" s="11">
        <v>1.385845</v>
      </c>
      <c r="AC217" s="11">
        <v>0.66938799999999998</v>
      </c>
      <c r="AD217" s="11">
        <v>1.1550119999999999</v>
      </c>
      <c r="AE217" s="11">
        <v>0.83162499999999995</v>
      </c>
    </row>
    <row r="218" spans="1:31" ht="13.5" customHeight="1" x14ac:dyDescent="0.25">
      <c r="A218" s="1"/>
      <c r="B218" s="16" t="s">
        <v>512</v>
      </c>
      <c r="C218" s="13">
        <v>249.32599999999999</v>
      </c>
      <c r="D218" s="14">
        <v>381.21489999999994</v>
      </c>
      <c r="E218" s="14">
        <v>361.80759999999987</v>
      </c>
      <c r="F218" s="14">
        <v>354.95569999999975</v>
      </c>
      <c r="G218" s="14">
        <v>893.32760000000053</v>
      </c>
      <c r="H218" s="14">
        <v>1040.5085273</v>
      </c>
      <c r="I218" s="14">
        <v>1304.4647</v>
      </c>
      <c r="J218" s="14">
        <v>1071.4121</v>
      </c>
      <c r="K218" s="14">
        <v>679.3193</v>
      </c>
      <c r="L218" s="14">
        <v>798.97575200000006</v>
      </c>
      <c r="M218" s="14">
        <v>737.01800000000003</v>
      </c>
      <c r="N218" s="14">
        <v>615.07494999999994</v>
      </c>
      <c r="O218" s="14">
        <v>564.91204700000003</v>
      </c>
      <c r="P218" s="14">
        <v>746.06207300000005</v>
      </c>
      <c r="Q218" s="14">
        <v>894.26536799999997</v>
      </c>
      <c r="R218" s="14">
        <v>1388.512757</v>
      </c>
      <c r="S218" s="14">
        <v>2097.8825529999999</v>
      </c>
      <c r="T218" s="14">
        <v>3312.351447</v>
      </c>
      <c r="U218" s="14">
        <v>2900.4604100000001</v>
      </c>
      <c r="V218" s="14">
        <v>4089.7292200000002</v>
      </c>
      <c r="W218" s="14">
        <v>5437.3383430000004</v>
      </c>
      <c r="X218" s="14">
        <v>6439.3028480000003</v>
      </c>
      <c r="Y218" s="14">
        <v>6143.0097640000004</v>
      </c>
      <c r="Z218" s="14">
        <v>5684.7744030000003</v>
      </c>
      <c r="AA218" s="14">
        <v>4640.4559200000003</v>
      </c>
      <c r="AB218" s="14">
        <v>3754.8380109999998</v>
      </c>
      <c r="AC218" s="14">
        <v>4492.4775769999997</v>
      </c>
      <c r="AD218" s="14">
        <v>5204.5870299999997</v>
      </c>
      <c r="AE218" s="14">
        <v>4448.23956</v>
      </c>
    </row>
    <row r="219" spans="1:31" ht="13.5" customHeight="1" x14ac:dyDescent="0.25">
      <c r="A219" s="1"/>
      <c r="B219" s="16" t="s">
        <v>513</v>
      </c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>
        <v>2.3999999999999998E-3</v>
      </c>
      <c r="AD219" s="11"/>
      <c r="AE219" s="11">
        <v>5.6400000000000005E-4</v>
      </c>
    </row>
    <row r="220" spans="1:31" ht="13.5" customHeight="1" x14ac:dyDescent="0.25">
      <c r="A220" s="1"/>
      <c r="B220" s="16" t="s">
        <v>514</v>
      </c>
      <c r="C220" s="13">
        <v>133.42449999999999</v>
      </c>
      <c r="D220" s="14">
        <v>139.8639</v>
      </c>
      <c r="E220" s="14">
        <v>64.307099999999991</v>
      </c>
      <c r="F220" s="14">
        <v>23.060400000000001</v>
      </c>
      <c r="G220" s="14">
        <v>56.336499999999987</v>
      </c>
      <c r="H220" s="14">
        <v>49.280825</v>
      </c>
      <c r="I220" s="14">
        <v>45.679699999999997</v>
      </c>
      <c r="J220" s="14">
        <v>12.7567</v>
      </c>
      <c r="K220" s="14">
        <v>31.311499999999999</v>
      </c>
      <c r="L220" s="14">
        <v>21.403859000000001</v>
      </c>
      <c r="M220" s="14">
        <v>25.479220000000002</v>
      </c>
      <c r="N220" s="14">
        <v>8.1100279999999998</v>
      </c>
      <c r="O220" s="14">
        <v>9.3166370000000001</v>
      </c>
      <c r="P220" s="14">
        <v>8.8525600000000004</v>
      </c>
      <c r="Q220" s="14">
        <v>7.3688260000000003</v>
      </c>
      <c r="R220" s="14">
        <v>3.3553890000000002</v>
      </c>
      <c r="S220" s="14">
        <v>7.9967040000000003</v>
      </c>
      <c r="T220" s="14">
        <v>27.746789</v>
      </c>
      <c r="U220" s="14">
        <v>8.4302109999999999</v>
      </c>
      <c r="V220" s="14">
        <v>76.242976999999996</v>
      </c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 ht="13.5" customHeight="1" x14ac:dyDescent="0.25">
      <c r="A221" s="1"/>
      <c r="B221" s="16" t="s">
        <v>515</v>
      </c>
      <c r="C221" s="10"/>
      <c r="D221" s="11">
        <v>6.6E-3</v>
      </c>
      <c r="E221" s="11">
        <v>2.2000000000000001E-3</v>
      </c>
      <c r="F221" s="11">
        <v>5.7199999999999987E-2</v>
      </c>
      <c r="G221" s="11">
        <v>9.9000000000000008E-3</v>
      </c>
      <c r="H221" s="11">
        <v>1.05299999999998E-2</v>
      </c>
      <c r="I221" s="11">
        <v>4.4000000000000003E-3</v>
      </c>
      <c r="J221" s="11">
        <v>9.9000000000000008E-3</v>
      </c>
      <c r="K221" s="11">
        <v>0.1067</v>
      </c>
      <c r="L221" s="11">
        <v>5.2999999999999999E-2</v>
      </c>
      <c r="M221" s="11">
        <v>8.4799999999999997E-3</v>
      </c>
      <c r="N221" s="11"/>
      <c r="O221" s="11">
        <v>2.232E-3</v>
      </c>
      <c r="P221" s="11">
        <v>2.1800000000000001E-4</v>
      </c>
      <c r="Q221" s="11">
        <v>1.8569999999999999E-3</v>
      </c>
      <c r="R221" s="11">
        <v>1.2674E-2</v>
      </c>
      <c r="S221" s="11"/>
      <c r="T221" s="11">
        <v>0.78269</v>
      </c>
      <c r="U221" s="11">
        <v>0.33612599999999998</v>
      </c>
      <c r="V221" s="11">
        <v>0.26413500000000001</v>
      </c>
      <c r="W221" s="11">
        <v>1.4209989999999999</v>
      </c>
      <c r="X221" s="11">
        <v>3.0004740000000001</v>
      </c>
      <c r="Y221" s="11">
        <v>1.3845959999999999</v>
      </c>
      <c r="Z221" s="11">
        <v>2.0144639999999998</v>
      </c>
      <c r="AA221" s="11">
        <v>3.6970800000000001</v>
      </c>
      <c r="AB221" s="11">
        <v>3.3811339999999999</v>
      </c>
      <c r="AC221" s="11">
        <v>2.995644</v>
      </c>
      <c r="AD221" s="11">
        <v>4.4990750000000004</v>
      </c>
      <c r="AE221" s="11">
        <v>4.3839069999999998</v>
      </c>
    </row>
    <row r="222" spans="1:31" ht="13.5" customHeight="1" x14ac:dyDescent="0.25">
      <c r="A222" s="1"/>
      <c r="B222" s="16" t="s">
        <v>516</v>
      </c>
      <c r="C222" s="13">
        <v>127.91679999999999</v>
      </c>
      <c r="D222" s="14">
        <v>82.242599999999996</v>
      </c>
      <c r="E222" s="14">
        <v>140.94959999999998</v>
      </c>
      <c r="F222" s="14">
        <v>20.139900000000001</v>
      </c>
      <c r="G222" s="14">
        <v>38.259099999999997</v>
      </c>
      <c r="H222" s="14">
        <v>39.955631099999991</v>
      </c>
      <c r="I222" s="14">
        <v>32.6843</v>
      </c>
      <c r="J222" s="14">
        <v>33.215600000000002</v>
      </c>
      <c r="K222" s="14">
        <v>20.896699999999999</v>
      </c>
      <c r="L222" s="14">
        <v>16.995114999999998</v>
      </c>
      <c r="M222" s="14">
        <v>25.587340000000001</v>
      </c>
      <c r="N222" s="14">
        <v>12.868549</v>
      </c>
      <c r="O222" s="14">
        <v>6.9460730000000002</v>
      </c>
      <c r="P222" s="14">
        <v>25.316289000000001</v>
      </c>
      <c r="Q222" s="14">
        <v>14.42939</v>
      </c>
      <c r="R222" s="14">
        <v>13.750895999999999</v>
      </c>
      <c r="S222" s="14">
        <v>17.789496</v>
      </c>
      <c r="T222" s="14">
        <v>26.898031</v>
      </c>
      <c r="U222" s="14">
        <v>12.404392</v>
      </c>
      <c r="V222" s="14">
        <v>15.64724</v>
      </c>
      <c r="W222" s="14">
        <v>21.395662999999999</v>
      </c>
      <c r="X222" s="14">
        <v>16.942516999999999</v>
      </c>
      <c r="Y222" s="14">
        <v>12.238894</v>
      </c>
      <c r="Z222" s="14">
        <v>9.9654939999999996</v>
      </c>
      <c r="AA222" s="14">
        <v>9.2958529999999993</v>
      </c>
      <c r="AB222" s="14">
        <v>8.6149699999999996</v>
      </c>
      <c r="AC222" s="14">
        <v>10.602767</v>
      </c>
      <c r="AD222" s="14">
        <v>14.777979999999999</v>
      </c>
      <c r="AE222" s="14">
        <v>14.146680999999999</v>
      </c>
    </row>
    <row r="223" spans="1:31" ht="13.5" customHeight="1" x14ac:dyDescent="0.25">
      <c r="A223" s="1"/>
      <c r="B223" s="16" t="s">
        <v>517</v>
      </c>
      <c r="C223" s="10">
        <v>245.73230000000001</v>
      </c>
      <c r="D223" s="11">
        <v>206.14330000000001</v>
      </c>
      <c r="E223" s="11">
        <v>303.00270000000006</v>
      </c>
      <c r="F223" s="11">
        <v>387.70049999999986</v>
      </c>
      <c r="G223" s="11">
        <v>565.05899999999997</v>
      </c>
      <c r="H223" s="11">
        <v>606.35339379999982</v>
      </c>
      <c r="I223" s="11">
        <v>584.3057</v>
      </c>
      <c r="J223" s="11">
        <v>383.49959999999999</v>
      </c>
      <c r="K223" s="11">
        <v>285.78879999999998</v>
      </c>
      <c r="L223" s="11">
        <v>372.24316900000002</v>
      </c>
      <c r="M223" s="11">
        <v>318.21942000000001</v>
      </c>
      <c r="N223" s="11">
        <v>406.07312300000001</v>
      </c>
      <c r="O223" s="11">
        <v>503.23508800000002</v>
      </c>
      <c r="P223" s="11">
        <v>315.69496099999998</v>
      </c>
      <c r="Q223" s="11">
        <v>338.16542299999998</v>
      </c>
      <c r="R223" s="11">
        <v>313.65844900000002</v>
      </c>
      <c r="S223" s="11">
        <v>460.08134899999999</v>
      </c>
      <c r="T223" s="11">
        <v>669.14049499999999</v>
      </c>
      <c r="U223" s="11">
        <v>617.326232</v>
      </c>
      <c r="V223" s="11">
        <v>648.08079199999997</v>
      </c>
      <c r="W223" s="11">
        <v>758.84836199999995</v>
      </c>
      <c r="X223" s="11">
        <v>1046.9706120000001</v>
      </c>
      <c r="Y223" s="11">
        <v>1101.9888679999999</v>
      </c>
      <c r="Z223" s="11">
        <v>1282.7550779999999</v>
      </c>
      <c r="AA223" s="11">
        <v>937.35644400000001</v>
      </c>
      <c r="AB223" s="11">
        <v>1314.2148079999999</v>
      </c>
      <c r="AC223" s="11">
        <v>1201.2901770000001</v>
      </c>
      <c r="AD223" s="11">
        <v>1231.828115</v>
      </c>
      <c r="AE223" s="11">
        <v>1381.4855620000001</v>
      </c>
    </row>
    <row r="224" spans="1:31" ht="13.5" customHeight="1" x14ac:dyDescent="0.25">
      <c r="A224" s="1"/>
      <c r="B224" s="16" t="s">
        <v>518</v>
      </c>
      <c r="C224" s="13">
        <v>138.83430000000001</v>
      </c>
      <c r="D224" s="14">
        <v>173.3347</v>
      </c>
      <c r="E224" s="14">
        <v>145.8655</v>
      </c>
      <c r="F224" s="14">
        <v>204.45150000000001</v>
      </c>
      <c r="G224" s="14">
        <v>232.49930000000009</v>
      </c>
      <c r="H224" s="14">
        <v>285.40193659999977</v>
      </c>
      <c r="I224" s="14">
        <v>312.33069999999998</v>
      </c>
      <c r="J224" s="14">
        <v>218.94290000000001</v>
      </c>
      <c r="K224" s="14">
        <v>208.37739999999999</v>
      </c>
      <c r="L224" s="14">
        <v>224.161362</v>
      </c>
      <c r="M224" s="14">
        <v>245.23947999999999</v>
      </c>
      <c r="N224" s="14">
        <v>230.11605800000001</v>
      </c>
      <c r="O224" s="14">
        <v>247.84930299999999</v>
      </c>
      <c r="P224" s="14">
        <v>370.34676899999999</v>
      </c>
      <c r="Q224" s="14">
        <v>485.85399100000001</v>
      </c>
      <c r="R224" s="14">
        <v>863.50759000000005</v>
      </c>
      <c r="S224" s="14">
        <v>1055.653828</v>
      </c>
      <c r="T224" s="14">
        <v>1013.253095</v>
      </c>
      <c r="U224" s="14">
        <v>500.50426099999999</v>
      </c>
      <c r="V224" s="14">
        <v>961.56912299999999</v>
      </c>
      <c r="W224" s="14">
        <v>1449.78541</v>
      </c>
      <c r="X224" s="14">
        <v>1364.5020259999999</v>
      </c>
      <c r="Y224" s="14">
        <v>1885.905575</v>
      </c>
      <c r="Z224" s="14">
        <v>1816.550072</v>
      </c>
      <c r="AA224" s="14">
        <v>1334.767067</v>
      </c>
      <c r="AB224" s="14">
        <v>1302.8958970000001</v>
      </c>
      <c r="AC224" s="14">
        <v>1712.3909960000001</v>
      </c>
      <c r="AD224" s="14">
        <v>1919.3127469999999</v>
      </c>
      <c r="AE224" s="14">
        <v>1628.5185369999999</v>
      </c>
    </row>
    <row r="225" spans="1:31" ht="13.5" customHeight="1" x14ac:dyDescent="0.25">
      <c r="A225" s="1"/>
      <c r="B225" s="16" t="s">
        <v>519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>
        <v>2.2800000000000001E-4</v>
      </c>
      <c r="AD225" s="11"/>
      <c r="AE225" s="11">
        <v>1.9100000000000001E-4</v>
      </c>
    </row>
    <row r="226" spans="1:31" ht="13.5" customHeight="1" x14ac:dyDescent="0.25">
      <c r="A226" s="1"/>
      <c r="B226" s="16" t="s">
        <v>520</v>
      </c>
      <c r="C226" s="13"/>
      <c r="D226" s="14"/>
      <c r="E226" s="14"/>
      <c r="F226" s="14"/>
      <c r="G226" s="14"/>
      <c r="H226" s="14"/>
      <c r="I226" s="14"/>
      <c r="J226" s="14">
        <v>2.2000000000000001E-3</v>
      </c>
      <c r="K226" s="14">
        <v>2.2000000000000001E-3</v>
      </c>
      <c r="L226" s="14">
        <v>1.5117E-2</v>
      </c>
      <c r="M226" s="14">
        <v>0.18232000000000001</v>
      </c>
      <c r="N226" s="14">
        <v>8.0560000000000007E-2</v>
      </c>
      <c r="O226" s="14">
        <v>1.427E-2</v>
      </c>
      <c r="P226" s="14">
        <v>1.4580000000000001E-3</v>
      </c>
      <c r="Q226" s="14">
        <v>5.4209E-2</v>
      </c>
      <c r="R226" s="14">
        <v>8.7039999999999999E-3</v>
      </c>
      <c r="S226" s="14"/>
      <c r="T226" s="14">
        <v>0.121716</v>
      </c>
      <c r="U226" s="14">
        <v>0.16524800000000001</v>
      </c>
      <c r="V226" s="14">
        <v>1.7346600000000001</v>
      </c>
      <c r="W226" s="14">
        <v>1.5005900000000001</v>
      </c>
      <c r="X226" s="14">
        <v>0.66653499999999999</v>
      </c>
      <c r="Y226" s="14">
        <v>1.576783</v>
      </c>
      <c r="Z226" s="14">
        <v>0.79176400000000002</v>
      </c>
      <c r="AA226" s="14">
        <v>1.0926229999999999</v>
      </c>
      <c r="AB226" s="14">
        <v>0.45162999999999998</v>
      </c>
      <c r="AC226" s="14">
        <v>0.73993900000000001</v>
      </c>
      <c r="AD226" s="14">
        <v>0.80947000000000002</v>
      </c>
      <c r="AE226" s="14">
        <v>0.55033399999999999</v>
      </c>
    </row>
    <row r="227" spans="1:31" ht="13.5" customHeight="1" x14ac:dyDescent="0.25">
      <c r="A227" s="1"/>
      <c r="B227" s="16" t="s">
        <v>521</v>
      </c>
      <c r="C227" s="10"/>
      <c r="D227" s="11">
        <v>6.6E-3</v>
      </c>
      <c r="E227" s="11">
        <v>1.1000000000000001E-3</v>
      </c>
      <c r="F227" s="11"/>
      <c r="G227" s="11"/>
      <c r="H227" s="11"/>
      <c r="I227" s="11">
        <v>2.0899999999999998E-2</v>
      </c>
      <c r="J227" s="11">
        <v>1.7600000000000001E-2</v>
      </c>
      <c r="K227" s="11">
        <v>4.4000000000000003E-3</v>
      </c>
      <c r="L227" s="11">
        <v>1.6699999999999999E-4</v>
      </c>
      <c r="M227" s="11"/>
      <c r="N227" s="11"/>
      <c r="O227" s="11"/>
      <c r="P227" s="11">
        <v>10.096375</v>
      </c>
      <c r="Q227" s="11"/>
      <c r="R227" s="11">
        <v>6.1190000000000003E-3</v>
      </c>
      <c r="S227" s="11"/>
      <c r="T227" s="11">
        <v>2.5146000000000002E-2</v>
      </c>
      <c r="U227" s="11">
        <v>4.4371000000000001E-2</v>
      </c>
      <c r="V227" s="11">
        <v>3.7650000000000003E-2</v>
      </c>
      <c r="W227" s="11">
        <v>0.12186</v>
      </c>
      <c r="X227" s="11">
        <v>6.2653E-2</v>
      </c>
      <c r="Y227" s="11">
        <v>2.5773000000000001E-2</v>
      </c>
      <c r="Z227" s="11">
        <v>2.5482999999999999E-2</v>
      </c>
      <c r="AA227" s="11">
        <v>3.2829999999999998E-2</v>
      </c>
      <c r="AB227" s="11">
        <v>5.9454E-2</v>
      </c>
      <c r="AC227" s="11">
        <v>0.116073</v>
      </c>
      <c r="AD227" s="11">
        <v>1.178E-3</v>
      </c>
      <c r="AE227" s="11">
        <v>3.2600000000000001E-4</v>
      </c>
    </row>
    <row r="228" spans="1:31" ht="13.5" customHeight="1" x14ac:dyDescent="0.25">
      <c r="A228" s="1"/>
      <c r="B228" s="16" t="s">
        <v>522</v>
      </c>
      <c r="C228" s="13"/>
      <c r="D228" s="14"/>
      <c r="E228" s="14"/>
      <c r="F228" s="14"/>
      <c r="G228" s="14"/>
      <c r="H228" s="14"/>
      <c r="I228" s="14">
        <v>0.40810000000000002</v>
      </c>
      <c r="J228" s="14"/>
      <c r="K228" s="14"/>
      <c r="L228" s="14"/>
      <c r="M228" s="14"/>
      <c r="N228" s="14"/>
      <c r="O228" s="14"/>
      <c r="P228" s="14">
        <v>6.4035630000000001</v>
      </c>
      <c r="Q228" s="14">
        <v>1.27E-4</v>
      </c>
      <c r="R228" s="14">
        <v>6.2500000000000001E-4</v>
      </c>
      <c r="S228" s="14"/>
      <c r="T228" s="14">
        <v>4.5610999999999999E-2</v>
      </c>
      <c r="U228" s="14">
        <v>1.9451E-2</v>
      </c>
      <c r="V228" s="14"/>
      <c r="W228" s="14">
        <v>5.9077999999999999E-2</v>
      </c>
      <c r="X228" s="14">
        <v>6.3299999999999997E-3</v>
      </c>
      <c r="Y228" s="14"/>
      <c r="Z228" s="14"/>
      <c r="AA228" s="14">
        <v>3.6000000000000001E-5</v>
      </c>
      <c r="AB228" s="14"/>
      <c r="AC228" s="14">
        <v>1.08E-4</v>
      </c>
      <c r="AD228" s="14">
        <v>3.0696999999999999E-2</v>
      </c>
      <c r="AE228" s="14">
        <v>3.1385000000000003E-2</v>
      </c>
    </row>
    <row r="229" spans="1:31" ht="13.5" customHeight="1" x14ac:dyDescent="0.25">
      <c r="A229" s="1"/>
      <c r="B229" s="16" t="s">
        <v>523</v>
      </c>
      <c r="C229" s="10">
        <v>38.801400000000001</v>
      </c>
      <c r="D229" s="11">
        <v>40.822099999999992</v>
      </c>
      <c r="E229" s="11">
        <v>59.969799999999985</v>
      </c>
      <c r="F229" s="11">
        <v>19.286300000000008</v>
      </c>
      <c r="G229" s="11">
        <v>30.632800000000003</v>
      </c>
      <c r="H229" s="11">
        <v>17.894923199999987</v>
      </c>
      <c r="I229" s="11"/>
      <c r="J229" s="11">
        <v>2.4925999999999999</v>
      </c>
      <c r="K229" s="11">
        <v>3.9116</v>
      </c>
      <c r="L229" s="11">
        <v>4.1599999999999997E-4</v>
      </c>
      <c r="M229" s="11">
        <v>0.11231099999999999</v>
      </c>
      <c r="N229" s="11">
        <v>3.2230000000000002E-3</v>
      </c>
      <c r="O229" s="11"/>
      <c r="P229" s="11">
        <v>0.78692399999999996</v>
      </c>
      <c r="Q229" s="11">
        <v>1.3180000000000001E-2</v>
      </c>
      <c r="R229" s="11">
        <v>31.591512999999999</v>
      </c>
      <c r="S229" s="11">
        <v>20.324691999999999</v>
      </c>
      <c r="T229" s="11">
        <v>30.632353999999999</v>
      </c>
      <c r="U229" s="11">
        <v>7.8401339999999999</v>
      </c>
      <c r="V229" s="11">
        <v>0.229736</v>
      </c>
      <c r="W229" s="11">
        <v>0.42909000000000003</v>
      </c>
      <c r="X229" s="11">
        <v>1.0346500000000001</v>
      </c>
      <c r="Y229" s="11">
        <v>2.5595669999999999</v>
      </c>
      <c r="Z229" s="11">
        <v>1.1398440000000001</v>
      </c>
      <c r="AA229" s="11">
        <v>1.1864159999999999</v>
      </c>
      <c r="AB229" s="11">
        <v>1.3051999999999999E-2</v>
      </c>
      <c r="AC229" s="11">
        <v>5.6802960000000002</v>
      </c>
      <c r="AD229" s="11">
        <v>1.128201</v>
      </c>
      <c r="AE229" s="11">
        <v>1.0378829999999999</v>
      </c>
    </row>
    <row r="230" spans="1:31" ht="13.5" customHeight="1" x14ac:dyDescent="0.25">
      <c r="A230" s="1"/>
      <c r="B230" s="16" t="s">
        <v>524</v>
      </c>
      <c r="C230" s="13">
        <v>47.940199999999997</v>
      </c>
      <c r="D230" s="14">
        <v>18.689000000000007</v>
      </c>
      <c r="E230" s="14">
        <v>7.2896999999999998</v>
      </c>
      <c r="F230" s="14">
        <v>23.211099999999991</v>
      </c>
      <c r="G230" s="14">
        <v>37.20529999999998</v>
      </c>
      <c r="H230" s="14">
        <v>21.897261100000009</v>
      </c>
      <c r="I230" s="14">
        <v>14.0228</v>
      </c>
      <c r="J230" s="14">
        <v>9.0343</v>
      </c>
      <c r="K230" s="14">
        <v>23.023</v>
      </c>
      <c r="L230" s="14">
        <v>46.852758000000001</v>
      </c>
      <c r="M230" s="14">
        <v>14.092098999999999</v>
      </c>
      <c r="N230" s="14">
        <v>26.781914</v>
      </c>
      <c r="O230" s="14">
        <v>47.299863999999999</v>
      </c>
      <c r="P230" s="14">
        <v>51.571717</v>
      </c>
      <c r="Q230" s="14">
        <v>101.19805100000001</v>
      </c>
      <c r="R230" s="14">
        <v>115.007513</v>
      </c>
      <c r="S230" s="14">
        <v>120.01450199999999</v>
      </c>
      <c r="T230" s="14">
        <v>296.52131500000002</v>
      </c>
      <c r="U230" s="14">
        <v>186.90817000000001</v>
      </c>
      <c r="V230" s="14">
        <v>419.76013799999998</v>
      </c>
      <c r="W230" s="14">
        <v>340.251868</v>
      </c>
      <c r="X230" s="14">
        <v>731.89632600000004</v>
      </c>
      <c r="Y230" s="14">
        <v>1607.7852909999999</v>
      </c>
      <c r="Z230" s="14">
        <v>1309.3886219999999</v>
      </c>
      <c r="AA230" s="14">
        <v>1053.2271000000001</v>
      </c>
      <c r="AB230" s="14">
        <v>274.15361799999999</v>
      </c>
      <c r="AC230" s="14">
        <v>210.25004999999999</v>
      </c>
      <c r="AD230" s="14">
        <v>541.03652799999998</v>
      </c>
      <c r="AE230" s="14">
        <v>267.254617</v>
      </c>
    </row>
    <row r="231" spans="1:31" ht="13.5" customHeight="1" x14ac:dyDescent="0.25">
      <c r="A231" s="1"/>
      <c r="B231" s="16" t="s">
        <v>525</v>
      </c>
      <c r="C231" s="10">
        <v>490.27330000000001</v>
      </c>
      <c r="D231" s="11">
        <v>374.84809999999999</v>
      </c>
      <c r="E231" s="11">
        <v>483.66449999999998</v>
      </c>
      <c r="F231" s="11">
        <v>625.73500000000001</v>
      </c>
      <c r="G231" s="11">
        <v>810.55809999999974</v>
      </c>
      <c r="H231" s="11">
        <v>1024.9465852999999</v>
      </c>
      <c r="I231" s="11">
        <v>1077.8768</v>
      </c>
      <c r="J231" s="11">
        <v>1152.8010999999999</v>
      </c>
      <c r="K231" s="11">
        <v>711.38210000000004</v>
      </c>
      <c r="L231" s="11">
        <v>637.59125300000005</v>
      </c>
      <c r="M231" s="11">
        <v>533.10580000000004</v>
      </c>
      <c r="N231" s="11">
        <v>513.95347400000003</v>
      </c>
      <c r="O231" s="11">
        <v>570.18260899999996</v>
      </c>
      <c r="P231" s="11">
        <v>554.24082199999998</v>
      </c>
      <c r="Q231" s="11">
        <v>523.24516300000005</v>
      </c>
      <c r="R231" s="11">
        <v>655.31777799999998</v>
      </c>
      <c r="S231" s="11">
        <v>833.37447299999997</v>
      </c>
      <c r="T231" s="11">
        <v>1079.33563</v>
      </c>
      <c r="U231" s="11">
        <v>1303.176866</v>
      </c>
      <c r="V231" s="11">
        <v>1668.968314</v>
      </c>
      <c r="W231" s="11">
        <v>1858.447083</v>
      </c>
      <c r="X231" s="11">
        <v>1928.066861</v>
      </c>
      <c r="Y231" s="11">
        <v>1873.0560439999999</v>
      </c>
      <c r="Z231" s="11">
        <v>2033.575707</v>
      </c>
      <c r="AA231" s="11">
        <v>1289.6214849999999</v>
      </c>
      <c r="AB231" s="11">
        <v>1395.0566040000001</v>
      </c>
      <c r="AC231" s="11">
        <v>1403.2690399999999</v>
      </c>
      <c r="AD231" s="11">
        <v>1229.7751499999999</v>
      </c>
      <c r="AE231" s="11">
        <v>1180.326331</v>
      </c>
    </row>
    <row r="232" spans="1:31" ht="13.5" customHeight="1" x14ac:dyDescent="0.25">
      <c r="A232" s="1"/>
      <c r="B232" s="16" t="s">
        <v>526</v>
      </c>
      <c r="C232" s="13">
        <v>615.31470000000002</v>
      </c>
      <c r="D232" s="14">
        <v>324.17439999999999</v>
      </c>
      <c r="E232" s="14">
        <v>441.93819999999988</v>
      </c>
      <c r="F232" s="14">
        <v>606.3463999999999</v>
      </c>
      <c r="G232" s="14">
        <v>905.69819999999947</v>
      </c>
      <c r="H232" s="14">
        <v>1066.2368761</v>
      </c>
      <c r="I232" s="14">
        <v>1152.3105</v>
      </c>
      <c r="J232" s="14">
        <v>869.7337</v>
      </c>
      <c r="K232" s="14">
        <v>1071.7937999999999</v>
      </c>
      <c r="L232" s="14">
        <v>1408.8453059999999</v>
      </c>
      <c r="M232" s="14">
        <v>792.87682099999995</v>
      </c>
      <c r="N232" s="14">
        <v>664.34722399999998</v>
      </c>
      <c r="O232" s="14">
        <v>292.35359799999998</v>
      </c>
      <c r="P232" s="14">
        <v>211.516334</v>
      </c>
      <c r="Q232" s="14">
        <v>271.36374000000001</v>
      </c>
      <c r="R232" s="14">
        <v>627.07000500000004</v>
      </c>
      <c r="S232" s="14">
        <v>366.67895600000003</v>
      </c>
      <c r="T232" s="14">
        <v>570.85955000000001</v>
      </c>
      <c r="U232" s="14">
        <v>587.28407300000003</v>
      </c>
      <c r="V232" s="14">
        <v>881.71021599999995</v>
      </c>
      <c r="W232" s="14">
        <v>1344.1149800000001</v>
      </c>
      <c r="X232" s="14">
        <v>1055.5112549999999</v>
      </c>
      <c r="Y232" s="14">
        <v>1251.5841969999999</v>
      </c>
      <c r="Z232" s="14">
        <v>1244.5653319999999</v>
      </c>
      <c r="AA232" s="14">
        <v>720.68395599999997</v>
      </c>
      <c r="AB232" s="14">
        <v>447.49234999999999</v>
      </c>
      <c r="AC232" s="14">
        <v>415.19664999999998</v>
      </c>
      <c r="AD232" s="14">
        <v>181.12926300000001</v>
      </c>
      <c r="AE232" s="14">
        <v>85.647398999999993</v>
      </c>
    </row>
    <row r="233" spans="1:31" ht="13.5" customHeight="1" x14ac:dyDescent="0.25">
      <c r="A233" s="1"/>
      <c r="B233" s="16" t="s">
        <v>527</v>
      </c>
      <c r="C233" s="10">
        <v>18.3645</v>
      </c>
      <c r="D233" s="11">
        <v>5.7507999999999999</v>
      </c>
      <c r="E233" s="11">
        <v>22.730399999999999</v>
      </c>
      <c r="F233" s="11">
        <v>15.394500000000008</v>
      </c>
      <c r="G233" s="11">
        <v>2.4243999999999994</v>
      </c>
      <c r="H233" s="11">
        <v>7.6048635999999998</v>
      </c>
      <c r="I233" s="11">
        <v>35.366100000000003</v>
      </c>
      <c r="J233" s="11">
        <v>28.311800000000002</v>
      </c>
      <c r="K233" s="11">
        <v>7.8099790999999996</v>
      </c>
      <c r="L233" s="11">
        <v>64.699579</v>
      </c>
      <c r="M233" s="11">
        <v>26.466750999999999</v>
      </c>
      <c r="N233" s="11">
        <v>36.962820000000001</v>
      </c>
      <c r="O233" s="11">
        <v>251.32164900000001</v>
      </c>
      <c r="P233" s="11">
        <v>112.313395</v>
      </c>
      <c r="Q233" s="11">
        <v>33.108525999999998</v>
      </c>
      <c r="R233" s="11">
        <v>270.73172499999998</v>
      </c>
      <c r="S233" s="11">
        <v>132.332829</v>
      </c>
      <c r="T233" s="11">
        <v>32.234869000000003</v>
      </c>
      <c r="U233" s="11">
        <v>5.134995</v>
      </c>
      <c r="V233" s="11">
        <v>3.5156000000000001</v>
      </c>
      <c r="W233" s="11">
        <v>4.9588710000000003</v>
      </c>
      <c r="X233" s="11">
        <v>19.38561</v>
      </c>
      <c r="Y233" s="11">
        <v>5.4668409999999996</v>
      </c>
      <c r="Z233" s="11">
        <v>8.9511350000000007</v>
      </c>
      <c r="AA233" s="11">
        <v>2.4612229999999999</v>
      </c>
      <c r="AB233" s="11">
        <v>17.907107</v>
      </c>
      <c r="AC233" s="11">
        <v>10.26824</v>
      </c>
      <c r="AD233" s="11">
        <v>13.9787</v>
      </c>
      <c r="AE233" s="11">
        <v>3.5966339999999999</v>
      </c>
    </row>
    <row r="234" spans="1:31" ht="13.5" customHeight="1" x14ac:dyDescent="0.25">
      <c r="A234" s="1"/>
      <c r="B234" s="9" t="s">
        <v>528</v>
      </c>
      <c r="C234" s="13">
        <v>33.469700000000003</v>
      </c>
      <c r="D234" s="14">
        <v>15.493499999999999</v>
      </c>
      <c r="E234" s="14">
        <v>11.897599999999999</v>
      </c>
      <c r="F234" s="14">
        <v>60.502200000000016</v>
      </c>
      <c r="G234" s="14">
        <v>51.577899999999985</v>
      </c>
      <c r="H234" s="14">
        <v>35.93404979999999</v>
      </c>
      <c r="I234" s="14">
        <v>58.127299999999998</v>
      </c>
      <c r="J234" s="14">
        <v>53.854900000000001</v>
      </c>
      <c r="K234" s="14">
        <v>53.984699999999997</v>
      </c>
      <c r="L234" s="14">
        <v>162.606199</v>
      </c>
      <c r="M234" s="14">
        <v>77.452079999999995</v>
      </c>
      <c r="N234" s="14">
        <v>92.742909999999995</v>
      </c>
      <c r="O234" s="14">
        <v>93.273600999999999</v>
      </c>
      <c r="P234" s="14">
        <v>122.016088</v>
      </c>
      <c r="Q234" s="14">
        <v>117.063433</v>
      </c>
      <c r="R234" s="14">
        <v>130.99166099999999</v>
      </c>
      <c r="S234" s="14">
        <v>209.97632300000001</v>
      </c>
      <c r="T234" s="14">
        <v>234.918676</v>
      </c>
      <c r="U234" s="14">
        <v>161.31341</v>
      </c>
      <c r="V234" s="14">
        <v>207.22655499999999</v>
      </c>
      <c r="W234" s="14">
        <v>151.61701299999999</v>
      </c>
      <c r="X234" s="14">
        <v>144.39761300000001</v>
      </c>
      <c r="Y234" s="14">
        <v>175.46968799999999</v>
      </c>
      <c r="Z234" s="14">
        <v>86.156626000000003</v>
      </c>
      <c r="AA234" s="14">
        <v>70.506309000000002</v>
      </c>
      <c r="AB234" s="14">
        <v>64.159778000000003</v>
      </c>
      <c r="AC234" s="14">
        <v>25.337297</v>
      </c>
      <c r="AD234" s="14">
        <v>36.499048000000002</v>
      </c>
      <c r="AE234" s="14">
        <v>9.3332049999999995</v>
      </c>
    </row>
    <row r="235" spans="1:31" ht="13.5" customHeight="1" x14ac:dyDescent="0.25">
      <c r="A235" s="1"/>
      <c r="B235" s="12" t="s">
        <v>529</v>
      </c>
      <c r="C235" s="10">
        <v>30.378699999999998</v>
      </c>
      <c r="D235" s="11">
        <v>15.481400000000001</v>
      </c>
      <c r="E235" s="11">
        <v>10.795399999999999</v>
      </c>
      <c r="F235" s="11">
        <v>60.198600000000013</v>
      </c>
      <c r="G235" s="11">
        <v>39.640699999999988</v>
      </c>
      <c r="H235" s="11">
        <v>32.66796389999999</v>
      </c>
      <c r="I235" s="11">
        <v>23.293600000000001</v>
      </c>
      <c r="J235" s="11">
        <v>6.8761000000000001</v>
      </c>
      <c r="K235" s="11">
        <v>6.6077000000000004</v>
      </c>
      <c r="L235" s="11">
        <v>21.985097</v>
      </c>
      <c r="M235" s="11">
        <v>11.239181</v>
      </c>
      <c r="N235" s="11">
        <v>14.964083</v>
      </c>
      <c r="O235" s="11">
        <v>23.727695000000001</v>
      </c>
      <c r="P235" s="11">
        <v>48.027371000000002</v>
      </c>
      <c r="Q235" s="11">
        <v>41.209119999999999</v>
      </c>
      <c r="R235" s="11">
        <v>33.490955</v>
      </c>
      <c r="S235" s="11">
        <v>94.117863999999997</v>
      </c>
      <c r="T235" s="11">
        <v>48.085892999999999</v>
      </c>
      <c r="U235" s="11">
        <v>56.570653999999998</v>
      </c>
      <c r="V235" s="11">
        <v>77.822278999999995</v>
      </c>
      <c r="W235" s="11">
        <v>97.284846999999999</v>
      </c>
      <c r="X235" s="11">
        <v>99.123714000000007</v>
      </c>
      <c r="Y235" s="11">
        <v>102.416149</v>
      </c>
      <c r="Z235" s="11">
        <v>64.732149000000007</v>
      </c>
      <c r="AA235" s="11">
        <v>53.743119999999998</v>
      </c>
      <c r="AB235" s="11">
        <v>54.786217999999998</v>
      </c>
      <c r="AC235" s="11">
        <v>20.925878999999998</v>
      </c>
      <c r="AD235" s="11">
        <v>35.772888000000002</v>
      </c>
      <c r="AE235" s="11">
        <v>9.0522709999999993</v>
      </c>
    </row>
    <row r="236" spans="1:31" ht="13.5" customHeight="1" x14ac:dyDescent="0.25">
      <c r="A236" s="1"/>
      <c r="B236" s="12" t="s">
        <v>530</v>
      </c>
      <c r="C236" s="13">
        <v>3.0910000000000002</v>
      </c>
      <c r="D236" s="14">
        <v>1.21E-2</v>
      </c>
      <c r="E236" s="14">
        <v>1.1021999999999998</v>
      </c>
      <c r="F236" s="14">
        <v>0.30360000000000009</v>
      </c>
      <c r="G236" s="14">
        <v>11.937200000000001</v>
      </c>
      <c r="H236" s="14">
        <v>3.2660859000000002</v>
      </c>
      <c r="I236" s="14">
        <v>34.8337</v>
      </c>
      <c r="J236" s="14">
        <v>46.9788</v>
      </c>
      <c r="K236" s="14">
        <v>47.377000000000002</v>
      </c>
      <c r="L236" s="14">
        <v>140.62110200000001</v>
      </c>
      <c r="M236" s="14">
        <v>66.212898999999993</v>
      </c>
      <c r="N236" s="14">
        <v>77.778827000000007</v>
      </c>
      <c r="O236" s="14">
        <v>69.545906000000002</v>
      </c>
      <c r="P236" s="14">
        <v>73.988716999999994</v>
      </c>
      <c r="Q236" s="14">
        <v>75.854313000000005</v>
      </c>
      <c r="R236" s="14">
        <v>97.500705999999994</v>
      </c>
      <c r="S236" s="14">
        <v>115.858459</v>
      </c>
      <c r="T236" s="14">
        <v>186.83278300000001</v>
      </c>
      <c r="U236" s="14">
        <v>104.742756</v>
      </c>
      <c r="V236" s="14">
        <v>129.40427600000001</v>
      </c>
      <c r="W236" s="14">
        <v>54.332166000000001</v>
      </c>
      <c r="X236" s="14">
        <v>45.273899</v>
      </c>
      <c r="Y236" s="14">
        <v>73.053539000000001</v>
      </c>
      <c r="Z236" s="14">
        <v>21.424477</v>
      </c>
      <c r="AA236" s="14">
        <v>16.763189000000001</v>
      </c>
      <c r="AB236" s="14">
        <v>9.3735599999999994</v>
      </c>
      <c r="AC236" s="14">
        <v>4.4114180000000003</v>
      </c>
      <c r="AD236" s="14">
        <v>0.72616000000000003</v>
      </c>
      <c r="AE236" s="14">
        <v>0.28093400000000002</v>
      </c>
    </row>
    <row r="237" spans="1:31" ht="13.5" customHeight="1" x14ac:dyDescent="0.25">
      <c r="A237" s="1"/>
      <c r="B237" s="9" t="s">
        <v>531</v>
      </c>
      <c r="C237" s="10"/>
      <c r="D237" s="11"/>
      <c r="E237" s="11"/>
      <c r="F237" s="11">
        <v>11.348699999999999</v>
      </c>
      <c r="G237" s="11">
        <v>41.350099999999991</v>
      </c>
      <c r="H237" s="11">
        <v>43.981470000000009</v>
      </c>
      <c r="I237" s="11">
        <v>0.32340000000000002</v>
      </c>
      <c r="J237" s="11"/>
      <c r="K237" s="11"/>
      <c r="L237" s="11">
        <v>12.147600000000001</v>
      </c>
      <c r="M237" s="11">
        <v>95.362899999999996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>
        <v>510.658883</v>
      </c>
      <c r="AA237" s="11">
        <v>719.11709699999994</v>
      </c>
      <c r="AB237" s="11">
        <v>47.420803999999997</v>
      </c>
      <c r="AC237" s="11"/>
      <c r="AD237" s="11"/>
      <c r="AE237" s="11"/>
    </row>
    <row r="238" spans="1:31" ht="13.5" customHeight="1" x14ac:dyDescent="0.25">
      <c r="A238" s="1"/>
      <c r="B238" s="9" t="s">
        <v>532</v>
      </c>
      <c r="C238" s="13">
        <v>17.921199999999999</v>
      </c>
      <c r="D238" s="14"/>
      <c r="E238" s="14">
        <v>129.5745</v>
      </c>
      <c r="F238" s="14">
        <v>1.1296999999999999</v>
      </c>
      <c r="G238" s="14">
        <v>159.88940000000008</v>
      </c>
      <c r="H238" s="14">
        <v>416.40671600000002</v>
      </c>
      <c r="I238" s="14">
        <v>552.73239999999998</v>
      </c>
      <c r="J238" s="14">
        <v>23.326599999999999</v>
      </c>
      <c r="K238" s="14">
        <v>27.230499999999999</v>
      </c>
      <c r="L238" s="14">
        <v>141.40280300000001</v>
      </c>
      <c r="M238" s="14">
        <v>38.722813000000002</v>
      </c>
      <c r="N238" s="14">
        <v>58.268183000000001</v>
      </c>
      <c r="O238" s="14">
        <v>126.313439</v>
      </c>
      <c r="P238" s="14">
        <v>128.06539799999999</v>
      </c>
      <c r="Q238" s="14">
        <v>89.364467000000005</v>
      </c>
      <c r="R238" s="14">
        <v>81.259818999999993</v>
      </c>
      <c r="S238" s="14">
        <v>117.791405</v>
      </c>
      <c r="T238" s="14">
        <v>262.06861400000003</v>
      </c>
      <c r="U238" s="14">
        <v>215.89725200000001</v>
      </c>
      <c r="V238" s="14">
        <v>836.04638199999999</v>
      </c>
      <c r="W238" s="14">
        <v>788.80477800000006</v>
      </c>
      <c r="X238" s="14">
        <v>389.81712399999998</v>
      </c>
      <c r="Y238" s="14">
        <v>747.34822299999996</v>
      </c>
      <c r="Z238" s="14">
        <v>2.7699999999999999E-2</v>
      </c>
      <c r="AA238" s="14">
        <v>3.264E-3</v>
      </c>
      <c r="AB238" s="14">
        <v>180.619519</v>
      </c>
      <c r="AC238" s="14">
        <v>142.07476700000001</v>
      </c>
      <c r="AD238" s="14">
        <v>5722.346853</v>
      </c>
      <c r="AE238" s="14">
        <v>7439.493845</v>
      </c>
    </row>
    <row r="239" spans="1:31" ht="13.5" customHeight="1" x14ac:dyDescent="0.25">
      <c r="A239" s="1"/>
      <c r="B239" s="9" t="s">
        <v>533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25">
      <c r="A240" s="1"/>
      <c r="B240" s="12" t="s">
        <v>534</v>
      </c>
      <c r="C240" s="13">
        <v>1013.6104</v>
      </c>
      <c r="D240" s="14">
        <v>570.40060000000005</v>
      </c>
      <c r="E240" s="14">
        <v>1170.2140999999997</v>
      </c>
      <c r="F240" s="14">
        <v>1178.1791999999998</v>
      </c>
      <c r="G240" s="14">
        <v>1303.9263599999999</v>
      </c>
      <c r="H240" s="14">
        <v>2051.8994149</v>
      </c>
      <c r="I240" s="14">
        <v>2349.6100061550228</v>
      </c>
      <c r="J240" s="14">
        <v>2031.502</v>
      </c>
      <c r="K240" s="14">
        <v>2442.6819999999998</v>
      </c>
      <c r="L240" s="14">
        <v>3088.100711</v>
      </c>
      <c r="M240" s="14">
        <v>3525.7822259999998</v>
      </c>
      <c r="N240" s="14">
        <v>2848.017734</v>
      </c>
      <c r="O240" s="14">
        <v>3448.7288859999999</v>
      </c>
      <c r="P240" s="14">
        <v>6543.7678859999996</v>
      </c>
      <c r="Q240" s="14">
        <v>7067.0964350000004</v>
      </c>
      <c r="R240" s="14">
        <v>8827.9343850000005</v>
      </c>
      <c r="S240" s="14">
        <v>12228.735847</v>
      </c>
      <c r="T240" s="14">
        <v>16698.432375</v>
      </c>
      <c r="U240" s="14">
        <v>8753.2408390000001</v>
      </c>
      <c r="V240" s="14">
        <v>11977.734281999999</v>
      </c>
      <c r="W240" s="14">
        <v>16359.451953</v>
      </c>
      <c r="X240" s="14">
        <v>15117.194791</v>
      </c>
      <c r="Y240" s="14">
        <v>18489.80301</v>
      </c>
      <c r="Z240" s="14">
        <v>18084.389793999999</v>
      </c>
      <c r="AA240" s="14">
        <v>9289.7443839999996</v>
      </c>
      <c r="AB240" s="14">
        <v>4822.262189</v>
      </c>
      <c r="AC240" s="14">
        <v>5863.431638</v>
      </c>
      <c r="AD240" s="14">
        <v>6999.513567</v>
      </c>
      <c r="AE240" s="14">
        <v>5912.7211550000002</v>
      </c>
    </row>
    <row r="241" spans="1:31" ht="13.5" customHeight="1" x14ac:dyDescent="0.25">
      <c r="A241" s="1"/>
      <c r="B241" s="12" t="s">
        <v>535</v>
      </c>
      <c r="C241" s="10">
        <v>3173.8146000000002</v>
      </c>
      <c r="D241" s="11">
        <v>3051.4780999999989</v>
      </c>
      <c r="E241" s="11">
        <v>2725.4886999999999</v>
      </c>
      <c r="F241" s="11">
        <v>2223.1792</v>
      </c>
      <c r="G241" s="11">
        <v>2133.9350999999992</v>
      </c>
      <c r="H241" s="11">
        <v>2239.7042004999989</v>
      </c>
      <c r="I241" s="11">
        <v>1926.490295609233</v>
      </c>
      <c r="J241" s="11">
        <v>1048.2670000000001</v>
      </c>
      <c r="K241" s="11">
        <v>963.54830000000004</v>
      </c>
      <c r="L241" s="11">
        <v>1326.7021970000001</v>
      </c>
      <c r="M241" s="11">
        <v>1178.680636</v>
      </c>
      <c r="N241" s="11">
        <v>1240.972833</v>
      </c>
      <c r="O241" s="11">
        <v>1443.3055859999999</v>
      </c>
      <c r="P241" s="11">
        <v>2015.007423</v>
      </c>
      <c r="Q241" s="11">
        <v>2231.0881469999999</v>
      </c>
      <c r="R241" s="11">
        <v>3310.590592</v>
      </c>
      <c r="S241" s="11">
        <v>3789.4308890000002</v>
      </c>
      <c r="T241" s="11">
        <v>7027.6009629999999</v>
      </c>
      <c r="U241" s="11">
        <v>3484.1716379999998</v>
      </c>
      <c r="V241" s="11">
        <v>4174.2730709999996</v>
      </c>
      <c r="W241" s="11">
        <v>5918.0372719999996</v>
      </c>
      <c r="X241" s="11">
        <v>6891.4812650000003</v>
      </c>
      <c r="Y241" s="11">
        <v>7166.3670599999996</v>
      </c>
      <c r="Z241" s="11">
        <v>7622.8272420000003</v>
      </c>
      <c r="AA241" s="11">
        <v>4797.3921989999999</v>
      </c>
      <c r="AB241" s="11">
        <v>3325.6262959999999</v>
      </c>
      <c r="AC241" s="11">
        <v>3470.636927</v>
      </c>
      <c r="AD241" s="11">
        <v>4560.5981449999999</v>
      </c>
      <c r="AE241" s="11">
        <v>4626.0289270000003</v>
      </c>
    </row>
    <row r="242" spans="1:31" ht="13.5" customHeight="1" x14ac:dyDescent="0.25">
      <c r="A242" s="1"/>
      <c r="B242" s="12" t="s">
        <v>536</v>
      </c>
      <c r="C242" s="13">
        <v>5909.2549153</v>
      </c>
      <c r="D242" s="14">
        <v>5135.482</v>
      </c>
      <c r="E242" s="14">
        <v>6841.139799999999</v>
      </c>
      <c r="F242" s="14">
        <v>9354.3834999999999</v>
      </c>
      <c r="G242" s="14">
        <v>14492.0501</v>
      </c>
      <c r="H242" s="14">
        <v>14533.430434600003</v>
      </c>
      <c r="I242" s="14">
        <v>16767.169099999999</v>
      </c>
      <c r="J242" s="14">
        <v>17258.859199999999</v>
      </c>
      <c r="K242" s="14">
        <v>15930.2572</v>
      </c>
      <c r="L242" s="14">
        <v>14379.080827</v>
      </c>
      <c r="M242" s="14">
        <v>15268.652203</v>
      </c>
      <c r="N242" s="14">
        <v>12824.125638</v>
      </c>
      <c r="O242" s="14">
        <v>12595.939729</v>
      </c>
      <c r="P242" s="14">
        <v>15519.406912</v>
      </c>
      <c r="Q242" s="14">
        <v>17875.66635</v>
      </c>
      <c r="R242" s="14">
        <v>19936.184571999998</v>
      </c>
      <c r="S242" s="14">
        <v>26277.910844000002</v>
      </c>
      <c r="T242" s="14">
        <v>35690.393021000004</v>
      </c>
      <c r="U242" s="14">
        <v>27927.470264</v>
      </c>
      <c r="V242" s="14">
        <v>38160.997885999997</v>
      </c>
      <c r="W242" s="14">
        <v>45653.583505000002</v>
      </c>
      <c r="X242" s="14">
        <v>46852.181187000002</v>
      </c>
      <c r="Y242" s="14">
        <v>49971.401977000001</v>
      </c>
      <c r="Z242" s="14">
        <v>46081.867028000001</v>
      </c>
      <c r="AA242" s="14">
        <v>35891.858798000001</v>
      </c>
      <c r="AB242" s="14">
        <v>30105.875401000001</v>
      </c>
      <c r="AC242" s="14">
        <v>31559.196909999999</v>
      </c>
      <c r="AD242" s="14">
        <v>34461.393667999997</v>
      </c>
      <c r="AE242" s="14">
        <v>32888.292496000002</v>
      </c>
    </row>
    <row r="243" spans="1:31" ht="13.5" customHeight="1" x14ac:dyDescent="0.25">
      <c r="A243" s="1"/>
      <c r="B243" s="12" t="s">
        <v>537</v>
      </c>
      <c r="C243" s="10">
        <v>4772.4148999999998</v>
      </c>
      <c r="D243" s="11">
        <v>4006.155999999999</v>
      </c>
      <c r="E243" s="11">
        <v>4213.2969999999996</v>
      </c>
      <c r="F243" s="11">
        <v>4038.3793999999998</v>
      </c>
      <c r="G243" s="11">
        <v>4180.1638999999986</v>
      </c>
      <c r="H243" s="11">
        <v>4993.9117529332525</v>
      </c>
      <c r="I243" s="11">
        <v>4984.6615443755682</v>
      </c>
      <c r="J243" s="11">
        <v>3711.9203000000002</v>
      </c>
      <c r="K243" s="11">
        <v>4344.5501000000004</v>
      </c>
      <c r="L243" s="11">
        <v>5867.3303900000001</v>
      </c>
      <c r="M243" s="11">
        <v>5389.1022220000004</v>
      </c>
      <c r="N243" s="11">
        <v>4765.9848249999995</v>
      </c>
      <c r="O243" s="11">
        <v>5185.2804969999997</v>
      </c>
      <c r="P243" s="11">
        <v>8956.8475099999996</v>
      </c>
      <c r="Q243" s="11">
        <v>9571.8981249999997</v>
      </c>
      <c r="R243" s="11">
        <v>12299.66841</v>
      </c>
      <c r="S243" s="11">
        <v>16048.506844</v>
      </c>
      <c r="T243" s="11">
        <v>23659.873328000001</v>
      </c>
      <c r="U243" s="11">
        <v>12487.792455999999</v>
      </c>
      <c r="V243" s="11">
        <v>17228.649676000001</v>
      </c>
      <c r="W243" s="11">
        <v>23808.610239000001</v>
      </c>
      <c r="X243" s="11">
        <v>23712.779929</v>
      </c>
      <c r="Y243" s="11">
        <v>28035.07807</v>
      </c>
      <c r="Z243" s="11">
        <v>28875.137862</v>
      </c>
      <c r="AA243" s="11">
        <v>16472.488996</v>
      </c>
      <c r="AB243" s="11">
        <v>9757.641431</v>
      </c>
      <c r="AC243" s="11">
        <v>10606.257243</v>
      </c>
      <c r="AD243" s="11">
        <v>13270.219008</v>
      </c>
      <c r="AE243" s="11">
        <v>11679.049375000001</v>
      </c>
    </row>
    <row r="244" spans="1:31" ht="13.5" customHeight="1" x14ac:dyDescent="0.25">
      <c r="A244" s="1"/>
      <c r="B244" s="17" t="s">
        <v>538</v>
      </c>
      <c r="C244" s="13">
        <v>4933.9961000000003</v>
      </c>
      <c r="D244" s="14">
        <v>4505.4415999999992</v>
      </c>
      <c r="E244" s="14">
        <v>6963.5499999999984</v>
      </c>
      <c r="F244" s="14">
        <v>8452.5298000000003</v>
      </c>
      <c r="G244" s="14">
        <v>13785.102759999996</v>
      </c>
      <c r="H244" s="14">
        <v>15749.986124661504</v>
      </c>
      <c r="I244" s="14">
        <v>17889.746708651863</v>
      </c>
      <c r="J244" s="14">
        <v>16331.5185</v>
      </c>
      <c r="K244" s="14">
        <v>12420.2374791</v>
      </c>
      <c r="L244" s="14">
        <v>15026.768470000001</v>
      </c>
      <c r="M244" s="14">
        <v>14017.503608000001</v>
      </c>
      <c r="N244" s="14">
        <v>12480.899379</v>
      </c>
      <c r="O244" s="14">
        <v>14086.770887999999</v>
      </c>
      <c r="P244" s="14">
        <v>18523.001915000001</v>
      </c>
      <c r="Q244" s="14">
        <v>22961.886457000001</v>
      </c>
      <c r="R244" s="14">
        <v>32669.859541000002</v>
      </c>
      <c r="S244" s="14">
        <v>46155.710509999997</v>
      </c>
      <c r="T244" s="14">
        <v>66002.672638999997</v>
      </c>
      <c r="U244" s="14">
        <v>48769.314811999997</v>
      </c>
      <c r="V244" s="14">
        <v>74204.295985999997</v>
      </c>
      <c r="W244" s="14">
        <v>94596.095738000004</v>
      </c>
      <c r="X244" s="14">
        <v>95060.617775000006</v>
      </c>
      <c r="Y244" s="14">
        <v>101148.613895</v>
      </c>
      <c r="Z244" s="14">
        <v>97980.669576999993</v>
      </c>
      <c r="AA244" s="14">
        <v>75876.220107999994</v>
      </c>
      <c r="AB244" s="14">
        <v>59114.084562999997</v>
      </c>
      <c r="AC244" s="14">
        <v>69653.228310999999</v>
      </c>
      <c r="AD244" s="14">
        <v>82372.652346999996</v>
      </c>
      <c r="AE244" s="14">
        <v>81330.507352999994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Morin</cp:lastModifiedBy>
  <dcterms:modified xsi:type="dcterms:W3CDTF">2024-11-27T11:14:07Z</dcterms:modified>
</cp:coreProperties>
</file>