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abri\Desktop\Github\GitHub\Advanced-Time-Series-Analysis-Article-Replication\data sources\Trade balances by countries\"/>
    </mc:Choice>
  </mc:AlternateContent>
  <xr:revisionPtr revIDLastSave="0" documentId="13_ncr:1_{BF691A25-85DA-4B5A-A2AF-BC7C54BBFE9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rade Balance" sheetId="3" r:id="rId1"/>
    <sheet name="Exports, FOB" sheetId="1" r:id="rId2"/>
    <sheet name="Imports, CI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B3" i="3"/>
  <c r="C1" i="3"/>
  <c r="D1" i="3" l="1"/>
  <c r="B36" i="3"/>
  <c r="B40" i="3" s="1"/>
  <c r="B61" i="3"/>
  <c r="B43" i="3" l="1"/>
  <c r="B57" i="3"/>
  <c r="B50" i="3"/>
  <c r="B49" i="3"/>
  <c r="B63" i="3"/>
  <c r="B42" i="3"/>
  <c r="B62" i="3"/>
  <c r="B60" i="3"/>
  <c r="B53" i="3"/>
  <c r="B47" i="3"/>
  <c r="B39" i="3"/>
  <c r="C66" i="3"/>
  <c r="B66" i="3"/>
  <c r="B48" i="3"/>
  <c r="B58" i="3"/>
  <c r="B64" i="3"/>
  <c r="B45" i="3"/>
  <c r="B41" i="3"/>
  <c r="B69" i="3"/>
  <c r="B46" i="3"/>
  <c r="B67" i="3"/>
  <c r="B70" i="3"/>
  <c r="B56" i="3"/>
  <c r="B55" i="3"/>
  <c r="B51" i="3"/>
  <c r="B54" i="3"/>
  <c r="B68" i="3"/>
  <c r="B52" i="3"/>
  <c r="B65" i="3"/>
  <c r="E1" i="3"/>
  <c r="C36" i="3"/>
  <c r="C64" i="3" s="1"/>
  <c r="B59" i="3"/>
  <c r="C52" i="3"/>
  <c r="C50" i="3"/>
  <c r="C41" i="3"/>
  <c r="B44" i="3"/>
  <c r="C51" i="3" l="1"/>
  <c r="C60" i="3"/>
  <c r="C69" i="3"/>
  <c r="C68" i="3"/>
  <c r="C49" i="3"/>
  <c r="C62" i="3"/>
  <c r="C43" i="3"/>
  <c r="C42" i="3"/>
  <c r="C58" i="3"/>
  <c r="C56" i="3"/>
  <c r="D49" i="3"/>
  <c r="D42" i="3"/>
  <c r="C63" i="3"/>
  <c r="F1" i="3"/>
  <c r="D65" i="3"/>
  <c r="C44" i="3"/>
  <c r="C54" i="3"/>
  <c r="C67" i="3"/>
  <c r="C47" i="3"/>
  <c r="C46" i="3"/>
  <c r="C61" i="3"/>
  <c r="C39" i="3"/>
  <c r="C65" i="3"/>
  <c r="C53" i="3"/>
  <c r="C59" i="3"/>
  <c r="C57" i="3"/>
  <c r="C45" i="3"/>
  <c r="D62" i="3"/>
  <c r="D70" i="3"/>
  <c r="C70" i="3"/>
  <c r="C55" i="3"/>
  <c r="D36" i="3"/>
  <c r="D68" i="3" s="1"/>
  <c r="D45" i="3"/>
  <c r="C48" i="3"/>
  <c r="C40" i="3"/>
  <c r="D55" i="3" l="1"/>
  <c r="D53" i="3"/>
  <c r="D51" i="3"/>
  <c r="D47" i="3"/>
  <c r="D66" i="3"/>
  <c r="D44" i="3"/>
  <c r="D63" i="3"/>
  <c r="D59" i="3"/>
  <c r="D41" i="3"/>
  <c r="D61" i="3"/>
  <c r="D56" i="3"/>
  <c r="E36" i="3"/>
  <c r="E60" i="3" s="1"/>
  <c r="D43" i="3"/>
  <c r="D64" i="3"/>
  <c r="D39" i="3"/>
  <c r="D46" i="3"/>
  <c r="D54" i="3"/>
  <c r="G1" i="3"/>
  <c r="D48" i="3"/>
  <c r="D40" i="3"/>
  <c r="D57" i="3"/>
  <c r="D60" i="3"/>
  <c r="D50" i="3"/>
  <c r="D67" i="3"/>
  <c r="D69" i="3"/>
  <c r="D58" i="3"/>
  <c r="D52" i="3"/>
  <c r="E61" i="3" l="1"/>
  <c r="E52" i="3"/>
  <c r="E70" i="3"/>
  <c r="E41" i="3"/>
  <c r="E55" i="3"/>
  <c r="E65" i="3"/>
  <c r="E43" i="3"/>
  <c r="E64" i="3"/>
  <c r="E51" i="3"/>
  <c r="E40" i="3"/>
  <c r="E49" i="3"/>
  <c r="E68" i="3"/>
  <c r="E45" i="3"/>
  <c r="E47" i="3"/>
  <c r="E44" i="3"/>
  <c r="E50" i="3"/>
  <c r="E59" i="3"/>
  <c r="E69" i="3"/>
  <c r="E57" i="3"/>
  <c r="E66" i="3"/>
  <c r="E42" i="3"/>
  <c r="E53" i="3"/>
  <c r="E63" i="3"/>
  <c r="E46" i="3"/>
  <c r="E56" i="3"/>
  <c r="E62" i="3"/>
  <c r="F50" i="3"/>
  <c r="F45" i="3"/>
  <c r="F36" i="3"/>
  <c r="F70" i="3" s="1"/>
  <c r="F46" i="3"/>
  <c r="F63" i="3"/>
  <c r="F52" i="3"/>
  <c r="E48" i="3"/>
  <c r="H1" i="3"/>
  <c r="F59" i="3"/>
  <c r="E39" i="3"/>
  <c r="F51" i="3"/>
  <c r="F69" i="3"/>
  <c r="E67" i="3"/>
  <c r="E54" i="3"/>
  <c r="F41" i="3"/>
  <c r="E58" i="3"/>
  <c r="F60" i="3" l="1"/>
  <c r="F64" i="3"/>
  <c r="F44" i="3"/>
  <c r="F66" i="3"/>
  <c r="F62" i="3"/>
  <c r="F65" i="3"/>
  <c r="F55" i="3"/>
  <c r="F54" i="3"/>
  <c r="F61" i="3"/>
  <c r="F49" i="3"/>
  <c r="F39" i="3"/>
  <c r="F43" i="3"/>
  <c r="F47" i="3"/>
  <c r="F40" i="3"/>
  <c r="F67" i="3"/>
  <c r="F56" i="3"/>
  <c r="F58" i="3"/>
  <c r="F42" i="3"/>
  <c r="F53" i="3"/>
  <c r="G36" i="3"/>
  <c r="G66" i="3" s="1"/>
  <c r="I1" i="3"/>
  <c r="F57" i="3"/>
  <c r="F48" i="3"/>
  <c r="F68" i="3"/>
  <c r="G39" i="3" l="1"/>
  <c r="G58" i="3"/>
  <c r="G43" i="3"/>
  <c r="G57" i="3"/>
  <c r="G61" i="3"/>
  <c r="G42" i="3"/>
  <c r="G59" i="3"/>
  <c r="G62" i="3"/>
  <c r="G51" i="3"/>
  <c r="G55" i="3"/>
  <c r="G47" i="3"/>
  <c r="G56" i="3"/>
  <c r="G50" i="3"/>
  <c r="G52" i="3"/>
  <c r="G70" i="3"/>
  <c r="G44" i="3"/>
  <c r="G60" i="3"/>
  <c r="G45" i="3"/>
  <c r="G68" i="3"/>
  <c r="G40" i="3"/>
  <c r="G67" i="3"/>
  <c r="G41" i="3"/>
  <c r="G46" i="3"/>
  <c r="G64" i="3"/>
  <c r="G53" i="3"/>
  <c r="H36" i="3"/>
  <c r="H51" i="3" s="1"/>
  <c r="H39" i="3"/>
  <c r="H56" i="3"/>
  <c r="H62" i="3"/>
  <c r="H59" i="3"/>
  <c r="H52" i="3"/>
  <c r="H55" i="3"/>
  <c r="H64" i="3"/>
  <c r="H44" i="3"/>
  <c r="H66" i="3"/>
  <c r="H54" i="3"/>
  <c r="H67" i="3"/>
  <c r="J1" i="3"/>
  <c r="H45" i="3"/>
  <c r="H48" i="3"/>
  <c r="G65" i="3"/>
  <c r="G69" i="3"/>
  <c r="G49" i="3"/>
  <c r="H50" i="3"/>
  <c r="G48" i="3"/>
  <c r="G63" i="3"/>
  <c r="H61" i="3"/>
  <c r="H49" i="3"/>
  <c r="H42" i="3"/>
  <c r="H46" i="3"/>
  <c r="H40" i="3"/>
  <c r="H63" i="3"/>
  <c r="H70" i="3"/>
  <c r="H65" i="3"/>
  <c r="H43" i="3"/>
  <c r="G54" i="3"/>
  <c r="H53" i="3" l="1"/>
  <c r="H68" i="3"/>
  <c r="H58" i="3"/>
  <c r="H69" i="3"/>
  <c r="H57" i="3"/>
  <c r="I36" i="3"/>
  <c r="I57" i="3" s="1"/>
  <c r="I40" i="3"/>
  <c r="I46" i="3"/>
  <c r="I54" i="3"/>
  <c r="I60" i="3"/>
  <c r="I43" i="3"/>
  <c r="I63" i="3"/>
  <c r="I56" i="3"/>
  <c r="H41" i="3"/>
  <c r="H60" i="3"/>
  <c r="H47" i="3"/>
  <c r="I44" i="3"/>
  <c r="K1" i="3"/>
  <c r="I66" i="3"/>
  <c r="I65" i="3"/>
  <c r="I67" i="3"/>
  <c r="I53" i="3"/>
  <c r="I64" i="3"/>
  <c r="I45" i="3" l="1"/>
  <c r="I47" i="3"/>
  <c r="I59" i="3"/>
  <c r="I49" i="3"/>
  <c r="I68" i="3"/>
  <c r="I62" i="3"/>
  <c r="I39" i="3"/>
  <c r="I55" i="3"/>
  <c r="J36" i="3"/>
  <c r="J51" i="3" s="1"/>
  <c r="J39" i="3"/>
  <c r="J49" i="3"/>
  <c r="J68" i="3"/>
  <c r="I48" i="3"/>
  <c r="I41" i="3"/>
  <c r="I52" i="3"/>
  <c r="I61" i="3"/>
  <c r="I70" i="3"/>
  <c r="I50" i="3"/>
  <c r="I42" i="3"/>
  <c r="I69" i="3"/>
  <c r="I58" i="3"/>
  <c r="L1" i="3"/>
  <c r="I51" i="3"/>
  <c r="J41" i="3" l="1"/>
  <c r="J59" i="3"/>
  <c r="J69" i="3"/>
  <c r="J65" i="3"/>
  <c r="J52" i="3"/>
  <c r="J42" i="3"/>
  <c r="J66" i="3"/>
  <c r="J64" i="3"/>
  <c r="J61" i="3"/>
  <c r="J67" i="3"/>
  <c r="J46" i="3"/>
  <c r="M1" i="3"/>
  <c r="J62" i="3"/>
  <c r="J54" i="3"/>
  <c r="J55" i="3"/>
  <c r="J57" i="3"/>
  <c r="J47" i="3"/>
  <c r="J45" i="3"/>
  <c r="J58" i="3"/>
  <c r="J60" i="3"/>
  <c r="J53" i="3"/>
  <c r="K36" i="3"/>
  <c r="K66" i="3" s="1"/>
  <c r="K39" i="3"/>
  <c r="J56" i="3"/>
  <c r="J50" i="3"/>
  <c r="J40" i="3"/>
  <c r="J43" i="3"/>
  <c r="J63" i="3"/>
  <c r="J48" i="3"/>
  <c r="J70" i="3"/>
  <c r="J44" i="3"/>
  <c r="K69" i="3" l="1"/>
  <c r="K61" i="3"/>
  <c r="K51" i="3"/>
  <c r="K54" i="3"/>
  <c r="K55" i="3"/>
  <c r="K44" i="3"/>
  <c r="K58" i="3"/>
  <c r="K41" i="3"/>
  <c r="K42" i="3"/>
  <c r="K62" i="3"/>
  <c r="K56" i="3"/>
  <c r="K49" i="3"/>
  <c r="K70" i="3"/>
  <c r="K64" i="3"/>
  <c r="K52" i="3"/>
  <c r="K43" i="3"/>
  <c r="K60" i="3"/>
  <c r="K63" i="3"/>
  <c r="K67" i="3"/>
  <c r="K47" i="3"/>
  <c r="K40" i="3"/>
  <c r="K53" i="3"/>
  <c r="K50" i="3"/>
  <c r="L36" i="3"/>
  <c r="L59" i="3" s="1"/>
  <c r="K65" i="3"/>
  <c r="K57" i="3"/>
  <c r="K59" i="3"/>
  <c r="N1" i="3"/>
  <c r="K45" i="3"/>
  <c r="K48" i="3"/>
  <c r="K46" i="3"/>
  <c r="K68" i="3"/>
  <c r="L51" i="3" l="1"/>
  <c r="L70" i="3"/>
  <c r="L67" i="3"/>
  <c r="L39" i="3"/>
  <c r="L40" i="3"/>
  <c r="L52" i="3"/>
  <c r="L46" i="3"/>
  <c r="L65" i="3"/>
  <c r="L61" i="3"/>
  <c r="O1" i="3"/>
  <c r="L47" i="3"/>
  <c r="L41" i="3"/>
  <c r="L66" i="3"/>
  <c r="L68" i="3"/>
  <c r="L58" i="3"/>
  <c r="L69" i="3"/>
  <c r="L42" i="3"/>
  <c r="L54" i="3"/>
  <c r="L60" i="3"/>
  <c r="L63" i="3"/>
  <c r="L62" i="3"/>
  <c r="L48" i="3"/>
  <c r="L57" i="3"/>
  <c r="L49" i="3"/>
  <c r="L43" i="3"/>
  <c r="M36" i="3"/>
  <c r="M59" i="3" s="1"/>
  <c r="L56" i="3"/>
  <c r="L55" i="3"/>
  <c r="L45" i="3"/>
  <c r="L53" i="3"/>
  <c r="L44" i="3"/>
  <c r="L64" i="3"/>
  <c r="L50" i="3"/>
  <c r="M55" i="3" l="1"/>
  <c r="M51" i="3"/>
  <c r="M69" i="3"/>
  <c r="M49" i="3"/>
  <c r="M50" i="3"/>
  <c r="M57" i="3"/>
  <c r="M47" i="3"/>
  <c r="M43" i="3"/>
  <c r="M68" i="3"/>
  <c r="M60" i="3"/>
  <c r="M70" i="3"/>
  <c r="M45" i="3"/>
  <c r="M42" i="3"/>
  <c r="M61" i="3"/>
  <c r="M67" i="3"/>
  <c r="M41" i="3"/>
  <c r="M40" i="3"/>
  <c r="M48" i="3"/>
  <c r="M63" i="3"/>
  <c r="M39" i="3"/>
  <c r="M54" i="3"/>
  <c r="M53" i="3"/>
  <c r="M56" i="3"/>
  <c r="M58" i="3"/>
  <c r="M46" i="3"/>
  <c r="M44" i="3"/>
  <c r="M62" i="3"/>
  <c r="N36" i="3"/>
  <c r="N49" i="3" s="1"/>
  <c r="P1" i="3"/>
  <c r="M52" i="3"/>
  <c r="M64" i="3"/>
  <c r="M66" i="3"/>
  <c r="M65" i="3"/>
  <c r="N39" i="3" l="1"/>
  <c r="N66" i="3"/>
  <c r="O36" i="3"/>
  <c r="O52" i="3" s="1"/>
  <c r="O59" i="3"/>
  <c r="O66" i="3"/>
  <c r="N67" i="3"/>
  <c r="N53" i="3"/>
  <c r="N55" i="3"/>
  <c r="N40" i="3"/>
  <c r="N61" i="3"/>
  <c r="N42" i="3"/>
  <c r="N62" i="3"/>
  <c r="N43" i="3"/>
  <c r="O63" i="3"/>
  <c r="N52" i="3"/>
  <c r="N68" i="3"/>
  <c r="N47" i="3"/>
  <c r="Q1" i="3"/>
  <c r="N45" i="3"/>
  <c r="N57" i="3"/>
  <c r="N70" i="3"/>
  <c r="N59" i="3"/>
  <c r="N58" i="3"/>
  <c r="N41" i="3"/>
  <c r="N60" i="3"/>
  <c r="N56" i="3"/>
  <c r="N65" i="3"/>
  <c r="O47" i="3"/>
  <c r="O53" i="3"/>
  <c r="N69" i="3"/>
  <c r="N48" i="3"/>
  <c r="N63" i="3"/>
  <c r="N50" i="3"/>
  <c r="N64" i="3"/>
  <c r="N44" i="3"/>
  <c r="N51" i="3"/>
  <c r="N46" i="3"/>
  <c r="N54" i="3"/>
  <c r="O51" i="3" l="1"/>
  <c r="O62" i="3"/>
  <c r="O67" i="3"/>
  <c r="O60" i="3"/>
  <c r="O57" i="3"/>
  <c r="O69" i="3"/>
  <c r="O46" i="3"/>
  <c r="R1" i="3"/>
  <c r="O50" i="3"/>
  <c r="O44" i="3"/>
  <c r="O45" i="3"/>
  <c r="O56" i="3"/>
  <c r="O41" i="3"/>
  <c r="P36" i="3"/>
  <c r="P50" i="3" s="1"/>
  <c r="O43" i="3"/>
  <c r="O40" i="3"/>
  <c r="O49" i="3"/>
  <c r="O39" i="3"/>
  <c r="O48" i="3"/>
  <c r="O65" i="3"/>
  <c r="O64" i="3"/>
  <c r="O58" i="3"/>
  <c r="O68" i="3"/>
  <c r="O70" i="3"/>
  <c r="O61" i="3"/>
  <c r="O55" i="3"/>
  <c r="O42" i="3"/>
  <c r="O54" i="3"/>
  <c r="P46" i="3" l="1"/>
  <c r="P63" i="3"/>
  <c r="P55" i="3"/>
  <c r="P58" i="3"/>
  <c r="P57" i="3"/>
  <c r="P69" i="3"/>
  <c r="P70" i="3"/>
  <c r="P40" i="3"/>
  <c r="P56" i="3"/>
  <c r="P48" i="3"/>
  <c r="P49" i="3"/>
  <c r="P44" i="3"/>
  <c r="P52" i="3"/>
  <c r="P39" i="3"/>
  <c r="P62" i="3"/>
  <c r="P60" i="3"/>
  <c r="P43" i="3"/>
  <c r="P61" i="3"/>
  <c r="P68" i="3"/>
  <c r="S1" i="3"/>
  <c r="P64" i="3"/>
  <c r="P47" i="3"/>
  <c r="P59" i="3"/>
  <c r="P67" i="3"/>
  <c r="P42" i="3"/>
  <c r="P66" i="3"/>
  <c r="P51" i="3"/>
  <c r="P54" i="3"/>
  <c r="P53" i="3"/>
  <c r="P41" i="3"/>
  <c r="P65" i="3"/>
  <c r="P45" i="3"/>
  <c r="Q36" i="3"/>
  <c r="Q67" i="3" s="1"/>
  <c r="Q62" i="3" l="1"/>
  <c r="Q39" i="3"/>
  <c r="Q52" i="3"/>
  <c r="Q55" i="3"/>
  <c r="R36" i="3"/>
  <c r="R53" i="3" s="1"/>
  <c r="R58" i="3"/>
  <c r="R55" i="3"/>
  <c r="Q51" i="3"/>
  <c r="Q66" i="3"/>
  <c r="Q41" i="3"/>
  <c r="Q64" i="3"/>
  <c r="R44" i="3"/>
  <c r="Q53" i="3"/>
  <c r="Q45" i="3"/>
  <c r="Q43" i="3"/>
  <c r="Q49" i="3"/>
  <c r="Q46" i="3"/>
  <c r="Q58" i="3"/>
  <c r="Q65" i="3"/>
  <c r="R46" i="3"/>
  <c r="R63" i="3"/>
  <c r="R40" i="3"/>
  <c r="Q42" i="3"/>
  <c r="Q68" i="3"/>
  <c r="Q61" i="3"/>
  <c r="Q50" i="3"/>
  <c r="Q63" i="3"/>
  <c r="Q57" i="3"/>
  <c r="Q60" i="3"/>
  <c r="R43" i="3"/>
  <c r="Q56" i="3"/>
  <c r="Q54" i="3"/>
  <c r="Q48" i="3"/>
  <c r="Q44" i="3"/>
  <c r="Q59" i="3"/>
  <c r="T1" i="3"/>
  <c r="Q47" i="3"/>
  <c r="Q69" i="3"/>
  <c r="Q40" i="3"/>
  <c r="Q70" i="3"/>
  <c r="R51" i="3"/>
  <c r="R54" i="3"/>
  <c r="R39" i="3" l="1"/>
  <c r="R61" i="3"/>
  <c r="R67" i="3"/>
  <c r="R68" i="3"/>
  <c r="R47" i="3"/>
  <c r="R56" i="3"/>
  <c r="S36" i="3"/>
  <c r="S43" i="3" s="1"/>
  <c r="R45" i="3"/>
  <c r="R70" i="3"/>
  <c r="R69" i="3"/>
  <c r="R59" i="3"/>
  <c r="R41" i="3"/>
  <c r="R66" i="3"/>
  <c r="S63" i="3"/>
  <c r="R64" i="3"/>
  <c r="R60" i="3"/>
  <c r="R62" i="3"/>
  <c r="U1" i="3"/>
  <c r="R65" i="3"/>
  <c r="R49" i="3"/>
  <c r="R42" i="3"/>
  <c r="R57" i="3"/>
  <c r="R50" i="3"/>
  <c r="R48" i="3"/>
  <c r="R52" i="3"/>
  <c r="S69" i="3" l="1"/>
  <c r="S52" i="3"/>
  <c r="S59" i="3"/>
  <c r="S45" i="3"/>
  <c r="S48" i="3"/>
  <c r="S68" i="3"/>
  <c r="S64" i="3"/>
  <c r="S53" i="3"/>
  <c r="S56" i="3"/>
  <c r="S54" i="3"/>
  <c r="S58" i="3"/>
  <c r="S62" i="3"/>
  <c r="S70" i="3"/>
  <c r="S41" i="3"/>
  <c r="S55" i="3"/>
  <c r="S42" i="3"/>
  <c r="S47" i="3"/>
  <c r="S66" i="3"/>
  <c r="S67" i="3"/>
  <c r="S61" i="3"/>
  <c r="T56" i="3"/>
  <c r="T50" i="3"/>
  <c r="T47" i="3"/>
  <c r="T40" i="3"/>
  <c r="V1" i="3"/>
  <c r="S44" i="3"/>
  <c r="S40" i="3"/>
  <c r="S39" i="3"/>
  <c r="S50" i="3"/>
  <c r="T36" i="3"/>
  <c r="T44" i="3" s="1"/>
  <c r="T39" i="3"/>
  <c r="T68" i="3"/>
  <c r="T45" i="3"/>
  <c r="T51" i="3"/>
  <c r="S49" i="3"/>
  <c r="S46" i="3"/>
  <c r="S60" i="3"/>
  <c r="S51" i="3"/>
  <c r="S57" i="3"/>
  <c r="S65" i="3"/>
  <c r="T55" i="3"/>
  <c r="T46" i="3" l="1"/>
  <c r="T41" i="3"/>
  <c r="T48" i="3"/>
  <c r="T64" i="3"/>
  <c r="T66" i="3"/>
  <c r="T42" i="3"/>
  <c r="T63" i="3"/>
  <c r="T60" i="3"/>
  <c r="T62" i="3"/>
  <c r="T49" i="3"/>
  <c r="T65" i="3"/>
  <c r="T52" i="3"/>
  <c r="T70" i="3"/>
  <c r="T53" i="3"/>
  <c r="T61" i="3"/>
  <c r="T59" i="3"/>
  <c r="T69" i="3"/>
  <c r="T67" i="3"/>
  <c r="T58" i="3"/>
  <c r="T57" i="3"/>
  <c r="T54" i="3"/>
  <c r="W1" i="3"/>
  <c r="U36" i="3"/>
  <c r="U43" i="3" s="1"/>
  <c r="U58" i="3"/>
  <c r="T43" i="3"/>
  <c r="U39" i="3" l="1"/>
  <c r="U68" i="3"/>
  <c r="U45" i="3"/>
  <c r="U60" i="3"/>
  <c r="U51" i="3"/>
  <c r="U69" i="3"/>
  <c r="U59" i="3"/>
  <c r="U65" i="3"/>
  <c r="U44" i="3"/>
  <c r="U47" i="3"/>
  <c r="U55" i="3"/>
  <c r="U57" i="3"/>
  <c r="U61" i="3"/>
  <c r="X1" i="3"/>
  <c r="U42" i="3"/>
  <c r="U46" i="3"/>
  <c r="U67" i="3"/>
  <c r="U53" i="3"/>
  <c r="U48" i="3"/>
  <c r="U52" i="3"/>
  <c r="V36" i="3"/>
  <c r="V53" i="3" s="1"/>
  <c r="U56" i="3"/>
  <c r="U41" i="3"/>
  <c r="U70" i="3"/>
  <c r="U54" i="3"/>
  <c r="U49" i="3"/>
  <c r="U64" i="3"/>
  <c r="U63" i="3"/>
  <c r="U50" i="3"/>
  <c r="U40" i="3"/>
  <c r="U66" i="3"/>
  <c r="U62" i="3"/>
  <c r="V52" i="3" l="1"/>
  <c r="V58" i="3"/>
  <c r="V65" i="3"/>
  <c r="V55" i="3"/>
  <c r="V61" i="3"/>
  <c r="V66" i="3"/>
  <c r="V59" i="3"/>
  <c r="V41" i="3"/>
  <c r="V57" i="3"/>
  <c r="V56" i="3"/>
  <c r="V50" i="3"/>
  <c r="V51" i="3"/>
  <c r="V69" i="3"/>
  <c r="V48" i="3"/>
  <c r="V46" i="3"/>
  <c r="V49" i="3"/>
  <c r="V68" i="3"/>
  <c r="V62" i="3"/>
  <c r="V64" i="3"/>
  <c r="V39" i="3"/>
  <c r="V42" i="3"/>
  <c r="V63" i="3"/>
  <c r="V70" i="3"/>
  <c r="V54" i="3"/>
  <c r="V67" i="3"/>
  <c r="V44" i="3"/>
  <c r="V40" i="3"/>
  <c r="V60" i="3"/>
  <c r="V45" i="3"/>
  <c r="V43" i="3"/>
  <c r="V47" i="3"/>
  <c r="W60" i="3"/>
  <c r="W36" i="3"/>
  <c r="W63" i="3" s="1"/>
  <c r="W55" i="3"/>
  <c r="W70" i="3"/>
  <c r="Y1" i="3"/>
  <c r="W46" i="3" l="1"/>
  <c r="W51" i="3"/>
  <c r="W54" i="3"/>
  <c r="W58" i="3"/>
  <c r="W59" i="3"/>
  <c r="W64" i="3"/>
  <c r="W52" i="3"/>
  <c r="W43" i="3"/>
  <c r="Z1" i="3"/>
  <c r="X36" i="3"/>
  <c r="X43" i="3" s="1"/>
  <c r="X68" i="3"/>
  <c r="X65" i="3"/>
  <c r="W49" i="3"/>
  <c r="W45" i="3"/>
  <c r="W41" i="3"/>
  <c r="W40" i="3"/>
  <c r="W42" i="3"/>
  <c r="W48" i="3"/>
  <c r="W61" i="3"/>
  <c r="W39" i="3"/>
  <c r="W47" i="3"/>
  <c r="W69" i="3"/>
  <c r="X45" i="3"/>
  <c r="X44" i="3"/>
  <c r="W66" i="3"/>
  <c r="W62" i="3"/>
  <c r="W67" i="3"/>
  <c r="W56" i="3"/>
  <c r="W53" i="3"/>
  <c r="W44" i="3"/>
  <c r="W57" i="3"/>
  <c r="W50" i="3"/>
  <c r="W68" i="3"/>
  <c r="W65" i="3"/>
  <c r="X70" i="3" l="1"/>
  <c r="X62" i="3"/>
  <c r="X61" i="3"/>
  <c r="X46" i="3"/>
  <c r="X64" i="3"/>
  <c r="X67" i="3"/>
  <c r="X56" i="3"/>
  <c r="X59" i="3"/>
  <c r="X41" i="3"/>
  <c r="X49" i="3"/>
  <c r="X50" i="3"/>
  <c r="X57" i="3"/>
  <c r="X48" i="3"/>
  <c r="X54" i="3"/>
  <c r="X40" i="3"/>
  <c r="X53" i="3"/>
  <c r="X60" i="3"/>
  <c r="X52" i="3"/>
  <c r="X58" i="3"/>
  <c r="X51" i="3"/>
  <c r="X69" i="3"/>
  <c r="AA1" i="3"/>
  <c r="Y36" i="3"/>
  <c r="Y42" i="3" s="1"/>
  <c r="Y54" i="3"/>
  <c r="X42" i="3"/>
  <c r="X47" i="3"/>
  <c r="X39" i="3"/>
  <c r="X55" i="3"/>
  <c r="X66" i="3"/>
  <c r="X63" i="3"/>
  <c r="Y64" i="3" l="1"/>
  <c r="Y46" i="3"/>
  <c r="Y43" i="3"/>
  <c r="Y68" i="3"/>
  <c r="Y60" i="3"/>
  <c r="Y58" i="3"/>
  <c r="Y40" i="3"/>
  <c r="Y63" i="3"/>
  <c r="Y52" i="3"/>
  <c r="Y62" i="3"/>
  <c r="Y69" i="3"/>
  <c r="Y51" i="3"/>
  <c r="Y66" i="3"/>
  <c r="Y50" i="3"/>
  <c r="Y57" i="3"/>
  <c r="Y44" i="3"/>
  <c r="Y41" i="3"/>
  <c r="Y65" i="3"/>
  <c r="Y55" i="3"/>
  <c r="Y70" i="3"/>
  <c r="Y53" i="3"/>
  <c r="Y67" i="3"/>
  <c r="Y45" i="3"/>
  <c r="Z36" i="3"/>
  <c r="Z59" i="3" s="1"/>
  <c r="Z39" i="3"/>
  <c r="AB1" i="3"/>
  <c r="Y49" i="3"/>
  <c r="Y48" i="3"/>
  <c r="Y39" i="3"/>
  <c r="Y56" i="3"/>
  <c r="Y47" i="3"/>
  <c r="Y61" i="3"/>
  <c r="Y59" i="3"/>
  <c r="Z48" i="3" l="1"/>
  <c r="Z56" i="3"/>
  <c r="Z62" i="3"/>
  <c r="Z70" i="3"/>
  <c r="Z65" i="3"/>
  <c r="Z41" i="3"/>
  <c r="Z49" i="3"/>
  <c r="Z47" i="3"/>
  <c r="Z40" i="3"/>
  <c r="Z63" i="3"/>
  <c r="Z50" i="3"/>
  <c r="Z54" i="3"/>
  <c r="Z51" i="3"/>
  <c r="Z52" i="3"/>
  <c r="Z61" i="3"/>
  <c r="Z45" i="3"/>
  <c r="Z66" i="3"/>
  <c r="Z44" i="3"/>
  <c r="Z68" i="3"/>
  <c r="Z43" i="3"/>
  <c r="Z69" i="3"/>
  <c r="Z58" i="3"/>
  <c r="Z57" i="3"/>
  <c r="Z46" i="3"/>
  <c r="Z67" i="3"/>
  <c r="Z60" i="3"/>
  <c r="Z55" i="3"/>
  <c r="Z53" i="3"/>
  <c r="Z42" i="3"/>
  <c r="Z64" i="3"/>
  <c r="AC1" i="3"/>
  <c r="AA36" i="3"/>
  <c r="AA50" i="3" s="1"/>
  <c r="AA39" i="3"/>
  <c r="AA47" i="3"/>
  <c r="AA69" i="3"/>
  <c r="AA44" i="3" l="1"/>
  <c r="AA70" i="3"/>
  <c r="AA55" i="3"/>
  <c r="AA42" i="3"/>
  <c r="AA65" i="3"/>
  <c r="AA51" i="3"/>
  <c r="AA67" i="3"/>
  <c r="AA53" i="3"/>
  <c r="AA41" i="3"/>
  <c r="AA62" i="3"/>
  <c r="AA49" i="3"/>
  <c r="AA45" i="3"/>
  <c r="AA46" i="3"/>
  <c r="AA58" i="3"/>
  <c r="AA52" i="3"/>
  <c r="AA57" i="3"/>
  <c r="AA59" i="3"/>
  <c r="AA56" i="3"/>
  <c r="AD1" i="3"/>
  <c r="AA40" i="3"/>
  <c r="AA43" i="3"/>
  <c r="AA48" i="3"/>
  <c r="AA54" i="3"/>
  <c r="AA60" i="3"/>
  <c r="AA64" i="3"/>
  <c r="AB36" i="3"/>
  <c r="AB42" i="3" s="1"/>
  <c r="AA61" i="3"/>
  <c r="AA66" i="3"/>
  <c r="AA63" i="3"/>
  <c r="AA68" i="3"/>
  <c r="AB39" i="3" l="1"/>
  <c r="AB60" i="3"/>
  <c r="AB57" i="3"/>
  <c r="AB54" i="3"/>
  <c r="AB53" i="3"/>
  <c r="AB41" i="3"/>
  <c r="AB55" i="3"/>
  <c r="AB62" i="3"/>
  <c r="AB46" i="3"/>
  <c r="AB49" i="3"/>
  <c r="AB70" i="3"/>
  <c r="AB51" i="3"/>
  <c r="AB67" i="3"/>
  <c r="AB52" i="3"/>
  <c r="AB50" i="3"/>
  <c r="AB59" i="3"/>
  <c r="AB44" i="3"/>
  <c r="AB48" i="3"/>
  <c r="AB68" i="3"/>
  <c r="AB64" i="3"/>
  <c r="AB66" i="3"/>
  <c r="AB61" i="3"/>
  <c r="AB63" i="3"/>
  <c r="AC40" i="3"/>
  <c r="AB40" i="3"/>
  <c r="AC36" i="3"/>
  <c r="AC44" i="3" s="1"/>
  <c r="AC47" i="3"/>
  <c r="AB69" i="3"/>
  <c r="AB56" i="3"/>
  <c r="AB65" i="3"/>
  <c r="AB43" i="3"/>
  <c r="AB58" i="3"/>
  <c r="AB45" i="3"/>
  <c r="AB47" i="3"/>
  <c r="AC39" i="3" l="1"/>
  <c r="AC61" i="3"/>
  <c r="AC60" i="3"/>
  <c r="AC70" i="3"/>
  <c r="AC52" i="3"/>
  <c r="AC69" i="3"/>
  <c r="AC65" i="3"/>
  <c r="AC48" i="3"/>
  <c r="AC56" i="3"/>
  <c r="AC46" i="3"/>
  <c r="AC57" i="3"/>
  <c r="AC64" i="3"/>
  <c r="AC42" i="3"/>
  <c r="AC58" i="3"/>
  <c r="AC59" i="3"/>
  <c r="AC45" i="3"/>
  <c r="AC49" i="3"/>
  <c r="AC68" i="3"/>
  <c r="AC66" i="3"/>
  <c r="AC63" i="3"/>
  <c r="AC50" i="3"/>
  <c r="AC53" i="3"/>
  <c r="AC62" i="3"/>
  <c r="AC55" i="3"/>
  <c r="AC43" i="3"/>
  <c r="AC51" i="3"/>
  <c r="AC41" i="3"/>
  <c r="AC67" i="3"/>
  <c r="AD36" i="3"/>
  <c r="AD68" i="3" s="1"/>
  <c r="AF68" i="3" s="1"/>
  <c r="AD39" i="3"/>
  <c r="AF39" i="3" s="1"/>
  <c r="AD66" i="3"/>
  <c r="AF66" i="3" s="1"/>
  <c r="AD41" i="3"/>
  <c r="AD60" i="3"/>
  <c r="AF60" i="3" s="1"/>
  <c r="AD63" i="3"/>
  <c r="AF63" i="3" s="1"/>
  <c r="AC54" i="3"/>
  <c r="AD54" i="3" l="1"/>
  <c r="AF54" i="3" s="1"/>
  <c r="AD64" i="3"/>
  <c r="AF64" i="3" s="1"/>
  <c r="AF41" i="3"/>
  <c r="AD48" i="3"/>
  <c r="AF48" i="3" s="1"/>
  <c r="AD53" i="3"/>
  <c r="AF53" i="3" s="1"/>
  <c r="AD43" i="3"/>
  <c r="AF43" i="3" s="1"/>
  <c r="AD61" i="3"/>
  <c r="AF61" i="3" s="1"/>
  <c r="AD42" i="3"/>
  <c r="AF42" i="3" s="1"/>
  <c r="AD65" i="3"/>
  <c r="AF65" i="3" s="1"/>
  <c r="AD58" i="3"/>
  <c r="AF58" i="3" s="1"/>
  <c r="AD52" i="3"/>
  <c r="AF52" i="3" s="1"/>
  <c r="AD59" i="3"/>
  <c r="AF59" i="3" s="1"/>
  <c r="AD45" i="3"/>
  <c r="AF45" i="3" s="1"/>
  <c r="AD44" i="3"/>
  <c r="AF44" i="3" s="1"/>
  <c r="AD56" i="3"/>
  <c r="AF56" i="3" s="1"/>
  <c r="AD51" i="3"/>
  <c r="AF51" i="3" s="1"/>
  <c r="AD57" i="3"/>
  <c r="AF57" i="3" s="1"/>
  <c r="AD47" i="3"/>
  <c r="AF47" i="3" s="1"/>
  <c r="AD46" i="3"/>
  <c r="AF46" i="3" s="1"/>
  <c r="AD62" i="3"/>
  <c r="AF62" i="3" s="1"/>
  <c r="AD55" i="3"/>
  <c r="AF55" i="3" s="1"/>
  <c r="AD50" i="3"/>
  <c r="AF50" i="3" s="1"/>
  <c r="AD40" i="3"/>
  <c r="AF40" i="3" s="1"/>
  <c r="AD67" i="3"/>
  <c r="AF67" i="3" s="1"/>
  <c r="AD70" i="3"/>
  <c r="AF70" i="3" s="1"/>
  <c r="AD49" i="3"/>
  <c r="AF49" i="3" s="1"/>
  <c r="AD69" i="3"/>
  <c r="AF69" i="3" s="1"/>
</calcChain>
</file>

<file path=xl/sharedStrings.xml><?xml version="1.0" encoding="utf-8"?>
<sst xmlns="http://schemas.openxmlformats.org/spreadsheetml/2006/main" count="646" uniqueCount="524">
  <si>
    <t>Exports, FOB to Partner Countries</t>
  </si>
  <si>
    <t>Canada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</si>
  <si>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</si>
  <si>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</si>
  <si>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</si>
  <si>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</si>
  <si>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</si>
  <si>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</si>
  <si>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</si>
  <si>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</si>
  <si>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</si>
  <si>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</si>
  <si>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</si>
  <si>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</si>
  <si>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</si>
  <si>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</si>
  <si>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</si>
  <si>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</si>
  <si>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</si>
  <si>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</si>
  <si>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</si>
  <si>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</si>
  <si>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</si>
  <si>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</si>
  <si>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</si>
  <si>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</si>
  <si>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</si>
  <si>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</si>
  <si>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</si>
  <si>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</si>
  <si>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</si>
  <si>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</si>
  <si>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</si>
  <si>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</si>
  <si>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</si>
  <si>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</si>
  <si>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</si>
  <si>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</si>
  <si>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</si>
  <si>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</si>
  <si>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</si>
  <si>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</si>
  <si>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</si>
  <si>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</si>
  <si>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</si>
  <si>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</si>
  <si>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</si>
  <si>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</si>
  <si>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</si>
  <si>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</si>
  <si>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</si>
  <si>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</si>
  <si>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</si>
  <si>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</si>
  <si>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</si>
  <si>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</si>
  <si>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</si>
  <si>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</si>
  <si>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</si>
  <si>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</si>
  <si>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</si>
  <si>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</si>
  <si>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</si>
  <si>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</si>
  <si>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</si>
  <si>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</si>
  <si>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</si>
  <si>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</si>
  <si>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Singapore</t>
  </si>
  <si>
    <t>Sweden</t>
  </si>
  <si>
    <t>Switzerland</t>
  </si>
  <si>
    <t>Taiwan Province of China</t>
  </si>
  <si>
    <t>United Kingdom</t>
  </si>
  <si>
    <t>United States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</si>
  <si>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</si>
  <si>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</si>
  <si>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</si>
  <si>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</si>
  <si>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</si>
  <si>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</si>
  <si>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</si>
  <si>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</si>
  <si>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</si>
  <si>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</si>
  <si>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</si>
  <si>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</si>
  <si>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</si>
  <si>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</si>
  <si>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</si>
  <si>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</si>
  <si>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</si>
  <si>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Mongolia</t>
  </si>
  <si>
    <t>Myanmar</t>
  </si>
  <si>
    <t>Nauru, Rep. of</t>
  </si>
  <si>
    <t>Nepal</t>
  </si>
  <si>
    <t>New Caledonia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</si>
  <si>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</si>
  <si>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</si>
  <si>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</si>
  <si>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</si>
  <si>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</si>
  <si>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</si>
  <si>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</si>
  <si>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</si>
  <si>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</si>
  <si>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</si>
  <si>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</si>
  <si>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</si>
  <si>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</si>
  <si>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</si>
  <si>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</si>
  <si>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</si>
  <si>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</si>
  <si>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</si>
  <si>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</si>
  <si>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</si>
  <si>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</si>
  <si>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</si>
  <si>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</si>
  <si>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</si>
  <si>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</si>
  <si>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</si>
  <si>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</si>
  <si>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</si>
  <si>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</si>
  <si>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</si>
  <si>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</si>
  <si>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</si>
  <si>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</si>
  <si>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</si>
  <si>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</si>
  <si>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</si>
  <si>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</si>
  <si>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</si>
  <si>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</si>
  <si>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</si>
  <si>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</si>
  <si>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</si>
  <si>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</si>
  <si>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</si>
  <si>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</si>
  <si>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</si>
  <si>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</si>
  <si>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</si>
  <si>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</si>
  <si>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</si>
  <si>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</si>
  <si>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</si>
  <si>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</si>
  <si>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</si>
  <si>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</si>
  <si>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</si>
  <si>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</si>
  <si>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</si>
  <si>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</si>
  <si>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</si>
  <si>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</si>
  <si>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</si>
  <si>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</si>
  <si>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</si>
  <si>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Yemen, Rep. of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</si>
  <si>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</si>
  <si>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</si>
  <si>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</si>
  <si>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</si>
  <si>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</si>
  <si>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</si>
  <si>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</si>
  <si>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</si>
  <si>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</si>
  <si>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</si>
  <si>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</si>
  <si>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</si>
  <si>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</si>
  <si>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</si>
  <si>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</si>
  <si>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</si>
  <si>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</si>
  <si>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</si>
  <si>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</si>
  <si>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</si>
  <si>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</si>
  <si>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</si>
  <si>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</si>
  <si>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</si>
  <si>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</si>
  <si>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</si>
  <si>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</si>
  <si>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</si>
  <si>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</si>
  <si>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</si>
  <si>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</si>
  <si>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</si>
  <si>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</si>
  <si>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</si>
  <si>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</si>
  <si>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</si>
  <si>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</si>
  <si>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</si>
  <si>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</si>
  <si>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</si>
  <si>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</si>
  <si>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</si>
  <si>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</si>
  <si>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</si>
  <si>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</si>
  <si>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</si>
  <si>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</si>
  <si>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</si>
  <si>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</si>
  <si>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</si>
  <si>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</si>
  <si>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</si>
  <si>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</si>
  <si>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</si>
  <si>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</si>
  <si>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</si>
  <si>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</si>
  <si>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</si>
  <si>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</si>
  <si>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</si>
  <si>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</si>
  <si>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</si>
  <si>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</si>
  <si>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</si>
  <si>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</si>
  <si>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</si>
  <si>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</si>
  <si>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</si>
  <si>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</si>
  <si>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</si>
  <si>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</si>
  <si>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</si>
  <si>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</si>
  <si>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</si>
  <si>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</si>
  <si>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</si>
  <si>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</si>
  <si>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</si>
  <si>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</si>
  <si>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</si>
  <si>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</si>
  <si>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</si>
  <si>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</si>
  <si>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</si>
  <si>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</si>
  <si>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</si>
  <si>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</si>
  <si>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</si>
  <si>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</si>
  <si>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</si>
  <si>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</si>
  <si>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</si>
  <si>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</si>
  <si>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</si>
  <si>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</si>
  <si>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</si>
  <si>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</si>
  <si>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</si>
  <si>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</si>
  <si>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</si>
  <si>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</si>
  <si>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Canada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</si>
  <si>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</si>
  <si>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</si>
  <si>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</si>
  <si>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</si>
  <si>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</si>
  <si>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</si>
  <si>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</si>
  <si>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</si>
  <si>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</si>
  <si>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</si>
  <si>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</si>
  <si>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</si>
  <si>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</si>
  <si>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</si>
  <si>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</si>
  <si>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</si>
  <si>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</si>
  <si>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</si>
  <si>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</si>
  <si>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</si>
  <si>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</si>
  <si>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</si>
  <si>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</si>
  <si>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</si>
  <si>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</si>
  <si>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</si>
  <si>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</si>
  <si>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</si>
  <si>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</si>
  <si>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</si>
  <si>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</si>
  <si>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</si>
  <si>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</si>
  <si>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</si>
  <si>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</si>
  <si>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</si>
  <si>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</si>
  <si>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</si>
  <si>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</si>
  <si>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</si>
  <si>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</si>
  <si>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</si>
  <si>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</si>
  <si>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</si>
  <si>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</si>
  <si>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</si>
  <si>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</si>
  <si>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</si>
  <si>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</si>
  <si>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</si>
  <si>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</si>
  <si>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</si>
  <si>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</si>
  <si>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</si>
  <si>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</si>
  <si>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</si>
  <si>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</si>
  <si>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</si>
  <si>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</si>
  <si>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</si>
  <si>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</si>
  <si>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</si>
  <si>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</si>
  <si>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</si>
  <si>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</si>
  <si>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</si>
  <si>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Singapore</t>
  </si>
  <si>
    <t>Sweden</t>
  </si>
  <si>
    <t>Switzerland</t>
  </si>
  <si>
    <t>Taiwan Province of China</t>
  </si>
  <si>
    <t>United Kingdom</t>
  </si>
  <si>
    <t>United States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</si>
  <si>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</si>
  <si>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</si>
  <si>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</si>
  <si>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</si>
  <si>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</si>
  <si>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</si>
  <si>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</si>
  <si>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</si>
  <si>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</si>
  <si>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</si>
  <si>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</si>
  <si>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</si>
  <si>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</si>
  <si>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</si>
  <si>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</si>
  <si>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</si>
  <si>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</si>
  <si>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Mongolia</t>
  </si>
  <si>
    <t>Myanmar</t>
  </si>
  <si>
    <t>Nauru, Rep. of</t>
  </si>
  <si>
    <t>Nepal</t>
  </si>
  <si>
    <t>New Caledonia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</si>
  <si>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</si>
  <si>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</si>
  <si>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</si>
  <si>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</si>
  <si>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</si>
  <si>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</si>
  <si>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</si>
  <si>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</si>
  <si>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</si>
  <si>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</si>
  <si>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</si>
  <si>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</si>
  <si>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</si>
  <si>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</si>
  <si>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</si>
  <si>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</si>
  <si>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</si>
  <si>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</si>
  <si>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</si>
  <si>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</si>
  <si>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</si>
  <si>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</si>
  <si>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</si>
  <si>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</si>
  <si>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</si>
  <si>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</si>
  <si>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</si>
  <si>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</si>
  <si>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</si>
  <si>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</si>
  <si>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</si>
  <si>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</si>
  <si>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</si>
  <si>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</si>
  <si>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</si>
  <si>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</si>
  <si>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</si>
  <si>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</si>
  <si>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</si>
  <si>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</si>
  <si>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</si>
  <si>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</si>
  <si>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</si>
  <si>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</si>
  <si>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</si>
  <si>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</si>
  <si>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</si>
  <si>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</si>
  <si>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</si>
  <si>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</si>
  <si>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</si>
  <si>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</si>
  <si>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</si>
  <si>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</si>
  <si>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</si>
  <si>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</si>
  <si>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</si>
  <si>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</si>
  <si>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</si>
  <si>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</si>
  <si>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</si>
  <si>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</si>
  <si>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</si>
  <si>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</si>
  <si>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Yemen, Rep. of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</si>
  <si>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</si>
  <si>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</si>
  <si>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</si>
  <si>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</si>
  <si>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</si>
  <si>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</si>
  <si>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</si>
  <si>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</si>
  <si>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</si>
  <si>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</si>
  <si>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</si>
  <si>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</si>
  <si>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</si>
  <si>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</si>
  <si>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</si>
  <si>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</si>
  <si>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</si>
  <si>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</si>
  <si>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</si>
  <si>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</si>
  <si>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</si>
  <si>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</si>
  <si>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</si>
  <si>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</si>
  <si>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</si>
  <si>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</si>
  <si>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</si>
  <si>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</si>
  <si>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</si>
  <si>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</si>
  <si>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</si>
  <si>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</si>
  <si>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</si>
  <si>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</si>
  <si>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</si>
  <si>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</si>
  <si>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</si>
  <si>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</si>
  <si>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</si>
  <si>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</si>
  <si>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</si>
  <si>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</si>
  <si>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</si>
  <si>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</si>
  <si>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</si>
  <si>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</si>
  <si>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</si>
  <si>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</si>
  <si>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</si>
  <si>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</si>
  <si>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</si>
  <si>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</si>
  <si>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</si>
  <si>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</si>
  <si>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</si>
  <si>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</si>
  <si>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</si>
  <si>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</si>
  <si>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</si>
  <si>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</si>
  <si>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</si>
  <si>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</si>
  <si>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</si>
  <si>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</si>
  <si>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</si>
  <si>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</si>
  <si>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</si>
  <si>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</si>
  <si>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</si>
  <si>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</si>
  <si>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</si>
  <si>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</si>
  <si>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</si>
  <si>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</si>
  <si>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</si>
  <si>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</si>
  <si>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</si>
  <si>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</si>
  <si>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</si>
  <si>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</si>
  <si>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</si>
  <si>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</si>
  <si>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</si>
  <si>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</si>
  <si>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</si>
  <si>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</si>
  <si>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</si>
  <si>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</si>
  <si>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</si>
  <si>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</si>
  <si>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</si>
  <si>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</si>
  <si>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</si>
  <si>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</si>
  <si>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</si>
  <si>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</si>
  <si>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</si>
  <si>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</si>
  <si>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</si>
  <si>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</si>
  <si>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 xml:space="preserve">Total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</si>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</sst>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8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4" fontId="5" fillId="0" borderId="10" xfId="0" applyNumberFormat="1" applyFont="1" applyBorder="1" applyAlignment="1" applyProtection="1">
      <alignment horizontal="right" vertical="top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4" fontId="5" fillId="0" borderId="10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EAD3-9E94-462F-89B3-E8E4BF128442}">
  <dimension ref="A1:AF70"/>
  <sheetViews>
    <sheetView tabSelected="1" topLeftCell="A2" workbookViewId="0">
      <selection activeCell="B3" sqref="B3"/>
    </sheetView>
  </sheetViews>
  <sheetFormatPr baseColWidth="10" defaultRowHeight="12.5" x14ac:dyDescent="0.25"/>
  <cols>
    <col min="1" max="1" width="18.1796875" style="20" bestFit="1" customWidth="1"/>
    <col min="2" max="28" width="9.36328125" style="21" bestFit="1" customWidth="1"/>
    <col min="29" max="30" width="9.90625" style="21" bestFit="1" customWidth="1"/>
    <col min="31" max="16384" width="10.90625" style="21"/>
  </cols>
  <sheetData>
    <row r="1" spans="1:30" x14ac:dyDescent="0.25">
      <c r="B1" s="21">
        <v>2</v>
      </c>
      <c r="C1" s="21">
        <f>B1+1</f>
        <v>3</v>
      </c>
      <c r="D1" s="21">
        <f t="shared" ref="D1:AD1" si="0">C1+1</f>
        <v>4</v>
      </c>
      <c r="E1" s="21">
        <f t="shared" si="0"/>
        <v>5</v>
      </c>
      <c r="F1" s="21">
        <f t="shared" si="0"/>
        <v>6</v>
      </c>
      <c r="G1" s="21">
        <f t="shared" si="0"/>
        <v>7</v>
      </c>
      <c r="H1" s="21">
        <f t="shared" si="0"/>
        <v>8</v>
      </c>
      <c r="I1" s="21">
        <f t="shared" si="0"/>
        <v>9</v>
      </c>
      <c r="J1" s="21">
        <f t="shared" si="0"/>
        <v>10</v>
      </c>
      <c r="K1" s="21">
        <f t="shared" si="0"/>
        <v>11</v>
      </c>
      <c r="L1" s="21">
        <f t="shared" si="0"/>
        <v>12</v>
      </c>
      <c r="M1" s="21">
        <f t="shared" si="0"/>
        <v>13</v>
      </c>
      <c r="N1" s="21">
        <f t="shared" si="0"/>
        <v>14</v>
      </c>
      <c r="O1" s="21">
        <f t="shared" si="0"/>
        <v>15</v>
      </c>
      <c r="P1" s="21">
        <f t="shared" si="0"/>
        <v>16</v>
      </c>
      <c r="Q1" s="21">
        <f t="shared" si="0"/>
        <v>17</v>
      </c>
      <c r="R1" s="21">
        <f t="shared" si="0"/>
        <v>18</v>
      </c>
      <c r="S1" s="21">
        <f t="shared" si="0"/>
        <v>19</v>
      </c>
      <c r="T1" s="21">
        <f t="shared" si="0"/>
        <v>20</v>
      </c>
      <c r="U1" s="21">
        <f t="shared" si="0"/>
        <v>21</v>
      </c>
      <c r="V1" s="21">
        <f t="shared" si="0"/>
        <v>22</v>
      </c>
      <c r="W1" s="21">
        <f t="shared" si="0"/>
        <v>23</v>
      </c>
      <c r="X1" s="21">
        <f t="shared" si="0"/>
        <v>24</v>
      </c>
      <c r="Y1" s="21">
        <f t="shared" si="0"/>
        <v>25</v>
      </c>
      <c r="Z1" s="21">
        <f t="shared" si="0"/>
        <v>26</v>
      </c>
      <c r="AA1" s="21">
        <f t="shared" si="0"/>
        <v>27</v>
      </c>
      <c r="AB1" s="21">
        <f t="shared" si="0"/>
        <v>28</v>
      </c>
      <c r="AC1" s="21">
        <f t="shared" si="0"/>
        <v>29</v>
      </c>
      <c r="AD1" s="21">
        <f t="shared" si="0"/>
        <v>30</v>
      </c>
    </row>
    <row r="2" spans="1:30" ht="13" x14ac:dyDescent="0.25">
      <c r="A2" s="22"/>
      <c r="B2" s="23" t="s">
        <v>3</v>
      </c>
      <c r="C2" s="23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23" t="s">
        <v>17</v>
      </c>
      <c r="Q2" s="23" t="s">
        <v>18</v>
      </c>
      <c r="R2" s="23" t="s">
        <v>19</v>
      </c>
      <c r="S2" s="23" t="s">
        <v>20</v>
      </c>
      <c r="T2" s="23" t="s">
        <v>21</v>
      </c>
      <c r="U2" s="23" t="s">
        <v>22</v>
      </c>
      <c r="V2" s="23" t="s">
        <v>23</v>
      </c>
      <c r="W2" s="23" t="s">
        <v>24</v>
      </c>
      <c r="X2" s="23" t="s">
        <v>25</v>
      </c>
      <c r="Y2" s="23" t="s">
        <v>26</v>
      </c>
      <c r="Z2" s="23" t="s">
        <v>27</v>
      </c>
      <c r="AA2" s="23" t="s">
        <v>28</v>
      </c>
      <c r="AB2" s="23" t="s">
        <v>29</v>
      </c>
      <c r="AC2" s="23" t="s">
        <v>30</v>
      </c>
      <c r="AD2" s="24" t="s">
        <v>31</v>
      </c>
    </row>
    <row r="3" spans="1:30" x14ac:dyDescent="0.25">
      <c r="A3" s="22" t="s">
        <v>211</v>
      </c>
      <c r="B3" s="25">
        <f>VLOOKUP($A3,'Exports, FOB'!$B:$AE,B$1,FALSE)+VLOOKUP($A3,'Imports, CIF'!$B:$AE,B$1,FALSE)</f>
        <v>177.94396868482173</v>
      </c>
      <c r="C3" s="25">
        <f>VLOOKUP($A3,'Exports, FOB'!$B:$AE,C$1,FALSE)+VLOOKUP($A3,'Imports, CIF'!$B:$AE,C$1,FALSE)</f>
        <v>182.42120204404318</v>
      </c>
      <c r="D3" s="25">
        <f>VLOOKUP($A3,'Exports, FOB'!$B:$AE,D$1,FALSE)+VLOOKUP($A3,'Imports, CIF'!$B:$AE,D$1,FALSE)</f>
        <v>201.31724587560896</v>
      </c>
      <c r="E3" s="25">
        <f>VLOOKUP($A3,'Exports, FOB'!$B:$AE,E$1,FALSE)+VLOOKUP($A3,'Imports, CIF'!$B:$AE,E$1,FALSE)</f>
        <v>387.49069279288409</v>
      </c>
      <c r="F3" s="25">
        <f>VLOOKUP($A3,'Exports, FOB'!$B:$AE,F$1,FALSE)+VLOOKUP($A3,'Imports, CIF'!$B:$AE,F$1,FALSE)</f>
        <v>295.88132255018297</v>
      </c>
      <c r="G3" s="25">
        <f>VLOOKUP($A3,'Exports, FOB'!$B:$AE,G$1,FALSE)+VLOOKUP($A3,'Imports, CIF'!$B:$AE,G$1,FALSE)</f>
        <v>288.39027183146595</v>
      </c>
      <c r="H3" s="25">
        <f>VLOOKUP($A3,'Exports, FOB'!$B:$AE,H$1,FALSE)+VLOOKUP($A3,'Imports, CIF'!$B:$AE,H$1,FALSE)</f>
        <v>436.80789753104614</v>
      </c>
      <c r="I3" s="25">
        <f>VLOOKUP($A3,'Exports, FOB'!$B:$AE,I$1,FALSE)+VLOOKUP($A3,'Imports, CIF'!$B:$AE,I$1,FALSE)</f>
        <v>394.0903020688271</v>
      </c>
      <c r="J3" s="25">
        <f>VLOOKUP($A3,'Exports, FOB'!$B:$AE,J$1,FALSE)+VLOOKUP($A3,'Imports, CIF'!$B:$AE,J$1,FALSE)</f>
        <v>361.16190095230797</v>
      </c>
      <c r="K3" s="25">
        <f>VLOOKUP($A3,'Exports, FOB'!$B:$AE,K$1,FALSE)+VLOOKUP($A3,'Imports, CIF'!$B:$AE,K$1,FALSE)</f>
        <v>413.99396999999999</v>
      </c>
      <c r="L3" s="25">
        <f>VLOOKUP($A3,'Exports, FOB'!$B:$AE,L$1,FALSE)+VLOOKUP($A3,'Imports, CIF'!$B:$AE,L$1,FALSE)</f>
        <v>325.17711099999997</v>
      </c>
      <c r="M3" s="25">
        <f>VLOOKUP($A3,'Exports, FOB'!$B:$AE,M$1,FALSE)+VLOOKUP($A3,'Imports, CIF'!$B:$AE,M$1,FALSE)</f>
        <v>245.54987899999998</v>
      </c>
      <c r="N3" s="25">
        <f>VLOOKUP($A3,'Exports, FOB'!$B:$AE,N$1,FALSE)+VLOOKUP($A3,'Imports, CIF'!$B:$AE,N$1,FALSE)</f>
        <v>339.98451700000004</v>
      </c>
      <c r="O3" s="25">
        <f>VLOOKUP($A3,'Exports, FOB'!$B:$AE,O$1,FALSE)+VLOOKUP($A3,'Imports, CIF'!$B:$AE,O$1,FALSE)</f>
        <v>332.28142400000002</v>
      </c>
      <c r="P3" s="25">
        <f>VLOOKUP($A3,'Exports, FOB'!$B:$AE,P$1,FALSE)+VLOOKUP($A3,'Imports, CIF'!$B:$AE,P$1,FALSE)</f>
        <v>563.48931199999993</v>
      </c>
      <c r="Q3" s="25">
        <f>VLOOKUP($A3,'Exports, FOB'!$B:$AE,Q$1,FALSE)+VLOOKUP($A3,'Imports, CIF'!$B:$AE,Q$1,FALSE)</f>
        <v>704.66728599999999</v>
      </c>
      <c r="R3" s="25">
        <f>VLOOKUP($A3,'Exports, FOB'!$B:$AE,R$1,FALSE)+VLOOKUP($A3,'Imports, CIF'!$B:$AE,R$1,FALSE)</f>
        <v>711.06255599999997</v>
      </c>
      <c r="S3" s="25">
        <f>VLOOKUP($A3,'Exports, FOB'!$B:$AE,S$1,FALSE)+VLOOKUP($A3,'Imports, CIF'!$B:$AE,S$1,FALSE)</f>
        <v>871.00932999999998</v>
      </c>
      <c r="T3" s="25">
        <f>VLOOKUP($A3,'Exports, FOB'!$B:$AE,T$1,FALSE)+VLOOKUP($A3,'Imports, CIF'!$B:$AE,T$1,FALSE)</f>
        <v>806.25334599999996</v>
      </c>
      <c r="U3" s="25">
        <f>VLOOKUP($A3,'Exports, FOB'!$B:$AE,U$1,FALSE)+VLOOKUP($A3,'Imports, CIF'!$B:$AE,U$1,FALSE)</f>
        <v>1884.0765030000002</v>
      </c>
      <c r="V3" s="25">
        <f>VLOOKUP($A3,'Exports, FOB'!$B:$AE,V$1,FALSE)+VLOOKUP($A3,'Imports, CIF'!$B:$AE,V$1,FALSE)</f>
        <v>3021.7425199999998</v>
      </c>
      <c r="W3" s="25">
        <f>VLOOKUP($A3,'Exports, FOB'!$B:$AE,W$1,FALSE)+VLOOKUP($A3,'Imports, CIF'!$B:$AE,W$1,FALSE)</f>
        <v>2658.827937</v>
      </c>
      <c r="X3" s="25">
        <f>VLOOKUP($A3,'Exports, FOB'!$B:$AE,X$1,FALSE)+VLOOKUP($A3,'Imports, CIF'!$B:$AE,X$1,FALSE)</f>
        <v>2191.4894800000002</v>
      </c>
      <c r="Y3" s="25">
        <f>VLOOKUP($A3,'Exports, FOB'!$B:$AE,Y$1,FALSE)+VLOOKUP($A3,'Imports, CIF'!$B:$AE,Y$1,FALSE)</f>
        <v>2089.408688</v>
      </c>
      <c r="Z3" s="25">
        <f>VLOOKUP($A3,'Exports, FOB'!$B:$AE,Z$1,FALSE)+VLOOKUP($A3,'Imports, CIF'!$B:$AE,Z$1,FALSE)</f>
        <v>1776.973424</v>
      </c>
      <c r="AA3" s="25">
        <f>VLOOKUP($A3,'Exports, FOB'!$B:$AE,AA$1,FALSE)+VLOOKUP($A3,'Imports, CIF'!$B:$AE,AA$1,FALSE)</f>
        <v>1511.7171430000001</v>
      </c>
      <c r="AB3" s="25">
        <f>VLOOKUP($A3,'Exports, FOB'!$B:$AE,AB$1,FALSE)+VLOOKUP($A3,'Imports, CIF'!$B:$AE,AB$1,FALSE)</f>
        <v>1813.035091</v>
      </c>
      <c r="AC3" s="25">
        <f>VLOOKUP($A3,'Exports, FOB'!$B:$AE,AC$1,FALSE)+VLOOKUP($A3,'Imports, CIF'!$B:$AE,AC$1,FALSE)</f>
        <v>1654.6638190000001</v>
      </c>
      <c r="AD3" s="25">
        <f>VLOOKUP($A3,'Exports, FOB'!$B:$AE,AD$1,FALSE)+VLOOKUP($A3,'Imports, CIF'!$B:$AE,AD$1,FALSE)</f>
        <v>938.53713300000004</v>
      </c>
    </row>
    <row r="4" spans="1:30" x14ac:dyDescent="0.25">
      <c r="A4" s="26" t="s">
        <v>32</v>
      </c>
      <c r="B4" s="25">
        <f>VLOOKUP($A4,'Exports, FOB'!$B:$AE,B$1,FALSE)+VLOOKUP($A4,'Imports, CIF'!$B:$AE,B$1,FALSE)</f>
        <v>1222.8393412601968</v>
      </c>
      <c r="C4" s="25">
        <f>VLOOKUP($A4,'Exports, FOB'!$B:$AE,C$1,FALSE)+VLOOKUP($A4,'Imports, CIF'!$B:$AE,C$1,FALSE)</f>
        <v>1232.0461196132749</v>
      </c>
      <c r="D4" s="25">
        <f>VLOOKUP($A4,'Exports, FOB'!$B:$AE,D$1,FALSE)+VLOOKUP($A4,'Imports, CIF'!$B:$AE,D$1,FALSE)</f>
        <v>1485.2148410526011</v>
      </c>
      <c r="E4" s="25">
        <f>VLOOKUP($A4,'Exports, FOB'!$B:$AE,E$1,FALSE)+VLOOKUP($A4,'Imports, CIF'!$B:$AE,E$1,FALSE)</f>
        <v>1559.0041001624013</v>
      </c>
      <c r="F4" s="25">
        <f>VLOOKUP($A4,'Exports, FOB'!$B:$AE,F$1,FALSE)+VLOOKUP($A4,'Imports, CIF'!$B:$AE,F$1,FALSE)</f>
        <v>1805.0188084948586</v>
      </c>
      <c r="G4" s="25">
        <f>VLOOKUP($A4,'Exports, FOB'!$B:$AE,G$1,FALSE)+VLOOKUP($A4,'Imports, CIF'!$B:$AE,G$1,FALSE)</f>
        <v>1742.7229723527303</v>
      </c>
      <c r="H4" s="25">
        <f>VLOOKUP($A4,'Exports, FOB'!$B:$AE,H$1,FALSE)+VLOOKUP($A4,'Imports, CIF'!$B:$AE,H$1,FALSE)</f>
        <v>1611.04682506159</v>
      </c>
      <c r="I4" s="25">
        <f>VLOOKUP($A4,'Exports, FOB'!$B:$AE,I$1,FALSE)+VLOOKUP($A4,'Imports, CIF'!$B:$AE,I$1,FALSE)</f>
        <v>1505.905864846894</v>
      </c>
      <c r="J4" s="25">
        <f>VLOOKUP($A4,'Exports, FOB'!$B:$AE,J$1,FALSE)+VLOOKUP($A4,'Imports, CIF'!$B:$AE,J$1,FALSE)</f>
        <v>1507.8311585492743</v>
      </c>
      <c r="K4" s="25">
        <f>VLOOKUP($A4,'Exports, FOB'!$B:$AE,K$1,FALSE)+VLOOKUP($A4,'Imports, CIF'!$B:$AE,K$1,FALSE)</f>
        <v>1877.1342789999999</v>
      </c>
      <c r="L4" s="25">
        <f>VLOOKUP($A4,'Exports, FOB'!$B:$AE,L$1,FALSE)+VLOOKUP($A4,'Imports, CIF'!$B:$AE,L$1,FALSE)</f>
        <v>1771.1843880000001</v>
      </c>
      <c r="M4" s="25">
        <f>VLOOKUP($A4,'Exports, FOB'!$B:$AE,M$1,FALSE)+VLOOKUP($A4,'Imports, CIF'!$B:$AE,M$1,FALSE)</f>
        <v>1860.272645</v>
      </c>
      <c r="N4" s="25">
        <f>VLOOKUP($A4,'Exports, FOB'!$B:$AE,N$1,FALSE)+VLOOKUP($A4,'Imports, CIF'!$B:$AE,N$1,FALSE)</f>
        <v>2159.4925830000002</v>
      </c>
      <c r="O4" s="25">
        <f>VLOOKUP($A4,'Exports, FOB'!$B:$AE,O$1,FALSE)+VLOOKUP($A4,'Imports, CIF'!$B:$AE,O$1,FALSE)</f>
        <v>2624.795611</v>
      </c>
      <c r="P4" s="25">
        <f>VLOOKUP($A4,'Exports, FOB'!$B:$AE,P$1,FALSE)+VLOOKUP($A4,'Imports, CIF'!$B:$AE,P$1,FALSE)</f>
        <v>2881.859954</v>
      </c>
      <c r="Q4" s="25">
        <f>VLOOKUP($A4,'Exports, FOB'!$B:$AE,Q$1,FALSE)+VLOOKUP($A4,'Imports, CIF'!$B:$AE,Q$1,FALSE)</f>
        <v>3110.674297</v>
      </c>
      <c r="R4" s="25">
        <f>VLOOKUP($A4,'Exports, FOB'!$B:$AE,R$1,FALSE)+VLOOKUP($A4,'Imports, CIF'!$B:$AE,R$1,FALSE)</f>
        <v>3411.0784469999999</v>
      </c>
      <c r="S4" s="25">
        <f>VLOOKUP($A4,'Exports, FOB'!$B:$AE,S$1,FALSE)+VLOOKUP($A4,'Imports, CIF'!$B:$AE,S$1,FALSE)</f>
        <v>3661.4105079999999</v>
      </c>
      <c r="T4" s="25">
        <f>VLOOKUP($A4,'Exports, FOB'!$B:$AE,T$1,FALSE)+VLOOKUP($A4,'Imports, CIF'!$B:$AE,T$1,FALSE)</f>
        <v>3087.5760100000002</v>
      </c>
      <c r="U4" s="25">
        <f>VLOOKUP($A4,'Exports, FOB'!$B:$AE,U$1,FALSE)+VLOOKUP($A4,'Imports, CIF'!$B:$AE,U$1,FALSE)</f>
        <v>3367.248032</v>
      </c>
      <c r="V4" s="25">
        <f>VLOOKUP($A4,'Exports, FOB'!$B:$AE,V$1,FALSE)+VLOOKUP($A4,'Imports, CIF'!$B:$AE,V$1,FALSE)</f>
        <v>3812.6067270000003</v>
      </c>
      <c r="W4" s="25">
        <f>VLOOKUP($A4,'Exports, FOB'!$B:$AE,W$1,FALSE)+VLOOKUP($A4,'Imports, CIF'!$B:$AE,W$1,FALSE)</f>
        <v>4241.2080919999999</v>
      </c>
      <c r="X4" s="25">
        <f>VLOOKUP($A4,'Exports, FOB'!$B:$AE,X$1,FALSE)+VLOOKUP($A4,'Imports, CIF'!$B:$AE,X$1,FALSE)</f>
        <v>3457.079819</v>
      </c>
      <c r="Y4" s="25">
        <f>VLOOKUP($A4,'Exports, FOB'!$B:$AE,Y$1,FALSE)+VLOOKUP($A4,'Imports, CIF'!$B:$AE,Y$1,FALSE)</f>
        <v>2977.8657800000001</v>
      </c>
      <c r="Z4" s="25">
        <f>VLOOKUP($A4,'Exports, FOB'!$B:$AE,Z$1,FALSE)+VLOOKUP($A4,'Imports, CIF'!$B:$AE,Z$1,FALSE)</f>
        <v>2870.9661969999997</v>
      </c>
      <c r="AA4" s="25">
        <f>VLOOKUP($A4,'Exports, FOB'!$B:$AE,AA$1,FALSE)+VLOOKUP($A4,'Imports, CIF'!$B:$AE,AA$1,FALSE)</f>
        <v>3068.425236</v>
      </c>
      <c r="AB4" s="25">
        <f>VLOOKUP($A4,'Exports, FOB'!$B:$AE,AB$1,FALSE)+VLOOKUP($A4,'Imports, CIF'!$B:$AE,AB$1,FALSE)</f>
        <v>3084.6496280000001</v>
      </c>
      <c r="AC4" s="25">
        <f>VLOOKUP($A4,'Exports, FOB'!$B:$AE,AC$1,FALSE)+VLOOKUP($A4,'Imports, CIF'!$B:$AE,AC$1,FALSE)</f>
        <v>3254.6922249999998</v>
      </c>
      <c r="AD4" s="25">
        <f>VLOOKUP($A4,'Exports, FOB'!$B:$AE,AD$1,FALSE)+VLOOKUP($A4,'Imports, CIF'!$B:$AE,AD$1,FALSE)</f>
        <v>3558.0904490000003</v>
      </c>
    </row>
    <row r="5" spans="1:30" x14ac:dyDescent="0.25">
      <c r="A5" s="26" t="s">
        <v>36</v>
      </c>
      <c r="B5" s="25">
        <f>VLOOKUP($A5,'Exports, FOB'!$B:$AE,B$1,FALSE)+VLOOKUP($A5,'Imports, CIF'!$B:$AE,B$1,FALSE)</f>
        <v>332.95860180403076</v>
      </c>
      <c r="C5" s="25">
        <f>VLOOKUP($A5,'Exports, FOB'!$B:$AE,C$1,FALSE)+VLOOKUP($A5,'Imports, CIF'!$B:$AE,C$1,FALSE)</f>
        <v>430.9103296962719</v>
      </c>
      <c r="D5" s="25">
        <f>VLOOKUP($A5,'Exports, FOB'!$B:$AE,D$1,FALSE)+VLOOKUP($A5,'Imports, CIF'!$B:$AE,D$1,FALSE)</f>
        <v>513.19899095554194</v>
      </c>
      <c r="E5" s="25">
        <f>VLOOKUP($A5,'Exports, FOB'!$B:$AE,E$1,FALSE)+VLOOKUP($A5,'Imports, CIF'!$B:$AE,E$1,FALSE)</f>
        <v>476.63060607555303</v>
      </c>
      <c r="F5" s="25">
        <f>VLOOKUP($A5,'Exports, FOB'!$B:$AE,F$1,FALSE)+VLOOKUP($A5,'Imports, CIF'!$B:$AE,F$1,FALSE)</f>
        <v>637.88254505285477</v>
      </c>
      <c r="G5" s="25">
        <f>VLOOKUP($A5,'Exports, FOB'!$B:$AE,G$1,FALSE)+VLOOKUP($A5,'Imports, CIF'!$B:$AE,G$1,FALSE)</f>
        <v>786.86757810818722</v>
      </c>
      <c r="H5" s="25">
        <f>VLOOKUP($A5,'Exports, FOB'!$B:$AE,H$1,FALSE)+VLOOKUP($A5,'Imports, CIF'!$B:$AE,H$1,FALSE)</f>
        <v>668.5172326595349</v>
      </c>
      <c r="I5" s="25">
        <f>VLOOKUP($A5,'Exports, FOB'!$B:$AE,I$1,FALSE)+VLOOKUP($A5,'Imports, CIF'!$B:$AE,I$1,FALSE)</f>
        <v>616.68518907572798</v>
      </c>
      <c r="J5" s="25">
        <f>VLOOKUP($A5,'Exports, FOB'!$B:$AE,J$1,FALSE)+VLOOKUP($A5,'Imports, CIF'!$B:$AE,J$1,FALSE)</f>
        <v>609.10806995347889</v>
      </c>
      <c r="K5" s="25">
        <f>VLOOKUP($A5,'Exports, FOB'!$B:$AE,K$1,FALSE)+VLOOKUP($A5,'Imports, CIF'!$B:$AE,K$1,FALSE)</f>
        <v>751.22860300000002</v>
      </c>
      <c r="L5" s="25">
        <f>VLOOKUP($A5,'Exports, FOB'!$B:$AE,L$1,FALSE)+VLOOKUP($A5,'Imports, CIF'!$B:$AE,L$1,FALSE)</f>
        <v>805.10060899999996</v>
      </c>
      <c r="M5" s="25">
        <f>VLOOKUP($A5,'Exports, FOB'!$B:$AE,M$1,FALSE)+VLOOKUP($A5,'Imports, CIF'!$B:$AE,M$1,FALSE)</f>
        <v>806.80683299999998</v>
      </c>
      <c r="N5" s="25">
        <f>VLOOKUP($A5,'Exports, FOB'!$B:$AE,N$1,FALSE)+VLOOKUP($A5,'Imports, CIF'!$B:$AE,N$1,FALSE)</f>
        <v>958.69642699999997</v>
      </c>
      <c r="O5" s="25">
        <f>VLOOKUP($A5,'Exports, FOB'!$B:$AE,O$1,FALSE)+VLOOKUP($A5,'Imports, CIF'!$B:$AE,O$1,FALSE)</f>
        <v>1269.995911</v>
      </c>
      <c r="P5" s="25">
        <f>VLOOKUP($A5,'Exports, FOB'!$B:$AE,P$1,FALSE)+VLOOKUP($A5,'Imports, CIF'!$B:$AE,P$1,FALSE)</f>
        <v>1501.6629820000001</v>
      </c>
      <c r="Q5" s="25">
        <f>VLOOKUP($A5,'Exports, FOB'!$B:$AE,Q$1,FALSE)+VLOOKUP($A5,'Imports, CIF'!$B:$AE,Q$1,FALSE)</f>
        <v>1733.5151599999999</v>
      </c>
      <c r="R5" s="25">
        <f>VLOOKUP($A5,'Exports, FOB'!$B:$AE,R$1,FALSE)+VLOOKUP($A5,'Imports, CIF'!$B:$AE,R$1,FALSE)</f>
        <v>1797.2657909999998</v>
      </c>
      <c r="S5" s="25">
        <f>VLOOKUP($A5,'Exports, FOB'!$B:$AE,S$1,FALSE)+VLOOKUP($A5,'Imports, CIF'!$B:$AE,S$1,FALSE)</f>
        <v>1961.9975589999999</v>
      </c>
      <c r="T5" s="25">
        <f>VLOOKUP($A5,'Exports, FOB'!$B:$AE,T$1,FALSE)+VLOOKUP($A5,'Imports, CIF'!$B:$AE,T$1,FALSE)</f>
        <v>1444.3776269999998</v>
      </c>
      <c r="U5" s="25">
        <f>VLOOKUP($A5,'Exports, FOB'!$B:$AE,U$1,FALSE)+VLOOKUP($A5,'Imports, CIF'!$B:$AE,U$1,FALSE)</f>
        <v>1566.2244850000002</v>
      </c>
      <c r="V5" s="25">
        <f>VLOOKUP($A5,'Exports, FOB'!$B:$AE,V$1,FALSE)+VLOOKUP($A5,'Imports, CIF'!$B:$AE,V$1,FALSE)</f>
        <v>1763.5032980000001</v>
      </c>
      <c r="W5" s="25">
        <f>VLOOKUP($A5,'Exports, FOB'!$B:$AE,W$1,FALSE)+VLOOKUP($A5,'Imports, CIF'!$B:$AE,W$1,FALSE)</f>
        <v>1742.2266420000001</v>
      </c>
      <c r="X5" s="25">
        <f>VLOOKUP($A5,'Exports, FOB'!$B:$AE,X$1,FALSE)+VLOOKUP($A5,'Imports, CIF'!$B:$AE,X$1,FALSE)</f>
        <v>1934.0342930000002</v>
      </c>
      <c r="Y5" s="25">
        <f>VLOOKUP($A5,'Exports, FOB'!$B:$AE,Y$1,FALSE)+VLOOKUP($A5,'Imports, CIF'!$B:$AE,Y$1,FALSE)</f>
        <v>1861.4443689999998</v>
      </c>
      <c r="Z5" s="25">
        <f>VLOOKUP($A5,'Exports, FOB'!$B:$AE,Z$1,FALSE)+VLOOKUP($A5,'Imports, CIF'!$B:$AE,Z$1,FALSE)</f>
        <v>1745.1404710000002</v>
      </c>
      <c r="AA5" s="25">
        <f>VLOOKUP($A5,'Exports, FOB'!$B:$AE,AA$1,FALSE)+VLOOKUP($A5,'Imports, CIF'!$B:$AE,AA$1,FALSE)</f>
        <v>1573.922918</v>
      </c>
      <c r="AB5" s="25">
        <f>VLOOKUP($A5,'Exports, FOB'!$B:$AE,AB$1,FALSE)+VLOOKUP($A5,'Imports, CIF'!$B:$AE,AB$1,FALSE)</f>
        <v>1805.6084809999998</v>
      </c>
      <c r="AC5" s="25">
        <f>VLOOKUP($A5,'Exports, FOB'!$B:$AE,AC$1,FALSE)+VLOOKUP($A5,'Imports, CIF'!$B:$AE,AC$1,FALSE)</f>
        <v>1907.0651069999999</v>
      </c>
      <c r="AD5" s="25">
        <f>VLOOKUP($A5,'Exports, FOB'!$B:$AE,AD$1,FALSE)+VLOOKUP($A5,'Imports, CIF'!$B:$AE,AD$1,FALSE)</f>
        <v>2034.365002</v>
      </c>
    </row>
    <row r="6" spans="1:30" x14ac:dyDescent="0.25">
      <c r="A6" s="26" t="s">
        <v>37</v>
      </c>
      <c r="B6" s="25">
        <f>VLOOKUP($A6,'Exports, FOB'!$B:$AE,B$1,FALSE)+VLOOKUP($A6,'Imports, CIF'!$B:$AE,B$1,FALSE)</f>
        <v>0</v>
      </c>
      <c r="C6" s="25">
        <f>VLOOKUP($A6,'Exports, FOB'!$B:$AE,C$1,FALSE)+VLOOKUP($A6,'Imports, CIF'!$B:$AE,C$1,FALSE)</f>
        <v>0</v>
      </c>
      <c r="D6" s="25">
        <f>VLOOKUP($A6,'Exports, FOB'!$B:$AE,D$1,FALSE)+VLOOKUP($A6,'Imports, CIF'!$B:$AE,D$1,FALSE)</f>
        <v>0</v>
      </c>
      <c r="E6" s="25">
        <f>VLOOKUP($A6,'Exports, FOB'!$B:$AE,E$1,FALSE)+VLOOKUP($A6,'Imports, CIF'!$B:$AE,E$1,FALSE)</f>
        <v>0</v>
      </c>
      <c r="F6" s="25">
        <f>VLOOKUP($A6,'Exports, FOB'!$B:$AE,F$1,FALSE)+VLOOKUP($A6,'Imports, CIF'!$B:$AE,F$1,FALSE)</f>
        <v>0</v>
      </c>
      <c r="G6" s="25">
        <f>VLOOKUP($A6,'Exports, FOB'!$B:$AE,G$1,FALSE)+VLOOKUP($A6,'Imports, CIF'!$B:$AE,G$1,FALSE)</f>
        <v>0</v>
      </c>
      <c r="H6" s="25">
        <f>VLOOKUP($A6,'Exports, FOB'!$B:$AE,H$1,FALSE)+VLOOKUP($A6,'Imports, CIF'!$B:$AE,H$1,FALSE)</f>
        <v>1678.3837591599454</v>
      </c>
      <c r="I6" s="25">
        <f>VLOOKUP($A6,'Exports, FOB'!$B:$AE,I$1,FALSE)+VLOOKUP($A6,'Imports, CIF'!$B:$AE,I$1,FALSE)</f>
        <v>1527.977887675047</v>
      </c>
      <c r="J6" s="25">
        <f>VLOOKUP($A6,'Exports, FOB'!$B:$AE,J$1,FALSE)+VLOOKUP($A6,'Imports, CIF'!$B:$AE,J$1,FALSE)</f>
        <v>1842.7593317094556</v>
      </c>
      <c r="K6" s="25">
        <f>VLOOKUP($A6,'Exports, FOB'!$B:$AE,K$1,FALSE)+VLOOKUP($A6,'Imports, CIF'!$B:$AE,K$1,FALSE)</f>
        <v>1888.520258</v>
      </c>
      <c r="L6" s="25">
        <f>VLOOKUP($A6,'Exports, FOB'!$B:$AE,L$1,FALSE)+VLOOKUP($A6,'Imports, CIF'!$B:$AE,L$1,FALSE)</f>
        <v>1769.67443</v>
      </c>
      <c r="M6" s="25">
        <f>VLOOKUP($A6,'Exports, FOB'!$B:$AE,M$1,FALSE)+VLOOKUP($A6,'Imports, CIF'!$B:$AE,M$1,FALSE)</f>
        <v>1936.111588</v>
      </c>
      <c r="N6" s="25">
        <f>VLOOKUP($A6,'Exports, FOB'!$B:$AE,N$1,FALSE)+VLOOKUP($A6,'Imports, CIF'!$B:$AE,N$1,FALSE)</f>
        <v>1998.1822160000002</v>
      </c>
      <c r="O6" s="25">
        <f>VLOOKUP($A6,'Exports, FOB'!$B:$AE,O$1,FALSE)+VLOOKUP($A6,'Imports, CIF'!$B:$AE,O$1,FALSE)</f>
        <v>2354.7990159999999</v>
      </c>
      <c r="P6" s="25">
        <f>VLOOKUP($A6,'Exports, FOB'!$B:$AE,P$1,FALSE)+VLOOKUP($A6,'Imports, CIF'!$B:$AE,P$1,FALSE)</f>
        <v>3462.8782040000001</v>
      </c>
      <c r="Q6" s="25">
        <f>VLOOKUP($A6,'Exports, FOB'!$B:$AE,Q$1,FALSE)+VLOOKUP($A6,'Imports, CIF'!$B:$AE,Q$1,FALSE)</f>
        <v>3963.5860360000001</v>
      </c>
      <c r="R6" s="25">
        <f>VLOOKUP($A6,'Exports, FOB'!$B:$AE,R$1,FALSE)+VLOOKUP($A6,'Imports, CIF'!$B:$AE,R$1,FALSE)</f>
        <v>5120.2918360000003</v>
      </c>
      <c r="S6" s="25">
        <f>VLOOKUP($A6,'Exports, FOB'!$B:$AE,S$1,FALSE)+VLOOKUP($A6,'Imports, CIF'!$B:$AE,S$1,FALSE)</f>
        <v>5419.4761840000001</v>
      </c>
      <c r="T6" s="25">
        <f>VLOOKUP($A6,'Exports, FOB'!$B:$AE,T$1,FALSE)+VLOOKUP($A6,'Imports, CIF'!$B:$AE,T$1,FALSE)</f>
        <v>3013.1587850000001</v>
      </c>
      <c r="U6" s="25">
        <f>VLOOKUP($A6,'Exports, FOB'!$B:$AE,U$1,FALSE)+VLOOKUP($A6,'Imports, CIF'!$B:$AE,U$1,FALSE)</f>
        <v>3890.3839050000001</v>
      </c>
      <c r="V6" s="25">
        <f>VLOOKUP($A6,'Exports, FOB'!$B:$AE,V$1,FALSE)+VLOOKUP($A6,'Imports, CIF'!$B:$AE,V$1,FALSE)</f>
        <v>4203.8865059999998</v>
      </c>
      <c r="W6" s="25">
        <f>VLOOKUP($A6,'Exports, FOB'!$B:$AE,W$1,FALSE)+VLOOKUP($A6,'Imports, CIF'!$B:$AE,W$1,FALSE)</f>
        <v>4139.1098490000004</v>
      </c>
      <c r="X6" s="25">
        <f>VLOOKUP($A6,'Exports, FOB'!$B:$AE,X$1,FALSE)+VLOOKUP($A6,'Imports, CIF'!$B:$AE,X$1,FALSE)</f>
        <v>4283.092635</v>
      </c>
      <c r="Y6" s="25">
        <f>VLOOKUP($A6,'Exports, FOB'!$B:$AE,Y$1,FALSE)+VLOOKUP($A6,'Imports, CIF'!$B:$AE,Y$1,FALSE)</f>
        <v>5179.0574420000003</v>
      </c>
      <c r="Z6" s="25">
        <f>VLOOKUP($A6,'Exports, FOB'!$B:$AE,Z$1,FALSE)+VLOOKUP($A6,'Imports, CIF'!$B:$AE,Z$1,FALSE)</f>
        <v>4171.344658</v>
      </c>
      <c r="AA6" s="25">
        <f>VLOOKUP($A6,'Exports, FOB'!$B:$AE,AA$1,FALSE)+VLOOKUP($A6,'Imports, CIF'!$B:$AE,AA$1,FALSE)</f>
        <v>3998.2483469999997</v>
      </c>
      <c r="AB6" s="25">
        <f>VLOOKUP($A6,'Exports, FOB'!$B:$AE,AB$1,FALSE)+VLOOKUP($A6,'Imports, CIF'!$B:$AE,AB$1,FALSE)</f>
        <v>4287.1274780000003</v>
      </c>
      <c r="AC6" s="25">
        <f>VLOOKUP($A6,'Exports, FOB'!$B:$AE,AC$1,FALSE)+VLOOKUP($A6,'Imports, CIF'!$B:$AE,AC$1,FALSE)</f>
        <v>5651.9204630000004</v>
      </c>
      <c r="AD6" s="25">
        <f>VLOOKUP($A6,'Exports, FOB'!$B:$AE,AD$1,FALSE)+VLOOKUP($A6,'Imports, CIF'!$B:$AE,AD$1,FALSE)</f>
        <v>6059.1247949999997</v>
      </c>
    </row>
    <row r="7" spans="1:30" x14ac:dyDescent="0.25">
      <c r="A7" s="26" t="s">
        <v>218</v>
      </c>
      <c r="B7" s="25">
        <f>VLOOKUP($A7,'Exports, FOB'!$B:$AE,B$1,FALSE)+VLOOKUP($A7,'Imports, CIF'!$B:$AE,B$1,FALSE)</f>
        <v>1175.0904545656178</v>
      </c>
      <c r="C7" s="25">
        <f>VLOOKUP($A7,'Exports, FOB'!$B:$AE,C$1,FALSE)+VLOOKUP($A7,'Imports, CIF'!$B:$AE,C$1,FALSE)</f>
        <v>1154.6415542636985</v>
      </c>
      <c r="D7" s="25">
        <f>VLOOKUP($A7,'Exports, FOB'!$B:$AE,D$1,FALSE)+VLOOKUP($A7,'Imports, CIF'!$B:$AE,D$1,FALSE)</f>
        <v>1243.579442105804</v>
      </c>
      <c r="E7" s="25">
        <f>VLOOKUP($A7,'Exports, FOB'!$B:$AE,E$1,FALSE)+VLOOKUP($A7,'Imports, CIF'!$B:$AE,E$1,FALSE)</f>
        <v>1465.4612425210862</v>
      </c>
      <c r="F7" s="25">
        <f>VLOOKUP($A7,'Exports, FOB'!$B:$AE,F$1,FALSE)+VLOOKUP($A7,'Imports, CIF'!$B:$AE,F$1,FALSE)</f>
        <v>1732.8779937868476</v>
      </c>
      <c r="G7" s="25">
        <f>VLOOKUP($A7,'Exports, FOB'!$B:$AE,G$1,FALSE)+VLOOKUP($A7,'Imports, CIF'!$B:$AE,G$1,FALSE)</f>
        <v>1860.5807177255078</v>
      </c>
      <c r="H7" s="25">
        <f>VLOOKUP($A7,'Exports, FOB'!$B:$AE,H$1,FALSE)+VLOOKUP($A7,'Imports, CIF'!$B:$AE,H$1,FALSE)</f>
        <v>2058.7854557508299</v>
      </c>
      <c r="I7" s="25">
        <f>VLOOKUP($A7,'Exports, FOB'!$B:$AE,I$1,FALSE)+VLOOKUP($A7,'Imports, CIF'!$B:$AE,I$1,FALSE)</f>
        <v>1865.369402898358</v>
      </c>
      <c r="J7" s="25">
        <f>VLOOKUP($A7,'Exports, FOB'!$B:$AE,J$1,FALSE)+VLOOKUP($A7,'Imports, CIF'!$B:$AE,J$1,FALSE)</f>
        <v>1564.2754388495009</v>
      </c>
      <c r="K7" s="25">
        <f>VLOOKUP($A7,'Exports, FOB'!$B:$AE,K$1,FALSE)+VLOOKUP($A7,'Imports, CIF'!$B:$AE,K$1,FALSE)</f>
        <v>1759.8271810000001</v>
      </c>
      <c r="L7" s="25">
        <f>VLOOKUP($A7,'Exports, FOB'!$B:$AE,L$1,FALSE)+VLOOKUP($A7,'Imports, CIF'!$B:$AE,L$1,FALSE)</f>
        <v>1631.8255870000003</v>
      </c>
      <c r="M7" s="25">
        <f>VLOOKUP($A7,'Exports, FOB'!$B:$AE,M$1,FALSE)+VLOOKUP($A7,'Imports, CIF'!$B:$AE,M$1,FALSE)</f>
        <v>1756.934939</v>
      </c>
      <c r="N7" s="25">
        <f>VLOOKUP($A7,'Exports, FOB'!$B:$AE,N$1,FALSE)+VLOOKUP($A7,'Imports, CIF'!$B:$AE,N$1,FALSE)</f>
        <v>2128.6377830000001</v>
      </c>
      <c r="O7" s="25">
        <f>VLOOKUP($A7,'Exports, FOB'!$B:$AE,O$1,FALSE)+VLOOKUP($A7,'Imports, CIF'!$B:$AE,O$1,FALSE)</f>
        <v>2608.6173229999999</v>
      </c>
      <c r="P7" s="25">
        <f>VLOOKUP($A7,'Exports, FOB'!$B:$AE,P$1,FALSE)+VLOOKUP($A7,'Imports, CIF'!$B:$AE,P$1,FALSE)</f>
        <v>3674.8523439999999</v>
      </c>
      <c r="Q7" s="25">
        <f>VLOOKUP($A7,'Exports, FOB'!$B:$AE,Q$1,FALSE)+VLOOKUP($A7,'Imports, CIF'!$B:$AE,Q$1,FALSE)</f>
        <v>4357.7534409999998</v>
      </c>
      <c r="R7" s="25">
        <f>VLOOKUP($A7,'Exports, FOB'!$B:$AE,R$1,FALSE)+VLOOKUP($A7,'Imports, CIF'!$B:$AE,R$1,FALSE)</f>
        <v>4758.0270559999999</v>
      </c>
      <c r="S7" s="25">
        <f>VLOOKUP($A7,'Exports, FOB'!$B:$AE,S$1,FALSE)+VLOOKUP($A7,'Imports, CIF'!$B:$AE,S$1,FALSE)</f>
        <v>5096.5442830000002</v>
      </c>
      <c r="T7" s="25">
        <f>VLOOKUP($A7,'Exports, FOB'!$B:$AE,T$1,FALSE)+VLOOKUP($A7,'Imports, CIF'!$B:$AE,T$1,FALSE)</f>
        <v>3842.2518129999999</v>
      </c>
      <c r="U7" s="25">
        <f>VLOOKUP($A7,'Exports, FOB'!$B:$AE,U$1,FALSE)+VLOOKUP($A7,'Imports, CIF'!$B:$AE,U$1,FALSE)</f>
        <v>5879.4530529999993</v>
      </c>
      <c r="V7" s="25">
        <f>VLOOKUP($A7,'Exports, FOB'!$B:$AE,V$1,FALSE)+VLOOKUP($A7,'Imports, CIF'!$B:$AE,V$1,FALSE)</f>
        <v>7047.2096160000001</v>
      </c>
      <c r="W7" s="25">
        <f>VLOOKUP($A7,'Exports, FOB'!$B:$AE,W$1,FALSE)+VLOOKUP($A7,'Imports, CIF'!$B:$AE,W$1,FALSE)</f>
        <v>6824.2398150000008</v>
      </c>
      <c r="X7" s="25">
        <f>VLOOKUP($A7,'Exports, FOB'!$B:$AE,X$1,FALSE)+VLOOKUP($A7,'Imports, CIF'!$B:$AE,X$1,FALSE)</f>
        <v>6112.4756560000005</v>
      </c>
      <c r="Y7" s="25">
        <f>VLOOKUP($A7,'Exports, FOB'!$B:$AE,Y$1,FALSE)+VLOOKUP($A7,'Imports, CIF'!$B:$AE,Y$1,FALSE)</f>
        <v>5299.5126729999993</v>
      </c>
      <c r="Z7" s="25">
        <f>VLOOKUP($A7,'Exports, FOB'!$B:$AE,Z$1,FALSE)+VLOOKUP($A7,'Imports, CIF'!$B:$AE,Z$1,FALSE)</f>
        <v>4865.0117979999995</v>
      </c>
      <c r="AA7" s="25">
        <f>VLOOKUP($A7,'Exports, FOB'!$B:$AE,AA$1,FALSE)+VLOOKUP($A7,'Imports, CIF'!$B:$AE,AA$1,FALSE)</f>
        <v>4639.1312240000007</v>
      </c>
      <c r="AB7" s="25">
        <f>VLOOKUP($A7,'Exports, FOB'!$B:$AE,AB$1,FALSE)+VLOOKUP($A7,'Imports, CIF'!$B:$AE,AB$1,FALSE)</f>
        <v>5158.0384649999996</v>
      </c>
      <c r="AC7" s="25">
        <f>VLOOKUP($A7,'Exports, FOB'!$B:$AE,AC$1,FALSE)+VLOOKUP($A7,'Imports, CIF'!$B:$AE,AC$1,FALSE)</f>
        <v>6164.7505980000005</v>
      </c>
      <c r="AD7" s="25">
        <f>VLOOKUP($A7,'Exports, FOB'!$B:$AE,AD$1,FALSE)+VLOOKUP($A7,'Imports, CIF'!$B:$AE,AD$1,FALSE)</f>
        <v>6015.5771869999999</v>
      </c>
    </row>
    <row r="8" spans="1:30" x14ac:dyDescent="0.25">
      <c r="A8" s="26" t="s">
        <v>219</v>
      </c>
      <c r="B8" s="25">
        <f>VLOOKUP($A8,'Exports, FOB'!$B:$AE,B$1,FALSE)+VLOOKUP($A8,'Imports, CIF'!$B:$AE,B$1,FALSE)</f>
        <v>473.52223687550872</v>
      </c>
      <c r="C8" s="25">
        <f>VLOOKUP($A8,'Exports, FOB'!$B:$AE,C$1,FALSE)+VLOOKUP($A8,'Imports, CIF'!$B:$AE,C$1,FALSE)</f>
        <v>292.67103746997998</v>
      </c>
      <c r="D8" s="25">
        <f>VLOOKUP($A8,'Exports, FOB'!$B:$AE,D$1,FALSE)+VLOOKUP($A8,'Imports, CIF'!$B:$AE,D$1,FALSE)</f>
        <v>331.16782852561903</v>
      </c>
      <c r="E8" s="25">
        <f>VLOOKUP($A8,'Exports, FOB'!$B:$AE,E$1,FALSE)+VLOOKUP($A8,'Imports, CIF'!$B:$AE,E$1,FALSE)</f>
        <v>408.20138137711297</v>
      </c>
      <c r="F8" s="25">
        <f>VLOOKUP($A8,'Exports, FOB'!$B:$AE,F$1,FALSE)+VLOOKUP($A8,'Imports, CIF'!$B:$AE,F$1,FALSE)</f>
        <v>497.83947900082103</v>
      </c>
      <c r="G8" s="25">
        <f>VLOOKUP($A8,'Exports, FOB'!$B:$AE,G$1,FALSE)+VLOOKUP($A8,'Imports, CIF'!$B:$AE,G$1,FALSE)</f>
        <v>507.9049916619619</v>
      </c>
      <c r="H8" s="25">
        <f>VLOOKUP($A8,'Exports, FOB'!$B:$AE,H$1,FALSE)+VLOOKUP($A8,'Imports, CIF'!$B:$AE,H$1,FALSE)</f>
        <v>513.18343088784502</v>
      </c>
      <c r="I8" s="25">
        <f>VLOOKUP($A8,'Exports, FOB'!$B:$AE,I$1,FALSE)+VLOOKUP($A8,'Imports, CIF'!$B:$AE,I$1,FALSE)</f>
        <v>495.21469073606278</v>
      </c>
      <c r="J8" s="25">
        <f>VLOOKUP($A8,'Exports, FOB'!$B:$AE,J$1,FALSE)+VLOOKUP($A8,'Imports, CIF'!$B:$AE,J$1,FALSE)</f>
        <v>529.65584772186889</v>
      </c>
      <c r="K8" s="25">
        <f>VLOOKUP($A8,'Exports, FOB'!$B:$AE,K$1,FALSE)+VLOOKUP($A8,'Imports, CIF'!$B:$AE,K$1,FALSE)</f>
        <v>693.26860800000009</v>
      </c>
      <c r="L8" s="25">
        <f>VLOOKUP($A8,'Exports, FOB'!$B:$AE,L$1,FALSE)+VLOOKUP($A8,'Imports, CIF'!$B:$AE,L$1,FALSE)</f>
        <v>663.98651700000005</v>
      </c>
      <c r="M8" s="25">
        <f>VLOOKUP($A8,'Exports, FOB'!$B:$AE,M$1,FALSE)+VLOOKUP($A8,'Imports, CIF'!$B:$AE,M$1,FALSE)</f>
        <v>622.60211500000003</v>
      </c>
      <c r="N8" s="25">
        <f>VLOOKUP($A8,'Exports, FOB'!$B:$AE,N$1,FALSE)+VLOOKUP($A8,'Imports, CIF'!$B:$AE,N$1,FALSE)</f>
        <v>890.23446000000001</v>
      </c>
      <c r="O8" s="25">
        <f>VLOOKUP($A8,'Exports, FOB'!$B:$AE,O$1,FALSE)+VLOOKUP($A8,'Imports, CIF'!$B:$AE,O$1,FALSE)</f>
        <v>1342.7773119999999</v>
      </c>
      <c r="P8" s="25">
        <f>VLOOKUP($A8,'Exports, FOB'!$B:$AE,P$1,FALSE)+VLOOKUP($A8,'Imports, CIF'!$B:$AE,P$1,FALSE)</f>
        <v>1801.6390349999999</v>
      </c>
      <c r="Q8" s="25">
        <f>VLOOKUP($A8,'Exports, FOB'!$B:$AE,Q$1,FALSE)+VLOOKUP($A8,'Imports, CIF'!$B:$AE,Q$1,FALSE)</f>
        <v>2149.7310389999998</v>
      </c>
      <c r="R8" s="25">
        <f>VLOOKUP($A8,'Exports, FOB'!$B:$AE,R$1,FALSE)+VLOOKUP($A8,'Imports, CIF'!$B:$AE,R$1,FALSE)</f>
        <v>2379.4402409999998</v>
      </c>
      <c r="S8" s="25">
        <f>VLOOKUP($A8,'Exports, FOB'!$B:$AE,S$1,FALSE)+VLOOKUP($A8,'Imports, CIF'!$B:$AE,S$1,FALSE)</f>
        <v>2504.3440869999999</v>
      </c>
      <c r="T8" s="25">
        <f>VLOOKUP($A8,'Exports, FOB'!$B:$AE,T$1,FALSE)+VLOOKUP($A8,'Imports, CIF'!$B:$AE,T$1,FALSE)</f>
        <v>2172.296488</v>
      </c>
      <c r="U8" s="25">
        <f>VLOOKUP($A8,'Exports, FOB'!$B:$AE,U$1,FALSE)+VLOOKUP($A8,'Imports, CIF'!$B:$AE,U$1,FALSE)</f>
        <v>2499.963714</v>
      </c>
      <c r="V8" s="25">
        <f>VLOOKUP($A8,'Exports, FOB'!$B:$AE,V$1,FALSE)+VLOOKUP($A8,'Imports, CIF'!$B:$AE,V$1,FALSE)</f>
        <v>2877.0508990000003</v>
      </c>
      <c r="W8" s="25">
        <f>VLOOKUP($A8,'Exports, FOB'!$B:$AE,W$1,FALSE)+VLOOKUP($A8,'Imports, CIF'!$B:$AE,W$1,FALSE)</f>
        <v>2570.8085700000001</v>
      </c>
      <c r="X8" s="25">
        <f>VLOOKUP($A8,'Exports, FOB'!$B:$AE,X$1,FALSE)+VLOOKUP($A8,'Imports, CIF'!$B:$AE,X$1,FALSE)</f>
        <v>2585.1996220000001</v>
      </c>
      <c r="Y8" s="25">
        <f>VLOOKUP($A8,'Exports, FOB'!$B:$AE,Y$1,FALSE)+VLOOKUP($A8,'Imports, CIF'!$B:$AE,Y$1,FALSE)</f>
        <v>2686.9618410000003</v>
      </c>
      <c r="Z8" s="25">
        <f>VLOOKUP($A8,'Exports, FOB'!$B:$AE,Z$1,FALSE)+VLOOKUP($A8,'Imports, CIF'!$B:$AE,Z$1,FALSE)</f>
        <v>2161.442998</v>
      </c>
      <c r="AA8" s="25">
        <f>VLOOKUP($A8,'Exports, FOB'!$B:$AE,AA$1,FALSE)+VLOOKUP($A8,'Imports, CIF'!$B:$AE,AA$1,FALSE)</f>
        <v>1895.7988760000001</v>
      </c>
      <c r="AB8" s="25">
        <f>VLOOKUP($A8,'Exports, FOB'!$B:$AE,AB$1,FALSE)+VLOOKUP($A8,'Imports, CIF'!$B:$AE,AB$1,FALSE)</f>
        <v>2336.1597200000001</v>
      </c>
      <c r="AC8" s="25">
        <f>VLOOKUP($A8,'Exports, FOB'!$B:$AE,AC$1,FALSE)+VLOOKUP($A8,'Imports, CIF'!$B:$AE,AC$1,FALSE)</f>
        <v>2239.0024619999999</v>
      </c>
      <c r="AD8" s="25">
        <f>VLOOKUP($A8,'Exports, FOB'!$B:$AE,AD$1,FALSE)+VLOOKUP($A8,'Imports, CIF'!$B:$AE,AD$1,FALSE)</f>
        <v>1968.734404</v>
      </c>
    </row>
    <row r="9" spans="1:30" x14ac:dyDescent="0.25">
      <c r="A9" s="26" t="s">
        <v>81</v>
      </c>
      <c r="B9" s="25">
        <f>VLOOKUP($A9,'Exports, FOB'!$B:$AE,B$1,FALSE)+VLOOKUP($A9,'Imports, CIF'!$B:$AE,B$1,FALSE)</f>
        <v>3336.4809458215095</v>
      </c>
      <c r="C9" s="25">
        <f>VLOOKUP($A9,'Exports, FOB'!$B:$AE,C$1,FALSE)+VLOOKUP($A9,'Imports, CIF'!$B:$AE,C$1,FALSE)</f>
        <v>4053.1727947006784</v>
      </c>
      <c r="D9" s="25">
        <f>VLOOKUP($A9,'Exports, FOB'!$B:$AE,D$1,FALSE)+VLOOKUP($A9,'Imports, CIF'!$B:$AE,D$1,FALSE)</f>
        <v>3927.0123747237099</v>
      </c>
      <c r="E9" s="25">
        <f>VLOOKUP($A9,'Exports, FOB'!$B:$AE,E$1,FALSE)+VLOOKUP($A9,'Imports, CIF'!$B:$AE,E$1,FALSE)</f>
        <v>4684.9227957429603</v>
      </c>
      <c r="F9" s="25">
        <f>VLOOKUP($A9,'Exports, FOB'!$B:$AE,F$1,FALSE)+VLOOKUP($A9,'Imports, CIF'!$B:$AE,F$1,FALSE)</f>
        <v>6015.4411939210986</v>
      </c>
      <c r="G9" s="25">
        <f>VLOOKUP($A9,'Exports, FOB'!$B:$AE,G$1,FALSE)+VLOOKUP($A9,'Imports, CIF'!$B:$AE,G$1,FALSE)</f>
        <v>6038.2028911463585</v>
      </c>
      <c r="H9" s="25">
        <f>VLOOKUP($A9,'Exports, FOB'!$B:$AE,H$1,FALSE)+VLOOKUP($A9,'Imports, CIF'!$B:$AE,H$1,FALSE)</f>
        <v>6538.1000251127898</v>
      </c>
      <c r="I9" s="25">
        <f>VLOOKUP($A9,'Exports, FOB'!$B:$AE,I$1,FALSE)+VLOOKUP($A9,'Imports, CIF'!$B:$AE,I$1,FALSE)</f>
        <v>6942.8409452741507</v>
      </c>
      <c r="J9" s="25">
        <f>VLOOKUP($A9,'Exports, FOB'!$B:$AE,J$1,FALSE)+VLOOKUP($A9,'Imports, CIF'!$B:$AE,J$1,FALSE)</f>
        <v>8292.4767322796433</v>
      </c>
      <c r="K9" s="25">
        <f>VLOOKUP($A9,'Exports, FOB'!$B:$AE,K$1,FALSE)+VLOOKUP($A9,'Imports, CIF'!$B:$AE,K$1,FALSE)</f>
        <v>10479.908728</v>
      </c>
      <c r="L9" s="25">
        <f>VLOOKUP($A9,'Exports, FOB'!$B:$AE,L$1,FALSE)+VLOOKUP($A9,'Imports, CIF'!$B:$AE,L$1,FALSE)</f>
        <v>11349.197626000001</v>
      </c>
      <c r="M9" s="25">
        <f>VLOOKUP($A9,'Exports, FOB'!$B:$AE,M$1,FALSE)+VLOOKUP($A9,'Imports, CIF'!$B:$AE,M$1,FALSE)</f>
        <v>13331.719259000001</v>
      </c>
      <c r="N9" s="25">
        <f>VLOOKUP($A9,'Exports, FOB'!$B:$AE,N$1,FALSE)+VLOOKUP($A9,'Imports, CIF'!$B:$AE,N$1,FALSE)</f>
        <v>17340.066888000001</v>
      </c>
      <c r="O9" s="25">
        <f>VLOOKUP($A9,'Exports, FOB'!$B:$AE,O$1,FALSE)+VLOOKUP($A9,'Imports, CIF'!$B:$AE,O$1,FALSE)</f>
        <v>24722.262640000001</v>
      </c>
      <c r="P9" s="25">
        <f>VLOOKUP($A9,'Exports, FOB'!$B:$AE,P$1,FALSE)+VLOOKUP($A9,'Imports, CIF'!$B:$AE,P$1,FALSE)</f>
        <v>31859.636394999998</v>
      </c>
      <c r="Q9" s="25">
        <f>VLOOKUP($A9,'Exports, FOB'!$B:$AE,Q$1,FALSE)+VLOOKUP($A9,'Imports, CIF'!$B:$AE,Q$1,FALSE)</f>
        <v>39157.428444999998</v>
      </c>
      <c r="R9" s="25">
        <f>VLOOKUP($A9,'Exports, FOB'!$B:$AE,R$1,FALSE)+VLOOKUP($A9,'Imports, CIF'!$B:$AE,R$1,FALSE)</f>
        <v>46962.609963000003</v>
      </c>
      <c r="S9" s="25">
        <f>VLOOKUP($A9,'Exports, FOB'!$B:$AE,S$1,FALSE)+VLOOKUP($A9,'Imports, CIF'!$B:$AE,S$1,FALSE)</f>
        <v>52188.567964999995</v>
      </c>
      <c r="T9" s="25">
        <f>VLOOKUP($A9,'Exports, FOB'!$B:$AE,T$1,FALSE)+VLOOKUP($A9,'Imports, CIF'!$B:$AE,T$1,FALSE)</f>
        <v>46817.738301000005</v>
      </c>
      <c r="U9" s="25">
        <f>VLOOKUP($A9,'Exports, FOB'!$B:$AE,U$1,FALSE)+VLOOKUP($A9,'Imports, CIF'!$B:$AE,U$1,FALSE)</f>
        <v>58719.18116</v>
      </c>
      <c r="V9" s="25">
        <f>VLOOKUP($A9,'Exports, FOB'!$B:$AE,V$1,FALSE)+VLOOKUP($A9,'Imports, CIF'!$B:$AE,V$1,FALSE)</f>
        <v>68535.392648000008</v>
      </c>
      <c r="W9" s="25">
        <f>VLOOKUP($A9,'Exports, FOB'!$B:$AE,W$1,FALSE)+VLOOKUP($A9,'Imports, CIF'!$B:$AE,W$1,FALSE)</f>
        <v>73196.699302000008</v>
      </c>
      <c r="X9" s="25">
        <f>VLOOKUP($A9,'Exports, FOB'!$B:$AE,X$1,FALSE)+VLOOKUP($A9,'Imports, CIF'!$B:$AE,X$1,FALSE)</f>
        <v>74098.968809999991</v>
      </c>
      <c r="Y9" s="25">
        <f>VLOOKUP($A9,'Exports, FOB'!$B:$AE,Y$1,FALSE)+VLOOKUP($A9,'Imports, CIF'!$B:$AE,Y$1,FALSE)</f>
        <v>73757.018184</v>
      </c>
      <c r="Z9" s="25">
        <f>VLOOKUP($A9,'Exports, FOB'!$B:$AE,Z$1,FALSE)+VLOOKUP($A9,'Imports, CIF'!$B:$AE,Z$1,FALSE)</f>
        <v>70131.690935999999</v>
      </c>
      <c r="AA9" s="25">
        <f>VLOOKUP($A9,'Exports, FOB'!$B:$AE,AA$1,FALSE)+VLOOKUP($A9,'Imports, CIF'!$B:$AE,AA$1,FALSE)</f>
        <v>67306.459302000003</v>
      </c>
      <c r="AB9" s="25">
        <f>VLOOKUP($A9,'Exports, FOB'!$B:$AE,AB$1,FALSE)+VLOOKUP($A9,'Imports, CIF'!$B:$AE,AB$1,FALSE)</f>
        <v>75811.885890999998</v>
      </c>
      <c r="AC9" s="25">
        <f>VLOOKUP($A9,'Exports, FOB'!$B:$AE,AC$1,FALSE)+VLOOKUP($A9,'Imports, CIF'!$B:$AE,AC$1,FALSE)</f>
        <v>82775.398348000002</v>
      </c>
      <c r="AD9" s="25">
        <f>VLOOKUP($A9,'Exports, FOB'!$B:$AE,AD$1,FALSE)+VLOOKUP($A9,'Imports, CIF'!$B:$AE,AD$1,FALSE)</f>
        <v>77229.515941999998</v>
      </c>
    </row>
    <row r="10" spans="1:30" x14ac:dyDescent="0.25">
      <c r="A10" s="26" t="s">
        <v>42</v>
      </c>
      <c r="B10" s="25">
        <f>VLOOKUP($A10,'Exports, FOB'!$B:$AE,B$1,FALSE)+VLOOKUP($A10,'Imports, CIF'!$B:$AE,B$1,FALSE)</f>
        <v>285.92185282667919</v>
      </c>
      <c r="C10" s="25">
        <f>VLOOKUP($A10,'Exports, FOB'!$B:$AE,C$1,FALSE)+VLOOKUP($A10,'Imports, CIF'!$B:$AE,C$1,FALSE)</f>
        <v>296.72362774328928</v>
      </c>
      <c r="D10" s="25">
        <f>VLOOKUP($A10,'Exports, FOB'!$B:$AE,D$1,FALSE)+VLOOKUP($A10,'Imports, CIF'!$B:$AE,D$1,FALSE)</f>
        <v>285.5110842894685</v>
      </c>
      <c r="E10" s="25">
        <f>VLOOKUP($A10,'Exports, FOB'!$B:$AE,E$1,FALSE)+VLOOKUP($A10,'Imports, CIF'!$B:$AE,E$1,FALSE)</f>
        <v>350.23214738961417</v>
      </c>
      <c r="F10" s="25">
        <f>VLOOKUP($A10,'Exports, FOB'!$B:$AE,F$1,FALSE)+VLOOKUP($A10,'Imports, CIF'!$B:$AE,F$1,FALSE)</f>
        <v>510.76081823882885</v>
      </c>
      <c r="G10" s="25">
        <f>VLOOKUP($A10,'Exports, FOB'!$B:$AE,G$1,FALSE)+VLOOKUP($A10,'Imports, CIF'!$B:$AE,G$1,FALSE)</f>
        <v>469.61357318788998</v>
      </c>
      <c r="H10" s="25">
        <f>VLOOKUP($A10,'Exports, FOB'!$B:$AE,H$1,FALSE)+VLOOKUP($A10,'Imports, CIF'!$B:$AE,H$1,FALSE)</f>
        <v>676.00016518932523</v>
      </c>
      <c r="I10" s="25">
        <f>VLOOKUP($A10,'Exports, FOB'!$B:$AE,I$1,FALSE)+VLOOKUP($A10,'Imports, CIF'!$B:$AE,I$1,FALSE)</f>
        <v>599.08671376010511</v>
      </c>
      <c r="J10" s="25">
        <f>VLOOKUP($A10,'Exports, FOB'!$B:$AE,J$1,FALSE)+VLOOKUP($A10,'Imports, CIF'!$B:$AE,J$1,FALSE)</f>
        <v>569.13175962597199</v>
      </c>
      <c r="K10" s="25">
        <f>VLOOKUP($A10,'Exports, FOB'!$B:$AE,K$1,FALSE)+VLOOKUP($A10,'Imports, CIF'!$B:$AE,K$1,FALSE)</f>
        <v>614.39386200000001</v>
      </c>
      <c r="L10" s="25">
        <f>VLOOKUP($A10,'Exports, FOB'!$B:$AE,L$1,FALSE)+VLOOKUP($A10,'Imports, CIF'!$B:$AE,L$1,FALSE)</f>
        <v>634.72825</v>
      </c>
      <c r="M10" s="25">
        <f>VLOOKUP($A10,'Exports, FOB'!$B:$AE,M$1,FALSE)+VLOOKUP($A10,'Imports, CIF'!$B:$AE,M$1,FALSE)</f>
        <v>644.25861299999997</v>
      </c>
      <c r="N10" s="25">
        <f>VLOOKUP($A10,'Exports, FOB'!$B:$AE,N$1,FALSE)+VLOOKUP($A10,'Imports, CIF'!$B:$AE,N$1,FALSE)</f>
        <v>946.60588800000005</v>
      </c>
      <c r="O10" s="25">
        <f>VLOOKUP($A10,'Exports, FOB'!$B:$AE,O$1,FALSE)+VLOOKUP($A10,'Imports, CIF'!$B:$AE,O$1,FALSE)</f>
        <v>1032.3430289999999</v>
      </c>
      <c r="P10" s="25">
        <f>VLOOKUP($A10,'Exports, FOB'!$B:$AE,P$1,FALSE)+VLOOKUP($A10,'Imports, CIF'!$B:$AE,P$1,FALSE)</f>
        <v>1428.615585</v>
      </c>
      <c r="Q10" s="25">
        <f>VLOOKUP($A10,'Exports, FOB'!$B:$AE,Q$1,FALSE)+VLOOKUP($A10,'Imports, CIF'!$B:$AE,Q$1,FALSE)</f>
        <v>1461.4483</v>
      </c>
      <c r="R10" s="25">
        <f>VLOOKUP($A10,'Exports, FOB'!$B:$AE,R$1,FALSE)+VLOOKUP($A10,'Imports, CIF'!$B:$AE,R$1,FALSE)</f>
        <v>1533.5750860000001</v>
      </c>
      <c r="S10" s="25">
        <f>VLOOKUP($A10,'Exports, FOB'!$B:$AE,S$1,FALSE)+VLOOKUP($A10,'Imports, CIF'!$B:$AE,S$1,FALSE)</f>
        <v>1799.1118160000001</v>
      </c>
      <c r="T10" s="25">
        <f>VLOOKUP($A10,'Exports, FOB'!$B:$AE,T$1,FALSE)+VLOOKUP($A10,'Imports, CIF'!$B:$AE,T$1,FALSE)</f>
        <v>1173.3328630000001</v>
      </c>
      <c r="U10" s="25">
        <f>VLOOKUP($A10,'Exports, FOB'!$B:$AE,U$1,FALSE)+VLOOKUP($A10,'Imports, CIF'!$B:$AE,U$1,FALSE)</f>
        <v>1499.113239</v>
      </c>
      <c r="V10" s="25">
        <f>VLOOKUP($A10,'Exports, FOB'!$B:$AE,V$1,FALSE)+VLOOKUP($A10,'Imports, CIF'!$B:$AE,V$1,FALSE)</f>
        <v>2584.0339840000001</v>
      </c>
      <c r="W10" s="25">
        <f>VLOOKUP($A10,'Exports, FOB'!$B:$AE,W$1,FALSE)+VLOOKUP($A10,'Imports, CIF'!$B:$AE,W$1,FALSE)</f>
        <v>1566.8610530000001</v>
      </c>
      <c r="X10" s="25">
        <f>VLOOKUP($A10,'Exports, FOB'!$B:$AE,X$1,FALSE)+VLOOKUP($A10,'Imports, CIF'!$B:$AE,X$1,FALSE)</f>
        <v>1676.9148790000002</v>
      </c>
      <c r="Y10" s="25">
        <f>VLOOKUP($A10,'Exports, FOB'!$B:$AE,Y$1,FALSE)+VLOOKUP($A10,'Imports, CIF'!$B:$AE,Y$1,FALSE)</f>
        <v>1891.107857</v>
      </c>
      <c r="Z10" s="25">
        <f>VLOOKUP($A10,'Exports, FOB'!$B:$AE,Z$1,FALSE)+VLOOKUP($A10,'Imports, CIF'!$B:$AE,Z$1,FALSE)</f>
        <v>1318.3884559999999</v>
      </c>
      <c r="AA10" s="25">
        <f>VLOOKUP($A10,'Exports, FOB'!$B:$AE,AA$1,FALSE)+VLOOKUP($A10,'Imports, CIF'!$B:$AE,AA$1,FALSE)</f>
        <v>1183.927531</v>
      </c>
      <c r="AB10" s="25">
        <f>VLOOKUP($A10,'Exports, FOB'!$B:$AE,AB$1,FALSE)+VLOOKUP($A10,'Imports, CIF'!$B:$AE,AB$1,FALSE)</f>
        <v>1454.1147879999999</v>
      </c>
      <c r="AC10" s="25">
        <f>VLOOKUP($A10,'Exports, FOB'!$B:$AE,AC$1,FALSE)+VLOOKUP($A10,'Imports, CIF'!$B:$AE,AC$1,FALSE)</f>
        <v>1711.3165290000002</v>
      </c>
      <c r="AD10" s="25">
        <f>VLOOKUP($A10,'Exports, FOB'!$B:$AE,AD$1,FALSE)+VLOOKUP($A10,'Imports, CIF'!$B:$AE,AD$1,FALSE)</f>
        <v>1376.228922</v>
      </c>
    </row>
    <row r="11" spans="1:30" x14ac:dyDescent="0.25">
      <c r="A11" s="26" t="s">
        <v>43</v>
      </c>
      <c r="B11" s="25">
        <f>VLOOKUP($A11,'Exports, FOB'!$B:$AE,B$1,FALSE)+VLOOKUP($A11,'Imports, CIF'!$B:$AE,B$1,FALSE)</f>
        <v>3669.1435611824609</v>
      </c>
      <c r="C11" s="25">
        <f>VLOOKUP($A11,'Exports, FOB'!$B:$AE,C$1,FALSE)+VLOOKUP($A11,'Imports, CIF'!$B:$AE,C$1,FALSE)</f>
        <v>3580.1503797845098</v>
      </c>
      <c r="D11" s="25">
        <f>VLOOKUP($A11,'Exports, FOB'!$B:$AE,D$1,FALSE)+VLOOKUP($A11,'Imports, CIF'!$B:$AE,D$1,FALSE)</f>
        <v>2809.0705995232429</v>
      </c>
      <c r="E11" s="25">
        <f>VLOOKUP($A11,'Exports, FOB'!$B:$AE,E$1,FALSE)+VLOOKUP($A11,'Imports, CIF'!$B:$AE,E$1,FALSE)</f>
        <v>2963.0554404224181</v>
      </c>
      <c r="F11" s="25">
        <f>VLOOKUP($A11,'Exports, FOB'!$B:$AE,F$1,FALSE)+VLOOKUP($A11,'Imports, CIF'!$B:$AE,F$1,FALSE)</f>
        <v>3738.5187889392992</v>
      </c>
      <c r="G11" s="25">
        <f>VLOOKUP($A11,'Exports, FOB'!$B:$AE,G$1,FALSE)+VLOOKUP($A11,'Imports, CIF'!$B:$AE,G$1,FALSE)</f>
        <v>3968.8006024966207</v>
      </c>
      <c r="H11" s="25">
        <f>VLOOKUP($A11,'Exports, FOB'!$B:$AE,H$1,FALSE)+VLOOKUP($A11,'Imports, CIF'!$B:$AE,H$1,FALSE)</f>
        <v>5163.55135249056</v>
      </c>
      <c r="I11" s="25">
        <f>VLOOKUP($A11,'Exports, FOB'!$B:$AE,I$1,FALSE)+VLOOKUP($A11,'Imports, CIF'!$B:$AE,I$1,FALSE)</f>
        <v>4674.5168089073104</v>
      </c>
      <c r="J11" s="25">
        <f>VLOOKUP($A11,'Exports, FOB'!$B:$AE,J$1,FALSE)+VLOOKUP($A11,'Imports, CIF'!$B:$AE,J$1,FALSE)</f>
        <v>5183.1174830464515</v>
      </c>
      <c r="K11" s="25">
        <f>VLOOKUP($A11,'Exports, FOB'!$B:$AE,K$1,FALSE)+VLOOKUP($A11,'Imports, CIF'!$B:$AE,K$1,FALSE)</f>
        <v>4233.1661540000005</v>
      </c>
      <c r="L11" s="25">
        <f>VLOOKUP($A11,'Exports, FOB'!$B:$AE,L$1,FALSE)+VLOOKUP($A11,'Imports, CIF'!$B:$AE,L$1,FALSE)</f>
        <v>5163.1594569999997</v>
      </c>
      <c r="M11" s="25">
        <f>VLOOKUP($A11,'Exports, FOB'!$B:$AE,M$1,FALSE)+VLOOKUP($A11,'Imports, CIF'!$B:$AE,M$1,FALSE)</f>
        <v>5193.6966199999997</v>
      </c>
      <c r="N11" s="25">
        <f>VLOOKUP($A11,'Exports, FOB'!$B:$AE,N$1,FALSE)+VLOOKUP($A11,'Imports, CIF'!$B:$AE,N$1,FALSE)</f>
        <v>5282.9895299999998</v>
      </c>
      <c r="O11" s="25">
        <f>VLOOKUP($A11,'Exports, FOB'!$B:$AE,O$1,FALSE)+VLOOKUP($A11,'Imports, CIF'!$B:$AE,O$1,FALSE)</f>
        <v>6087.1058249999996</v>
      </c>
      <c r="P11" s="25">
        <f>VLOOKUP($A11,'Exports, FOB'!$B:$AE,P$1,FALSE)+VLOOKUP($A11,'Imports, CIF'!$B:$AE,P$1,FALSE)</f>
        <v>6462.8566579999997</v>
      </c>
      <c r="Q11" s="25">
        <f>VLOOKUP($A11,'Exports, FOB'!$B:$AE,Q$1,FALSE)+VLOOKUP($A11,'Imports, CIF'!$B:$AE,Q$1,FALSE)</f>
        <v>7391.7656040000002</v>
      </c>
      <c r="R11" s="25">
        <f>VLOOKUP($A11,'Exports, FOB'!$B:$AE,R$1,FALSE)+VLOOKUP($A11,'Imports, CIF'!$B:$AE,R$1,FALSE)</f>
        <v>7974.858886</v>
      </c>
      <c r="S11" s="25">
        <f>VLOOKUP($A11,'Exports, FOB'!$B:$AE,S$1,FALSE)+VLOOKUP($A11,'Imports, CIF'!$B:$AE,S$1,FALSE)</f>
        <v>8955.1614470000004</v>
      </c>
      <c r="T11" s="25">
        <f>VLOOKUP($A11,'Exports, FOB'!$B:$AE,T$1,FALSE)+VLOOKUP($A11,'Imports, CIF'!$B:$AE,T$1,FALSE)</f>
        <v>7566.3023679999997</v>
      </c>
      <c r="U11" s="25">
        <f>VLOOKUP($A11,'Exports, FOB'!$B:$AE,U$1,FALSE)+VLOOKUP($A11,'Imports, CIF'!$B:$AE,U$1,FALSE)</f>
        <v>7882.9396230000002</v>
      </c>
      <c r="V11" s="25">
        <f>VLOOKUP($A11,'Exports, FOB'!$B:$AE,V$1,FALSE)+VLOOKUP($A11,'Imports, CIF'!$B:$AE,V$1,FALSE)</f>
        <v>9055.2171300000009</v>
      </c>
      <c r="W11" s="25">
        <f>VLOOKUP($A11,'Exports, FOB'!$B:$AE,W$1,FALSE)+VLOOKUP($A11,'Imports, CIF'!$B:$AE,W$1,FALSE)</f>
        <v>8474.6317839999992</v>
      </c>
      <c r="X11" s="25">
        <f>VLOOKUP($A11,'Exports, FOB'!$B:$AE,X$1,FALSE)+VLOOKUP($A11,'Imports, CIF'!$B:$AE,X$1,FALSE)</f>
        <v>8589.5473259999999</v>
      </c>
      <c r="Y11" s="25">
        <f>VLOOKUP($A11,'Exports, FOB'!$B:$AE,Y$1,FALSE)+VLOOKUP($A11,'Imports, CIF'!$B:$AE,Y$1,FALSE)</f>
        <v>8681.8081220000004</v>
      </c>
      <c r="Z11" s="25">
        <f>VLOOKUP($A11,'Exports, FOB'!$B:$AE,Z$1,FALSE)+VLOOKUP($A11,'Imports, CIF'!$B:$AE,Z$1,FALSE)</f>
        <v>8084.5806750000002</v>
      </c>
      <c r="AA11" s="25">
        <f>VLOOKUP($A11,'Exports, FOB'!$B:$AE,AA$1,FALSE)+VLOOKUP($A11,'Imports, CIF'!$B:$AE,AA$1,FALSE)</f>
        <v>7361.6513910000003</v>
      </c>
      <c r="AB11" s="25">
        <f>VLOOKUP($A11,'Exports, FOB'!$B:$AE,AB$1,FALSE)+VLOOKUP($A11,'Imports, CIF'!$B:$AE,AB$1,FALSE)</f>
        <v>7593.1510440000002</v>
      </c>
      <c r="AC11" s="25">
        <f>VLOOKUP($A11,'Exports, FOB'!$B:$AE,AC$1,FALSE)+VLOOKUP($A11,'Imports, CIF'!$B:$AE,AC$1,FALSE)</f>
        <v>8472.1575209999992</v>
      </c>
      <c r="AD11" s="25">
        <f>VLOOKUP($A11,'Exports, FOB'!$B:$AE,AD$1,FALSE)+VLOOKUP($A11,'Imports, CIF'!$B:$AE,AD$1,FALSE)</f>
        <v>9652.4970040000007</v>
      </c>
    </row>
    <row r="12" spans="1:30" x14ac:dyDescent="0.25">
      <c r="A12" s="26" t="s">
        <v>44</v>
      </c>
      <c r="B12" s="25">
        <f>VLOOKUP($A12,'Exports, FOB'!$B:$AE,B$1,FALSE)+VLOOKUP($A12,'Imports, CIF'!$B:$AE,B$1,FALSE)</f>
        <v>5580.3698003359996</v>
      </c>
      <c r="C12" s="25">
        <f>VLOOKUP($A12,'Exports, FOB'!$B:$AE,C$1,FALSE)+VLOOKUP($A12,'Imports, CIF'!$B:$AE,C$1,FALSE)</f>
        <v>5037.93087330448</v>
      </c>
      <c r="D12" s="25">
        <f>VLOOKUP($A12,'Exports, FOB'!$B:$AE,D$1,FALSE)+VLOOKUP($A12,'Imports, CIF'!$B:$AE,D$1,FALSE)</f>
        <v>4798.1308494980203</v>
      </c>
      <c r="E12" s="25">
        <f>VLOOKUP($A12,'Exports, FOB'!$B:$AE,E$1,FALSE)+VLOOKUP($A12,'Imports, CIF'!$B:$AE,E$1,FALSE)</f>
        <v>5045.7837826925097</v>
      </c>
      <c r="F12" s="25">
        <f>VLOOKUP($A12,'Exports, FOB'!$B:$AE,F$1,FALSE)+VLOOKUP($A12,'Imports, CIF'!$B:$AE,F$1,FALSE)</f>
        <v>6113.4936075517417</v>
      </c>
      <c r="G12" s="25">
        <f>VLOOKUP($A12,'Exports, FOB'!$B:$AE,G$1,FALSE)+VLOOKUP($A12,'Imports, CIF'!$B:$AE,G$1,FALSE)</f>
        <v>6182.7210897293298</v>
      </c>
      <c r="H12" s="25">
        <f>VLOOKUP($A12,'Exports, FOB'!$B:$AE,H$1,FALSE)+VLOOKUP($A12,'Imports, CIF'!$B:$AE,H$1,FALSE)</f>
        <v>6197.5931768617393</v>
      </c>
      <c r="I12" s="25">
        <f>VLOOKUP($A12,'Exports, FOB'!$B:$AE,I$1,FALSE)+VLOOKUP($A12,'Imports, CIF'!$B:$AE,I$1,FALSE)</f>
        <v>6251.1907566217269</v>
      </c>
      <c r="J12" s="25">
        <f>VLOOKUP($A12,'Exports, FOB'!$B:$AE,J$1,FALSE)+VLOOKUP($A12,'Imports, CIF'!$B:$AE,J$1,FALSE)</f>
        <v>6741.4255604735026</v>
      </c>
      <c r="K12" s="25">
        <f>VLOOKUP($A12,'Exports, FOB'!$B:$AE,K$1,FALSE)+VLOOKUP($A12,'Imports, CIF'!$B:$AE,K$1,FALSE)</f>
        <v>7402.6672899999994</v>
      </c>
      <c r="L12" s="25">
        <f>VLOOKUP($A12,'Exports, FOB'!$B:$AE,L$1,FALSE)+VLOOKUP($A12,'Imports, CIF'!$B:$AE,L$1,FALSE)</f>
        <v>7311.1521350000003</v>
      </c>
      <c r="M12" s="25">
        <f>VLOOKUP($A12,'Exports, FOB'!$B:$AE,M$1,FALSE)+VLOOKUP($A12,'Imports, CIF'!$B:$AE,M$1,FALSE)</f>
        <v>7383.3164199999992</v>
      </c>
      <c r="N12" s="25">
        <f>VLOOKUP($A12,'Exports, FOB'!$B:$AE,N$1,FALSE)+VLOOKUP($A12,'Imports, CIF'!$B:$AE,N$1,FALSE)</f>
        <v>8485.4540959999995</v>
      </c>
      <c r="O12" s="25">
        <f>VLOOKUP($A12,'Exports, FOB'!$B:$AE,O$1,FALSE)+VLOOKUP($A12,'Imports, CIF'!$B:$AE,O$1,FALSE)</f>
        <v>9674.3297610000009</v>
      </c>
      <c r="P12" s="25">
        <f>VLOOKUP($A12,'Exports, FOB'!$B:$AE,P$1,FALSE)+VLOOKUP($A12,'Imports, CIF'!$B:$AE,P$1,FALSE)</f>
        <v>11665.572277000001</v>
      </c>
      <c r="Q12" s="25">
        <f>VLOOKUP($A12,'Exports, FOB'!$B:$AE,Q$1,FALSE)+VLOOKUP($A12,'Imports, CIF'!$B:$AE,Q$1,FALSE)</f>
        <v>13934.048868</v>
      </c>
      <c r="R12" s="25">
        <f>VLOOKUP($A12,'Exports, FOB'!$B:$AE,R$1,FALSE)+VLOOKUP($A12,'Imports, CIF'!$B:$AE,R$1,FALSE)</f>
        <v>15043.246003</v>
      </c>
      <c r="S12" s="25">
        <f>VLOOKUP($A12,'Exports, FOB'!$B:$AE,S$1,FALSE)+VLOOKUP($A12,'Imports, CIF'!$B:$AE,S$1,FALSE)</f>
        <v>16865.850641999998</v>
      </c>
      <c r="T12" s="25">
        <f>VLOOKUP($A12,'Exports, FOB'!$B:$AE,T$1,FALSE)+VLOOKUP($A12,'Imports, CIF'!$B:$AE,T$1,FALSE)</f>
        <v>13351.580873999999</v>
      </c>
      <c r="U12" s="25">
        <f>VLOOKUP($A12,'Exports, FOB'!$B:$AE,U$1,FALSE)+VLOOKUP($A12,'Imports, CIF'!$B:$AE,U$1,FALSE)</f>
        <v>15461.03867</v>
      </c>
      <c r="V12" s="25">
        <f>VLOOKUP($A12,'Exports, FOB'!$B:$AE,V$1,FALSE)+VLOOKUP($A12,'Imports, CIF'!$B:$AE,V$1,FALSE)</f>
        <v>17726.308492</v>
      </c>
      <c r="W12" s="25">
        <f>VLOOKUP($A12,'Exports, FOB'!$B:$AE,W$1,FALSE)+VLOOKUP($A12,'Imports, CIF'!$B:$AE,W$1,FALSE)</f>
        <v>18745.665775999998</v>
      </c>
      <c r="X12" s="25">
        <f>VLOOKUP($A12,'Exports, FOB'!$B:$AE,X$1,FALSE)+VLOOKUP($A12,'Imports, CIF'!$B:$AE,X$1,FALSE)</f>
        <v>19220.756848000001</v>
      </c>
      <c r="Y12" s="25">
        <f>VLOOKUP($A12,'Exports, FOB'!$B:$AE,Y$1,FALSE)+VLOOKUP($A12,'Imports, CIF'!$B:$AE,Y$1,FALSE)</f>
        <v>18176.111425999999</v>
      </c>
      <c r="Z12" s="25">
        <f>VLOOKUP($A12,'Exports, FOB'!$B:$AE,Z$1,FALSE)+VLOOKUP($A12,'Imports, CIF'!$B:$AE,Z$1,FALSE)</f>
        <v>17198.995899000001</v>
      </c>
      <c r="AA12" s="25">
        <f>VLOOKUP($A12,'Exports, FOB'!$B:$AE,AA$1,FALSE)+VLOOKUP($A12,'Imports, CIF'!$B:$AE,AA$1,FALSE)</f>
        <v>16876.033007000002</v>
      </c>
      <c r="AB12" s="25">
        <f>VLOOKUP($A12,'Exports, FOB'!$B:$AE,AB$1,FALSE)+VLOOKUP($A12,'Imports, CIF'!$B:$AE,AB$1,FALSE)</f>
        <v>17655.891191999999</v>
      </c>
      <c r="AC12" s="25">
        <f>VLOOKUP($A12,'Exports, FOB'!$B:$AE,AC$1,FALSE)+VLOOKUP($A12,'Imports, CIF'!$B:$AE,AC$1,FALSE)</f>
        <v>19254.323391999998</v>
      </c>
      <c r="AD12" s="25">
        <f>VLOOKUP($A12,'Exports, FOB'!$B:$AE,AD$1,FALSE)+VLOOKUP($A12,'Imports, CIF'!$B:$AE,AD$1,FALSE)</f>
        <v>20036.057918000002</v>
      </c>
    </row>
    <row r="13" spans="1:30" x14ac:dyDescent="0.25">
      <c r="A13" s="26" t="s">
        <v>85</v>
      </c>
      <c r="B13" s="25">
        <f>VLOOKUP($A13,'Exports, FOB'!$B:$AE,B$1,FALSE)+VLOOKUP($A13,'Imports, CIF'!$B:$AE,B$1,FALSE)</f>
        <v>466.27100107171003</v>
      </c>
      <c r="C13" s="25">
        <f>VLOOKUP($A13,'Exports, FOB'!$B:$AE,C$1,FALSE)+VLOOKUP($A13,'Imports, CIF'!$B:$AE,C$1,FALSE)</f>
        <v>641.67904516786689</v>
      </c>
      <c r="D13" s="25">
        <f>VLOOKUP($A13,'Exports, FOB'!$B:$AE,D$1,FALSE)+VLOOKUP($A13,'Imports, CIF'!$B:$AE,D$1,FALSE)</f>
        <v>513.36339588098008</v>
      </c>
      <c r="E13" s="25">
        <f>VLOOKUP($A13,'Exports, FOB'!$B:$AE,E$1,FALSE)+VLOOKUP($A13,'Imports, CIF'!$B:$AE,E$1,FALSE)</f>
        <v>563.71797983195597</v>
      </c>
      <c r="F13" s="25">
        <f>VLOOKUP($A13,'Exports, FOB'!$B:$AE,F$1,FALSE)+VLOOKUP($A13,'Imports, CIF'!$B:$AE,F$1,FALSE)</f>
        <v>736.75792699070894</v>
      </c>
      <c r="G13" s="25">
        <f>VLOOKUP($A13,'Exports, FOB'!$B:$AE,G$1,FALSE)+VLOOKUP($A13,'Imports, CIF'!$B:$AE,G$1,FALSE)</f>
        <v>731.42326514575382</v>
      </c>
      <c r="H13" s="25">
        <f>VLOOKUP($A13,'Exports, FOB'!$B:$AE,H$1,FALSE)+VLOOKUP($A13,'Imports, CIF'!$B:$AE,H$1,FALSE)</f>
        <v>908.16306856267613</v>
      </c>
      <c r="I13" s="25">
        <f>VLOOKUP($A13,'Exports, FOB'!$B:$AE,I$1,FALSE)+VLOOKUP($A13,'Imports, CIF'!$B:$AE,I$1,FALSE)</f>
        <v>871.96511636953596</v>
      </c>
      <c r="J13" s="25">
        <f>VLOOKUP($A13,'Exports, FOB'!$B:$AE,J$1,FALSE)+VLOOKUP($A13,'Imports, CIF'!$B:$AE,J$1,FALSE)</f>
        <v>1009.7567014149784</v>
      </c>
      <c r="K13" s="25">
        <f>VLOOKUP($A13,'Exports, FOB'!$B:$AE,K$1,FALSE)+VLOOKUP($A13,'Imports, CIF'!$B:$AE,K$1,FALSE)</f>
        <v>1198.7056789999999</v>
      </c>
      <c r="L13" s="25">
        <f>VLOOKUP($A13,'Exports, FOB'!$B:$AE,L$1,FALSE)+VLOOKUP($A13,'Imports, CIF'!$B:$AE,L$1,FALSE)</f>
        <v>1160.7571820000001</v>
      </c>
      <c r="M13" s="25">
        <f>VLOOKUP($A13,'Exports, FOB'!$B:$AE,M$1,FALSE)+VLOOKUP($A13,'Imports, CIF'!$B:$AE,M$1,FALSE)</f>
        <v>1254.430574</v>
      </c>
      <c r="N13" s="25">
        <f>VLOOKUP($A13,'Exports, FOB'!$B:$AE,N$1,FALSE)+VLOOKUP($A13,'Imports, CIF'!$B:$AE,N$1,FALSE)</f>
        <v>1581.737654</v>
      </c>
      <c r="O13" s="25">
        <f>VLOOKUP($A13,'Exports, FOB'!$B:$AE,O$1,FALSE)+VLOOKUP($A13,'Imports, CIF'!$B:$AE,O$1,FALSE)</f>
        <v>1946.202356</v>
      </c>
      <c r="P13" s="25">
        <f>VLOOKUP($A13,'Exports, FOB'!$B:$AE,P$1,FALSE)+VLOOKUP($A13,'Imports, CIF'!$B:$AE,P$1,FALSE)</f>
        <v>2466.424837</v>
      </c>
      <c r="Q13" s="25">
        <f>VLOOKUP($A13,'Exports, FOB'!$B:$AE,Q$1,FALSE)+VLOOKUP($A13,'Imports, CIF'!$B:$AE,Q$1,FALSE)</f>
        <v>3272.1332910000001</v>
      </c>
      <c r="R13" s="25">
        <f>VLOOKUP($A13,'Exports, FOB'!$B:$AE,R$1,FALSE)+VLOOKUP($A13,'Imports, CIF'!$B:$AE,R$1,FALSE)</f>
        <v>3665.4127049999997</v>
      </c>
      <c r="S13" s="25">
        <f>VLOOKUP($A13,'Exports, FOB'!$B:$AE,S$1,FALSE)+VLOOKUP($A13,'Imports, CIF'!$B:$AE,S$1,FALSE)</f>
        <v>4422.7596109999995</v>
      </c>
      <c r="T13" s="25">
        <f>VLOOKUP($A13,'Exports, FOB'!$B:$AE,T$1,FALSE)+VLOOKUP($A13,'Imports, CIF'!$B:$AE,T$1,FALSE)</f>
        <v>3761.3842</v>
      </c>
      <c r="U13" s="25">
        <f>VLOOKUP($A13,'Exports, FOB'!$B:$AE,U$1,FALSE)+VLOOKUP($A13,'Imports, CIF'!$B:$AE,U$1,FALSE)</f>
        <v>4187.2650530000001</v>
      </c>
      <c r="V13" s="25">
        <f>VLOOKUP($A13,'Exports, FOB'!$B:$AE,V$1,FALSE)+VLOOKUP($A13,'Imports, CIF'!$B:$AE,V$1,FALSE)</f>
        <v>5357.6782389999998</v>
      </c>
      <c r="W13" s="25">
        <f>VLOOKUP($A13,'Exports, FOB'!$B:$AE,W$1,FALSE)+VLOOKUP($A13,'Imports, CIF'!$B:$AE,W$1,FALSE)</f>
        <v>5388.8841300000004</v>
      </c>
      <c r="X13" s="25">
        <f>VLOOKUP($A13,'Exports, FOB'!$B:$AE,X$1,FALSE)+VLOOKUP($A13,'Imports, CIF'!$B:$AE,X$1,FALSE)</f>
        <v>5783.7247590000006</v>
      </c>
      <c r="Y13" s="25">
        <f>VLOOKUP($A13,'Exports, FOB'!$B:$AE,Y$1,FALSE)+VLOOKUP($A13,'Imports, CIF'!$B:$AE,Y$1,FALSE)</f>
        <v>5943.4019819999994</v>
      </c>
      <c r="Z13" s="25">
        <f>VLOOKUP($A13,'Exports, FOB'!$B:$AE,Z$1,FALSE)+VLOOKUP($A13,'Imports, CIF'!$B:$AE,Z$1,FALSE)</f>
        <v>6601.5210360000001</v>
      </c>
      <c r="AA13" s="25">
        <f>VLOOKUP($A13,'Exports, FOB'!$B:$AE,AA$1,FALSE)+VLOOKUP($A13,'Imports, CIF'!$B:$AE,AA$1,FALSE)</f>
        <v>6164.1924730000001</v>
      </c>
      <c r="AB13" s="25">
        <f>VLOOKUP($A13,'Exports, FOB'!$B:$AE,AB$1,FALSE)+VLOOKUP($A13,'Imports, CIF'!$B:$AE,AB$1,FALSE)</f>
        <v>6188.4126820000001</v>
      </c>
      <c r="AC13" s="25">
        <f>VLOOKUP($A13,'Exports, FOB'!$B:$AE,AC$1,FALSE)+VLOOKUP($A13,'Imports, CIF'!$B:$AE,AC$1,FALSE)</f>
        <v>7017.9212209999996</v>
      </c>
      <c r="AD13" s="25">
        <f>VLOOKUP($A13,'Exports, FOB'!$B:$AE,AD$1,FALSE)+VLOOKUP($A13,'Imports, CIF'!$B:$AE,AD$1,FALSE)</f>
        <v>7599.9965389999998</v>
      </c>
    </row>
    <row r="14" spans="1:30" x14ac:dyDescent="0.25">
      <c r="A14" s="26" t="s">
        <v>86</v>
      </c>
      <c r="B14" s="25">
        <f>VLOOKUP($A14,'Exports, FOB'!$B:$AE,B$1,FALSE)+VLOOKUP($A14,'Imports, CIF'!$B:$AE,B$1,FALSE)</f>
        <v>508.77855850721073</v>
      </c>
      <c r="C14" s="25">
        <f>VLOOKUP($A14,'Exports, FOB'!$B:$AE,C$1,FALSE)+VLOOKUP($A14,'Imports, CIF'!$B:$AE,C$1,FALSE)</f>
        <v>721.40200246975473</v>
      </c>
      <c r="D14" s="25">
        <f>VLOOKUP($A14,'Exports, FOB'!$B:$AE,D$1,FALSE)+VLOOKUP($A14,'Imports, CIF'!$B:$AE,D$1,FALSE)</f>
        <v>707.06042413354567</v>
      </c>
      <c r="E14" s="25">
        <f>VLOOKUP($A14,'Exports, FOB'!$B:$AE,E$1,FALSE)+VLOOKUP($A14,'Imports, CIF'!$B:$AE,E$1,FALSE)</f>
        <v>747.42860750475165</v>
      </c>
      <c r="F14" s="25">
        <f>VLOOKUP($A14,'Exports, FOB'!$B:$AE,F$1,FALSE)+VLOOKUP($A14,'Imports, CIF'!$B:$AE,F$1,FALSE)</f>
        <v>917.15315304661101</v>
      </c>
      <c r="G14" s="25">
        <f>VLOOKUP($A14,'Exports, FOB'!$B:$AE,G$1,FALSE)+VLOOKUP($A14,'Imports, CIF'!$B:$AE,G$1,FALSE)</f>
        <v>1126.1217655074561</v>
      </c>
      <c r="H14" s="25">
        <f>VLOOKUP($A14,'Exports, FOB'!$B:$AE,H$1,FALSE)+VLOOKUP($A14,'Imports, CIF'!$B:$AE,H$1,FALSE)</f>
        <v>1198.2418365885108</v>
      </c>
      <c r="I14" s="25">
        <f>VLOOKUP($A14,'Exports, FOB'!$B:$AE,I$1,FALSE)+VLOOKUP($A14,'Imports, CIF'!$B:$AE,I$1,FALSE)</f>
        <v>1006.4459802368078</v>
      </c>
      <c r="J14" s="25">
        <f>VLOOKUP($A14,'Exports, FOB'!$B:$AE,J$1,FALSE)+VLOOKUP($A14,'Imports, CIF'!$B:$AE,J$1,FALSE)</f>
        <v>990.75782914164358</v>
      </c>
      <c r="K14" s="25">
        <f>VLOOKUP($A14,'Exports, FOB'!$B:$AE,K$1,FALSE)+VLOOKUP($A14,'Imports, CIF'!$B:$AE,K$1,FALSE)</f>
        <v>1097.300144</v>
      </c>
      <c r="L14" s="25">
        <f>VLOOKUP($A14,'Exports, FOB'!$B:$AE,L$1,FALSE)+VLOOKUP($A14,'Imports, CIF'!$B:$AE,L$1,FALSE)</f>
        <v>953.07404799999995</v>
      </c>
      <c r="M14" s="25">
        <f>VLOOKUP($A14,'Exports, FOB'!$B:$AE,M$1,FALSE)+VLOOKUP($A14,'Imports, CIF'!$B:$AE,M$1,FALSE)</f>
        <v>959.61303399999997</v>
      </c>
      <c r="N14" s="25">
        <f>VLOOKUP($A14,'Exports, FOB'!$B:$AE,N$1,FALSE)+VLOOKUP($A14,'Imports, CIF'!$B:$AE,N$1,FALSE)</f>
        <v>1023.5300500000001</v>
      </c>
      <c r="O14" s="25">
        <f>VLOOKUP($A14,'Exports, FOB'!$B:$AE,O$1,FALSE)+VLOOKUP($A14,'Imports, CIF'!$B:$AE,O$1,FALSE)</f>
        <v>1271.836818</v>
      </c>
      <c r="P14" s="25">
        <f>VLOOKUP($A14,'Exports, FOB'!$B:$AE,P$1,FALSE)+VLOOKUP($A14,'Imports, CIF'!$B:$AE,P$1,FALSE)</f>
        <v>1409.485741</v>
      </c>
      <c r="Q14" s="25">
        <f>VLOOKUP($A14,'Exports, FOB'!$B:$AE,Q$1,FALSE)+VLOOKUP($A14,'Imports, CIF'!$B:$AE,Q$1,FALSE)</f>
        <v>1589.1751060000001</v>
      </c>
      <c r="R14" s="25">
        <f>VLOOKUP($A14,'Exports, FOB'!$B:$AE,R$1,FALSE)+VLOOKUP($A14,'Imports, CIF'!$B:$AE,R$1,FALSE)</f>
        <v>1920.827235</v>
      </c>
      <c r="S14" s="25">
        <f>VLOOKUP($A14,'Exports, FOB'!$B:$AE,S$1,FALSE)+VLOOKUP($A14,'Imports, CIF'!$B:$AE,S$1,FALSE)</f>
        <v>2467.9598569999998</v>
      </c>
      <c r="T14" s="25">
        <f>VLOOKUP($A14,'Exports, FOB'!$B:$AE,T$1,FALSE)+VLOOKUP($A14,'Imports, CIF'!$B:$AE,T$1,FALSE)</f>
        <v>1788.4513649999999</v>
      </c>
      <c r="U14" s="25">
        <f>VLOOKUP($A14,'Exports, FOB'!$B:$AE,U$1,FALSE)+VLOOKUP($A14,'Imports, CIF'!$B:$AE,U$1,FALSE)</f>
        <v>2320.7662920000002</v>
      </c>
      <c r="V14" s="25">
        <f>VLOOKUP($A14,'Exports, FOB'!$B:$AE,V$1,FALSE)+VLOOKUP($A14,'Imports, CIF'!$B:$AE,V$1,FALSE)</f>
        <v>3197.4953439999999</v>
      </c>
      <c r="W14" s="25">
        <f>VLOOKUP($A14,'Exports, FOB'!$B:$AE,W$1,FALSE)+VLOOKUP($A14,'Imports, CIF'!$B:$AE,W$1,FALSE)</f>
        <v>3076.4039130000001</v>
      </c>
      <c r="X14" s="25">
        <f>VLOOKUP($A14,'Exports, FOB'!$B:$AE,X$1,FALSE)+VLOOKUP($A14,'Imports, CIF'!$B:$AE,X$1,FALSE)</f>
        <v>3268.6170339999999</v>
      </c>
      <c r="Y14" s="25">
        <f>VLOOKUP($A14,'Exports, FOB'!$B:$AE,Y$1,FALSE)+VLOOKUP($A14,'Imports, CIF'!$B:$AE,Y$1,FALSE)</f>
        <v>3284.4512549999999</v>
      </c>
      <c r="Z14" s="25">
        <f>VLOOKUP($A14,'Exports, FOB'!$B:$AE,Z$1,FALSE)+VLOOKUP($A14,'Imports, CIF'!$B:$AE,Z$1,FALSE)</f>
        <v>2810.2603899999999</v>
      </c>
      <c r="AA14" s="25">
        <f>VLOOKUP($A14,'Exports, FOB'!$B:$AE,AA$1,FALSE)+VLOOKUP($A14,'Imports, CIF'!$B:$AE,AA$1,FALSE)</f>
        <v>2390.05879</v>
      </c>
      <c r="AB14" s="25">
        <f>VLOOKUP($A14,'Exports, FOB'!$B:$AE,AB$1,FALSE)+VLOOKUP($A14,'Imports, CIF'!$B:$AE,AB$1,FALSE)</f>
        <v>2739.7602040000002</v>
      </c>
      <c r="AC14" s="25">
        <f>VLOOKUP($A14,'Exports, FOB'!$B:$AE,AC$1,FALSE)+VLOOKUP($A14,'Imports, CIF'!$B:$AE,AC$1,FALSE)</f>
        <v>3105.2719450000004</v>
      </c>
      <c r="AD14" s="25">
        <f>VLOOKUP($A14,'Exports, FOB'!$B:$AE,AD$1,FALSE)+VLOOKUP($A14,'Imports, CIF'!$B:$AE,AD$1,FALSE)</f>
        <v>2914.6362589999999</v>
      </c>
    </row>
    <row r="15" spans="1:30" x14ac:dyDescent="0.25">
      <c r="A15" s="26" t="s">
        <v>47</v>
      </c>
      <c r="B15" s="25">
        <f>VLOOKUP($A15,'Exports, FOB'!$B:$AE,B$1,FALSE)+VLOOKUP($A15,'Imports, CIF'!$B:$AE,B$1,FALSE)</f>
        <v>2596.0983260564726</v>
      </c>
      <c r="C15" s="25">
        <f>VLOOKUP($A15,'Exports, FOB'!$B:$AE,C$1,FALSE)+VLOOKUP($A15,'Imports, CIF'!$B:$AE,C$1,FALSE)</f>
        <v>2563.7621300733831</v>
      </c>
      <c r="D15" s="25">
        <f>VLOOKUP($A15,'Exports, FOB'!$B:$AE,D$1,FALSE)+VLOOKUP($A15,'Imports, CIF'!$B:$AE,D$1,FALSE)</f>
        <v>2377.4273382740362</v>
      </c>
      <c r="E15" s="25">
        <f>VLOOKUP($A15,'Exports, FOB'!$B:$AE,E$1,FALSE)+VLOOKUP($A15,'Imports, CIF'!$B:$AE,E$1,FALSE)</f>
        <v>2999.9835877641431</v>
      </c>
      <c r="F15" s="25">
        <f>VLOOKUP($A15,'Exports, FOB'!$B:$AE,F$1,FALSE)+VLOOKUP($A15,'Imports, CIF'!$B:$AE,F$1,FALSE)</f>
        <v>3892.3756149087503</v>
      </c>
      <c r="G15" s="25">
        <f>VLOOKUP($A15,'Exports, FOB'!$B:$AE,G$1,FALSE)+VLOOKUP($A15,'Imports, CIF'!$B:$AE,G$1,FALSE)</f>
        <v>3165.3898787029243</v>
      </c>
      <c r="H15" s="25">
        <f>VLOOKUP($A15,'Exports, FOB'!$B:$AE,H$1,FALSE)+VLOOKUP($A15,'Imports, CIF'!$B:$AE,H$1,FALSE)</f>
        <v>3473.0777670452799</v>
      </c>
      <c r="I15" s="25">
        <f>VLOOKUP($A15,'Exports, FOB'!$B:$AE,I$1,FALSE)+VLOOKUP($A15,'Imports, CIF'!$B:$AE,I$1,FALSE)</f>
        <v>3566.1762547887024</v>
      </c>
      <c r="J15" s="25">
        <f>VLOOKUP($A15,'Exports, FOB'!$B:$AE,J$1,FALSE)+VLOOKUP($A15,'Imports, CIF'!$B:$AE,J$1,FALSE)</f>
        <v>3596.5723599260346</v>
      </c>
      <c r="K15" s="25">
        <f>VLOOKUP($A15,'Exports, FOB'!$B:$AE,K$1,FALSE)+VLOOKUP($A15,'Imports, CIF'!$B:$AE,K$1,FALSE)</f>
        <v>3746.2966370000004</v>
      </c>
      <c r="L15" s="25">
        <f>VLOOKUP($A15,'Exports, FOB'!$B:$AE,L$1,FALSE)+VLOOKUP($A15,'Imports, CIF'!$B:$AE,L$1,FALSE)</f>
        <v>3800.7496160000001</v>
      </c>
      <c r="M15" s="25">
        <f>VLOOKUP($A15,'Exports, FOB'!$B:$AE,M$1,FALSE)+VLOOKUP($A15,'Imports, CIF'!$B:$AE,M$1,FALSE)</f>
        <v>3813.3179620000001</v>
      </c>
      <c r="N15" s="25">
        <f>VLOOKUP($A15,'Exports, FOB'!$B:$AE,N$1,FALSE)+VLOOKUP($A15,'Imports, CIF'!$B:$AE,N$1,FALSE)</f>
        <v>4614.1836669999993</v>
      </c>
      <c r="O15" s="25">
        <f>VLOOKUP($A15,'Exports, FOB'!$B:$AE,O$1,FALSE)+VLOOKUP($A15,'Imports, CIF'!$B:$AE,O$1,FALSE)</f>
        <v>5044.4915089999995</v>
      </c>
      <c r="P15" s="25">
        <f>VLOOKUP($A15,'Exports, FOB'!$B:$AE,P$1,FALSE)+VLOOKUP($A15,'Imports, CIF'!$B:$AE,P$1,FALSE)</f>
        <v>5606.1600980000003</v>
      </c>
      <c r="Q15" s="25">
        <f>VLOOKUP($A15,'Exports, FOB'!$B:$AE,Q$1,FALSE)+VLOOKUP($A15,'Imports, CIF'!$B:$AE,Q$1,FALSE)</f>
        <v>6257.0345069999994</v>
      </c>
      <c r="R15" s="25">
        <f>VLOOKUP($A15,'Exports, FOB'!$B:$AE,R$1,FALSE)+VLOOKUP($A15,'Imports, CIF'!$B:$AE,R$1,FALSE)</f>
        <v>7397.7408390000001</v>
      </c>
      <c r="S15" s="25">
        <f>VLOOKUP($A15,'Exports, FOB'!$B:$AE,S$1,FALSE)+VLOOKUP($A15,'Imports, CIF'!$B:$AE,S$1,FALSE)</f>
        <v>7311.2468289999997</v>
      </c>
      <c r="T15" s="25">
        <f>VLOOKUP($A15,'Exports, FOB'!$B:$AE,T$1,FALSE)+VLOOKUP($A15,'Imports, CIF'!$B:$AE,T$1,FALSE)</f>
        <v>5702.177017</v>
      </c>
      <c r="U15" s="25">
        <f>VLOOKUP($A15,'Exports, FOB'!$B:$AE,U$1,FALSE)+VLOOKUP($A15,'Imports, CIF'!$B:$AE,U$1,FALSE)</f>
        <v>6663.3991460000007</v>
      </c>
      <c r="V15" s="25">
        <f>VLOOKUP($A15,'Exports, FOB'!$B:$AE,V$1,FALSE)+VLOOKUP($A15,'Imports, CIF'!$B:$AE,V$1,FALSE)</f>
        <v>7466.4897180000007</v>
      </c>
      <c r="W15" s="25">
        <f>VLOOKUP($A15,'Exports, FOB'!$B:$AE,W$1,FALSE)+VLOOKUP($A15,'Imports, CIF'!$B:$AE,W$1,FALSE)</f>
        <v>7252.435289</v>
      </c>
      <c r="X15" s="25">
        <f>VLOOKUP($A15,'Exports, FOB'!$B:$AE,X$1,FALSE)+VLOOKUP($A15,'Imports, CIF'!$B:$AE,X$1,FALSE)</f>
        <v>7868.0571410000002</v>
      </c>
      <c r="Y15" s="25">
        <f>VLOOKUP($A15,'Exports, FOB'!$B:$AE,Y$1,FALSE)+VLOOKUP($A15,'Imports, CIF'!$B:$AE,Y$1,FALSE)</f>
        <v>9941.2052700000004</v>
      </c>
      <c r="Z15" s="25">
        <f>VLOOKUP($A15,'Exports, FOB'!$B:$AE,Z$1,FALSE)+VLOOKUP($A15,'Imports, CIF'!$B:$AE,Z$1,FALSE)</f>
        <v>7873.6857540000001</v>
      </c>
      <c r="AA15" s="25">
        <f>VLOOKUP($A15,'Exports, FOB'!$B:$AE,AA$1,FALSE)+VLOOKUP($A15,'Imports, CIF'!$B:$AE,AA$1,FALSE)</f>
        <v>7785.9428600000001</v>
      </c>
      <c r="AB15" s="25">
        <f>VLOOKUP($A15,'Exports, FOB'!$B:$AE,AB$1,FALSE)+VLOOKUP($A15,'Imports, CIF'!$B:$AE,AB$1,FALSE)</f>
        <v>8358.6908939999994</v>
      </c>
      <c r="AC15" s="25">
        <f>VLOOKUP($A15,'Exports, FOB'!$B:$AE,AC$1,FALSE)+VLOOKUP($A15,'Imports, CIF'!$B:$AE,AC$1,FALSE)</f>
        <v>9613.0323819999994</v>
      </c>
      <c r="AD15" s="25">
        <f>VLOOKUP($A15,'Exports, FOB'!$B:$AE,AD$1,FALSE)+VLOOKUP($A15,'Imports, CIF'!$B:$AE,AD$1,FALSE)</f>
        <v>9860.0276709999998</v>
      </c>
    </row>
    <row r="16" spans="1:30" x14ac:dyDescent="0.25">
      <c r="A16" s="26" t="s">
        <v>64</v>
      </c>
      <c r="B16" s="25">
        <f>VLOOKUP($A16,'Exports, FOB'!$B:$AE,B$1,FALSE)+VLOOKUP($A16,'Imports, CIF'!$B:$AE,B$1,FALSE)</f>
        <v>15969.389122933029</v>
      </c>
      <c r="C16" s="25">
        <f>VLOOKUP($A16,'Exports, FOB'!$B:$AE,C$1,FALSE)+VLOOKUP($A16,'Imports, CIF'!$B:$AE,C$1,FALSE)</f>
        <v>15877.861642558597</v>
      </c>
      <c r="D16" s="25">
        <f>VLOOKUP($A16,'Exports, FOB'!$B:$AE,D$1,FALSE)+VLOOKUP($A16,'Imports, CIF'!$B:$AE,D$1,FALSE)</f>
        <v>15495.138473625884</v>
      </c>
      <c r="E16" s="25">
        <f>VLOOKUP($A16,'Exports, FOB'!$B:$AE,E$1,FALSE)+VLOOKUP($A16,'Imports, CIF'!$B:$AE,E$1,FALSE)</f>
        <v>15905.839194484764</v>
      </c>
      <c r="F16" s="25">
        <f>VLOOKUP($A16,'Exports, FOB'!$B:$AE,F$1,FALSE)+VLOOKUP($A16,'Imports, CIF'!$B:$AE,F$1,FALSE)</f>
        <v>18179.931811397626</v>
      </c>
      <c r="G16" s="25">
        <f>VLOOKUP($A16,'Exports, FOB'!$B:$AE,G$1,FALSE)+VLOOKUP($A16,'Imports, CIF'!$B:$AE,G$1,FALSE)</f>
        <v>15901.27040319208</v>
      </c>
      <c r="H16" s="25">
        <f>VLOOKUP($A16,'Exports, FOB'!$B:$AE,H$1,FALSE)+VLOOKUP($A16,'Imports, CIF'!$B:$AE,H$1,FALSE)</f>
        <v>17169.758583199575</v>
      </c>
      <c r="I16" s="25">
        <f>VLOOKUP($A16,'Exports, FOB'!$B:$AE,I$1,FALSE)+VLOOKUP($A16,'Imports, CIF'!$B:$AE,I$1,FALSE)</f>
        <v>15165.459035833148</v>
      </c>
      <c r="J16" s="25">
        <f>VLOOKUP($A16,'Exports, FOB'!$B:$AE,J$1,FALSE)+VLOOKUP($A16,'Imports, CIF'!$B:$AE,J$1,FALSE)</f>
        <v>16368.456277302503</v>
      </c>
      <c r="K16" s="25">
        <f>VLOOKUP($A16,'Exports, FOB'!$B:$AE,K$1,FALSE)+VLOOKUP($A16,'Imports, CIF'!$B:$AE,K$1,FALSE)</f>
        <v>17771.610726999999</v>
      </c>
      <c r="L16" s="25">
        <f>VLOOKUP($A16,'Exports, FOB'!$B:$AE,L$1,FALSE)+VLOOKUP($A16,'Imports, CIF'!$B:$AE,L$1,FALSE)</f>
        <v>15308.676835999999</v>
      </c>
      <c r="M16" s="25">
        <f>VLOOKUP($A16,'Exports, FOB'!$B:$AE,M$1,FALSE)+VLOOKUP($A16,'Imports, CIF'!$B:$AE,M$1,FALSE)</f>
        <v>15547.922351000001</v>
      </c>
      <c r="N16" s="25">
        <f>VLOOKUP($A16,'Exports, FOB'!$B:$AE,N$1,FALSE)+VLOOKUP($A16,'Imports, CIF'!$B:$AE,N$1,FALSE)</f>
        <v>15999.427699</v>
      </c>
      <c r="O16" s="25">
        <f>VLOOKUP($A16,'Exports, FOB'!$B:$AE,O$1,FALSE)+VLOOKUP($A16,'Imports, CIF'!$B:$AE,O$1,FALSE)</f>
        <v>17392.004250999998</v>
      </c>
      <c r="P16" s="25">
        <f>VLOOKUP($A16,'Exports, FOB'!$B:$AE,P$1,FALSE)+VLOOKUP($A16,'Imports, CIF'!$B:$AE,P$1,FALSE)</f>
        <v>20539.203706</v>
      </c>
      <c r="Q16" s="25">
        <f>VLOOKUP($A16,'Exports, FOB'!$B:$AE,Q$1,FALSE)+VLOOKUP($A16,'Imports, CIF'!$B:$AE,Q$1,FALSE)</f>
        <v>22644.349225999998</v>
      </c>
      <c r="R16" s="25">
        <f>VLOOKUP($A16,'Exports, FOB'!$B:$AE,R$1,FALSE)+VLOOKUP($A16,'Imports, CIF'!$B:$AE,R$1,FALSE)</f>
        <v>23900.837556999999</v>
      </c>
      <c r="S16" s="25">
        <f>VLOOKUP($A16,'Exports, FOB'!$B:$AE,S$1,FALSE)+VLOOKUP($A16,'Imports, CIF'!$B:$AE,S$1,FALSE)</f>
        <v>25717.895210999999</v>
      </c>
      <c r="T16" s="25">
        <f>VLOOKUP($A16,'Exports, FOB'!$B:$AE,T$1,FALSE)+VLOOKUP($A16,'Imports, CIF'!$B:$AE,T$1,FALSE)</f>
        <v>18787.487836</v>
      </c>
      <c r="U16" s="25">
        <f>VLOOKUP($A16,'Exports, FOB'!$B:$AE,U$1,FALSE)+VLOOKUP($A16,'Imports, CIF'!$B:$AE,U$1,FALSE)</f>
        <v>22780.483781999999</v>
      </c>
      <c r="V16" s="25">
        <f>VLOOKUP($A16,'Exports, FOB'!$B:$AE,V$1,FALSE)+VLOOKUP($A16,'Imports, CIF'!$B:$AE,V$1,FALSE)</f>
        <v>24745.421008999998</v>
      </c>
      <c r="W16" s="25">
        <f>VLOOKUP($A16,'Exports, FOB'!$B:$AE,W$1,FALSE)+VLOOKUP($A16,'Imports, CIF'!$B:$AE,W$1,FALSE)</f>
        <v>26303.791141000002</v>
      </c>
      <c r="X16" s="25">
        <f>VLOOKUP($A16,'Exports, FOB'!$B:$AE,X$1,FALSE)+VLOOKUP($A16,'Imports, CIF'!$B:$AE,X$1,FALSE)</f>
        <v>24454.808838999998</v>
      </c>
      <c r="Y16" s="25">
        <f>VLOOKUP($A16,'Exports, FOB'!$B:$AE,Y$1,FALSE)+VLOOKUP($A16,'Imports, CIF'!$B:$AE,Y$1,FALSE)</f>
        <v>22474.440794999999</v>
      </c>
      <c r="Z16" s="25">
        <f>VLOOKUP($A16,'Exports, FOB'!$B:$AE,Z$1,FALSE)+VLOOKUP($A16,'Imports, CIF'!$B:$AE,Z$1,FALSE)</f>
        <v>19887.996041999999</v>
      </c>
      <c r="AA16" s="25">
        <f>VLOOKUP($A16,'Exports, FOB'!$B:$AE,AA$1,FALSE)+VLOOKUP($A16,'Imports, CIF'!$B:$AE,AA$1,FALSE)</f>
        <v>20761.277965000001</v>
      </c>
      <c r="AB16" s="25">
        <f>VLOOKUP($A16,'Exports, FOB'!$B:$AE,AB$1,FALSE)+VLOOKUP($A16,'Imports, CIF'!$B:$AE,AB$1,FALSE)</f>
        <v>23335.754624000001</v>
      </c>
      <c r="AC16" s="25">
        <f>VLOOKUP($A16,'Exports, FOB'!$B:$AE,AC$1,FALSE)+VLOOKUP($A16,'Imports, CIF'!$B:$AE,AC$1,FALSE)</f>
        <v>23609.781133999997</v>
      </c>
      <c r="AD16" s="25">
        <f>VLOOKUP($A16,'Exports, FOB'!$B:$AE,AD$1,FALSE)+VLOOKUP($A16,'Imports, CIF'!$B:$AE,AD$1,FALSE)</f>
        <v>22629.782748999998</v>
      </c>
    </row>
    <row r="17" spans="1:30" x14ac:dyDescent="0.25">
      <c r="A17" s="26" t="s">
        <v>65</v>
      </c>
      <c r="B17" s="25">
        <f>VLOOKUP($A17,'Exports, FOB'!$B:$AE,B$1,FALSE)+VLOOKUP($A17,'Imports, CIF'!$B:$AE,B$1,FALSE)</f>
        <v>3502.9376281517007</v>
      </c>
      <c r="C17" s="25">
        <f>VLOOKUP($A17,'Exports, FOB'!$B:$AE,C$1,FALSE)+VLOOKUP($A17,'Imports, CIF'!$B:$AE,C$1,FALSE)</f>
        <v>2972.83334851686</v>
      </c>
      <c r="D17" s="25">
        <f>VLOOKUP($A17,'Exports, FOB'!$B:$AE,D$1,FALSE)+VLOOKUP($A17,'Imports, CIF'!$B:$AE,D$1,FALSE)</f>
        <v>3136.0649590988801</v>
      </c>
      <c r="E17" s="25">
        <f>VLOOKUP($A17,'Exports, FOB'!$B:$AE,E$1,FALSE)+VLOOKUP($A17,'Imports, CIF'!$B:$AE,E$1,FALSE)</f>
        <v>3579.0344865920501</v>
      </c>
      <c r="F17" s="25">
        <f>VLOOKUP($A17,'Exports, FOB'!$B:$AE,F$1,FALSE)+VLOOKUP($A17,'Imports, CIF'!$B:$AE,F$1,FALSE)</f>
        <v>4519.0692301971576</v>
      </c>
      <c r="G17" s="25">
        <f>VLOOKUP($A17,'Exports, FOB'!$B:$AE,G$1,FALSE)+VLOOKUP($A17,'Imports, CIF'!$B:$AE,G$1,FALSE)</f>
        <v>4155.4572762727103</v>
      </c>
      <c r="H17" s="25">
        <f>VLOOKUP($A17,'Exports, FOB'!$B:$AE,H$1,FALSE)+VLOOKUP($A17,'Imports, CIF'!$B:$AE,H$1,FALSE)</f>
        <v>4268.7784837419604</v>
      </c>
      <c r="I17" s="25">
        <f>VLOOKUP($A17,'Exports, FOB'!$B:$AE,I$1,FALSE)+VLOOKUP($A17,'Imports, CIF'!$B:$AE,I$1,FALSE)</f>
        <v>3575.7579708826406</v>
      </c>
      <c r="J17" s="25">
        <f>VLOOKUP($A17,'Exports, FOB'!$B:$AE,J$1,FALSE)+VLOOKUP($A17,'Imports, CIF'!$B:$AE,J$1,FALSE)</f>
        <v>3940.7909749169376</v>
      </c>
      <c r="K17" s="25">
        <f>VLOOKUP($A17,'Exports, FOB'!$B:$AE,K$1,FALSE)+VLOOKUP($A17,'Imports, CIF'!$B:$AE,K$1,FALSE)</f>
        <v>5159.7307860000001</v>
      </c>
      <c r="L17" s="25">
        <f>VLOOKUP($A17,'Exports, FOB'!$B:$AE,L$1,FALSE)+VLOOKUP($A17,'Imports, CIF'!$B:$AE,L$1,FALSE)</f>
        <v>4406.1425600000002</v>
      </c>
      <c r="M17" s="25">
        <f>VLOOKUP($A17,'Exports, FOB'!$B:$AE,M$1,FALSE)+VLOOKUP($A17,'Imports, CIF'!$B:$AE,M$1,FALSE)</f>
        <v>4530.8196360000002</v>
      </c>
      <c r="N17" s="25">
        <f>VLOOKUP($A17,'Exports, FOB'!$B:$AE,N$1,FALSE)+VLOOKUP($A17,'Imports, CIF'!$B:$AE,N$1,FALSE)</f>
        <v>5197.6578600000003</v>
      </c>
      <c r="O17" s="25">
        <f>VLOOKUP($A17,'Exports, FOB'!$B:$AE,O$1,FALSE)+VLOOKUP($A17,'Imports, CIF'!$B:$AE,O$1,FALSE)</f>
        <v>6461.9584510000004</v>
      </c>
      <c r="P17" s="25">
        <f>VLOOKUP($A17,'Exports, FOB'!$B:$AE,P$1,FALSE)+VLOOKUP($A17,'Imports, CIF'!$B:$AE,P$1,FALSE)</f>
        <v>7042.3651669999999</v>
      </c>
      <c r="Q17" s="25">
        <f>VLOOKUP($A17,'Exports, FOB'!$B:$AE,Q$1,FALSE)+VLOOKUP($A17,'Imports, CIF'!$B:$AE,Q$1,FALSE)</f>
        <v>8293.2936989999998</v>
      </c>
      <c r="R17" s="25">
        <f>VLOOKUP($A17,'Exports, FOB'!$B:$AE,R$1,FALSE)+VLOOKUP($A17,'Imports, CIF'!$B:$AE,R$1,FALSE)</f>
        <v>8151.9764620000005</v>
      </c>
      <c r="S17" s="25">
        <f>VLOOKUP($A17,'Exports, FOB'!$B:$AE,S$1,FALSE)+VLOOKUP($A17,'Imports, CIF'!$B:$AE,S$1,FALSE)</f>
        <v>9579.3189750000001</v>
      </c>
      <c r="T17" s="25">
        <f>VLOOKUP($A17,'Exports, FOB'!$B:$AE,T$1,FALSE)+VLOOKUP($A17,'Imports, CIF'!$B:$AE,T$1,FALSE)</f>
        <v>8636.9032950000001</v>
      </c>
      <c r="U17" s="25">
        <f>VLOOKUP($A17,'Exports, FOB'!$B:$AE,U$1,FALSE)+VLOOKUP($A17,'Imports, CIF'!$B:$AE,U$1,FALSE)</f>
        <v>9938.33266</v>
      </c>
      <c r="V17" s="25">
        <f>VLOOKUP($A17,'Exports, FOB'!$B:$AE,V$1,FALSE)+VLOOKUP($A17,'Imports, CIF'!$B:$AE,V$1,FALSE)</f>
        <v>12324.518308999999</v>
      </c>
      <c r="W17" s="25">
        <f>VLOOKUP($A17,'Exports, FOB'!$B:$AE,W$1,FALSE)+VLOOKUP($A17,'Imports, CIF'!$B:$AE,W$1,FALSE)</f>
        <v>10474.304067000001</v>
      </c>
      <c r="X17" s="25">
        <f>VLOOKUP($A17,'Exports, FOB'!$B:$AE,X$1,FALSE)+VLOOKUP($A17,'Imports, CIF'!$B:$AE,X$1,FALSE)</f>
        <v>10949.496628999999</v>
      </c>
      <c r="Y17" s="25">
        <f>VLOOKUP($A17,'Exports, FOB'!$B:$AE,Y$1,FALSE)+VLOOKUP($A17,'Imports, CIF'!$B:$AE,Y$1,FALSE)</f>
        <v>10752.037162000001</v>
      </c>
      <c r="Z17" s="25">
        <f>VLOOKUP($A17,'Exports, FOB'!$B:$AE,Z$1,FALSE)+VLOOKUP($A17,'Imports, CIF'!$B:$AE,Z$1,FALSE)</f>
        <v>9692.035632000001</v>
      </c>
      <c r="AA17" s="25">
        <f>VLOOKUP($A17,'Exports, FOB'!$B:$AE,AA$1,FALSE)+VLOOKUP($A17,'Imports, CIF'!$B:$AE,AA$1,FALSE)</f>
        <v>11790.179301</v>
      </c>
      <c r="AB17" s="25">
        <f>VLOOKUP($A17,'Exports, FOB'!$B:$AE,AB$1,FALSE)+VLOOKUP($A17,'Imports, CIF'!$B:$AE,AB$1,FALSE)</f>
        <v>10940.971965000001</v>
      </c>
      <c r="AC17" s="25">
        <f>VLOOKUP($A17,'Exports, FOB'!$B:$AE,AC$1,FALSE)+VLOOKUP($A17,'Imports, CIF'!$B:$AE,AC$1,FALSE)</f>
        <v>11887.543936999999</v>
      </c>
      <c r="AD17" s="25">
        <f>VLOOKUP($A17,'Exports, FOB'!$B:$AE,AD$1,FALSE)+VLOOKUP($A17,'Imports, CIF'!$B:$AE,AD$1,FALSE)</f>
        <v>11698.97964</v>
      </c>
    </row>
    <row r="18" spans="1:30" x14ac:dyDescent="0.25">
      <c r="A18" s="26" t="s">
        <v>89</v>
      </c>
      <c r="B18" s="25">
        <f>VLOOKUP($A18,'Exports, FOB'!$B:$AE,B$1,FALSE)+VLOOKUP($A18,'Imports, CIF'!$B:$AE,B$1,FALSE)</f>
        <v>672.189842796687</v>
      </c>
      <c r="C18" s="25">
        <f>VLOOKUP($A18,'Exports, FOB'!$B:$AE,C$1,FALSE)+VLOOKUP($A18,'Imports, CIF'!$B:$AE,C$1,FALSE)</f>
        <v>727.63084850952896</v>
      </c>
      <c r="D18" s="25">
        <f>VLOOKUP($A18,'Exports, FOB'!$B:$AE,D$1,FALSE)+VLOOKUP($A18,'Imports, CIF'!$B:$AE,D$1,FALSE)</f>
        <v>896.41335163729411</v>
      </c>
      <c r="E18" s="25">
        <f>VLOOKUP($A18,'Exports, FOB'!$B:$AE,E$1,FALSE)+VLOOKUP($A18,'Imports, CIF'!$B:$AE,E$1,FALSE)</f>
        <v>1170.3817052764589</v>
      </c>
      <c r="F18" s="25">
        <f>VLOOKUP($A18,'Exports, FOB'!$B:$AE,F$1,FALSE)+VLOOKUP($A18,'Imports, CIF'!$B:$AE,F$1,FALSE)</f>
        <v>1641.38256751625</v>
      </c>
      <c r="G18" s="25">
        <f>VLOOKUP($A18,'Exports, FOB'!$B:$AE,G$1,FALSE)+VLOOKUP($A18,'Imports, CIF'!$B:$AE,G$1,FALSE)</f>
        <v>1647.146731959238</v>
      </c>
      <c r="H18" s="25">
        <f>VLOOKUP($A18,'Exports, FOB'!$B:$AE,H$1,FALSE)+VLOOKUP($A18,'Imports, CIF'!$B:$AE,H$1,FALSE)</f>
        <v>1939.2426988651021</v>
      </c>
      <c r="I18" s="25">
        <f>VLOOKUP($A18,'Exports, FOB'!$B:$AE,I$1,FALSE)+VLOOKUP($A18,'Imports, CIF'!$B:$AE,I$1,FALSE)</f>
        <v>1754.753903517365</v>
      </c>
      <c r="J18" s="25">
        <f>VLOOKUP($A18,'Exports, FOB'!$B:$AE,J$1,FALSE)+VLOOKUP($A18,'Imports, CIF'!$B:$AE,J$1,FALSE)</f>
        <v>1787.5279196651691</v>
      </c>
      <c r="K18" s="25">
        <f>VLOOKUP($A18,'Exports, FOB'!$B:$AE,K$1,FALSE)+VLOOKUP($A18,'Imports, CIF'!$B:$AE,K$1,FALSE)</f>
        <v>2039.330784</v>
      </c>
      <c r="L18" s="25">
        <f>VLOOKUP($A18,'Exports, FOB'!$B:$AE,L$1,FALSE)+VLOOKUP($A18,'Imports, CIF'!$B:$AE,L$1,FALSE)</f>
        <v>1511.325225</v>
      </c>
      <c r="M18" s="25">
        <f>VLOOKUP($A18,'Exports, FOB'!$B:$AE,M$1,FALSE)+VLOOKUP($A18,'Imports, CIF'!$B:$AE,M$1,FALSE)</f>
        <v>1652.0675980000001</v>
      </c>
      <c r="N18" s="25">
        <f>VLOOKUP($A18,'Exports, FOB'!$B:$AE,N$1,FALSE)+VLOOKUP($A18,'Imports, CIF'!$B:$AE,N$1,FALSE)</f>
        <v>2077.3613179999998</v>
      </c>
      <c r="O18" s="25">
        <f>VLOOKUP($A18,'Exports, FOB'!$B:$AE,O$1,FALSE)+VLOOKUP($A18,'Imports, CIF'!$B:$AE,O$1,FALSE)</f>
        <v>2483.1103200000002</v>
      </c>
      <c r="P18" s="25">
        <f>VLOOKUP($A18,'Exports, FOB'!$B:$AE,P$1,FALSE)+VLOOKUP($A18,'Imports, CIF'!$B:$AE,P$1,FALSE)</f>
        <v>2629.1021230000001</v>
      </c>
      <c r="Q18" s="25">
        <f>VLOOKUP($A18,'Exports, FOB'!$B:$AE,Q$1,FALSE)+VLOOKUP($A18,'Imports, CIF'!$B:$AE,Q$1,FALSE)</f>
        <v>3208.603807</v>
      </c>
      <c r="R18" s="25">
        <f>VLOOKUP($A18,'Exports, FOB'!$B:$AE,R$1,FALSE)+VLOOKUP($A18,'Imports, CIF'!$B:$AE,R$1,FALSE)</f>
        <v>3445.8585929999999</v>
      </c>
      <c r="S18" s="25">
        <f>VLOOKUP($A18,'Exports, FOB'!$B:$AE,S$1,FALSE)+VLOOKUP($A18,'Imports, CIF'!$B:$AE,S$1,FALSE)</f>
        <v>3693.977089</v>
      </c>
      <c r="T18" s="25">
        <f>VLOOKUP($A18,'Exports, FOB'!$B:$AE,T$1,FALSE)+VLOOKUP($A18,'Imports, CIF'!$B:$AE,T$1,FALSE)</f>
        <v>2857.7728939999997</v>
      </c>
      <c r="U18" s="25">
        <f>VLOOKUP($A18,'Exports, FOB'!$B:$AE,U$1,FALSE)+VLOOKUP($A18,'Imports, CIF'!$B:$AE,U$1,FALSE)</f>
        <v>3122.7811059999999</v>
      </c>
      <c r="V18" s="25">
        <f>VLOOKUP($A18,'Exports, FOB'!$B:$AE,V$1,FALSE)+VLOOKUP($A18,'Imports, CIF'!$B:$AE,V$1,FALSE)</f>
        <v>3065.6205959999998</v>
      </c>
      <c r="W18" s="25">
        <f>VLOOKUP($A18,'Exports, FOB'!$B:$AE,W$1,FALSE)+VLOOKUP($A18,'Imports, CIF'!$B:$AE,W$1,FALSE)</f>
        <v>3144.0138470000002</v>
      </c>
      <c r="X18" s="25">
        <f>VLOOKUP($A18,'Exports, FOB'!$B:$AE,X$1,FALSE)+VLOOKUP($A18,'Imports, CIF'!$B:$AE,X$1,FALSE)</f>
        <v>3001.5801580000002</v>
      </c>
      <c r="Y18" s="25">
        <f>VLOOKUP($A18,'Exports, FOB'!$B:$AE,Y$1,FALSE)+VLOOKUP($A18,'Imports, CIF'!$B:$AE,Y$1,FALSE)</f>
        <v>3038.6102519999999</v>
      </c>
      <c r="Z18" s="25">
        <f>VLOOKUP($A18,'Exports, FOB'!$B:$AE,Z$1,FALSE)+VLOOKUP($A18,'Imports, CIF'!$B:$AE,Z$1,FALSE)</f>
        <v>2811.3194389999999</v>
      </c>
      <c r="AA18" s="25">
        <f>VLOOKUP($A18,'Exports, FOB'!$B:$AE,AA$1,FALSE)+VLOOKUP($A18,'Imports, CIF'!$B:$AE,AA$1,FALSE)</f>
        <v>2604.593801</v>
      </c>
      <c r="AB18" s="25">
        <f>VLOOKUP($A18,'Exports, FOB'!$B:$AE,AB$1,FALSE)+VLOOKUP($A18,'Imports, CIF'!$B:$AE,AB$1,FALSE)</f>
        <v>2824.5506500000001</v>
      </c>
      <c r="AC18" s="25">
        <f>VLOOKUP($A18,'Exports, FOB'!$B:$AE,AC$1,FALSE)+VLOOKUP($A18,'Imports, CIF'!$B:$AE,AC$1,FALSE)</f>
        <v>3038.6556420000002</v>
      </c>
      <c r="AD18" s="25">
        <f>VLOOKUP($A18,'Exports, FOB'!$B:$AE,AD$1,FALSE)+VLOOKUP($A18,'Imports, CIF'!$B:$AE,AD$1,FALSE)</f>
        <v>2876.3792579999999</v>
      </c>
    </row>
    <row r="19" spans="1:30" x14ac:dyDescent="0.25">
      <c r="A19" s="26" t="s">
        <v>235</v>
      </c>
      <c r="B19" s="25">
        <f>VLOOKUP($A19,'Exports, FOB'!$B:$AE,B$1,FALSE)+VLOOKUP($A19,'Imports, CIF'!$B:$AE,B$1,FALSE)</f>
        <v>2729.5528441279548</v>
      </c>
      <c r="C19" s="25">
        <f>VLOOKUP($A19,'Exports, FOB'!$B:$AE,C$1,FALSE)+VLOOKUP($A19,'Imports, CIF'!$B:$AE,C$1,FALSE)</f>
        <v>3040.9290904684881</v>
      </c>
      <c r="D19" s="25">
        <f>VLOOKUP($A19,'Exports, FOB'!$B:$AE,D$1,FALSE)+VLOOKUP($A19,'Imports, CIF'!$B:$AE,D$1,FALSE)</f>
        <v>3530.8613675044539</v>
      </c>
      <c r="E19" s="25">
        <f>VLOOKUP($A19,'Exports, FOB'!$B:$AE,E$1,FALSE)+VLOOKUP($A19,'Imports, CIF'!$B:$AE,E$1,FALSE)</f>
        <v>4153.7433096448021</v>
      </c>
      <c r="F19" s="25">
        <f>VLOOKUP($A19,'Exports, FOB'!$B:$AE,F$1,FALSE)+VLOOKUP($A19,'Imports, CIF'!$B:$AE,F$1,FALSE)</f>
        <v>4936.9948136370112</v>
      </c>
      <c r="G19" s="25">
        <f>VLOOKUP($A19,'Exports, FOB'!$B:$AE,G$1,FALSE)+VLOOKUP($A19,'Imports, CIF'!$B:$AE,G$1,FALSE)</f>
        <v>5563.7010621213312</v>
      </c>
      <c r="H19" s="25">
        <f>VLOOKUP($A19,'Exports, FOB'!$B:$AE,H$1,FALSE)+VLOOKUP($A19,'Imports, CIF'!$B:$AE,H$1,FALSE)</f>
        <v>6381.0254390504924</v>
      </c>
      <c r="I19" s="25">
        <f>VLOOKUP($A19,'Exports, FOB'!$B:$AE,I$1,FALSE)+VLOOKUP($A19,'Imports, CIF'!$B:$AE,I$1,FALSE)</f>
        <v>6383.5366186088868</v>
      </c>
      <c r="J19" s="25">
        <f>VLOOKUP($A19,'Exports, FOB'!$B:$AE,J$1,FALSE)+VLOOKUP($A19,'Imports, CIF'!$B:$AE,J$1,FALSE)</f>
        <v>7914.2462477034896</v>
      </c>
      <c r="K19" s="25">
        <f>VLOOKUP($A19,'Exports, FOB'!$B:$AE,K$1,FALSE)+VLOOKUP($A19,'Imports, CIF'!$B:$AE,K$1,FALSE)</f>
        <v>9604.7501200000006</v>
      </c>
      <c r="L19" s="25">
        <f>VLOOKUP($A19,'Exports, FOB'!$B:$AE,L$1,FALSE)+VLOOKUP($A19,'Imports, CIF'!$B:$AE,L$1,FALSE)</f>
        <v>9786.5005889999993</v>
      </c>
      <c r="M19" s="25">
        <f>VLOOKUP($A19,'Exports, FOB'!$B:$AE,M$1,FALSE)+VLOOKUP($A19,'Imports, CIF'!$B:$AE,M$1,FALSE)</f>
        <v>10053.553148000001</v>
      </c>
      <c r="N19" s="25">
        <f>VLOOKUP($A19,'Exports, FOB'!$B:$AE,N$1,FALSE)+VLOOKUP($A19,'Imports, CIF'!$B:$AE,N$1,FALSE)</f>
        <v>10760.594290999999</v>
      </c>
      <c r="O19" s="25">
        <f>VLOOKUP($A19,'Exports, FOB'!$B:$AE,O$1,FALSE)+VLOOKUP($A19,'Imports, CIF'!$B:$AE,O$1,FALSE)</f>
        <v>13238.300899</v>
      </c>
      <c r="P19" s="25">
        <f>VLOOKUP($A19,'Exports, FOB'!$B:$AE,P$1,FALSE)+VLOOKUP($A19,'Imports, CIF'!$B:$AE,P$1,FALSE)</f>
        <v>15580.516092</v>
      </c>
      <c r="Q19" s="25">
        <f>VLOOKUP($A19,'Exports, FOB'!$B:$AE,Q$1,FALSE)+VLOOKUP($A19,'Imports, CIF'!$B:$AE,Q$1,FALSE)</f>
        <v>18837.329872000002</v>
      </c>
      <c r="R19" s="25">
        <f>VLOOKUP($A19,'Exports, FOB'!$B:$AE,R$1,FALSE)+VLOOKUP($A19,'Imports, CIF'!$B:$AE,R$1,FALSE)</f>
        <v>21683.749027999998</v>
      </c>
      <c r="S19" s="25">
        <f>VLOOKUP($A19,'Exports, FOB'!$B:$AE,S$1,FALSE)+VLOOKUP($A19,'Imports, CIF'!$B:$AE,S$1,FALSE)</f>
        <v>23228.171192999998</v>
      </c>
      <c r="T19" s="25">
        <f>VLOOKUP($A19,'Exports, FOB'!$B:$AE,T$1,FALSE)+VLOOKUP($A19,'Imports, CIF'!$B:$AE,T$1,FALSE)</f>
        <v>19751.575681000002</v>
      </c>
      <c r="U19" s="25">
        <f>VLOOKUP($A19,'Exports, FOB'!$B:$AE,U$1,FALSE)+VLOOKUP($A19,'Imports, CIF'!$B:$AE,U$1,FALSE)</f>
        <v>27638.372379</v>
      </c>
      <c r="V19" s="25">
        <f>VLOOKUP($A19,'Exports, FOB'!$B:$AE,V$1,FALSE)+VLOOKUP($A19,'Imports, CIF'!$B:$AE,V$1,FALSE)</f>
        <v>31874.599743999999</v>
      </c>
      <c r="W19" s="25">
        <f>VLOOKUP($A19,'Exports, FOB'!$B:$AE,W$1,FALSE)+VLOOKUP($A19,'Imports, CIF'!$B:$AE,W$1,FALSE)</f>
        <v>32475.016689</v>
      </c>
      <c r="X19" s="25">
        <f>VLOOKUP($A19,'Exports, FOB'!$B:$AE,X$1,FALSE)+VLOOKUP($A19,'Imports, CIF'!$B:$AE,X$1,FALSE)</f>
        <v>32718.028697000002</v>
      </c>
      <c r="Y19" s="25">
        <f>VLOOKUP($A19,'Exports, FOB'!$B:$AE,Y$1,FALSE)+VLOOKUP($A19,'Imports, CIF'!$B:$AE,Y$1,FALSE)</f>
        <v>32552.707445</v>
      </c>
      <c r="Z19" s="25">
        <f>VLOOKUP($A19,'Exports, FOB'!$B:$AE,Z$1,FALSE)+VLOOKUP($A19,'Imports, CIF'!$B:$AE,Z$1,FALSE)</f>
        <v>30969.225264999997</v>
      </c>
      <c r="AA19" s="25">
        <f>VLOOKUP($A19,'Exports, FOB'!$B:$AE,AA$1,FALSE)+VLOOKUP($A19,'Imports, CIF'!$B:$AE,AA$1,FALSE)</f>
        <v>32296.930023000001</v>
      </c>
      <c r="AB19" s="25">
        <f>VLOOKUP($A19,'Exports, FOB'!$B:$AE,AB$1,FALSE)+VLOOKUP($A19,'Imports, CIF'!$B:$AE,AB$1,FALSE)</f>
        <v>34732.676667</v>
      </c>
      <c r="AC19" s="25">
        <f>VLOOKUP($A19,'Exports, FOB'!$B:$AE,AC$1,FALSE)+VLOOKUP($A19,'Imports, CIF'!$B:$AE,AC$1,FALSE)</f>
        <v>36254.984757999999</v>
      </c>
      <c r="AD19" s="25">
        <f>VLOOKUP($A19,'Exports, FOB'!$B:$AE,AD$1,FALSE)+VLOOKUP($A19,'Imports, CIF'!$B:$AE,AD$1,FALSE)</f>
        <v>34852.826738000003</v>
      </c>
    </row>
    <row r="20" spans="1:30" x14ac:dyDescent="0.25">
      <c r="A20" s="26" t="s">
        <v>52</v>
      </c>
      <c r="B20" s="25">
        <f>VLOOKUP($A20,'Exports, FOB'!$B:$AE,B$1,FALSE)+VLOOKUP($A20,'Imports, CIF'!$B:$AE,B$1,FALSE)</f>
        <v>2010.882480288353</v>
      </c>
      <c r="C20" s="25">
        <f>VLOOKUP($A20,'Exports, FOB'!$B:$AE,C$1,FALSE)+VLOOKUP($A20,'Imports, CIF'!$B:$AE,C$1,FALSE)</f>
        <v>1717.3777849496305</v>
      </c>
      <c r="D20" s="25">
        <f>VLOOKUP($A20,'Exports, FOB'!$B:$AE,D$1,FALSE)+VLOOKUP($A20,'Imports, CIF'!$B:$AE,D$1,FALSE)</f>
        <v>1547.5685868572239</v>
      </c>
      <c r="E20" s="25">
        <f>VLOOKUP($A20,'Exports, FOB'!$B:$AE,E$1,FALSE)+VLOOKUP($A20,'Imports, CIF'!$B:$AE,E$1,FALSE)</f>
        <v>1514.2945182738035</v>
      </c>
      <c r="F20" s="25">
        <f>VLOOKUP($A20,'Exports, FOB'!$B:$AE,F$1,FALSE)+VLOOKUP($A20,'Imports, CIF'!$B:$AE,F$1,FALSE)</f>
        <v>1907.075102614838</v>
      </c>
      <c r="G20" s="25">
        <f>VLOOKUP($A20,'Exports, FOB'!$B:$AE,G$1,FALSE)+VLOOKUP($A20,'Imports, CIF'!$B:$AE,G$1,FALSE)</f>
        <v>1920.2339142567832</v>
      </c>
      <c r="H20" s="25">
        <f>VLOOKUP($A20,'Exports, FOB'!$B:$AE,H$1,FALSE)+VLOOKUP($A20,'Imports, CIF'!$B:$AE,H$1,FALSE)</f>
        <v>2029.3677241196428</v>
      </c>
      <c r="I20" s="25">
        <f>VLOOKUP($A20,'Exports, FOB'!$B:$AE,I$1,FALSE)+VLOOKUP($A20,'Imports, CIF'!$B:$AE,I$1,FALSE)</f>
        <v>2065.6158051722841</v>
      </c>
      <c r="J20" s="25">
        <f>VLOOKUP($A20,'Exports, FOB'!$B:$AE,J$1,FALSE)+VLOOKUP($A20,'Imports, CIF'!$B:$AE,J$1,FALSE)</f>
        <v>1921.3939005921679</v>
      </c>
      <c r="K20" s="25">
        <f>VLOOKUP($A20,'Exports, FOB'!$B:$AE,K$1,FALSE)+VLOOKUP($A20,'Imports, CIF'!$B:$AE,K$1,FALSE)</f>
        <v>1851.1527619999999</v>
      </c>
      <c r="L20" s="25">
        <f>VLOOKUP($A20,'Exports, FOB'!$B:$AE,L$1,FALSE)+VLOOKUP($A20,'Imports, CIF'!$B:$AE,L$1,FALSE)</f>
        <v>1960.1586580000001</v>
      </c>
      <c r="M20" s="25">
        <f>VLOOKUP($A20,'Exports, FOB'!$B:$AE,M$1,FALSE)+VLOOKUP($A20,'Imports, CIF'!$B:$AE,M$1,FALSE)</f>
        <v>2075.7806639999999</v>
      </c>
      <c r="N20" s="25">
        <f>VLOOKUP($A20,'Exports, FOB'!$B:$AE,N$1,FALSE)+VLOOKUP($A20,'Imports, CIF'!$B:$AE,N$1,FALSE)</f>
        <v>2378.063803</v>
      </c>
      <c r="O20" s="25">
        <f>VLOOKUP($A20,'Exports, FOB'!$B:$AE,O$1,FALSE)+VLOOKUP($A20,'Imports, CIF'!$B:$AE,O$1,FALSE)</f>
        <v>2728.368727</v>
      </c>
      <c r="P20" s="25">
        <f>VLOOKUP($A20,'Exports, FOB'!$B:$AE,P$1,FALSE)+VLOOKUP($A20,'Imports, CIF'!$B:$AE,P$1,FALSE)</f>
        <v>3150.5352600000001</v>
      </c>
      <c r="Q20" s="25">
        <f>VLOOKUP($A20,'Exports, FOB'!$B:$AE,Q$1,FALSE)+VLOOKUP($A20,'Imports, CIF'!$B:$AE,Q$1,FALSE)</f>
        <v>4191.509806</v>
      </c>
      <c r="R20" s="25">
        <f>VLOOKUP($A20,'Exports, FOB'!$B:$AE,R$1,FALSE)+VLOOKUP($A20,'Imports, CIF'!$B:$AE,R$1,FALSE)</f>
        <v>5494.6703259999995</v>
      </c>
      <c r="S20" s="25">
        <f>VLOOKUP($A20,'Exports, FOB'!$B:$AE,S$1,FALSE)+VLOOKUP($A20,'Imports, CIF'!$B:$AE,S$1,FALSE)</f>
        <v>5683.0145419999999</v>
      </c>
      <c r="T20" s="25">
        <f>VLOOKUP($A20,'Exports, FOB'!$B:$AE,T$1,FALSE)+VLOOKUP($A20,'Imports, CIF'!$B:$AE,T$1,FALSE)</f>
        <v>4178.6070749999999</v>
      </c>
      <c r="U20" s="25">
        <f>VLOOKUP($A20,'Exports, FOB'!$B:$AE,U$1,FALSE)+VLOOKUP($A20,'Imports, CIF'!$B:$AE,U$1,FALSE)</f>
        <v>4894.9349250000005</v>
      </c>
      <c r="V20" s="25">
        <f>VLOOKUP($A20,'Exports, FOB'!$B:$AE,V$1,FALSE)+VLOOKUP($A20,'Imports, CIF'!$B:$AE,V$1,FALSE)</f>
        <v>7603.4978529999998</v>
      </c>
      <c r="W20" s="25">
        <f>VLOOKUP($A20,'Exports, FOB'!$B:$AE,W$1,FALSE)+VLOOKUP($A20,'Imports, CIF'!$B:$AE,W$1,FALSE)</f>
        <v>8317.3203809999995</v>
      </c>
      <c r="X20" s="25">
        <f>VLOOKUP($A20,'Exports, FOB'!$B:$AE,X$1,FALSE)+VLOOKUP($A20,'Imports, CIF'!$B:$AE,X$1,FALSE)</f>
        <v>6938.401433</v>
      </c>
      <c r="Y20" s="25">
        <f>VLOOKUP($A20,'Exports, FOB'!$B:$AE,Y$1,FALSE)+VLOOKUP($A20,'Imports, CIF'!$B:$AE,Y$1,FALSE)</f>
        <v>7036.4478600000002</v>
      </c>
      <c r="Z20" s="25">
        <f>VLOOKUP($A20,'Exports, FOB'!$B:$AE,Z$1,FALSE)+VLOOKUP($A20,'Imports, CIF'!$B:$AE,Z$1,FALSE)</f>
        <v>5631.8760309999998</v>
      </c>
      <c r="AA20" s="25">
        <f>VLOOKUP($A20,'Exports, FOB'!$B:$AE,AA$1,FALSE)+VLOOKUP($A20,'Imports, CIF'!$B:$AE,AA$1,FALSE)</f>
        <v>5072.555042</v>
      </c>
      <c r="AB20" s="25">
        <f>VLOOKUP($A20,'Exports, FOB'!$B:$AE,AB$1,FALSE)+VLOOKUP($A20,'Imports, CIF'!$B:$AE,AB$1,FALSE)</f>
        <v>5625.776938</v>
      </c>
      <c r="AC20" s="25">
        <f>VLOOKUP($A20,'Exports, FOB'!$B:$AE,AC$1,FALSE)+VLOOKUP($A20,'Imports, CIF'!$B:$AE,AC$1,FALSE)</f>
        <v>7260.2431780000006</v>
      </c>
      <c r="AD20" s="25">
        <f>VLOOKUP($A20,'Exports, FOB'!$B:$AE,AD$1,FALSE)+VLOOKUP($A20,'Imports, CIF'!$B:$AE,AD$1,FALSE)</f>
        <v>7608.2127299999993</v>
      </c>
    </row>
    <row r="21" spans="1:30" x14ac:dyDescent="0.25">
      <c r="A21" s="26" t="s">
        <v>66</v>
      </c>
      <c r="B21" s="25">
        <f>VLOOKUP($A21,'Exports, FOB'!$B:$AE,B$1,FALSE)+VLOOKUP($A21,'Imports, CIF'!$B:$AE,B$1,FALSE)</f>
        <v>265.83866574739801</v>
      </c>
      <c r="C21" s="25">
        <f>VLOOKUP($A21,'Exports, FOB'!$B:$AE,C$1,FALSE)+VLOOKUP($A21,'Imports, CIF'!$B:$AE,C$1,FALSE)</f>
        <v>271.13686434430417</v>
      </c>
      <c r="D21" s="25">
        <f>VLOOKUP($A21,'Exports, FOB'!$B:$AE,D$1,FALSE)+VLOOKUP($A21,'Imports, CIF'!$B:$AE,D$1,FALSE)</f>
        <v>305.22901315613973</v>
      </c>
      <c r="E21" s="25">
        <f>VLOOKUP($A21,'Exports, FOB'!$B:$AE,E$1,FALSE)+VLOOKUP($A21,'Imports, CIF'!$B:$AE,E$1,FALSE)</f>
        <v>349.04081961106294</v>
      </c>
      <c r="F21" s="25">
        <f>VLOOKUP($A21,'Exports, FOB'!$B:$AE,F$1,FALSE)+VLOOKUP($A21,'Imports, CIF'!$B:$AE,F$1,FALSE)</f>
        <v>364.68007498260198</v>
      </c>
      <c r="G21" s="25">
        <f>VLOOKUP($A21,'Exports, FOB'!$B:$AE,G$1,FALSE)+VLOOKUP($A21,'Imports, CIF'!$B:$AE,G$1,FALSE)</f>
        <v>407.61124856745494</v>
      </c>
      <c r="H21" s="25">
        <f>VLOOKUP($A21,'Exports, FOB'!$B:$AE,H$1,FALSE)+VLOOKUP($A21,'Imports, CIF'!$B:$AE,H$1,FALSE)</f>
        <v>446.24583329709799</v>
      </c>
      <c r="I21" s="25">
        <f>VLOOKUP($A21,'Exports, FOB'!$B:$AE,I$1,FALSE)+VLOOKUP($A21,'Imports, CIF'!$B:$AE,I$1,FALSE)</f>
        <v>398.23370348591595</v>
      </c>
      <c r="J21" s="25">
        <f>VLOOKUP($A21,'Exports, FOB'!$B:$AE,J$1,FALSE)+VLOOKUP($A21,'Imports, CIF'!$B:$AE,J$1,FALSE)</f>
        <v>398.65934455741194</v>
      </c>
      <c r="K21" s="25">
        <f>VLOOKUP($A21,'Exports, FOB'!$B:$AE,K$1,FALSE)+VLOOKUP($A21,'Imports, CIF'!$B:$AE,K$1,FALSE)</f>
        <v>494.72048599999999</v>
      </c>
      <c r="L21" s="25">
        <f>VLOOKUP($A21,'Exports, FOB'!$B:$AE,L$1,FALSE)+VLOOKUP($A21,'Imports, CIF'!$B:$AE,L$1,FALSE)</f>
        <v>495.20354499999996</v>
      </c>
      <c r="M21" s="25">
        <f>VLOOKUP($A21,'Exports, FOB'!$B:$AE,M$1,FALSE)+VLOOKUP($A21,'Imports, CIF'!$B:$AE,M$1,FALSE)</f>
        <v>506.05177600000002</v>
      </c>
      <c r="N21" s="25">
        <f>VLOOKUP($A21,'Exports, FOB'!$B:$AE,N$1,FALSE)+VLOOKUP($A21,'Imports, CIF'!$B:$AE,N$1,FALSE)</f>
        <v>664.48329699999999</v>
      </c>
      <c r="O21" s="25">
        <f>VLOOKUP($A21,'Exports, FOB'!$B:$AE,O$1,FALSE)+VLOOKUP($A21,'Imports, CIF'!$B:$AE,O$1,FALSE)</f>
        <v>776.08014700000001</v>
      </c>
      <c r="P21" s="25">
        <f>VLOOKUP($A21,'Exports, FOB'!$B:$AE,P$1,FALSE)+VLOOKUP($A21,'Imports, CIF'!$B:$AE,P$1,FALSE)</f>
        <v>786.50356199999999</v>
      </c>
      <c r="Q21" s="25">
        <f>VLOOKUP($A21,'Exports, FOB'!$B:$AE,Q$1,FALSE)+VLOOKUP($A21,'Imports, CIF'!$B:$AE,Q$1,FALSE)</f>
        <v>800.47586899999999</v>
      </c>
      <c r="R21" s="25">
        <f>VLOOKUP($A21,'Exports, FOB'!$B:$AE,R$1,FALSE)+VLOOKUP($A21,'Imports, CIF'!$B:$AE,R$1,FALSE)</f>
        <v>883.68815300000006</v>
      </c>
      <c r="S21" s="25">
        <f>VLOOKUP($A21,'Exports, FOB'!$B:$AE,S$1,FALSE)+VLOOKUP($A21,'Imports, CIF'!$B:$AE,S$1,FALSE)</f>
        <v>913.91765499999997</v>
      </c>
      <c r="T21" s="25">
        <f>VLOOKUP($A21,'Exports, FOB'!$B:$AE,T$1,FALSE)+VLOOKUP($A21,'Imports, CIF'!$B:$AE,T$1,FALSE)</f>
        <v>689.47427199999993</v>
      </c>
      <c r="U21" s="25">
        <f>VLOOKUP($A21,'Exports, FOB'!$B:$AE,U$1,FALSE)+VLOOKUP($A21,'Imports, CIF'!$B:$AE,U$1,FALSE)</f>
        <v>772.70702899999992</v>
      </c>
      <c r="V21" s="25">
        <f>VLOOKUP($A21,'Exports, FOB'!$B:$AE,V$1,FALSE)+VLOOKUP($A21,'Imports, CIF'!$B:$AE,V$1,FALSE)</f>
        <v>976.28360299999997</v>
      </c>
      <c r="W21" s="25">
        <f>VLOOKUP($A21,'Exports, FOB'!$B:$AE,W$1,FALSE)+VLOOKUP($A21,'Imports, CIF'!$B:$AE,W$1,FALSE)</f>
        <v>952.47597500000006</v>
      </c>
      <c r="X21" s="25">
        <f>VLOOKUP($A21,'Exports, FOB'!$B:$AE,X$1,FALSE)+VLOOKUP($A21,'Imports, CIF'!$B:$AE,X$1,FALSE)</f>
        <v>913.63679000000002</v>
      </c>
      <c r="Y21" s="25">
        <f>VLOOKUP($A21,'Exports, FOB'!$B:$AE,Y$1,FALSE)+VLOOKUP($A21,'Imports, CIF'!$B:$AE,Y$1,FALSE)</f>
        <v>964.28683899999987</v>
      </c>
      <c r="Z21" s="25">
        <f>VLOOKUP($A21,'Exports, FOB'!$B:$AE,Z$1,FALSE)+VLOOKUP($A21,'Imports, CIF'!$B:$AE,Z$1,FALSE)</f>
        <v>935.50686100000007</v>
      </c>
      <c r="AA21" s="25">
        <f>VLOOKUP($A21,'Exports, FOB'!$B:$AE,AA$1,FALSE)+VLOOKUP($A21,'Imports, CIF'!$B:$AE,AA$1,FALSE)</f>
        <v>882.85514499999999</v>
      </c>
      <c r="AB21" s="25">
        <f>VLOOKUP($A21,'Exports, FOB'!$B:$AE,AB$1,FALSE)+VLOOKUP($A21,'Imports, CIF'!$B:$AE,AB$1,FALSE)</f>
        <v>955.62810800000011</v>
      </c>
      <c r="AC21" s="25">
        <f>VLOOKUP($A21,'Exports, FOB'!$B:$AE,AC$1,FALSE)+VLOOKUP($A21,'Imports, CIF'!$B:$AE,AC$1,FALSE)</f>
        <v>1019.6293949999999</v>
      </c>
      <c r="AD21" s="25">
        <f>VLOOKUP($A21,'Exports, FOB'!$B:$AE,AD$1,FALSE)+VLOOKUP($A21,'Imports, CIF'!$B:$AE,AD$1,FALSE)</f>
        <v>998.85207400000013</v>
      </c>
    </row>
    <row r="22" spans="1:30" x14ac:dyDescent="0.25">
      <c r="A22" s="26" t="s">
        <v>67</v>
      </c>
      <c r="B22" s="25">
        <f>VLOOKUP($A22,'Exports, FOB'!$B:$AE,B$1,FALSE)+VLOOKUP($A22,'Imports, CIF'!$B:$AE,B$1,FALSE)</f>
        <v>2033.4464002760142</v>
      </c>
      <c r="C22" s="25">
        <f>VLOOKUP($A22,'Exports, FOB'!$B:$AE,C$1,FALSE)+VLOOKUP($A22,'Imports, CIF'!$B:$AE,C$1,FALSE)</f>
        <v>1743.7206137272867</v>
      </c>
      <c r="D22" s="25">
        <f>VLOOKUP($A22,'Exports, FOB'!$B:$AE,D$1,FALSE)+VLOOKUP($A22,'Imports, CIF'!$B:$AE,D$1,FALSE)</f>
        <v>1309.5105503897003</v>
      </c>
      <c r="E22" s="25">
        <f>VLOOKUP($A22,'Exports, FOB'!$B:$AE,E$1,FALSE)+VLOOKUP($A22,'Imports, CIF'!$B:$AE,E$1,FALSE)</f>
        <v>1673.4409550097093</v>
      </c>
      <c r="F22" s="25">
        <f>VLOOKUP($A22,'Exports, FOB'!$B:$AE,F$1,FALSE)+VLOOKUP($A22,'Imports, CIF'!$B:$AE,F$1,FALSE)</f>
        <v>2387.7538427848181</v>
      </c>
      <c r="G22" s="25">
        <f>VLOOKUP($A22,'Exports, FOB'!$B:$AE,G$1,FALSE)+VLOOKUP($A22,'Imports, CIF'!$B:$AE,G$1,FALSE)</f>
        <v>2841.9004920434368</v>
      </c>
      <c r="H22" s="25">
        <f>VLOOKUP($A22,'Exports, FOB'!$B:$AE,H$1,FALSE)+VLOOKUP($A22,'Imports, CIF'!$B:$AE,H$1,FALSE)</f>
        <v>3064.7786124616109</v>
      </c>
      <c r="I22" s="25">
        <f>VLOOKUP($A22,'Exports, FOB'!$B:$AE,I$1,FALSE)+VLOOKUP($A22,'Imports, CIF'!$B:$AE,I$1,FALSE)</f>
        <v>2402.1915332166172</v>
      </c>
      <c r="J22" s="25">
        <f>VLOOKUP($A22,'Exports, FOB'!$B:$AE,J$1,FALSE)+VLOOKUP($A22,'Imports, CIF'!$B:$AE,J$1,FALSE)</f>
        <v>2571.9033717520424</v>
      </c>
      <c r="K22" s="25">
        <f>VLOOKUP($A22,'Exports, FOB'!$B:$AE,K$1,FALSE)+VLOOKUP($A22,'Imports, CIF'!$B:$AE,K$1,FALSE)</f>
        <v>3610.3244520000003</v>
      </c>
      <c r="L22" s="25">
        <f>VLOOKUP($A22,'Exports, FOB'!$B:$AE,L$1,FALSE)+VLOOKUP($A22,'Imports, CIF'!$B:$AE,L$1,FALSE)</f>
        <v>2921.0990769999999</v>
      </c>
      <c r="M22" s="25">
        <f>VLOOKUP($A22,'Exports, FOB'!$B:$AE,M$1,FALSE)+VLOOKUP($A22,'Imports, CIF'!$B:$AE,M$1,FALSE)</f>
        <v>3235.9129819999998</v>
      </c>
      <c r="N22" s="25">
        <f>VLOOKUP($A22,'Exports, FOB'!$B:$AE,N$1,FALSE)+VLOOKUP($A22,'Imports, CIF'!$B:$AE,N$1,FALSE)</f>
        <v>3907.6805139999997</v>
      </c>
      <c r="O22" s="25">
        <f>VLOOKUP($A22,'Exports, FOB'!$B:$AE,O$1,FALSE)+VLOOKUP($A22,'Imports, CIF'!$B:$AE,O$1,FALSE)</f>
        <v>4112.4242009999998</v>
      </c>
      <c r="P22" s="25">
        <f>VLOOKUP($A22,'Exports, FOB'!$B:$AE,P$1,FALSE)+VLOOKUP($A22,'Imports, CIF'!$B:$AE,P$1,FALSE)</f>
        <v>6561.6768929999998</v>
      </c>
      <c r="Q22" s="25">
        <f>VLOOKUP($A22,'Exports, FOB'!$B:$AE,Q$1,FALSE)+VLOOKUP($A22,'Imports, CIF'!$B:$AE,Q$1,FALSE)</f>
        <v>6774.8255600000002</v>
      </c>
      <c r="R22" s="25">
        <f>VLOOKUP($A22,'Exports, FOB'!$B:$AE,R$1,FALSE)+VLOOKUP($A22,'Imports, CIF'!$B:$AE,R$1,FALSE)</f>
        <v>8741.8116489999993</v>
      </c>
      <c r="S22" s="25">
        <f>VLOOKUP($A22,'Exports, FOB'!$B:$AE,S$1,FALSE)+VLOOKUP($A22,'Imports, CIF'!$B:$AE,S$1,FALSE)</f>
        <v>8994.538743000001</v>
      </c>
      <c r="T22" s="25">
        <f>VLOOKUP($A22,'Exports, FOB'!$B:$AE,T$1,FALSE)+VLOOKUP($A22,'Imports, CIF'!$B:$AE,T$1,FALSE)</f>
        <v>4910.8662330000006</v>
      </c>
      <c r="U22" s="25">
        <f>VLOOKUP($A22,'Exports, FOB'!$B:$AE,U$1,FALSE)+VLOOKUP($A22,'Imports, CIF'!$B:$AE,U$1,FALSE)</f>
        <v>5385.0260939999998</v>
      </c>
      <c r="V22" s="25">
        <f>VLOOKUP($A22,'Exports, FOB'!$B:$AE,V$1,FALSE)+VLOOKUP($A22,'Imports, CIF'!$B:$AE,V$1,FALSE)</f>
        <v>7470.2139449999995</v>
      </c>
      <c r="W22" s="25">
        <f>VLOOKUP($A22,'Exports, FOB'!$B:$AE,W$1,FALSE)+VLOOKUP($A22,'Imports, CIF'!$B:$AE,W$1,FALSE)</f>
        <v>6289.9556840000005</v>
      </c>
      <c r="X22" s="25">
        <f>VLOOKUP($A22,'Exports, FOB'!$B:$AE,X$1,FALSE)+VLOOKUP($A22,'Imports, CIF'!$B:$AE,X$1,FALSE)</f>
        <v>5871.4605979999997</v>
      </c>
      <c r="Y22" s="25">
        <f>VLOOKUP($A22,'Exports, FOB'!$B:$AE,Y$1,FALSE)+VLOOKUP($A22,'Imports, CIF'!$B:$AE,Y$1,FALSE)</f>
        <v>2776.647982</v>
      </c>
      <c r="Z22" s="25">
        <f>VLOOKUP($A22,'Exports, FOB'!$B:$AE,Z$1,FALSE)+VLOOKUP($A22,'Imports, CIF'!$B:$AE,Z$1,FALSE)</f>
        <v>2882.258934</v>
      </c>
      <c r="AA22" s="25">
        <f>VLOOKUP($A22,'Exports, FOB'!$B:$AE,AA$1,FALSE)+VLOOKUP($A22,'Imports, CIF'!$B:$AE,AA$1,FALSE)</f>
        <v>2415.7111809999997</v>
      </c>
      <c r="AB22" s="25">
        <f>VLOOKUP($A22,'Exports, FOB'!$B:$AE,AB$1,FALSE)+VLOOKUP($A22,'Imports, CIF'!$B:$AE,AB$1,FALSE)</f>
        <v>3244.8216599999996</v>
      </c>
      <c r="AC22" s="25">
        <f>VLOOKUP($A22,'Exports, FOB'!$B:$AE,AC$1,FALSE)+VLOOKUP($A22,'Imports, CIF'!$B:$AE,AC$1,FALSE)</f>
        <v>3151.4876469999999</v>
      </c>
      <c r="AD22" s="25">
        <f>VLOOKUP($A22,'Exports, FOB'!$B:$AE,AD$1,FALSE)+VLOOKUP($A22,'Imports, CIF'!$B:$AE,AD$1,FALSE)</f>
        <v>2872.4461030000002</v>
      </c>
    </row>
    <row r="23" spans="1:30" x14ac:dyDescent="0.25">
      <c r="A23" s="26" t="s">
        <v>241</v>
      </c>
      <c r="B23" s="25">
        <f>VLOOKUP($A23,'Exports, FOB'!$B:$AE,B$1,FALSE)+VLOOKUP($A23,'Imports, CIF'!$B:$AE,B$1,FALSE)</f>
        <v>132.24963117153354</v>
      </c>
      <c r="C23" s="25">
        <f>VLOOKUP($A23,'Exports, FOB'!$B:$AE,C$1,FALSE)+VLOOKUP($A23,'Imports, CIF'!$B:$AE,C$1,FALSE)</f>
        <v>160.64062546460653</v>
      </c>
      <c r="D23" s="25">
        <f>VLOOKUP($A23,'Exports, FOB'!$B:$AE,D$1,FALSE)+VLOOKUP($A23,'Imports, CIF'!$B:$AE,D$1,FALSE)</f>
        <v>118.73652068121685</v>
      </c>
      <c r="E23" s="25">
        <f>VLOOKUP($A23,'Exports, FOB'!$B:$AE,E$1,FALSE)+VLOOKUP($A23,'Imports, CIF'!$B:$AE,E$1,FALSE)</f>
        <v>136.02903747093021</v>
      </c>
      <c r="F23" s="25">
        <f>VLOOKUP($A23,'Exports, FOB'!$B:$AE,F$1,FALSE)+VLOOKUP($A23,'Imports, CIF'!$B:$AE,F$1,FALSE)</f>
        <v>180.24773964310376</v>
      </c>
      <c r="G23" s="25">
        <f>VLOOKUP($A23,'Exports, FOB'!$B:$AE,G$1,FALSE)+VLOOKUP($A23,'Imports, CIF'!$B:$AE,G$1,FALSE)</f>
        <v>210.54236578913901</v>
      </c>
      <c r="H23" s="25">
        <f>VLOOKUP($A23,'Exports, FOB'!$B:$AE,H$1,FALSE)+VLOOKUP($A23,'Imports, CIF'!$B:$AE,H$1,FALSE)</f>
        <v>287.50057960090197</v>
      </c>
      <c r="I23" s="25">
        <f>VLOOKUP($A23,'Exports, FOB'!$B:$AE,I$1,FALSE)+VLOOKUP($A23,'Imports, CIF'!$B:$AE,I$1,FALSE)</f>
        <v>221.67176366428981</v>
      </c>
      <c r="J23" s="25">
        <f>VLOOKUP($A23,'Exports, FOB'!$B:$AE,J$1,FALSE)+VLOOKUP($A23,'Imports, CIF'!$B:$AE,J$1,FALSE)</f>
        <v>205.95083505378304</v>
      </c>
      <c r="K23" s="25">
        <f>VLOOKUP($A23,'Exports, FOB'!$B:$AE,K$1,FALSE)+VLOOKUP($A23,'Imports, CIF'!$B:$AE,K$1,FALSE)</f>
        <v>273.37219500000003</v>
      </c>
      <c r="L23" s="25">
        <f>VLOOKUP($A23,'Exports, FOB'!$B:$AE,L$1,FALSE)+VLOOKUP($A23,'Imports, CIF'!$B:$AE,L$1,FALSE)</f>
        <v>294.99590799999999</v>
      </c>
      <c r="M23" s="25">
        <f>VLOOKUP($A23,'Exports, FOB'!$B:$AE,M$1,FALSE)+VLOOKUP($A23,'Imports, CIF'!$B:$AE,M$1,FALSE)</f>
        <v>301.25628699999999</v>
      </c>
      <c r="N23" s="25">
        <f>VLOOKUP($A23,'Exports, FOB'!$B:$AE,N$1,FALSE)+VLOOKUP($A23,'Imports, CIF'!$B:$AE,N$1,FALSE)</f>
        <v>292.46858600000002</v>
      </c>
      <c r="O23" s="25">
        <f>VLOOKUP($A23,'Exports, FOB'!$B:$AE,O$1,FALSE)+VLOOKUP($A23,'Imports, CIF'!$B:$AE,O$1,FALSE)</f>
        <v>521.83381199999997</v>
      </c>
      <c r="P23" s="25">
        <f>VLOOKUP($A23,'Exports, FOB'!$B:$AE,P$1,FALSE)+VLOOKUP($A23,'Imports, CIF'!$B:$AE,P$1,FALSE)</f>
        <v>1411.497466</v>
      </c>
      <c r="Q23" s="25">
        <f>VLOOKUP($A23,'Exports, FOB'!$B:$AE,Q$1,FALSE)+VLOOKUP($A23,'Imports, CIF'!$B:$AE,Q$1,FALSE)</f>
        <v>2214.8101839999999</v>
      </c>
      <c r="R23" s="25">
        <f>VLOOKUP($A23,'Exports, FOB'!$B:$AE,R$1,FALSE)+VLOOKUP($A23,'Imports, CIF'!$B:$AE,R$1,FALSE)</f>
        <v>2445.0952050000001</v>
      </c>
      <c r="S23" s="25">
        <f>VLOOKUP($A23,'Exports, FOB'!$B:$AE,S$1,FALSE)+VLOOKUP($A23,'Imports, CIF'!$B:$AE,S$1,FALSE)</f>
        <v>2817.8254689999999</v>
      </c>
      <c r="T23" s="25">
        <f>VLOOKUP($A23,'Exports, FOB'!$B:$AE,T$1,FALSE)+VLOOKUP($A23,'Imports, CIF'!$B:$AE,T$1,FALSE)</f>
        <v>3073.977331</v>
      </c>
      <c r="U23" s="25">
        <f>VLOOKUP($A23,'Exports, FOB'!$B:$AE,U$1,FALSE)+VLOOKUP($A23,'Imports, CIF'!$B:$AE,U$1,FALSE)</f>
        <v>4190.7636299999995</v>
      </c>
      <c r="V23" s="25">
        <f>VLOOKUP($A23,'Exports, FOB'!$B:$AE,V$1,FALSE)+VLOOKUP($A23,'Imports, CIF'!$B:$AE,V$1,FALSE)</f>
        <v>5241.5112339999996</v>
      </c>
      <c r="W23" s="25">
        <f>VLOOKUP($A23,'Exports, FOB'!$B:$AE,W$1,FALSE)+VLOOKUP($A23,'Imports, CIF'!$B:$AE,W$1,FALSE)</f>
        <v>4446.7639790000003</v>
      </c>
      <c r="X23" s="25">
        <f>VLOOKUP($A23,'Exports, FOB'!$B:$AE,X$1,FALSE)+VLOOKUP($A23,'Imports, CIF'!$B:$AE,X$1,FALSE)</f>
        <v>3753.8556290000001</v>
      </c>
      <c r="Y23" s="25">
        <f>VLOOKUP($A23,'Exports, FOB'!$B:$AE,Y$1,FALSE)+VLOOKUP($A23,'Imports, CIF'!$B:$AE,Y$1,FALSE)</f>
        <v>3629.2412199999999</v>
      </c>
      <c r="Z23" s="25">
        <f>VLOOKUP($A23,'Exports, FOB'!$B:$AE,Z$1,FALSE)+VLOOKUP($A23,'Imports, CIF'!$B:$AE,Z$1,FALSE)</f>
        <v>3375.258401</v>
      </c>
      <c r="AA23" s="25">
        <f>VLOOKUP($A23,'Exports, FOB'!$B:$AE,AA$1,FALSE)+VLOOKUP($A23,'Imports, CIF'!$B:$AE,AA$1,FALSE)</f>
        <v>2531.2956590000003</v>
      </c>
      <c r="AB23" s="25">
        <f>VLOOKUP($A23,'Exports, FOB'!$B:$AE,AB$1,FALSE)+VLOOKUP($A23,'Imports, CIF'!$B:$AE,AB$1,FALSE)</f>
        <v>2009.2553090000001</v>
      </c>
      <c r="AC23" s="25">
        <f>VLOOKUP($A23,'Exports, FOB'!$B:$AE,AC$1,FALSE)+VLOOKUP($A23,'Imports, CIF'!$B:$AE,AC$1,FALSE)</f>
        <v>1747.2571050000001</v>
      </c>
      <c r="AD23" s="25">
        <f>VLOOKUP($A23,'Exports, FOB'!$B:$AE,AD$1,FALSE)+VLOOKUP($A23,'Imports, CIF'!$B:$AE,AD$1,FALSE)</f>
        <v>3436.1136419999998</v>
      </c>
    </row>
    <row r="24" spans="1:30" x14ac:dyDescent="0.25">
      <c r="A24" s="26" t="s">
        <v>97</v>
      </c>
      <c r="B24" s="25">
        <f>VLOOKUP($A24,'Exports, FOB'!$B:$AE,B$1,FALSE)+VLOOKUP($A24,'Imports, CIF'!$B:$AE,B$1,FALSE)</f>
        <v>367.37673576658699</v>
      </c>
      <c r="C24" s="25">
        <f>VLOOKUP($A24,'Exports, FOB'!$B:$AE,C$1,FALSE)+VLOOKUP($A24,'Imports, CIF'!$B:$AE,C$1,FALSE)</f>
        <v>421.44560881748293</v>
      </c>
      <c r="D24" s="25">
        <f>VLOOKUP($A24,'Exports, FOB'!$B:$AE,D$1,FALSE)+VLOOKUP($A24,'Imports, CIF'!$B:$AE,D$1,FALSE)</f>
        <v>471.25046396124975</v>
      </c>
      <c r="E24" s="25">
        <f>VLOOKUP($A24,'Exports, FOB'!$B:$AE,E$1,FALSE)+VLOOKUP($A24,'Imports, CIF'!$B:$AE,E$1,FALSE)</f>
        <v>510.82551385230806</v>
      </c>
      <c r="F24" s="25">
        <f>VLOOKUP($A24,'Exports, FOB'!$B:$AE,F$1,FALSE)+VLOOKUP($A24,'Imports, CIF'!$B:$AE,F$1,FALSE)</f>
        <v>622.7140318311948</v>
      </c>
      <c r="G24" s="25">
        <f>VLOOKUP($A24,'Exports, FOB'!$B:$AE,G$1,FALSE)+VLOOKUP($A24,'Imports, CIF'!$B:$AE,G$1,FALSE)</f>
        <v>633.91009416792599</v>
      </c>
      <c r="H24" s="25">
        <f>VLOOKUP($A24,'Exports, FOB'!$B:$AE,H$1,FALSE)+VLOOKUP($A24,'Imports, CIF'!$B:$AE,H$1,FALSE)</f>
        <v>835.02843172166308</v>
      </c>
      <c r="I24" s="25">
        <f>VLOOKUP($A24,'Exports, FOB'!$B:$AE,I$1,FALSE)+VLOOKUP($A24,'Imports, CIF'!$B:$AE,I$1,FALSE)</f>
        <v>811.80390217607874</v>
      </c>
      <c r="J24" s="25">
        <f>VLOOKUP($A24,'Exports, FOB'!$B:$AE,J$1,FALSE)+VLOOKUP($A24,'Imports, CIF'!$B:$AE,J$1,FALSE)</f>
        <v>955.01368168224917</v>
      </c>
      <c r="K24" s="25">
        <f>VLOOKUP($A24,'Exports, FOB'!$B:$AE,K$1,FALSE)+VLOOKUP($A24,'Imports, CIF'!$B:$AE,K$1,FALSE)</f>
        <v>1253.1686549999999</v>
      </c>
      <c r="L24" s="25">
        <f>VLOOKUP($A24,'Exports, FOB'!$B:$AE,L$1,FALSE)+VLOOKUP($A24,'Imports, CIF'!$B:$AE,L$1,FALSE)</f>
        <v>891.064435</v>
      </c>
      <c r="M24" s="25">
        <f>VLOOKUP($A24,'Exports, FOB'!$B:$AE,M$1,FALSE)+VLOOKUP($A24,'Imports, CIF'!$B:$AE,M$1,FALSE)</f>
        <v>943.37447999999995</v>
      </c>
      <c r="N24" s="25">
        <f>VLOOKUP($A24,'Exports, FOB'!$B:$AE,N$1,FALSE)+VLOOKUP($A24,'Imports, CIF'!$B:$AE,N$1,FALSE)</f>
        <v>1001.7054860000001</v>
      </c>
      <c r="O24" s="25">
        <f>VLOOKUP($A24,'Exports, FOB'!$B:$AE,O$1,FALSE)+VLOOKUP($A24,'Imports, CIF'!$B:$AE,O$1,FALSE)</f>
        <v>1098.3692980000001</v>
      </c>
      <c r="P24" s="25">
        <f>VLOOKUP($A24,'Exports, FOB'!$B:$AE,P$1,FALSE)+VLOOKUP($A24,'Imports, CIF'!$B:$AE,P$1,FALSE)</f>
        <v>1110.219693</v>
      </c>
      <c r="Q24" s="25">
        <f>VLOOKUP($A24,'Exports, FOB'!$B:$AE,Q$1,FALSE)+VLOOKUP($A24,'Imports, CIF'!$B:$AE,Q$1,FALSE)</f>
        <v>1280.6757210000001</v>
      </c>
      <c r="R24" s="25">
        <f>VLOOKUP($A24,'Exports, FOB'!$B:$AE,R$1,FALSE)+VLOOKUP($A24,'Imports, CIF'!$B:$AE,R$1,FALSE)</f>
        <v>1184.6804569999999</v>
      </c>
      <c r="S24" s="25">
        <f>VLOOKUP($A24,'Exports, FOB'!$B:$AE,S$1,FALSE)+VLOOKUP($A24,'Imports, CIF'!$B:$AE,S$1,FALSE)</f>
        <v>1344.7373699999998</v>
      </c>
      <c r="T24" s="25">
        <f>VLOOKUP($A24,'Exports, FOB'!$B:$AE,T$1,FALSE)+VLOOKUP($A24,'Imports, CIF'!$B:$AE,T$1,FALSE)</f>
        <v>1158.916289</v>
      </c>
      <c r="U24" s="25">
        <f>VLOOKUP($A24,'Exports, FOB'!$B:$AE,U$1,FALSE)+VLOOKUP($A24,'Imports, CIF'!$B:$AE,U$1,FALSE)</f>
        <v>1580.5125029999999</v>
      </c>
      <c r="V24" s="25">
        <f>VLOOKUP($A24,'Exports, FOB'!$B:$AE,V$1,FALSE)+VLOOKUP($A24,'Imports, CIF'!$B:$AE,V$1,FALSE)</f>
        <v>1545.4296789999999</v>
      </c>
      <c r="W24" s="25">
        <f>VLOOKUP($A24,'Exports, FOB'!$B:$AE,W$1,FALSE)+VLOOKUP($A24,'Imports, CIF'!$B:$AE,W$1,FALSE)</f>
        <v>1581.025202</v>
      </c>
      <c r="X24" s="25">
        <f>VLOOKUP($A24,'Exports, FOB'!$B:$AE,X$1,FALSE)+VLOOKUP($A24,'Imports, CIF'!$B:$AE,X$1,FALSE)</f>
        <v>1754.292792</v>
      </c>
      <c r="Y24" s="25">
        <f>VLOOKUP($A24,'Exports, FOB'!$B:$AE,Y$1,FALSE)+VLOOKUP($A24,'Imports, CIF'!$B:$AE,Y$1,FALSE)</f>
        <v>1704.188846</v>
      </c>
      <c r="Z24" s="25">
        <f>VLOOKUP($A24,'Exports, FOB'!$B:$AE,Z$1,FALSE)+VLOOKUP($A24,'Imports, CIF'!$B:$AE,Z$1,FALSE)</f>
        <v>1770.452033</v>
      </c>
      <c r="AA24" s="25">
        <f>VLOOKUP($A24,'Exports, FOB'!$B:$AE,AA$1,FALSE)+VLOOKUP($A24,'Imports, CIF'!$B:$AE,AA$1,FALSE)</f>
        <v>1558.383589</v>
      </c>
      <c r="AB24" s="25">
        <f>VLOOKUP($A24,'Exports, FOB'!$B:$AE,AB$1,FALSE)+VLOOKUP($A24,'Imports, CIF'!$B:$AE,AB$1,FALSE)</f>
        <v>1764.271784</v>
      </c>
      <c r="AC24" s="25">
        <f>VLOOKUP($A24,'Exports, FOB'!$B:$AE,AC$1,FALSE)+VLOOKUP($A24,'Imports, CIF'!$B:$AE,AC$1,FALSE)</f>
        <v>1938.01818</v>
      </c>
      <c r="AD24" s="25">
        <f>VLOOKUP($A24,'Exports, FOB'!$B:$AE,AD$1,FALSE)+VLOOKUP($A24,'Imports, CIF'!$B:$AE,AD$1,FALSE)</f>
        <v>1846.4014870000001</v>
      </c>
    </row>
    <row r="25" spans="1:30" x14ac:dyDescent="0.25">
      <c r="A25" s="26" t="s">
        <v>151</v>
      </c>
      <c r="B25" s="25">
        <f>VLOOKUP($A25,'Exports, FOB'!$B:$AE,B$1,FALSE)+VLOOKUP($A25,'Imports, CIF'!$B:$AE,B$1,FALSE)</f>
        <v>711.08056156594796</v>
      </c>
      <c r="C25" s="25">
        <f>VLOOKUP($A25,'Exports, FOB'!$B:$AE,C$1,FALSE)+VLOOKUP($A25,'Imports, CIF'!$B:$AE,C$1,FALSE)</f>
        <v>715.95109217846698</v>
      </c>
      <c r="D25" s="25">
        <f>VLOOKUP($A25,'Exports, FOB'!$B:$AE,D$1,FALSE)+VLOOKUP($A25,'Imports, CIF'!$B:$AE,D$1,FALSE)</f>
        <v>843.71214297599704</v>
      </c>
      <c r="E25" s="25">
        <f>VLOOKUP($A25,'Exports, FOB'!$B:$AE,E$1,FALSE)+VLOOKUP($A25,'Imports, CIF'!$B:$AE,E$1,FALSE)</f>
        <v>655.36766481738596</v>
      </c>
      <c r="F25" s="25">
        <f>VLOOKUP($A25,'Exports, FOB'!$B:$AE,F$1,FALSE)+VLOOKUP($A25,'Imports, CIF'!$B:$AE,F$1,FALSE)</f>
        <v>729.48447843353506</v>
      </c>
      <c r="G25" s="25">
        <f>VLOOKUP($A25,'Exports, FOB'!$B:$AE,G$1,FALSE)+VLOOKUP($A25,'Imports, CIF'!$B:$AE,G$1,FALSE)</f>
        <v>838.1172218851591</v>
      </c>
      <c r="H25" s="25">
        <f>VLOOKUP($A25,'Exports, FOB'!$B:$AE,H$1,FALSE)+VLOOKUP($A25,'Imports, CIF'!$B:$AE,H$1,FALSE)</f>
        <v>801.04200286134892</v>
      </c>
      <c r="I25" s="25">
        <f>VLOOKUP($A25,'Exports, FOB'!$B:$AE,I$1,FALSE)+VLOOKUP($A25,'Imports, CIF'!$B:$AE,I$1,FALSE)</f>
        <v>496.21389529506325</v>
      </c>
      <c r="J25" s="25">
        <f>VLOOKUP($A25,'Exports, FOB'!$B:$AE,J$1,FALSE)+VLOOKUP($A25,'Imports, CIF'!$B:$AE,J$1,FALSE)</f>
        <v>474.53842851423803</v>
      </c>
      <c r="K25" s="25">
        <f>VLOOKUP($A25,'Exports, FOB'!$B:$AE,K$1,FALSE)+VLOOKUP($A25,'Imports, CIF'!$B:$AE,K$1,FALSE)</f>
        <v>873.797235</v>
      </c>
      <c r="L25" s="25">
        <f>VLOOKUP($A25,'Exports, FOB'!$B:$AE,L$1,FALSE)+VLOOKUP($A25,'Imports, CIF'!$B:$AE,L$1,FALSE)</f>
        <v>738.18908800000008</v>
      </c>
      <c r="M25" s="25">
        <f>VLOOKUP($A25,'Exports, FOB'!$B:$AE,M$1,FALSE)+VLOOKUP($A25,'Imports, CIF'!$B:$AE,M$1,FALSE)</f>
        <v>724.500406</v>
      </c>
      <c r="N25" s="25">
        <f>VLOOKUP($A25,'Exports, FOB'!$B:$AE,N$1,FALSE)+VLOOKUP($A25,'Imports, CIF'!$B:$AE,N$1,FALSE)</f>
        <v>966.59271999999987</v>
      </c>
      <c r="O25" s="25">
        <f>VLOOKUP($A25,'Exports, FOB'!$B:$AE,O$1,FALSE)+VLOOKUP($A25,'Imports, CIF'!$B:$AE,O$1,FALSE)</f>
        <v>1281.287388</v>
      </c>
      <c r="P25" s="25">
        <f>VLOOKUP($A25,'Exports, FOB'!$B:$AE,P$1,FALSE)+VLOOKUP($A25,'Imports, CIF'!$B:$AE,P$1,FALSE)</f>
        <v>1865.4082960000001</v>
      </c>
      <c r="Q25" s="25">
        <f>VLOOKUP($A25,'Exports, FOB'!$B:$AE,Q$1,FALSE)+VLOOKUP($A25,'Imports, CIF'!$B:$AE,Q$1,FALSE)</f>
        <v>2084.7344279999998</v>
      </c>
      <c r="R25" s="25">
        <f>VLOOKUP($A25,'Exports, FOB'!$B:$AE,R$1,FALSE)+VLOOKUP($A25,'Imports, CIF'!$B:$AE,R$1,FALSE)</f>
        <v>2515.4680020000001</v>
      </c>
      <c r="S25" s="25">
        <f>VLOOKUP($A25,'Exports, FOB'!$B:$AE,S$1,FALSE)+VLOOKUP($A25,'Imports, CIF'!$B:$AE,S$1,FALSE)</f>
        <v>3314.9558629999997</v>
      </c>
      <c r="T25" s="25">
        <f>VLOOKUP($A25,'Exports, FOB'!$B:$AE,T$1,FALSE)+VLOOKUP($A25,'Imports, CIF'!$B:$AE,T$1,FALSE)</f>
        <v>2438.9557089999998</v>
      </c>
      <c r="U25" s="25">
        <f>VLOOKUP($A25,'Exports, FOB'!$B:$AE,U$1,FALSE)+VLOOKUP($A25,'Imports, CIF'!$B:$AE,U$1,FALSE)</f>
        <v>3033.3135709999997</v>
      </c>
      <c r="V25" s="25">
        <f>VLOOKUP($A25,'Exports, FOB'!$B:$AE,V$1,FALSE)+VLOOKUP($A25,'Imports, CIF'!$B:$AE,V$1,FALSE)</f>
        <v>3811.0652009999999</v>
      </c>
      <c r="W25" s="25">
        <f>VLOOKUP($A25,'Exports, FOB'!$B:$AE,W$1,FALSE)+VLOOKUP($A25,'Imports, CIF'!$B:$AE,W$1,FALSE)</f>
        <v>4404.00558</v>
      </c>
      <c r="X25" s="25">
        <f>VLOOKUP($A25,'Exports, FOB'!$B:$AE,X$1,FALSE)+VLOOKUP($A25,'Imports, CIF'!$B:$AE,X$1,FALSE)</f>
        <v>3679.0154199999997</v>
      </c>
      <c r="Y25" s="25">
        <f>VLOOKUP($A25,'Exports, FOB'!$B:$AE,Y$1,FALSE)+VLOOKUP($A25,'Imports, CIF'!$B:$AE,Y$1,FALSE)</f>
        <v>3694.0626509999997</v>
      </c>
      <c r="Z25" s="25">
        <f>VLOOKUP($A25,'Exports, FOB'!$B:$AE,Z$1,FALSE)+VLOOKUP($A25,'Imports, CIF'!$B:$AE,Z$1,FALSE)</f>
        <v>2643.853075</v>
      </c>
      <c r="AA25" s="25">
        <f>VLOOKUP($A25,'Exports, FOB'!$B:$AE,AA$1,FALSE)+VLOOKUP($A25,'Imports, CIF'!$B:$AE,AA$1,FALSE)</f>
        <v>2318.3684720000001</v>
      </c>
      <c r="AB25" s="25">
        <f>VLOOKUP($A25,'Exports, FOB'!$B:$AE,AB$1,FALSE)+VLOOKUP($A25,'Imports, CIF'!$B:$AE,AB$1,FALSE)</f>
        <v>3250.680374</v>
      </c>
      <c r="AC25" s="25">
        <f>VLOOKUP($A25,'Exports, FOB'!$B:$AE,AC$1,FALSE)+VLOOKUP($A25,'Imports, CIF'!$B:$AE,AC$1,FALSE)</f>
        <v>4560.9881509999996</v>
      </c>
      <c r="AD25" s="25">
        <f>VLOOKUP($A25,'Exports, FOB'!$B:$AE,AD$1,FALSE)+VLOOKUP($A25,'Imports, CIF'!$B:$AE,AD$1,FALSE)</f>
        <v>4722.6031979999998</v>
      </c>
    </row>
    <row r="26" spans="1:30" x14ac:dyDescent="0.25">
      <c r="A26" s="26" t="s">
        <v>68</v>
      </c>
      <c r="B26" s="25">
        <f>VLOOKUP($A26,'Exports, FOB'!$B:$AE,B$1,FALSE)+VLOOKUP($A26,'Imports, CIF'!$B:$AE,B$1,FALSE)</f>
        <v>882.84597092376566</v>
      </c>
      <c r="C26" s="25">
        <f>VLOOKUP($A26,'Exports, FOB'!$B:$AE,C$1,FALSE)+VLOOKUP($A26,'Imports, CIF'!$B:$AE,C$1,FALSE)</f>
        <v>823.48784494695099</v>
      </c>
      <c r="D26" s="25">
        <f>VLOOKUP($A26,'Exports, FOB'!$B:$AE,D$1,FALSE)+VLOOKUP($A26,'Imports, CIF'!$B:$AE,D$1,FALSE)</f>
        <v>921.12233266936119</v>
      </c>
      <c r="E26" s="25">
        <f>VLOOKUP($A26,'Exports, FOB'!$B:$AE,E$1,FALSE)+VLOOKUP($A26,'Imports, CIF'!$B:$AE,E$1,FALSE)</f>
        <v>1156.9936176552962</v>
      </c>
      <c r="F26" s="25">
        <f>VLOOKUP($A26,'Exports, FOB'!$B:$AE,F$1,FALSE)+VLOOKUP($A26,'Imports, CIF'!$B:$AE,F$1,FALSE)</f>
        <v>1385.643920440612</v>
      </c>
      <c r="G26" s="25">
        <f>VLOOKUP($A26,'Exports, FOB'!$B:$AE,G$1,FALSE)+VLOOKUP($A26,'Imports, CIF'!$B:$AE,G$1,FALSE)</f>
        <v>1356.0994272581829</v>
      </c>
      <c r="H26" s="25">
        <f>VLOOKUP($A26,'Exports, FOB'!$B:$AE,H$1,FALSE)+VLOOKUP($A26,'Imports, CIF'!$B:$AE,H$1,FALSE)</f>
        <v>1288.8578461073496</v>
      </c>
      <c r="I26" s="25">
        <f>VLOOKUP($A26,'Exports, FOB'!$B:$AE,I$1,FALSE)+VLOOKUP($A26,'Imports, CIF'!$B:$AE,I$1,FALSE)</f>
        <v>1127.5789240876563</v>
      </c>
      <c r="J26" s="25">
        <f>VLOOKUP($A26,'Exports, FOB'!$B:$AE,J$1,FALSE)+VLOOKUP($A26,'Imports, CIF'!$B:$AE,J$1,FALSE)</f>
        <v>1146.2052109078718</v>
      </c>
      <c r="K26" s="25">
        <f>VLOOKUP($A26,'Exports, FOB'!$B:$AE,K$1,FALSE)+VLOOKUP($A26,'Imports, CIF'!$B:$AE,K$1,FALSE)</f>
        <v>1238.1523339999999</v>
      </c>
      <c r="L26" s="25">
        <f>VLOOKUP($A26,'Exports, FOB'!$B:$AE,L$1,FALSE)+VLOOKUP($A26,'Imports, CIF'!$B:$AE,L$1,FALSE)</f>
        <v>1019.404592</v>
      </c>
      <c r="M26" s="25">
        <f>VLOOKUP($A26,'Exports, FOB'!$B:$AE,M$1,FALSE)+VLOOKUP($A26,'Imports, CIF'!$B:$AE,M$1,FALSE)</f>
        <v>990.40187500000002</v>
      </c>
      <c r="N26" s="25">
        <f>VLOOKUP($A26,'Exports, FOB'!$B:$AE,N$1,FALSE)+VLOOKUP($A26,'Imports, CIF'!$B:$AE,N$1,FALSE)</f>
        <v>1097.3568330000001</v>
      </c>
      <c r="O26" s="25">
        <f>VLOOKUP($A26,'Exports, FOB'!$B:$AE,O$1,FALSE)+VLOOKUP($A26,'Imports, CIF'!$B:$AE,O$1,FALSE)</f>
        <v>1265.3233809999999</v>
      </c>
      <c r="P26" s="25">
        <f>VLOOKUP($A26,'Exports, FOB'!$B:$AE,P$1,FALSE)+VLOOKUP($A26,'Imports, CIF'!$B:$AE,P$1,FALSE)</f>
        <v>1381.9991650000002</v>
      </c>
      <c r="Q26" s="25">
        <f>VLOOKUP($A26,'Exports, FOB'!$B:$AE,Q$1,FALSE)+VLOOKUP($A26,'Imports, CIF'!$B:$AE,Q$1,FALSE)</f>
        <v>1576.473088</v>
      </c>
      <c r="R26" s="25">
        <f>VLOOKUP($A26,'Exports, FOB'!$B:$AE,R$1,FALSE)+VLOOKUP($A26,'Imports, CIF'!$B:$AE,R$1,FALSE)</f>
        <v>2341.0942889999997</v>
      </c>
      <c r="S26" s="25">
        <f>VLOOKUP($A26,'Exports, FOB'!$B:$AE,S$1,FALSE)+VLOOKUP($A26,'Imports, CIF'!$B:$AE,S$1,FALSE)</f>
        <v>2020.2091129999999</v>
      </c>
      <c r="T26" s="25">
        <f>VLOOKUP($A26,'Exports, FOB'!$B:$AE,T$1,FALSE)+VLOOKUP($A26,'Imports, CIF'!$B:$AE,T$1,FALSE)</f>
        <v>1996.6366189999999</v>
      </c>
      <c r="U26" s="25">
        <f>VLOOKUP($A26,'Exports, FOB'!$B:$AE,U$1,FALSE)+VLOOKUP($A26,'Imports, CIF'!$B:$AE,U$1,FALSE)</f>
        <v>1993.341154</v>
      </c>
      <c r="V26" s="25">
        <f>VLOOKUP($A26,'Exports, FOB'!$B:$AE,V$1,FALSE)+VLOOKUP($A26,'Imports, CIF'!$B:$AE,V$1,FALSE)</f>
        <v>2477.2945249999998</v>
      </c>
      <c r="W26" s="25">
        <f>VLOOKUP($A26,'Exports, FOB'!$B:$AE,W$1,FALSE)+VLOOKUP($A26,'Imports, CIF'!$B:$AE,W$1,FALSE)</f>
        <v>2421.9173470000001</v>
      </c>
      <c r="X26" s="25">
        <f>VLOOKUP($A26,'Exports, FOB'!$B:$AE,X$1,FALSE)+VLOOKUP($A26,'Imports, CIF'!$B:$AE,X$1,FALSE)</f>
        <v>2284.501119</v>
      </c>
      <c r="Y26" s="25">
        <f>VLOOKUP($A26,'Exports, FOB'!$B:$AE,Y$1,FALSE)+VLOOKUP($A26,'Imports, CIF'!$B:$AE,Y$1,FALSE)</f>
        <v>2297.2790409999998</v>
      </c>
      <c r="Z26" s="25">
        <f>VLOOKUP($A26,'Exports, FOB'!$B:$AE,Z$1,FALSE)+VLOOKUP($A26,'Imports, CIF'!$B:$AE,Z$1,FALSE)</f>
        <v>1966.3793190000001</v>
      </c>
      <c r="AA26" s="25">
        <f>VLOOKUP($A26,'Exports, FOB'!$B:$AE,AA$1,FALSE)+VLOOKUP($A26,'Imports, CIF'!$B:$AE,AA$1,FALSE)</f>
        <v>1796.7740220000001</v>
      </c>
      <c r="AB26" s="25">
        <f>VLOOKUP($A26,'Exports, FOB'!$B:$AE,AB$1,FALSE)+VLOOKUP($A26,'Imports, CIF'!$B:$AE,AB$1,FALSE)</f>
        <v>1853.7671770000002</v>
      </c>
      <c r="AC26" s="25">
        <f>VLOOKUP($A26,'Exports, FOB'!$B:$AE,AC$1,FALSE)+VLOOKUP($A26,'Imports, CIF'!$B:$AE,AC$1,FALSE)</f>
        <v>2013.586593</v>
      </c>
      <c r="AD26" s="25">
        <f>VLOOKUP($A26,'Exports, FOB'!$B:$AE,AD$1,FALSE)+VLOOKUP($A26,'Imports, CIF'!$B:$AE,AD$1,FALSE)</f>
        <v>2081.294351</v>
      </c>
    </row>
    <row r="27" spans="1:30" x14ac:dyDescent="0.25">
      <c r="A27" s="26" t="s">
        <v>200</v>
      </c>
      <c r="B27" s="25">
        <f>VLOOKUP($A27,'Exports, FOB'!$B:$AE,B$1,FALSE)+VLOOKUP($A27,'Imports, CIF'!$B:$AE,B$1,FALSE)</f>
        <v>206.37806083317204</v>
      </c>
      <c r="C27" s="25">
        <f>VLOOKUP($A27,'Exports, FOB'!$B:$AE,C$1,FALSE)+VLOOKUP($A27,'Imports, CIF'!$B:$AE,C$1,FALSE)</f>
        <v>207.00510078393791</v>
      </c>
      <c r="D27" s="25">
        <f>VLOOKUP($A27,'Exports, FOB'!$B:$AE,D$1,FALSE)+VLOOKUP($A27,'Imports, CIF'!$B:$AE,D$1,FALSE)</f>
        <v>142.81243129657062</v>
      </c>
      <c r="E27" s="25">
        <f>VLOOKUP($A27,'Exports, FOB'!$B:$AE,E$1,FALSE)+VLOOKUP($A27,'Imports, CIF'!$B:$AE,E$1,FALSE)</f>
        <v>398.01114254373601</v>
      </c>
      <c r="F27" s="25">
        <f>VLOOKUP($A27,'Exports, FOB'!$B:$AE,F$1,FALSE)+VLOOKUP($A27,'Imports, CIF'!$B:$AE,F$1,FALSE)</f>
        <v>466.69264116319891</v>
      </c>
      <c r="G27" s="25">
        <f>VLOOKUP($A27,'Exports, FOB'!$B:$AE,G$1,FALSE)+VLOOKUP($A27,'Imports, CIF'!$B:$AE,G$1,FALSE)</f>
        <v>506.82383604735207</v>
      </c>
      <c r="H27" s="25">
        <f>VLOOKUP($A27,'Exports, FOB'!$B:$AE,H$1,FALSE)+VLOOKUP($A27,'Imports, CIF'!$B:$AE,H$1,FALSE)</f>
        <v>646.62925536604109</v>
      </c>
      <c r="I27" s="25">
        <f>VLOOKUP($A27,'Exports, FOB'!$B:$AE,I$1,FALSE)+VLOOKUP($A27,'Imports, CIF'!$B:$AE,I$1,FALSE)</f>
        <v>577.31496095990099</v>
      </c>
      <c r="J27" s="25">
        <f>VLOOKUP($A27,'Exports, FOB'!$B:$AE,J$1,FALSE)+VLOOKUP($A27,'Imports, CIF'!$B:$AE,J$1,FALSE)</f>
        <v>497.86195158546491</v>
      </c>
      <c r="K27" s="25">
        <f>VLOOKUP($A27,'Exports, FOB'!$B:$AE,K$1,FALSE)+VLOOKUP($A27,'Imports, CIF'!$B:$AE,K$1,FALSE)</f>
        <v>522.82839100000001</v>
      </c>
      <c r="L27" s="25">
        <f>VLOOKUP($A27,'Exports, FOB'!$B:$AE,L$1,FALSE)+VLOOKUP($A27,'Imports, CIF'!$B:$AE,L$1,FALSE)</f>
        <v>431.38369599999999</v>
      </c>
      <c r="M27" s="25">
        <f>VLOOKUP($A27,'Exports, FOB'!$B:$AE,M$1,FALSE)+VLOOKUP($A27,'Imports, CIF'!$B:$AE,M$1,FALSE)</f>
        <v>488.75155599999994</v>
      </c>
      <c r="N27" s="25">
        <f>VLOOKUP($A27,'Exports, FOB'!$B:$AE,N$1,FALSE)+VLOOKUP($A27,'Imports, CIF'!$B:$AE,N$1,FALSE)</f>
        <v>599.21835399999998</v>
      </c>
      <c r="O27" s="25">
        <f>VLOOKUP($A27,'Exports, FOB'!$B:$AE,O$1,FALSE)+VLOOKUP($A27,'Imports, CIF'!$B:$AE,O$1,FALSE)</f>
        <v>809.075694</v>
      </c>
      <c r="P27" s="25">
        <f>VLOOKUP($A27,'Exports, FOB'!$B:$AE,P$1,FALSE)+VLOOKUP($A27,'Imports, CIF'!$B:$AE,P$1,FALSE)</f>
        <v>985.82609100000002</v>
      </c>
      <c r="Q27" s="25">
        <f>VLOOKUP($A27,'Exports, FOB'!$B:$AE,Q$1,FALSE)+VLOOKUP($A27,'Imports, CIF'!$B:$AE,Q$1,FALSE)</f>
        <v>1341.6830729999999</v>
      </c>
      <c r="R27" s="25">
        <f>VLOOKUP($A27,'Exports, FOB'!$B:$AE,R$1,FALSE)+VLOOKUP($A27,'Imports, CIF'!$B:$AE,R$1,FALSE)</f>
        <v>1812.242356</v>
      </c>
      <c r="S27" s="25">
        <f>VLOOKUP($A27,'Exports, FOB'!$B:$AE,S$1,FALSE)+VLOOKUP($A27,'Imports, CIF'!$B:$AE,S$1,FALSE)</f>
        <v>1729.557622</v>
      </c>
      <c r="T27" s="25">
        <f>VLOOKUP($A27,'Exports, FOB'!$B:$AE,T$1,FALSE)+VLOOKUP($A27,'Imports, CIF'!$B:$AE,T$1,FALSE)</f>
        <v>978.85753499999998</v>
      </c>
      <c r="U27" s="25">
        <f>VLOOKUP($A27,'Exports, FOB'!$B:$AE,U$1,FALSE)+VLOOKUP($A27,'Imports, CIF'!$B:$AE,U$1,FALSE)</f>
        <v>1192.4063139999998</v>
      </c>
      <c r="V27" s="25">
        <f>VLOOKUP($A27,'Exports, FOB'!$B:$AE,V$1,FALSE)+VLOOKUP($A27,'Imports, CIF'!$B:$AE,V$1,FALSE)</f>
        <v>1681.688189</v>
      </c>
      <c r="W27" s="25">
        <f>VLOOKUP($A27,'Exports, FOB'!$B:$AE,W$1,FALSE)+VLOOKUP($A27,'Imports, CIF'!$B:$AE,W$1,FALSE)</f>
        <v>1368.768701</v>
      </c>
      <c r="X27" s="25">
        <f>VLOOKUP($A27,'Exports, FOB'!$B:$AE,X$1,FALSE)+VLOOKUP($A27,'Imports, CIF'!$B:$AE,X$1,FALSE)</f>
        <v>1159.3274759999999</v>
      </c>
      <c r="Y27" s="25">
        <f>VLOOKUP($A27,'Exports, FOB'!$B:$AE,Y$1,FALSE)+VLOOKUP($A27,'Imports, CIF'!$B:$AE,Y$1,FALSE)</f>
        <v>1460.491608</v>
      </c>
      <c r="Z27" s="25">
        <f>VLOOKUP($A27,'Exports, FOB'!$B:$AE,Z$1,FALSE)+VLOOKUP($A27,'Imports, CIF'!$B:$AE,Z$1,FALSE)</f>
        <v>1219.299575</v>
      </c>
      <c r="AA27" s="25">
        <f>VLOOKUP($A27,'Exports, FOB'!$B:$AE,AA$1,FALSE)+VLOOKUP($A27,'Imports, CIF'!$B:$AE,AA$1,FALSE)</f>
        <v>1039.2160699999999</v>
      </c>
      <c r="AB27" s="25">
        <f>VLOOKUP($A27,'Exports, FOB'!$B:$AE,AB$1,FALSE)+VLOOKUP($A27,'Imports, CIF'!$B:$AE,AB$1,FALSE)</f>
        <v>1020.932728</v>
      </c>
      <c r="AC27" s="25">
        <f>VLOOKUP($A27,'Exports, FOB'!$B:$AE,AC$1,FALSE)+VLOOKUP($A27,'Imports, CIF'!$B:$AE,AC$1,FALSE)</f>
        <v>1107.0942479999999</v>
      </c>
      <c r="AD27" s="25">
        <f>VLOOKUP($A27,'Exports, FOB'!$B:$AE,AD$1,FALSE)+VLOOKUP($A27,'Imports, CIF'!$B:$AE,AD$1,FALSE)</f>
        <v>1089.0791819999999</v>
      </c>
    </row>
    <row r="28" spans="1:30" x14ac:dyDescent="0.25">
      <c r="A28" s="26" t="s">
        <v>56</v>
      </c>
      <c r="B28" s="25">
        <f>VLOOKUP($A28,'Exports, FOB'!$B:$AE,B$1,FALSE)+VLOOKUP($A28,'Imports, CIF'!$B:$AE,B$1,FALSE)</f>
        <v>852.66072841814366</v>
      </c>
      <c r="C28" s="25">
        <f>VLOOKUP($A28,'Exports, FOB'!$B:$AE,C$1,FALSE)+VLOOKUP($A28,'Imports, CIF'!$B:$AE,C$1,FALSE)</f>
        <v>810.81431879471597</v>
      </c>
      <c r="D28" s="25">
        <f>VLOOKUP($A28,'Exports, FOB'!$B:$AE,D$1,FALSE)+VLOOKUP($A28,'Imports, CIF'!$B:$AE,D$1,FALSE)</f>
        <v>664.54467401670399</v>
      </c>
      <c r="E28" s="25">
        <f>VLOOKUP($A28,'Exports, FOB'!$B:$AE,E$1,FALSE)+VLOOKUP($A28,'Imports, CIF'!$B:$AE,E$1,FALSE)</f>
        <v>756.65874597043296</v>
      </c>
      <c r="F28" s="25">
        <f>VLOOKUP($A28,'Exports, FOB'!$B:$AE,F$1,FALSE)+VLOOKUP($A28,'Imports, CIF'!$B:$AE,F$1,FALSE)</f>
        <v>986.31765873167592</v>
      </c>
      <c r="G28" s="25">
        <f>VLOOKUP($A28,'Exports, FOB'!$B:$AE,G$1,FALSE)+VLOOKUP($A28,'Imports, CIF'!$B:$AE,G$1,FALSE)</f>
        <v>877.38863263088888</v>
      </c>
      <c r="H28" s="25">
        <f>VLOOKUP($A28,'Exports, FOB'!$B:$AE,H$1,FALSE)+VLOOKUP($A28,'Imports, CIF'!$B:$AE,H$1,FALSE)</f>
        <v>1010.875215117522</v>
      </c>
      <c r="I28" s="25">
        <f>VLOOKUP($A28,'Exports, FOB'!$B:$AE,I$1,FALSE)+VLOOKUP($A28,'Imports, CIF'!$B:$AE,I$1,FALSE)</f>
        <v>969.32512404084719</v>
      </c>
      <c r="J28" s="25">
        <f>VLOOKUP($A28,'Exports, FOB'!$B:$AE,J$1,FALSE)+VLOOKUP($A28,'Imports, CIF'!$B:$AE,J$1,FALSE)</f>
        <v>1035.047259098443</v>
      </c>
      <c r="K28" s="25">
        <f>VLOOKUP($A28,'Exports, FOB'!$B:$AE,K$1,FALSE)+VLOOKUP($A28,'Imports, CIF'!$B:$AE,K$1,FALSE)</f>
        <v>1084.38888</v>
      </c>
      <c r="L28" s="25">
        <f>VLOOKUP($A28,'Exports, FOB'!$B:$AE,L$1,FALSE)+VLOOKUP($A28,'Imports, CIF'!$B:$AE,L$1,FALSE)</f>
        <v>1121.5663920000002</v>
      </c>
      <c r="M28" s="25">
        <f>VLOOKUP($A28,'Exports, FOB'!$B:$AE,M$1,FALSE)+VLOOKUP($A28,'Imports, CIF'!$B:$AE,M$1,FALSE)</f>
        <v>1272.774328</v>
      </c>
      <c r="N28" s="25">
        <f>VLOOKUP($A28,'Exports, FOB'!$B:$AE,N$1,FALSE)+VLOOKUP($A28,'Imports, CIF'!$B:$AE,N$1,FALSE)</f>
        <v>1497.435966</v>
      </c>
      <c r="O28" s="25">
        <f>VLOOKUP($A28,'Exports, FOB'!$B:$AE,O$1,FALSE)+VLOOKUP($A28,'Imports, CIF'!$B:$AE,O$1,FALSE)</f>
        <v>1959.3244159999999</v>
      </c>
      <c r="P28" s="25">
        <f>VLOOKUP($A28,'Exports, FOB'!$B:$AE,P$1,FALSE)+VLOOKUP($A28,'Imports, CIF'!$B:$AE,P$1,FALSE)</f>
        <v>2035.979699</v>
      </c>
      <c r="Q28" s="25">
        <f>VLOOKUP($A28,'Exports, FOB'!$B:$AE,Q$1,FALSE)+VLOOKUP($A28,'Imports, CIF'!$B:$AE,Q$1,FALSE)</f>
        <v>2360.5397990000001</v>
      </c>
      <c r="R28" s="25">
        <f>VLOOKUP($A28,'Exports, FOB'!$B:$AE,R$1,FALSE)+VLOOKUP($A28,'Imports, CIF'!$B:$AE,R$1,FALSE)</f>
        <v>2400.7818120000002</v>
      </c>
      <c r="S28" s="25">
        <f>VLOOKUP($A28,'Exports, FOB'!$B:$AE,S$1,FALSE)+VLOOKUP($A28,'Imports, CIF'!$B:$AE,S$1,FALSE)</f>
        <v>2783.998396</v>
      </c>
      <c r="T28" s="25">
        <f>VLOOKUP($A28,'Exports, FOB'!$B:$AE,T$1,FALSE)+VLOOKUP($A28,'Imports, CIF'!$B:$AE,T$1,FALSE)</f>
        <v>2224.0626299999999</v>
      </c>
      <c r="U28" s="25">
        <f>VLOOKUP($A28,'Exports, FOB'!$B:$AE,U$1,FALSE)+VLOOKUP($A28,'Imports, CIF'!$B:$AE,U$1,FALSE)</f>
        <v>2460.3412909999997</v>
      </c>
      <c r="V28" s="25">
        <f>VLOOKUP($A28,'Exports, FOB'!$B:$AE,V$1,FALSE)+VLOOKUP($A28,'Imports, CIF'!$B:$AE,V$1,FALSE)</f>
        <v>2856.2651409999999</v>
      </c>
      <c r="W28" s="25">
        <f>VLOOKUP($A28,'Exports, FOB'!$B:$AE,W$1,FALSE)+VLOOKUP($A28,'Imports, CIF'!$B:$AE,W$1,FALSE)</f>
        <v>2775.1165179999998</v>
      </c>
      <c r="X28" s="25">
        <f>VLOOKUP($A28,'Exports, FOB'!$B:$AE,X$1,FALSE)+VLOOKUP($A28,'Imports, CIF'!$B:$AE,X$1,FALSE)</f>
        <v>2654.831956</v>
      </c>
      <c r="Y28" s="25">
        <f>VLOOKUP($A28,'Exports, FOB'!$B:$AE,Y$1,FALSE)+VLOOKUP($A28,'Imports, CIF'!$B:$AE,Y$1,FALSE)</f>
        <v>3128.1225210000002</v>
      </c>
      <c r="Z28" s="25">
        <f>VLOOKUP($A28,'Exports, FOB'!$B:$AE,Z$1,FALSE)+VLOOKUP($A28,'Imports, CIF'!$B:$AE,Z$1,FALSE)</f>
        <v>2828.258198</v>
      </c>
      <c r="AA28" s="25">
        <f>VLOOKUP($A28,'Exports, FOB'!$B:$AE,AA$1,FALSE)+VLOOKUP($A28,'Imports, CIF'!$B:$AE,AA$1,FALSE)</f>
        <v>3260.1721710000002</v>
      </c>
      <c r="AB28" s="25">
        <f>VLOOKUP($A28,'Exports, FOB'!$B:$AE,AB$1,FALSE)+VLOOKUP($A28,'Imports, CIF'!$B:$AE,AB$1,FALSE)</f>
        <v>3533.92706</v>
      </c>
      <c r="AC28" s="25">
        <f>VLOOKUP($A28,'Exports, FOB'!$B:$AE,AC$1,FALSE)+VLOOKUP($A28,'Imports, CIF'!$B:$AE,AC$1,FALSE)</f>
        <v>4064.4422220000001</v>
      </c>
      <c r="AD28" s="25">
        <f>VLOOKUP($A28,'Exports, FOB'!$B:$AE,AD$1,FALSE)+VLOOKUP($A28,'Imports, CIF'!$B:$AE,AD$1,FALSE)</f>
        <v>3904.6852740000004</v>
      </c>
    </row>
    <row r="29" spans="1:30" x14ac:dyDescent="0.25">
      <c r="A29" s="26" t="s">
        <v>69</v>
      </c>
      <c r="B29" s="25">
        <f>VLOOKUP($A29,'Exports, FOB'!$B:$AE,B$1,FALSE)+VLOOKUP($A29,'Imports, CIF'!$B:$AE,B$1,FALSE)</f>
        <v>952.00638281155739</v>
      </c>
      <c r="C29" s="25">
        <f>VLOOKUP($A29,'Exports, FOB'!$B:$AE,C$1,FALSE)+VLOOKUP($A29,'Imports, CIF'!$B:$AE,C$1,FALSE)</f>
        <v>886.65076480945982</v>
      </c>
      <c r="D29" s="25">
        <f>VLOOKUP($A29,'Exports, FOB'!$B:$AE,D$1,FALSE)+VLOOKUP($A29,'Imports, CIF'!$B:$AE,D$1,FALSE)</f>
        <v>866.78995550001412</v>
      </c>
      <c r="E29" s="25">
        <f>VLOOKUP($A29,'Exports, FOB'!$B:$AE,E$1,FALSE)+VLOOKUP($A29,'Imports, CIF'!$B:$AE,E$1,FALSE)</f>
        <v>1040.4918091669404</v>
      </c>
      <c r="F29" s="25">
        <f>VLOOKUP($A29,'Exports, FOB'!$B:$AE,F$1,FALSE)+VLOOKUP($A29,'Imports, CIF'!$B:$AE,F$1,FALSE)</f>
        <v>1251.5882960401279</v>
      </c>
      <c r="G29" s="25">
        <f>VLOOKUP($A29,'Exports, FOB'!$B:$AE,G$1,FALSE)+VLOOKUP($A29,'Imports, CIF'!$B:$AE,G$1,FALSE)</f>
        <v>1145.0772599090199</v>
      </c>
      <c r="H29" s="25">
        <f>VLOOKUP($A29,'Exports, FOB'!$B:$AE,H$1,FALSE)+VLOOKUP($A29,'Imports, CIF'!$B:$AE,H$1,FALSE)</f>
        <v>1305.9254973615298</v>
      </c>
      <c r="I29" s="25">
        <f>VLOOKUP($A29,'Exports, FOB'!$B:$AE,I$1,FALSE)+VLOOKUP($A29,'Imports, CIF'!$B:$AE,I$1,FALSE)</f>
        <v>1283.9267047799119</v>
      </c>
      <c r="J29" s="25">
        <f>VLOOKUP($A29,'Exports, FOB'!$B:$AE,J$1,FALSE)+VLOOKUP($A29,'Imports, CIF'!$B:$AE,J$1,FALSE)</f>
        <v>1326.7476500106252</v>
      </c>
      <c r="K29" s="25">
        <f>VLOOKUP($A29,'Exports, FOB'!$B:$AE,K$1,FALSE)+VLOOKUP($A29,'Imports, CIF'!$B:$AE,K$1,FALSE)</f>
        <v>1473.464743</v>
      </c>
      <c r="L29" s="25">
        <f>VLOOKUP($A29,'Exports, FOB'!$B:$AE,L$1,FALSE)+VLOOKUP($A29,'Imports, CIF'!$B:$AE,L$1,FALSE)</f>
        <v>1361.589667</v>
      </c>
      <c r="M29" s="25">
        <f>VLOOKUP($A29,'Exports, FOB'!$B:$AE,M$1,FALSE)+VLOOKUP($A29,'Imports, CIF'!$B:$AE,M$1,FALSE)</f>
        <v>1428.8051959999998</v>
      </c>
      <c r="N29" s="25">
        <f>VLOOKUP($A29,'Exports, FOB'!$B:$AE,N$1,FALSE)+VLOOKUP($A29,'Imports, CIF'!$B:$AE,N$1,FALSE)</f>
        <v>1742.351101</v>
      </c>
      <c r="O29" s="25">
        <f>VLOOKUP($A29,'Exports, FOB'!$B:$AE,O$1,FALSE)+VLOOKUP($A29,'Imports, CIF'!$B:$AE,O$1,FALSE)</f>
        <v>2046.5206700000001</v>
      </c>
      <c r="P29" s="25">
        <f>VLOOKUP($A29,'Exports, FOB'!$B:$AE,P$1,FALSE)+VLOOKUP($A29,'Imports, CIF'!$B:$AE,P$1,FALSE)</f>
        <v>2406.7208390000001</v>
      </c>
      <c r="Q29" s="25">
        <f>VLOOKUP($A29,'Exports, FOB'!$B:$AE,Q$1,FALSE)+VLOOKUP($A29,'Imports, CIF'!$B:$AE,Q$1,FALSE)</f>
        <v>2606.364861</v>
      </c>
      <c r="R29" s="25">
        <f>VLOOKUP($A29,'Exports, FOB'!$B:$AE,R$1,FALSE)+VLOOKUP($A29,'Imports, CIF'!$B:$AE,R$1,FALSE)</f>
        <v>2594.4342280000001</v>
      </c>
      <c r="S29" s="25">
        <f>VLOOKUP($A29,'Exports, FOB'!$B:$AE,S$1,FALSE)+VLOOKUP($A29,'Imports, CIF'!$B:$AE,S$1,FALSE)</f>
        <v>2807.829581</v>
      </c>
      <c r="T29" s="25">
        <f>VLOOKUP($A29,'Exports, FOB'!$B:$AE,T$1,FALSE)+VLOOKUP($A29,'Imports, CIF'!$B:$AE,T$1,FALSE)</f>
        <v>2012.034758</v>
      </c>
      <c r="U29" s="25">
        <f>VLOOKUP($A29,'Exports, FOB'!$B:$AE,U$1,FALSE)+VLOOKUP($A29,'Imports, CIF'!$B:$AE,U$1,FALSE)</f>
        <v>2617.4539950000003</v>
      </c>
      <c r="V29" s="25">
        <f>VLOOKUP($A29,'Exports, FOB'!$B:$AE,V$1,FALSE)+VLOOKUP($A29,'Imports, CIF'!$B:$AE,V$1,FALSE)</f>
        <v>2909.4732549999999</v>
      </c>
      <c r="W29" s="25">
        <f>VLOOKUP($A29,'Exports, FOB'!$B:$AE,W$1,FALSE)+VLOOKUP($A29,'Imports, CIF'!$B:$AE,W$1,FALSE)</f>
        <v>2664.5783299999998</v>
      </c>
      <c r="X29" s="25">
        <f>VLOOKUP($A29,'Exports, FOB'!$B:$AE,X$1,FALSE)+VLOOKUP($A29,'Imports, CIF'!$B:$AE,X$1,FALSE)</f>
        <v>2321.7636320000001</v>
      </c>
      <c r="Y29" s="25">
        <f>VLOOKUP($A29,'Exports, FOB'!$B:$AE,Y$1,FALSE)+VLOOKUP($A29,'Imports, CIF'!$B:$AE,Y$1,FALSE)</f>
        <v>2103.6149340000002</v>
      </c>
      <c r="Z29" s="25">
        <f>VLOOKUP($A29,'Exports, FOB'!$B:$AE,Z$1,FALSE)+VLOOKUP($A29,'Imports, CIF'!$B:$AE,Z$1,FALSE)</f>
        <v>1926.5030389999999</v>
      </c>
      <c r="AA29" s="25">
        <f>VLOOKUP($A29,'Exports, FOB'!$B:$AE,AA$1,FALSE)+VLOOKUP($A29,'Imports, CIF'!$B:$AE,AA$1,FALSE)</f>
        <v>2046.332159</v>
      </c>
      <c r="AB29" s="25">
        <f>VLOOKUP($A29,'Exports, FOB'!$B:$AE,AB$1,FALSE)+VLOOKUP($A29,'Imports, CIF'!$B:$AE,AB$1,FALSE)</f>
        <v>2359.5684659999997</v>
      </c>
      <c r="AC29" s="25">
        <f>VLOOKUP($A29,'Exports, FOB'!$B:$AE,AC$1,FALSE)+VLOOKUP($A29,'Imports, CIF'!$B:$AE,AC$1,FALSE)</f>
        <v>2368.849929</v>
      </c>
      <c r="AD29" s="25">
        <f>VLOOKUP($A29,'Exports, FOB'!$B:$AE,AD$1,FALSE)+VLOOKUP($A29,'Imports, CIF'!$B:$AE,AD$1,FALSE)</f>
        <v>2165.5324529999998</v>
      </c>
    </row>
    <row r="30" spans="1:30" x14ac:dyDescent="0.25">
      <c r="A30" s="26" t="s">
        <v>70</v>
      </c>
      <c r="B30" s="25">
        <f>VLOOKUP($A30,'Exports, FOB'!$B:$AE,B$1,FALSE)+VLOOKUP($A30,'Imports, CIF'!$B:$AE,B$1,FALSE)</f>
        <v>1149.6285098566309</v>
      </c>
      <c r="C30" s="25">
        <f>VLOOKUP($A30,'Exports, FOB'!$B:$AE,C$1,FALSE)+VLOOKUP($A30,'Imports, CIF'!$B:$AE,C$1,FALSE)</f>
        <v>1561.3691678752557</v>
      </c>
      <c r="D30" s="25">
        <f>VLOOKUP($A30,'Exports, FOB'!$B:$AE,D$1,FALSE)+VLOOKUP($A30,'Imports, CIF'!$B:$AE,D$1,FALSE)</f>
        <v>1261.891899374973</v>
      </c>
      <c r="E30" s="25">
        <f>VLOOKUP($A30,'Exports, FOB'!$B:$AE,E$1,FALSE)+VLOOKUP($A30,'Imports, CIF'!$B:$AE,E$1,FALSE)</f>
        <v>1418.7562014584714</v>
      </c>
      <c r="F30" s="25">
        <f>VLOOKUP($A30,'Exports, FOB'!$B:$AE,F$1,FALSE)+VLOOKUP($A30,'Imports, CIF'!$B:$AE,F$1,FALSE)</f>
        <v>1203.3806048234251</v>
      </c>
      <c r="G30" s="25">
        <f>VLOOKUP($A30,'Exports, FOB'!$B:$AE,G$1,FALSE)+VLOOKUP($A30,'Imports, CIF'!$B:$AE,G$1,FALSE)</f>
        <v>1422.1444926197435</v>
      </c>
      <c r="H30" s="25">
        <f>VLOOKUP($A30,'Exports, FOB'!$B:$AE,H$1,FALSE)+VLOOKUP($A30,'Imports, CIF'!$B:$AE,H$1,FALSE)</f>
        <v>1030.4301018460974</v>
      </c>
      <c r="I30" s="25">
        <f>VLOOKUP($A30,'Exports, FOB'!$B:$AE,I$1,FALSE)+VLOOKUP($A30,'Imports, CIF'!$B:$AE,I$1,FALSE)</f>
        <v>1343.2274208968211</v>
      </c>
      <c r="J30" s="25">
        <f>VLOOKUP($A30,'Exports, FOB'!$B:$AE,J$1,FALSE)+VLOOKUP($A30,'Imports, CIF'!$B:$AE,J$1,FALSE)</f>
        <v>1246.5933709833496</v>
      </c>
      <c r="K30" s="25">
        <f>VLOOKUP($A30,'Exports, FOB'!$B:$AE,K$1,FALSE)+VLOOKUP($A30,'Imports, CIF'!$B:$AE,K$1,FALSE)</f>
        <v>1395.524748</v>
      </c>
      <c r="L30" s="25">
        <f>VLOOKUP($A30,'Exports, FOB'!$B:$AE,L$1,FALSE)+VLOOKUP($A30,'Imports, CIF'!$B:$AE,L$1,FALSE)</f>
        <v>1186.824619</v>
      </c>
      <c r="M30" s="25">
        <f>VLOOKUP($A30,'Exports, FOB'!$B:$AE,M$1,FALSE)+VLOOKUP($A30,'Imports, CIF'!$B:$AE,M$1,FALSE)</f>
        <v>1358.4669670000001</v>
      </c>
      <c r="N30" s="25">
        <f>VLOOKUP($A30,'Exports, FOB'!$B:$AE,N$1,FALSE)+VLOOKUP($A30,'Imports, CIF'!$B:$AE,N$1,FALSE)</f>
        <v>1418.4859450000001</v>
      </c>
      <c r="O30" s="25">
        <f>VLOOKUP($A30,'Exports, FOB'!$B:$AE,O$1,FALSE)+VLOOKUP($A30,'Imports, CIF'!$B:$AE,O$1,FALSE)</f>
        <v>1849.590715</v>
      </c>
      <c r="P30" s="25">
        <f>VLOOKUP($A30,'Exports, FOB'!$B:$AE,P$1,FALSE)+VLOOKUP($A30,'Imports, CIF'!$B:$AE,P$1,FALSE)</f>
        <v>2740.332977</v>
      </c>
      <c r="Q30" s="25">
        <f>VLOOKUP($A30,'Exports, FOB'!$B:$AE,Q$1,FALSE)+VLOOKUP($A30,'Imports, CIF'!$B:$AE,Q$1,FALSE)</f>
        <v>2959.486656</v>
      </c>
      <c r="R30" s="25">
        <f>VLOOKUP($A30,'Exports, FOB'!$B:$AE,R$1,FALSE)+VLOOKUP($A30,'Imports, CIF'!$B:$AE,R$1,FALSE)</f>
        <v>3625.6165259999998</v>
      </c>
      <c r="S30" s="25">
        <f>VLOOKUP($A30,'Exports, FOB'!$B:$AE,S$1,FALSE)+VLOOKUP($A30,'Imports, CIF'!$B:$AE,S$1,FALSE)</f>
        <v>3981.4977099999996</v>
      </c>
      <c r="T30" s="25">
        <f>VLOOKUP($A30,'Exports, FOB'!$B:$AE,T$1,FALSE)+VLOOKUP($A30,'Imports, CIF'!$B:$AE,T$1,FALSE)</f>
        <v>4247.7691450000002</v>
      </c>
      <c r="U30" s="25">
        <f>VLOOKUP($A30,'Exports, FOB'!$B:$AE,U$1,FALSE)+VLOOKUP($A30,'Imports, CIF'!$B:$AE,U$1,FALSE)</f>
        <v>4527.9802609999997</v>
      </c>
      <c r="V30" s="25">
        <f>VLOOKUP($A30,'Exports, FOB'!$B:$AE,V$1,FALSE)+VLOOKUP($A30,'Imports, CIF'!$B:$AE,V$1,FALSE)</f>
        <v>4532.4898119999998</v>
      </c>
      <c r="W30" s="25">
        <f>VLOOKUP($A30,'Exports, FOB'!$B:$AE,W$1,FALSE)+VLOOKUP($A30,'Imports, CIF'!$B:$AE,W$1,FALSE)</f>
        <v>4648.7853969999996</v>
      </c>
      <c r="X30" s="25">
        <f>VLOOKUP($A30,'Exports, FOB'!$B:$AE,X$1,FALSE)+VLOOKUP($A30,'Imports, CIF'!$B:$AE,X$1,FALSE)</f>
        <v>5783.8334839999998</v>
      </c>
      <c r="Y30" s="25">
        <f>VLOOKUP($A30,'Exports, FOB'!$B:$AE,Y$1,FALSE)+VLOOKUP($A30,'Imports, CIF'!$B:$AE,Y$1,FALSE)</f>
        <v>5088.5495140000003</v>
      </c>
      <c r="Z30" s="25">
        <f>VLOOKUP($A30,'Exports, FOB'!$B:$AE,Z$1,FALSE)+VLOOKUP($A30,'Imports, CIF'!$B:$AE,Z$1,FALSE)</f>
        <v>4693.335196</v>
      </c>
      <c r="AA30" s="25">
        <f>VLOOKUP($A30,'Exports, FOB'!$B:$AE,AA$1,FALSE)+VLOOKUP($A30,'Imports, CIF'!$B:$AE,AA$1,FALSE)</f>
        <v>4582.7546560000001</v>
      </c>
      <c r="AB30" s="25">
        <f>VLOOKUP($A30,'Exports, FOB'!$B:$AE,AB$1,FALSE)+VLOOKUP($A30,'Imports, CIF'!$B:$AE,AB$1,FALSE)</f>
        <v>5123.656473</v>
      </c>
      <c r="AC30" s="25">
        <f>VLOOKUP($A30,'Exports, FOB'!$B:$AE,AC$1,FALSE)+VLOOKUP($A30,'Imports, CIF'!$B:$AE,AC$1,FALSE)</f>
        <v>5188.7167310000004</v>
      </c>
      <c r="AD30" s="25">
        <f>VLOOKUP($A30,'Exports, FOB'!$B:$AE,AD$1,FALSE)+VLOOKUP($A30,'Imports, CIF'!$B:$AE,AD$1,FALSE)</f>
        <v>5033.2248500000005</v>
      </c>
    </row>
    <row r="31" spans="1:30" x14ac:dyDescent="0.25">
      <c r="A31" s="26" t="s">
        <v>101</v>
      </c>
      <c r="B31" s="25">
        <f>VLOOKUP($A31,'Exports, FOB'!$B:$AE,B$1,FALSE)+VLOOKUP($A31,'Imports, CIF'!$B:$AE,B$1,FALSE)</f>
        <v>785.60685454119221</v>
      </c>
      <c r="C31" s="25">
        <f>VLOOKUP($A31,'Exports, FOB'!$B:$AE,C$1,FALSE)+VLOOKUP($A31,'Imports, CIF'!$B:$AE,C$1,FALSE)</f>
        <v>795.57042052804695</v>
      </c>
      <c r="D31" s="25">
        <f>VLOOKUP($A31,'Exports, FOB'!$B:$AE,D$1,FALSE)+VLOOKUP($A31,'Imports, CIF'!$B:$AE,D$1,FALSE)</f>
        <v>924.99647022123293</v>
      </c>
      <c r="E31" s="25">
        <f>VLOOKUP($A31,'Exports, FOB'!$B:$AE,E$1,FALSE)+VLOOKUP($A31,'Imports, CIF'!$B:$AE,E$1,FALSE)</f>
        <v>995.69244266840224</v>
      </c>
      <c r="F31" s="25">
        <f>VLOOKUP($A31,'Exports, FOB'!$B:$AE,F$1,FALSE)+VLOOKUP($A31,'Imports, CIF'!$B:$AE,F$1,FALSE)</f>
        <v>1194.1878524191602</v>
      </c>
      <c r="G31" s="25">
        <f>VLOOKUP($A31,'Exports, FOB'!$B:$AE,G$1,FALSE)+VLOOKUP($A31,'Imports, CIF'!$B:$AE,G$1,FALSE)</f>
        <v>1234.0114427774379</v>
      </c>
      <c r="H31" s="25">
        <f>VLOOKUP($A31,'Exports, FOB'!$B:$AE,H$1,FALSE)+VLOOKUP($A31,'Imports, CIF'!$B:$AE,H$1,FALSE)</f>
        <v>1244.6142275389411</v>
      </c>
      <c r="I31" s="25">
        <f>VLOOKUP($A31,'Exports, FOB'!$B:$AE,I$1,FALSE)+VLOOKUP($A31,'Imports, CIF'!$B:$AE,I$1,FALSE)</f>
        <v>1116.8192299503135</v>
      </c>
      <c r="J31" s="25">
        <f>VLOOKUP($A31,'Exports, FOB'!$B:$AE,J$1,FALSE)+VLOOKUP($A31,'Imports, CIF'!$B:$AE,J$1,FALSE)</f>
        <v>1302.0792135418521</v>
      </c>
      <c r="K31" s="25">
        <f>VLOOKUP($A31,'Exports, FOB'!$B:$AE,K$1,FALSE)+VLOOKUP($A31,'Imports, CIF'!$B:$AE,K$1,FALSE)</f>
        <v>1440.1105189999998</v>
      </c>
      <c r="L31" s="25">
        <f>VLOOKUP($A31,'Exports, FOB'!$B:$AE,L$1,FALSE)+VLOOKUP($A31,'Imports, CIF'!$B:$AE,L$1,FALSE)</f>
        <v>1430.341893</v>
      </c>
      <c r="M31" s="25">
        <f>VLOOKUP($A31,'Exports, FOB'!$B:$AE,M$1,FALSE)+VLOOKUP($A31,'Imports, CIF'!$B:$AE,M$1,FALSE)</f>
        <v>1529.8179110000001</v>
      </c>
      <c r="N31" s="25">
        <f>VLOOKUP($A31,'Exports, FOB'!$B:$AE,N$1,FALSE)+VLOOKUP($A31,'Imports, CIF'!$B:$AE,N$1,FALSE)</f>
        <v>1732.2897710000002</v>
      </c>
      <c r="O31" s="25">
        <f>VLOOKUP($A31,'Exports, FOB'!$B:$AE,O$1,FALSE)+VLOOKUP($A31,'Imports, CIF'!$B:$AE,O$1,FALSE)</f>
        <v>2040.207813</v>
      </c>
      <c r="P31" s="25">
        <f>VLOOKUP($A31,'Exports, FOB'!$B:$AE,P$1,FALSE)+VLOOKUP($A31,'Imports, CIF'!$B:$AE,P$1,FALSE)</f>
        <v>2134.1053059999999</v>
      </c>
      <c r="Q31" s="25">
        <f>VLOOKUP($A31,'Exports, FOB'!$B:$AE,Q$1,FALSE)+VLOOKUP($A31,'Imports, CIF'!$B:$AE,Q$1,FALSE)</f>
        <v>2583.5962979999999</v>
      </c>
      <c r="R31" s="25">
        <f>VLOOKUP($A31,'Exports, FOB'!$B:$AE,R$1,FALSE)+VLOOKUP($A31,'Imports, CIF'!$B:$AE,R$1,FALSE)</f>
        <v>2828.9101209999999</v>
      </c>
      <c r="S31" s="25">
        <f>VLOOKUP($A31,'Exports, FOB'!$B:$AE,S$1,FALSE)+VLOOKUP($A31,'Imports, CIF'!$B:$AE,S$1,FALSE)</f>
        <v>3146.6205869999999</v>
      </c>
      <c r="T31" s="25">
        <f>VLOOKUP($A31,'Exports, FOB'!$B:$AE,T$1,FALSE)+VLOOKUP($A31,'Imports, CIF'!$B:$AE,T$1,FALSE)</f>
        <v>2651.1605979999999</v>
      </c>
      <c r="U31" s="25">
        <f>VLOOKUP($A31,'Exports, FOB'!$B:$AE,U$1,FALSE)+VLOOKUP($A31,'Imports, CIF'!$B:$AE,U$1,FALSE)</f>
        <v>3112.127626</v>
      </c>
      <c r="V31" s="25">
        <f>VLOOKUP($A31,'Exports, FOB'!$B:$AE,V$1,FALSE)+VLOOKUP($A31,'Imports, CIF'!$B:$AE,V$1,FALSE)</f>
        <v>3717.6861669999998</v>
      </c>
      <c r="W31" s="25">
        <f>VLOOKUP($A31,'Exports, FOB'!$B:$AE,W$1,FALSE)+VLOOKUP($A31,'Imports, CIF'!$B:$AE,W$1,FALSE)</f>
        <v>3510.0783959999999</v>
      </c>
      <c r="X31" s="25">
        <f>VLOOKUP($A31,'Exports, FOB'!$B:$AE,X$1,FALSE)+VLOOKUP($A31,'Imports, CIF'!$B:$AE,X$1,FALSE)</f>
        <v>3444.4363290000001</v>
      </c>
      <c r="Y31" s="25">
        <f>VLOOKUP($A31,'Exports, FOB'!$B:$AE,Y$1,FALSE)+VLOOKUP($A31,'Imports, CIF'!$B:$AE,Y$1,FALSE)</f>
        <v>3393.338088</v>
      </c>
      <c r="Z31" s="25">
        <f>VLOOKUP($A31,'Exports, FOB'!$B:$AE,Z$1,FALSE)+VLOOKUP($A31,'Imports, CIF'!$B:$AE,Z$1,FALSE)</f>
        <v>3273.4239240000002</v>
      </c>
      <c r="AA31" s="25">
        <f>VLOOKUP($A31,'Exports, FOB'!$B:$AE,AA$1,FALSE)+VLOOKUP($A31,'Imports, CIF'!$B:$AE,AA$1,FALSE)</f>
        <v>3204.6227039999999</v>
      </c>
      <c r="AB31" s="25">
        <f>VLOOKUP($A31,'Exports, FOB'!$B:$AE,AB$1,FALSE)+VLOOKUP($A31,'Imports, CIF'!$B:$AE,AB$1,FALSE)</f>
        <v>3253.7598179999995</v>
      </c>
      <c r="AC31" s="25">
        <f>VLOOKUP($A31,'Exports, FOB'!$B:$AE,AC$1,FALSE)+VLOOKUP($A31,'Imports, CIF'!$B:$AE,AC$1,FALSE)</f>
        <v>3501.455187</v>
      </c>
      <c r="AD31" s="25">
        <f>VLOOKUP($A31,'Exports, FOB'!$B:$AE,AD$1,FALSE)+VLOOKUP($A31,'Imports, CIF'!$B:$AE,AD$1,FALSE)</f>
        <v>3654.2999920000002</v>
      </c>
    </row>
    <row r="32" spans="1:30" x14ac:dyDescent="0.25">
      <c r="A32" s="26" t="s">
        <v>124</v>
      </c>
      <c r="B32" s="25">
        <f>VLOOKUP($A32,'Exports, FOB'!$B:$AE,B$1,FALSE)+VLOOKUP($A32,'Imports, CIF'!$B:$AE,B$1,FALSE)</f>
        <v>144.05020812286716</v>
      </c>
      <c r="C32" s="25">
        <f>VLOOKUP($A32,'Exports, FOB'!$B:$AE,C$1,FALSE)+VLOOKUP($A32,'Imports, CIF'!$B:$AE,C$1,FALSE)</f>
        <v>172.62327217219917</v>
      </c>
      <c r="D32" s="25">
        <f>VLOOKUP($A32,'Exports, FOB'!$B:$AE,D$1,FALSE)+VLOOKUP($A32,'Imports, CIF'!$B:$AE,D$1,FALSE)</f>
        <v>183.90896239400365</v>
      </c>
      <c r="E32" s="25">
        <f>VLOOKUP($A32,'Exports, FOB'!$B:$AE,E$1,FALSE)+VLOOKUP($A32,'Imports, CIF'!$B:$AE,E$1,FALSE)</f>
        <v>189.83468655221014</v>
      </c>
      <c r="F32" s="25">
        <f>VLOOKUP($A32,'Exports, FOB'!$B:$AE,F$1,FALSE)+VLOOKUP($A32,'Imports, CIF'!$B:$AE,F$1,FALSE)</f>
        <v>306.17764714276097</v>
      </c>
      <c r="G32" s="25">
        <f>VLOOKUP($A32,'Exports, FOB'!$B:$AE,G$1,FALSE)+VLOOKUP($A32,'Imports, CIF'!$B:$AE,G$1,FALSE)</f>
        <v>304.50127819233802</v>
      </c>
      <c r="H32" s="25">
        <f>VLOOKUP($A32,'Exports, FOB'!$B:$AE,H$1,FALSE)+VLOOKUP($A32,'Imports, CIF'!$B:$AE,H$1,FALSE)</f>
        <v>364.50053027748197</v>
      </c>
      <c r="I32" s="25">
        <f>VLOOKUP($A32,'Exports, FOB'!$B:$AE,I$1,FALSE)+VLOOKUP($A32,'Imports, CIF'!$B:$AE,I$1,FALSE)</f>
        <v>320.99881429922505</v>
      </c>
      <c r="J32" s="25">
        <f>VLOOKUP($A32,'Exports, FOB'!$B:$AE,J$1,FALSE)+VLOOKUP($A32,'Imports, CIF'!$B:$AE,J$1,FALSE)</f>
        <v>317.72948440627886</v>
      </c>
      <c r="K32" s="25">
        <f>VLOOKUP($A32,'Exports, FOB'!$B:$AE,K$1,FALSE)+VLOOKUP($A32,'Imports, CIF'!$B:$AE,K$1,FALSE)</f>
        <v>379.64672200000001</v>
      </c>
      <c r="L32" s="25">
        <f>VLOOKUP($A32,'Exports, FOB'!$B:$AE,L$1,FALSE)+VLOOKUP($A32,'Imports, CIF'!$B:$AE,L$1,FALSE)</f>
        <v>326.924418</v>
      </c>
      <c r="M32" s="25">
        <f>VLOOKUP($A32,'Exports, FOB'!$B:$AE,M$1,FALSE)+VLOOKUP($A32,'Imports, CIF'!$B:$AE,M$1,FALSE)</f>
        <v>440.122165</v>
      </c>
      <c r="N32" s="25">
        <f>VLOOKUP($A32,'Exports, FOB'!$B:$AE,N$1,FALSE)+VLOOKUP($A32,'Imports, CIF'!$B:$AE,N$1,FALSE)</f>
        <v>544.31252200000006</v>
      </c>
      <c r="O32" s="25">
        <f>VLOOKUP($A32,'Exports, FOB'!$B:$AE,O$1,FALSE)+VLOOKUP($A32,'Imports, CIF'!$B:$AE,O$1,FALSE)</f>
        <v>774.19658800000002</v>
      </c>
      <c r="P32" s="25">
        <f>VLOOKUP($A32,'Exports, FOB'!$B:$AE,P$1,FALSE)+VLOOKUP($A32,'Imports, CIF'!$B:$AE,P$1,FALSE)</f>
        <v>959.40370099999996</v>
      </c>
      <c r="Q32" s="25">
        <f>VLOOKUP($A32,'Exports, FOB'!$B:$AE,Q$1,FALSE)+VLOOKUP($A32,'Imports, CIF'!$B:$AE,Q$1,FALSE)</f>
        <v>1069.1128309999999</v>
      </c>
      <c r="R32" s="25">
        <f>VLOOKUP($A32,'Exports, FOB'!$B:$AE,R$1,FALSE)+VLOOKUP($A32,'Imports, CIF'!$B:$AE,R$1,FALSE)</f>
        <v>1192.4927579999999</v>
      </c>
      <c r="S32" s="25">
        <f>VLOOKUP($A32,'Exports, FOB'!$B:$AE,S$1,FALSE)+VLOOKUP($A32,'Imports, CIF'!$B:$AE,S$1,FALSE)</f>
        <v>1855.8908670000001</v>
      </c>
      <c r="T32" s="25">
        <f>VLOOKUP($A32,'Exports, FOB'!$B:$AE,T$1,FALSE)+VLOOKUP($A32,'Imports, CIF'!$B:$AE,T$1,FALSE)</f>
        <v>1377.911083</v>
      </c>
      <c r="U32" s="25">
        <f>VLOOKUP($A32,'Exports, FOB'!$B:$AE,U$1,FALSE)+VLOOKUP($A32,'Imports, CIF'!$B:$AE,U$1,FALSE)</f>
        <v>1554.112515</v>
      </c>
      <c r="V32" s="25">
        <f>VLOOKUP($A32,'Exports, FOB'!$B:$AE,V$1,FALSE)+VLOOKUP($A32,'Imports, CIF'!$B:$AE,V$1,FALSE)</f>
        <v>2486.4881789999999</v>
      </c>
      <c r="W32" s="25">
        <f>VLOOKUP($A32,'Exports, FOB'!$B:$AE,W$1,FALSE)+VLOOKUP($A32,'Imports, CIF'!$B:$AE,W$1,FALSE)</f>
        <v>2419.4388879999997</v>
      </c>
      <c r="X32" s="25">
        <f>VLOOKUP($A32,'Exports, FOB'!$B:$AE,X$1,FALSE)+VLOOKUP($A32,'Imports, CIF'!$B:$AE,X$1,FALSE)</f>
        <v>2219.583674</v>
      </c>
      <c r="Y32" s="25">
        <f>VLOOKUP($A32,'Exports, FOB'!$B:$AE,Y$1,FALSE)+VLOOKUP($A32,'Imports, CIF'!$B:$AE,Y$1,FALSE)</f>
        <v>2322.0740900000001</v>
      </c>
      <c r="Z32" s="25">
        <f>VLOOKUP($A32,'Exports, FOB'!$B:$AE,Z$1,FALSE)+VLOOKUP($A32,'Imports, CIF'!$B:$AE,Z$1,FALSE)</f>
        <v>1947.370371</v>
      </c>
      <c r="AA32" s="25">
        <f>VLOOKUP($A32,'Exports, FOB'!$B:$AE,AA$1,FALSE)+VLOOKUP($A32,'Imports, CIF'!$B:$AE,AA$1,FALSE)</f>
        <v>1959.7950430000001</v>
      </c>
      <c r="AB32" s="25">
        <f>VLOOKUP($A32,'Exports, FOB'!$B:$AE,AB$1,FALSE)+VLOOKUP($A32,'Imports, CIF'!$B:$AE,AB$1,FALSE)</f>
        <v>2461.9623409999999</v>
      </c>
      <c r="AC32" s="25">
        <f>VLOOKUP($A32,'Exports, FOB'!$B:$AE,AC$1,FALSE)+VLOOKUP($A32,'Imports, CIF'!$B:$AE,AC$1,FALSE)</f>
        <v>2929.1666679999998</v>
      </c>
      <c r="AD32" s="25">
        <f>VLOOKUP($A32,'Exports, FOB'!$B:$AE,AD$1,FALSE)+VLOOKUP($A32,'Imports, CIF'!$B:$AE,AD$1,FALSE)</f>
        <v>2781.4111149999999</v>
      </c>
    </row>
    <row r="33" spans="1:32" x14ac:dyDescent="0.25">
      <c r="A33" s="26" t="s">
        <v>72</v>
      </c>
      <c r="B33" s="25">
        <f>VLOOKUP($A33,'Exports, FOB'!$B:$AE,B$1,FALSE)+VLOOKUP($A33,'Imports, CIF'!$B:$AE,B$1,FALSE)</f>
        <v>6566.526635823262</v>
      </c>
      <c r="C33" s="25">
        <f>VLOOKUP($A33,'Exports, FOB'!$B:$AE,C$1,FALSE)+VLOOKUP($A33,'Imports, CIF'!$B:$AE,C$1,FALSE)</f>
        <v>6255.7417163955379</v>
      </c>
      <c r="D33" s="25">
        <f>VLOOKUP($A33,'Exports, FOB'!$B:$AE,D$1,FALSE)+VLOOKUP($A33,'Imports, CIF'!$B:$AE,D$1,FALSE)</f>
        <v>5976.8802422696399</v>
      </c>
      <c r="E33" s="25">
        <f>VLOOKUP($A33,'Exports, FOB'!$B:$AE,E$1,FALSE)+VLOOKUP($A33,'Imports, CIF'!$B:$AE,E$1,FALSE)</f>
        <v>6216.4079629811085</v>
      </c>
      <c r="F33" s="25">
        <f>VLOOKUP($A33,'Exports, FOB'!$B:$AE,F$1,FALSE)+VLOOKUP($A33,'Imports, CIF'!$B:$AE,F$1,FALSE)</f>
        <v>7034.2593204399172</v>
      </c>
      <c r="G33" s="25">
        <f>VLOOKUP($A33,'Exports, FOB'!$B:$AE,G$1,FALSE)+VLOOKUP($A33,'Imports, CIF'!$B:$AE,G$1,FALSE)</f>
        <v>7533.4155206898213</v>
      </c>
      <c r="H33" s="25">
        <f>VLOOKUP($A33,'Exports, FOB'!$B:$AE,H$1,FALSE)+VLOOKUP($A33,'Imports, CIF'!$B:$AE,H$1,FALSE)</f>
        <v>7782.9417675277846</v>
      </c>
      <c r="I33" s="25">
        <f>VLOOKUP($A33,'Exports, FOB'!$B:$AE,I$1,FALSE)+VLOOKUP($A33,'Imports, CIF'!$B:$AE,I$1,FALSE)</f>
        <v>7534.1336281472204</v>
      </c>
      <c r="J33" s="25">
        <f>VLOOKUP($A33,'Exports, FOB'!$B:$AE,J$1,FALSE)+VLOOKUP($A33,'Imports, CIF'!$B:$AE,J$1,FALSE)</f>
        <v>8979.9130834820462</v>
      </c>
      <c r="K33" s="25">
        <f>VLOOKUP($A33,'Exports, FOB'!$B:$AE,K$1,FALSE)+VLOOKUP($A33,'Imports, CIF'!$B:$AE,K$1,FALSE)</f>
        <v>13082.543072</v>
      </c>
      <c r="L33" s="25">
        <f>VLOOKUP($A33,'Exports, FOB'!$B:$AE,L$1,FALSE)+VLOOKUP($A33,'Imports, CIF'!$B:$AE,L$1,FALSE)</f>
        <v>11074.957531</v>
      </c>
      <c r="M33" s="25">
        <f>VLOOKUP($A33,'Exports, FOB'!$B:$AE,M$1,FALSE)+VLOOKUP($A33,'Imports, CIF'!$B:$AE,M$1,FALSE)</f>
        <v>9292.992529000001</v>
      </c>
      <c r="N33" s="25">
        <f>VLOOKUP($A33,'Exports, FOB'!$B:$AE,N$1,FALSE)+VLOOKUP($A33,'Imports, CIF'!$B:$AE,N$1,FALSE)</f>
        <v>10705.180824999999</v>
      </c>
      <c r="O33" s="25">
        <f>VLOOKUP($A33,'Exports, FOB'!$B:$AE,O$1,FALSE)+VLOOKUP($A33,'Imports, CIF'!$B:$AE,O$1,FALSE)</f>
        <v>12999.958818999999</v>
      </c>
      <c r="P33" s="25">
        <f>VLOOKUP($A33,'Exports, FOB'!$B:$AE,P$1,FALSE)+VLOOKUP($A33,'Imports, CIF'!$B:$AE,P$1,FALSE)</f>
        <v>15945.214790000002</v>
      </c>
      <c r="Q33" s="25">
        <f>VLOOKUP($A33,'Exports, FOB'!$B:$AE,Q$1,FALSE)+VLOOKUP($A33,'Imports, CIF'!$B:$AE,Q$1,FALSE)</f>
        <v>19121.520164000001</v>
      </c>
      <c r="R33" s="25">
        <f>VLOOKUP($A33,'Exports, FOB'!$B:$AE,R$1,FALSE)+VLOOKUP($A33,'Imports, CIF'!$B:$AE,R$1,FALSE)</f>
        <v>23301.501871</v>
      </c>
      <c r="S33" s="25">
        <f>VLOOKUP($A33,'Exports, FOB'!$B:$AE,S$1,FALSE)+VLOOKUP($A33,'Imports, CIF'!$B:$AE,S$1,FALSE)</f>
        <v>24845.99481</v>
      </c>
      <c r="T33" s="25">
        <f>VLOOKUP($A33,'Exports, FOB'!$B:$AE,T$1,FALSE)+VLOOKUP($A33,'Imports, CIF'!$B:$AE,T$1,FALSE)</f>
        <v>19375.016408</v>
      </c>
      <c r="U33" s="25">
        <f>VLOOKUP($A33,'Exports, FOB'!$B:$AE,U$1,FALSE)+VLOOKUP($A33,'Imports, CIF'!$B:$AE,U$1,FALSE)</f>
        <v>26961.355512000002</v>
      </c>
      <c r="V33" s="25">
        <f>VLOOKUP($A33,'Exports, FOB'!$B:$AE,V$1,FALSE)+VLOOKUP($A33,'Imports, CIF'!$B:$AE,V$1,FALSE)</f>
        <v>30083.199565000003</v>
      </c>
      <c r="W33" s="25">
        <f>VLOOKUP($A33,'Exports, FOB'!$B:$AE,W$1,FALSE)+VLOOKUP($A33,'Imports, CIF'!$B:$AE,W$1,FALSE)</f>
        <v>27833.903197</v>
      </c>
      <c r="X33" s="25">
        <f>VLOOKUP($A33,'Exports, FOB'!$B:$AE,X$1,FALSE)+VLOOKUP($A33,'Imports, CIF'!$B:$AE,X$1,FALSE)</f>
        <v>22290.660309999999</v>
      </c>
      <c r="Y33" s="25">
        <f>VLOOKUP($A33,'Exports, FOB'!$B:$AE,Y$1,FALSE)+VLOOKUP($A33,'Imports, CIF'!$B:$AE,Y$1,FALSE)</f>
        <v>22569.289966</v>
      </c>
      <c r="Z33" s="25">
        <f>VLOOKUP($A33,'Exports, FOB'!$B:$AE,Z$1,FALSE)+VLOOKUP($A33,'Imports, CIF'!$B:$AE,Z$1,FALSE)</f>
        <v>20130.265122000001</v>
      </c>
      <c r="AA33" s="25">
        <f>VLOOKUP($A33,'Exports, FOB'!$B:$AE,AA$1,FALSE)+VLOOKUP($A33,'Imports, CIF'!$B:$AE,AA$1,FALSE)</f>
        <v>19499.398727</v>
      </c>
      <c r="AB33" s="25">
        <f>VLOOKUP($A33,'Exports, FOB'!$B:$AE,AB$1,FALSE)+VLOOKUP($A33,'Imports, CIF'!$B:$AE,AB$1,FALSE)</f>
        <v>20706.456154</v>
      </c>
      <c r="AC33" s="25">
        <f>VLOOKUP($A33,'Exports, FOB'!$B:$AE,AC$1,FALSE)+VLOOKUP($A33,'Imports, CIF'!$B:$AE,AC$1,FALSE)</f>
        <v>19980.060337000003</v>
      </c>
      <c r="AD33" s="25">
        <f>VLOOKUP($A33,'Exports, FOB'!$B:$AE,AD$1,FALSE)+VLOOKUP($A33,'Imports, CIF'!$B:$AE,AD$1,FALSE)</f>
        <v>22056.595621</v>
      </c>
    </row>
    <row r="34" spans="1:32" x14ac:dyDescent="0.25">
      <c r="A34" s="26" t="s">
        <v>73</v>
      </c>
      <c r="B34" s="25">
        <f>VLOOKUP($A34,'Exports, FOB'!$B:$AE,B$1,FALSE)+VLOOKUP($A34,'Imports, CIF'!$B:$AE,B$1,FALSE)</f>
        <v>178101.95992030122</v>
      </c>
      <c r="C34" s="25">
        <f>VLOOKUP($A34,'Exports, FOB'!$B:$AE,C$1,FALSE)+VLOOKUP($A34,'Imports, CIF'!$B:$AE,C$1,FALSE)</f>
        <v>191083.52731825708</v>
      </c>
      <c r="D34" s="25">
        <f>VLOOKUP($A34,'Exports, FOB'!$B:$AE,D$1,FALSE)+VLOOKUP($A34,'Imports, CIF'!$B:$AE,D$1,FALSE)</f>
        <v>210982.74495312441</v>
      </c>
      <c r="E34" s="25">
        <f>VLOOKUP($A34,'Exports, FOB'!$B:$AE,E$1,FALSE)+VLOOKUP($A34,'Imports, CIF'!$B:$AE,E$1,FALSE)</f>
        <v>242702.97249010397</v>
      </c>
      <c r="F34" s="25">
        <f>VLOOKUP($A34,'Exports, FOB'!$B:$AE,F$1,FALSE)+VLOOKUP($A34,'Imports, CIF'!$B:$AE,F$1,FALSE)</f>
        <v>272782.25977783301</v>
      </c>
      <c r="G34" s="25">
        <f>VLOOKUP($A34,'Exports, FOB'!$B:$AE,G$1,FALSE)+VLOOKUP($A34,'Imports, CIF'!$B:$AE,G$1,FALSE)</f>
        <v>290849.80525446398</v>
      </c>
      <c r="H34" s="25">
        <f>VLOOKUP($A34,'Exports, FOB'!$B:$AE,H$1,FALSE)+VLOOKUP($A34,'Imports, CIF'!$B:$AE,H$1,FALSE)</f>
        <v>322460.43439624493</v>
      </c>
      <c r="I34" s="25">
        <f>VLOOKUP($A34,'Exports, FOB'!$B:$AE,I$1,FALSE)+VLOOKUP($A34,'Imports, CIF'!$B:$AE,I$1,FALSE)</f>
        <v>331855.51049316104</v>
      </c>
      <c r="J34" s="25">
        <f>VLOOKUP($A34,'Exports, FOB'!$B:$AE,J$1,FALSE)+VLOOKUP($A34,'Imports, CIF'!$B:$AE,J$1,FALSE)</f>
        <v>365860.23054638109</v>
      </c>
      <c r="K34" s="25">
        <f>VLOOKUP($A34,'Exports, FOB'!$B:$AE,K$1,FALSE)+VLOOKUP($A34,'Imports, CIF'!$B:$AE,K$1,FALSE)</f>
        <v>403485.43549599999</v>
      </c>
      <c r="L34" s="25">
        <f>VLOOKUP($A34,'Exports, FOB'!$B:$AE,L$1,FALSE)+VLOOKUP($A34,'Imports, CIF'!$B:$AE,L$1,FALSE)</f>
        <v>378531.16386800003</v>
      </c>
      <c r="M34" s="25">
        <f>VLOOKUP($A34,'Exports, FOB'!$B:$AE,M$1,FALSE)+VLOOKUP($A34,'Imports, CIF'!$B:$AE,M$1,FALSE)</f>
        <v>368451.96467399999</v>
      </c>
      <c r="N34" s="25">
        <f>VLOOKUP($A34,'Exports, FOB'!$B:$AE,N$1,FALSE)+VLOOKUP($A34,'Imports, CIF'!$B:$AE,N$1,FALSE)</f>
        <v>389076.15987600002</v>
      </c>
      <c r="O34" s="25">
        <f>VLOOKUP($A34,'Exports, FOB'!$B:$AE,O$1,FALSE)+VLOOKUP($A34,'Imports, CIF'!$B:$AE,O$1,FALSE)</f>
        <v>438761.18042700004</v>
      </c>
      <c r="P34" s="25">
        <f>VLOOKUP($A34,'Exports, FOB'!$B:$AE,P$1,FALSE)+VLOOKUP($A34,'Imports, CIF'!$B:$AE,P$1,FALSE)</f>
        <v>490696.99671599997</v>
      </c>
      <c r="Q34" s="25">
        <f>VLOOKUP($A34,'Exports, FOB'!$B:$AE,Q$1,FALSE)+VLOOKUP($A34,'Imports, CIF'!$B:$AE,Q$1,FALSE)</f>
        <v>520089.25292900001</v>
      </c>
      <c r="R34" s="25">
        <f>VLOOKUP($A34,'Exports, FOB'!$B:$AE,R$1,FALSE)+VLOOKUP($A34,'Imports, CIF'!$B:$AE,R$1,FALSE)</f>
        <v>549947.84115500003</v>
      </c>
      <c r="S34" s="25">
        <f>VLOOKUP($A34,'Exports, FOB'!$B:$AE,S$1,FALSE)+VLOOKUP($A34,'Imports, CIF'!$B:$AE,S$1,FALSE)</f>
        <v>581557.11752600002</v>
      </c>
      <c r="T34" s="25">
        <f>VLOOKUP($A34,'Exports, FOB'!$B:$AE,T$1,FALSE)+VLOOKUP($A34,'Imports, CIF'!$B:$AE,T$1,FALSE)</f>
        <v>411715.65097700001</v>
      </c>
      <c r="U34" s="25">
        <f>VLOOKUP($A34,'Exports, FOB'!$B:$AE,U$1,FALSE)+VLOOKUP($A34,'Imports, CIF'!$B:$AE,U$1,FALSE)</f>
        <v>499400.06240399997</v>
      </c>
      <c r="V34" s="25">
        <f>VLOOKUP($A34,'Exports, FOB'!$B:$AE,V$1,FALSE)+VLOOKUP($A34,'Imports, CIF'!$B:$AE,V$1,FALSE)</f>
        <v>569867.41419799998</v>
      </c>
      <c r="W34" s="25">
        <f>VLOOKUP($A34,'Exports, FOB'!$B:$AE,W$1,FALSE)+VLOOKUP($A34,'Imports, CIF'!$B:$AE,W$1,FALSE)</f>
        <v>587379.51954899996</v>
      </c>
      <c r="X34" s="25">
        <f>VLOOKUP($A34,'Exports, FOB'!$B:$AE,X$1,FALSE)+VLOOKUP($A34,'Imports, CIF'!$B:$AE,X$1,FALSE)</f>
        <v>602653.50234000001</v>
      </c>
      <c r="Y34" s="25">
        <f>VLOOKUP($A34,'Exports, FOB'!$B:$AE,Y$1,FALSE)+VLOOKUP($A34,'Imports, CIF'!$B:$AE,Y$1,FALSE)</f>
        <v>631396.15585500002</v>
      </c>
      <c r="Z34" s="25">
        <f>VLOOKUP($A34,'Exports, FOB'!$B:$AE,Z$1,FALSE)+VLOOKUP($A34,'Imports, CIF'!$B:$AE,Z$1,FALSE)</f>
        <v>549779.95829800004</v>
      </c>
      <c r="AA34" s="25">
        <f>VLOOKUP($A34,'Exports, FOB'!$B:$AE,AA$1,FALSE)+VLOOKUP($A34,'Imports, CIF'!$B:$AE,AA$1,FALSE)</f>
        <v>520307.183097</v>
      </c>
      <c r="AB34" s="25">
        <f>VLOOKUP($A34,'Exports, FOB'!$B:$AE,AB$1,FALSE)+VLOOKUP($A34,'Imports, CIF'!$B:$AE,AB$1,FALSE)</f>
        <v>555636.02151800005</v>
      </c>
      <c r="AC34" s="25">
        <f>VLOOKUP($A34,'Exports, FOB'!$B:$AE,AC$1,FALSE)+VLOOKUP($A34,'Imports, CIF'!$B:$AE,AC$1,FALSE)</f>
        <v>586954.53911700007</v>
      </c>
      <c r="AD34" s="25">
        <f>VLOOKUP($A34,'Exports, FOB'!$B:$AE,AD$1,FALSE)+VLOOKUP($A34,'Imports, CIF'!$B:$AE,AD$1,FALSE)</f>
        <v>580876.11466900003</v>
      </c>
    </row>
    <row r="36" spans="1:32" x14ac:dyDescent="0.25">
      <c r="A36" s="20" t="s">
        <v>522</v>
      </c>
      <c r="B36" s="27">
        <f t="shared" ref="B36:AD36" si="1">SUM(B3:B34)</f>
        <v>237862.02583344924</v>
      </c>
      <c r="C36" s="27">
        <f t="shared" si="1"/>
        <v>250433.82854042968</v>
      </c>
      <c r="D36" s="27">
        <f t="shared" si="1"/>
        <v>268772.23176559311</v>
      </c>
      <c r="E36" s="27">
        <f t="shared" si="1"/>
        <v>306175.72866841126</v>
      </c>
      <c r="F36" s="27">
        <f t="shared" si="1"/>
        <v>348973.8426645546</v>
      </c>
      <c r="G36" s="27">
        <f t="shared" si="1"/>
        <v>366217.89755244018</v>
      </c>
      <c r="H36" s="27">
        <f t="shared" si="1"/>
        <v>405479.42921920877</v>
      </c>
      <c r="I36" s="27">
        <f t="shared" si="1"/>
        <v>409721.53934543446</v>
      </c>
      <c r="J36" s="27">
        <f t="shared" si="1"/>
        <v>451048.91892578109</v>
      </c>
      <c r="K36" s="27">
        <f t="shared" si="1"/>
        <v>503190.4645</v>
      </c>
      <c r="L36" s="27">
        <f t="shared" si="1"/>
        <v>472137.279553</v>
      </c>
      <c r="M36" s="27">
        <f t="shared" si="1"/>
        <v>464633.96700999996</v>
      </c>
      <c r="N36" s="27">
        <f t="shared" si="1"/>
        <v>499408.62252600002</v>
      </c>
      <c r="O36" s="27">
        <f t="shared" si="1"/>
        <v>572910.95455200004</v>
      </c>
      <c r="P36" s="27">
        <f t="shared" si="1"/>
        <v>654748.74096399988</v>
      </c>
      <c r="Q36" s="27">
        <f t="shared" si="1"/>
        <v>713121.59925099998</v>
      </c>
      <c r="R36" s="27">
        <f t="shared" si="1"/>
        <v>771168.18719199998</v>
      </c>
      <c r="S36" s="27">
        <f t="shared" si="1"/>
        <v>823542.50844000001</v>
      </c>
      <c r="T36" s="27">
        <f t="shared" si="1"/>
        <v>607590.51742499997</v>
      </c>
      <c r="U36" s="27">
        <f t="shared" si="1"/>
        <v>742977.461626</v>
      </c>
      <c r="V36" s="27">
        <f t="shared" si="1"/>
        <v>855918.77532500005</v>
      </c>
      <c r="W36" s="27">
        <f t="shared" si="1"/>
        <v>873288.78101999988</v>
      </c>
      <c r="X36" s="27">
        <f t="shared" si="1"/>
        <v>879916.97560700006</v>
      </c>
      <c r="Y36" s="27">
        <f t="shared" si="1"/>
        <v>904150.94155800017</v>
      </c>
      <c r="Z36" s="27">
        <f t="shared" si="1"/>
        <v>799974.57744700008</v>
      </c>
      <c r="AA36" s="27">
        <f t="shared" si="1"/>
        <v>765683.90792500007</v>
      </c>
      <c r="AB36" s="27">
        <f t="shared" si="1"/>
        <v>822920.96537200001</v>
      </c>
      <c r="AC36" s="27">
        <f t="shared" si="1"/>
        <v>875398.01617100008</v>
      </c>
      <c r="AD36" s="27">
        <f t="shared" si="1"/>
        <v>866428.22435100004</v>
      </c>
    </row>
    <row r="38" spans="1:32" ht="13" x14ac:dyDescent="0.25">
      <c r="B38" s="23" t="s">
        <v>3</v>
      </c>
      <c r="C38" s="23" t="s">
        <v>4</v>
      </c>
      <c r="D38" s="23" t="s">
        <v>5</v>
      </c>
      <c r="E38" s="23" t="s">
        <v>6</v>
      </c>
      <c r="F38" s="23" t="s">
        <v>7</v>
      </c>
      <c r="G38" s="23" t="s">
        <v>8</v>
      </c>
      <c r="H38" s="23" t="s">
        <v>9</v>
      </c>
      <c r="I38" s="23" t="s">
        <v>10</v>
      </c>
      <c r="J38" s="23" t="s">
        <v>11</v>
      </c>
      <c r="K38" s="23" t="s">
        <v>12</v>
      </c>
      <c r="L38" s="23" t="s">
        <v>13</v>
      </c>
      <c r="M38" s="23" t="s">
        <v>14</v>
      </c>
      <c r="N38" s="23" t="s">
        <v>15</v>
      </c>
      <c r="O38" s="23" t="s">
        <v>16</v>
      </c>
      <c r="P38" s="23" t="s">
        <v>17</v>
      </c>
      <c r="Q38" s="23" t="s">
        <v>18</v>
      </c>
      <c r="R38" s="23" t="s">
        <v>19</v>
      </c>
      <c r="S38" s="23" t="s">
        <v>20</v>
      </c>
      <c r="T38" s="23" t="s">
        <v>21</v>
      </c>
      <c r="U38" s="23" t="s">
        <v>22</v>
      </c>
      <c r="V38" s="23" t="s">
        <v>23</v>
      </c>
      <c r="W38" s="23" t="s">
        <v>24</v>
      </c>
      <c r="X38" s="23" t="s">
        <v>25</v>
      </c>
      <c r="Y38" s="23" t="s">
        <v>26</v>
      </c>
      <c r="Z38" s="23" t="s">
        <v>27</v>
      </c>
      <c r="AA38" s="23" t="s">
        <v>28</v>
      </c>
      <c r="AB38" s="23" t="s">
        <v>29</v>
      </c>
      <c r="AC38" s="23" t="s">
        <v>30</v>
      </c>
      <c r="AD38" s="24" t="s">
        <v>31</v>
      </c>
      <c r="AF38" s="21" t="s">
        <v>523</v>
      </c>
    </row>
    <row r="39" spans="1:32" x14ac:dyDescent="0.25">
      <c r="A39" s="22" t="s">
        <v>211</v>
      </c>
      <c r="B39" s="20">
        <f t="shared" ref="B39:AD47" si="2">B3/B$36</f>
        <v>7.4809742354341971E-4</v>
      </c>
      <c r="C39" s="20">
        <f t="shared" si="2"/>
        <v>7.2842076929951723E-4</v>
      </c>
      <c r="D39" s="20">
        <f t="shared" si="2"/>
        <v>7.4902546499366679E-4</v>
      </c>
      <c r="E39" s="20">
        <f t="shared" si="2"/>
        <v>1.265582658945958E-3</v>
      </c>
      <c r="F39" s="20">
        <f t="shared" si="2"/>
        <v>8.4786103248028842E-4</v>
      </c>
      <c r="G39" s="20">
        <f t="shared" si="2"/>
        <v>7.8748273571247352E-4</v>
      </c>
      <c r="H39" s="20">
        <f t="shared" si="2"/>
        <v>1.0772627809311152E-3</v>
      </c>
      <c r="I39" s="20">
        <f t="shared" si="2"/>
        <v>9.6184912001067943E-4</v>
      </c>
      <c r="J39" s="20">
        <f t="shared" si="2"/>
        <v>8.0071558936988874E-4</v>
      </c>
      <c r="K39" s="20">
        <f t="shared" si="2"/>
        <v>8.2273810655646867E-4</v>
      </c>
      <c r="L39" s="20">
        <f t="shared" si="2"/>
        <v>6.8873424125259536E-4</v>
      </c>
      <c r="M39" s="20">
        <f t="shared" si="2"/>
        <v>5.2848025851436552E-4</v>
      </c>
      <c r="N39" s="20">
        <f t="shared" si="2"/>
        <v>6.8077422308081975E-4</v>
      </c>
      <c r="O39" s="20">
        <f t="shared" si="2"/>
        <v>5.7998790450748943E-4</v>
      </c>
      <c r="P39" s="20">
        <f t="shared" si="2"/>
        <v>8.6061916082551477E-4</v>
      </c>
      <c r="Q39" s="20">
        <f t="shared" si="2"/>
        <v>9.8814464004472777E-4</v>
      </c>
      <c r="R39" s="20">
        <f t="shared" si="2"/>
        <v>9.2205898506931628E-4</v>
      </c>
      <c r="S39" s="20">
        <f t="shared" si="2"/>
        <v>1.0576373667097211E-3</v>
      </c>
      <c r="T39" s="20">
        <f t="shared" si="2"/>
        <v>1.3269682835356669E-3</v>
      </c>
      <c r="U39" s="20">
        <f t="shared" si="2"/>
        <v>2.5358461061210586E-3</v>
      </c>
      <c r="V39" s="20">
        <f t="shared" si="2"/>
        <v>3.530408032996609E-3</v>
      </c>
      <c r="W39" s="20">
        <f t="shared" si="2"/>
        <v>3.0446147881282677E-3</v>
      </c>
      <c r="X39" s="20">
        <f t="shared" si="2"/>
        <v>2.4905639290436778E-3</v>
      </c>
      <c r="Y39" s="20">
        <f t="shared" si="2"/>
        <v>2.3109069425947914E-3</v>
      </c>
      <c r="Z39" s="20">
        <f t="shared" si="2"/>
        <v>2.2212873684948169E-3</v>
      </c>
      <c r="AA39" s="20">
        <f t="shared" si="2"/>
        <v>1.9743357896821246E-3</v>
      </c>
      <c r="AB39" s="20">
        <f t="shared" si="2"/>
        <v>2.20317037393794E-3</v>
      </c>
      <c r="AC39" s="20">
        <f t="shared" si="2"/>
        <v>1.8901845656876361E-3</v>
      </c>
      <c r="AD39" s="20">
        <f t="shared" si="2"/>
        <v>1.0832254843764044E-3</v>
      </c>
      <c r="AF39" s="21">
        <f t="shared" ref="AF39:AF70" si="3">AVERAGE(B39:AD39)</f>
        <v>1.3692063491878286E-3</v>
      </c>
    </row>
    <row r="40" spans="1:32" x14ac:dyDescent="0.25">
      <c r="A40" s="26" t="s">
        <v>32</v>
      </c>
      <c r="B40" s="20">
        <f t="shared" si="2"/>
        <v>5.1409607606572212E-3</v>
      </c>
      <c r="C40" s="20">
        <f t="shared" si="2"/>
        <v>4.9196473447451015E-3</v>
      </c>
      <c r="D40" s="20">
        <f t="shared" si="2"/>
        <v>5.5259236837677328E-3</v>
      </c>
      <c r="E40" s="20">
        <f t="shared" si="2"/>
        <v>5.0918605042361304E-3</v>
      </c>
      <c r="F40" s="20">
        <f t="shared" si="2"/>
        <v>5.1723613286108194E-3</v>
      </c>
      <c r="G40" s="20">
        <f t="shared" si="2"/>
        <v>4.7587050878723997E-3</v>
      </c>
      <c r="H40" s="20">
        <f t="shared" si="2"/>
        <v>3.9731900288106402E-3</v>
      </c>
      <c r="I40" s="20">
        <f t="shared" si="2"/>
        <v>3.6754373891416808E-3</v>
      </c>
      <c r="J40" s="20">
        <f t="shared" si="2"/>
        <v>3.3429437368796442E-3</v>
      </c>
      <c r="K40" s="20">
        <f t="shared" si="2"/>
        <v>3.7304647274372187E-3</v>
      </c>
      <c r="L40" s="20">
        <f t="shared" si="2"/>
        <v>3.7514182097140984E-3</v>
      </c>
      <c r="M40" s="20">
        <f t="shared" si="2"/>
        <v>4.0037379466059632E-3</v>
      </c>
      <c r="N40" s="20">
        <f t="shared" si="2"/>
        <v>4.3240995160983096E-3</v>
      </c>
      <c r="O40" s="20">
        <f t="shared" si="2"/>
        <v>4.5815071088185335E-3</v>
      </c>
      <c r="P40" s="20">
        <f t="shared" si="2"/>
        <v>4.4014746019320006E-3</v>
      </c>
      <c r="Q40" s="20">
        <f t="shared" si="2"/>
        <v>4.3620531200670096E-3</v>
      </c>
      <c r="R40" s="20">
        <f t="shared" si="2"/>
        <v>4.4232613632838227E-3</v>
      </c>
      <c r="S40" s="20">
        <f t="shared" si="2"/>
        <v>4.4459277699406769E-3</v>
      </c>
      <c r="T40" s="20">
        <f t="shared" si="2"/>
        <v>5.0816724775187526E-3</v>
      </c>
      <c r="U40" s="20">
        <f t="shared" si="2"/>
        <v>4.5320998360176444E-3</v>
      </c>
      <c r="V40" s="20">
        <f t="shared" si="2"/>
        <v>4.4544024934519274E-3</v>
      </c>
      <c r="W40" s="20">
        <f t="shared" si="2"/>
        <v>4.8565928982235128E-3</v>
      </c>
      <c r="X40" s="20">
        <f t="shared" si="2"/>
        <v>3.9288704671428523E-3</v>
      </c>
      <c r="Y40" s="20">
        <f t="shared" si="2"/>
        <v>3.293549387747857E-3</v>
      </c>
      <c r="Z40" s="20">
        <f t="shared" si="2"/>
        <v>3.5888217925152842E-3</v>
      </c>
      <c r="AA40" s="20">
        <f t="shared" si="2"/>
        <v>4.0074307481731183E-3</v>
      </c>
      <c r="AB40" s="20">
        <f t="shared" si="2"/>
        <v>3.7484154102278701E-3</v>
      </c>
      <c r="AC40" s="20">
        <f t="shared" si="2"/>
        <v>3.7179570491101374E-3</v>
      </c>
      <c r="AD40" s="20">
        <f t="shared" si="2"/>
        <v>4.1066188161924151E-3</v>
      </c>
      <c r="AF40" s="21">
        <f t="shared" si="3"/>
        <v>4.308324331204841E-3</v>
      </c>
    </row>
    <row r="41" spans="1:32" x14ac:dyDescent="0.25">
      <c r="A41" s="26" t="s">
        <v>36</v>
      </c>
      <c r="B41" s="20">
        <f t="shared" si="2"/>
        <v>1.3997972170520739E-3</v>
      </c>
      <c r="C41" s="20">
        <f t="shared" si="2"/>
        <v>1.7206554410308284E-3</v>
      </c>
      <c r="D41" s="20">
        <f t="shared" si="2"/>
        <v>1.909419688128806E-3</v>
      </c>
      <c r="E41" s="20">
        <f t="shared" si="2"/>
        <v>1.5567223703474701E-3</v>
      </c>
      <c r="F41" s="20">
        <f t="shared" si="2"/>
        <v>1.8278806806331584E-3</v>
      </c>
      <c r="G41" s="20">
        <f t="shared" si="2"/>
        <v>2.1486322306121385E-3</v>
      </c>
      <c r="H41" s="20">
        <f t="shared" si="2"/>
        <v>1.6487081328560409E-3</v>
      </c>
      <c r="I41" s="20">
        <f t="shared" si="2"/>
        <v>1.5051324615760642E-3</v>
      </c>
      <c r="J41" s="20">
        <f t="shared" si="2"/>
        <v>1.3504257396384669E-3</v>
      </c>
      <c r="K41" s="20">
        <f t="shared" si="2"/>
        <v>1.4929309197988588E-3</v>
      </c>
      <c r="L41" s="20">
        <f t="shared" si="2"/>
        <v>1.705225670301307E-3</v>
      </c>
      <c r="M41" s="20">
        <f t="shared" si="2"/>
        <v>1.736435323900105E-3</v>
      </c>
      <c r="N41" s="20">
        <f t="shared" si="2"/>
        <v>1.9196633453201716E-3</v>
      </c>
      <c r="O41" s="20">
        <f t="shared" si="2"/>
        <v>2.216742237008019E-3</v>
      </c>
      <c r="P41" s="20">
        <f t="shared" si="2"/>
        <v>2.2934950280149775E-3</v>
      </c>
      <c r="Q41" s="20">
        <f t="shared" si="2"/>
        <v>2.4308829823984175E-3</v>
      </c>
      <c r="R41" s="20">
        <f t="shared" si="2"/>
        <v>2.3305756394649216E-3</v>
      </c>
      <c r="S41" s="20">
        <f t="shared" si="2"/>
        <v>2.3823877199933793E-3</v>
      </c>
      <c r="T41" s="20">
        <f t="shared" si="2"/>
        <v>2.3772221349361192E-3</v>
      </c>
      <c r="U41" s="20">
        <f t="shared" si="2"/>
        <v>2.1080376806751726E-3</v>
      </c>
      <c r="V41" s="20">
        <f t="shared" si="2"/>
        <v>2.0603629092379497E-3</v>
      </c>
      <c r="W41" s="20">
        <f t="shared" si="2"/>
        <v>1.9950177763248971E-3</v>
      </c>
      <c r="X41" s="20">
        <f t="shared" si="2"/>
        <v>2.197973611846538E-3</v>
      </c>
      <c r="Y41" s="20">
        <f t="shared" si="2"/>
        <v>2.0587761218192465E-3</v>
      </c>
      <c r="Z41" s="20">
        <f t="shared" si="2"/>
        <v>2.181494912712547E-3</v>
      </c>
      <c r="AA41" s="20">
        <f t="shared" si="2"/>
        <v>2.0555778980197244E-3</v>
      </c>
      <c r="AB41" s="20">
        <f t="shared" si="2"/>
        <v>2.1941456798148015E-3</v>
      </c>
      <c r="AC41" s="20">
        <f t="shared" si="2"/>
        <v>2.1785120274107114E-3</v>
      </c>
      <c r="AD41" s="20">
        <f t="shared" si="2"/>
        <v>2.3479902256460373E-3</v>
      </c>
      <c r="AF41" s="21">
        <f t="shared" si="3"/>
        <v>1.976924958845481E-3</v>
      </c>
    </row>
    <row r="42" spans="1:32" x14ac:dyDescent="0.25">
      <c r="A42" s="26" t="s">
        <v>37</v>
      </c>
      <c r="B42" s="20">
        <f t="shared" si="2"/>
        <v>0</v>
      </c>
      <c r="C42" s="20">
        <f t="shared" si="2"/>
        <v>0</v>
      </c>
      <c r="D42" s="20">
        <f t="shared" si="2"/>
        <v>0</v>
      </c>
      <c r="E42" s="20">
        <f t="shared" si="2"/>
        <v>0</v>
      </c>
      <c r="F42" s="20">
        <f t="shared" si="2"/>
        <v>0</v>
      </c>
      <c r="G42" s="20">
        <f t="shared" si="2"/>
        <v>0</v>
      </c>
      <c r="H42" s="20">
        <f t="shared" si="2"/>
        <v>4.139257476986789E-3</v>
      </c>
      <c r="I42" s="20">
        <f t="shared" si="2"/>
        <v>3.7293081787111403E-3</v>
      </c>
      <c r="J42" s="20">
        <f t="shared" si="2"/>
        <v>4.0854977240565712E-3</v>
      </c>
      <c r="K42" s="20">
        <f t="shared" si="2"/>
        <v>3.7530923005000623E-3</v>
      </c>
      <c r="L42" s="20">
        <f t="shared" si="2"/>
        <v>3.7482200763207141E-3</v>
      </c>
      <c r="M42" s="20">
        <f t="shared" si="2"/>
        <v>4.166960931546209E-3</v>
      </c>
      <c r="N42" s="20">
        <f t="shared" si="2"/>
        <v>4.0010967489772795E-3</v>
      </c>
      <c r="O42" s="20">
        <f t="shared" si="2"/>
        <v>4.1102356261303909E-3</v>
      </c>
      <c r="P42" s="20">
        <f t="shared" si="2"/>
        <v>5.2888657699463985E-3</v>
      </c>
      <c r="Q42" s="20">
        <f t="shared" si="2"/>
        <v>5.558078790718163E-3</v>
      </c>
      <c r="R42" s="20">
        <f t="shared" si="2"/>
        <v>6.6396564602128564E-3</v>
      </c>
      <c r="S42" s="20">
        <f t="shared" si="2"/>
        <v>6.5806878557682141E-3</v>
      </c>
      <c r="T42" s="20">
        <f t="shared" si="2"/>
        <v>4.9591932371985045E-3</v>
      </c>
      <c r="U42" s="20">
        <f t="shared" si="2"/>
        <v>5.2362071609627662E-3</v>
      </c>
      <c r="V42" s="20">
        <f t="shared" si="2"/>
        <v>4.9115484169671899E-3</v>
      </c>
      <c r="W42" s="20">
        <f t="shared" si="2"/>
        <v>4.7396805489308205E-3</v>
      </c>
      <c r="X42" s="20">
        <f t="shared" si="2"/>
        <v>4.867609960639026E-3</v>
      </c>
      <c r="Y42" s="20">
        <f t="shared" si="2"/>
        <v>5.7280894195339063E-3</v>
      </c>
      <c r="Z42" s="20">
        <f t="shared" si="2"/>
        <v>5.2143465250011145E-3</v>
      </c>
      <c r="AA42" s="20">
        <f t="shared" si="2"/>
        <v>5.2218001522785487E-3</v>
      </c>
      <c r="AB42" s="20">
        <f t="shared" si="2"/>
        <v>5.2096466834600716E-3</v>
      </c>
      <c r="AC42" s="20">
        <f t="shared" si="2"/>
        <v>6.4564008126515512E-3</v>
      </c>
      <c r="AD42" s="20">
        <f t="shared" si="2"/>
        <v>6.9932218557845344E-3</v>
      </c>
      <c r="AF42" s="21">
        <f t="shared" si="3"/>
        <v>3.9771966452856146E-3</v>
      </c>
    </row>
    <row r="43" spans="1:32" x14ac:dyDescent="0.25">
      <c r="A43" s="26" t="s">
        <v>1</v>
      </c>
      <c r="B43" s="20">
        <f t="shared" si="2"/>
        <v>4.9402188115072014E-3</v>
      </c>
      <c r="C43" s="20">
        <f t="shared" si="2"/>
        <v>4.6105654375574699E-3</v>
      </c>
      <c r="D43" s="20">
        <f t="shared" si="2"/>
        <v>4.6268895932314123E-3</v>
      </c>
      <c r="E43" s="20">
        <f t="shared" si="2"/>
        <v>4.7863403441367582E-3</v>
      </c>
      <c r="F43" s="20">
        <f t="shared" si="2"/>
        <v>4.9656386294045203E-3</v>
      </c>
      <c r="G43" s="20">
        <f t="shared" si="2"/>
        <v>5.0805291881156189E-3</v>
      </c>
      <c r="H43" s="20">
        <f t="shared" si="2"/>
        <v>5.0774103626298065E-3</v>
      </c>
      <c r="I43" s="20">
        <f t="shared" si="2"/>
        <v>4.5527735883215872E-3</v>
      </c>
      <c r="J43" s="20">
        <f t="shared" si="2"/>
        <v>3.4680837780854947E-3</v>
      </c>
      <c r="K43" s="20">
        <f t="shared" si="2"/>
        <v>3.4973380959209335E-3</v>
      </c>
      <c r="L43" s="20">
        <f t="shared" si="2"/>
        <v>3.4562523606374508E-3</v>
      </c>
      <c r="M43" s="20">
        <f t="shared" si="2"/>
        <v>3.7813312494266844E-3</v>
      </c>
      <c r="N43" s="20">
        <f t="shared" si="2"/>
        <v>4.2623168423352158E-3</v>
      </c>
      <c r="O43" s="20">
        <f t="shared" si="2"/>
        <v>4.5532683609442659E-3</v>
      </c>
      <c r="P43" s="20">
        <f t="shared" si="2"/>
        <v>5.6126146017317115E-3</v>
      </c>
      <c r="Q43" s="20">
        <f t="shared" si="2"/>
        <v>6.1108139840063734E-3</v>
      </c>
      <c r="R43" s="20">
        <f t="shared" si="2"/>
        <v>6.1698954067660209E-3</v>
      </c>
      <c r="S43" s="20">
        <f t="shared" si="2"/>
        <v>6.188562497707808E-3</v>
      </c>
      <c r="T43" s="20">
        <f t="shared" si="2"/>
        <v>6.3237521041040303E-3</v>
      </c>
      <c r="U43" s="20">
        <f t="shared" si="2"/>
        <v>7.91336663178566E-3</v>
      </c>
      <c r="V43" s="20">
        <f t="shared" si="2"/>
        <v>8.2335027798918319E-3</v>
      </c>
      <c r="W43" s="20">
        <f t="shared" si="2"/>
        <v>7.814413700619513E-3</v>
      </c>
      <c r="X43" s="20">
        <f t="shared" si="2"/>
        <v>6.9466504516331028E-3</v>
      </c>
      <c r="Y43" s="20">
        <f t="shared" si="2"/>
        <v>5.8613141118540133E-3</v>
      </c>
      <c r="Z43" s="20">
        <f t="shared" si="2"/>
        <v>6.0814580052355677E-3</v>
      </c>
      <c r="AA43" s="20">
        <f t="shared" si="2"/>
        <v>6.0588072649613665E-3</v>
      </c>
      <c r="AB43" s="20">
        <f t="shared" si="2"/>
        <v>6.2679633671361345E-3</v>
      </c>
      <c r="AC43" s="20">
        <f t="shared" si="2"/>
        <v>7.0422259179483667E-3</v>
      </c>
      <c r="AD43" s="20">
        <f t="shared" si="2"/>
        <v>6.9429607876705319E-3</v>
      </c>
      <c r="AF43" s="21">
        <f t="shared" si="3"/>
        <v>5.5595606294933271E-3</v>
      </c>
    </row>
    <row r="44" spans="1:32" x14ac:dyDescent="0.25">
      <c r="A44" s="26" t="s">
        <v>219</v>
      </c>
      <c r="B44" s="20">
        <f t="shared" si="2"/>
        <v>1.9907433110280012E-3</v>
      </c>
      <c r="C44" s="20">
        <f t="shared" si="2"/>
        <v>1.1686561642878512E-3</v>
      </c>
      <c r="D44" s="20">
        <f t="shared" si="2"/>
        <v>1.2321504582156523E-3</v>
      </c>
      <c r="E44" s="20">
        <f t="shared" si="2"/>
        <v>1.3332258019027878E-3</v>
      </c>
      <c r="F44" s="20">
        <f t="shared" si="2"/>
        <v>1.4265810732392373E-3</v>
      </c>
      <c r="G44" s="20">
        <f t="shared" si="2"/>
        <v>1.3868928718570696E-3</v>
      </c>
      <c r="H44" s="20">
        <f t="shared" si="2"/>
        <v>1.2656213704256986E-3</v>
      </c>
      <c r="I44" s="20">
        <f t="shared" si="2"/>
        <v>1.2086615986243022E-3</v>
      </c>
      <c r="J44" s="20">
        <f t="shared" si="2"/>
        <v>1.174275839044905E-3</v>
      </c>
      <c r="K44" s="20">
        <f t="shared" si="2"/>
        <v>1.3777459171227997E-3</v>
      </c>
      <c r="L44" s="20">
        <f t="shared" si="2"/>
        <v>1.4063420656564864E-3</v>
      </c>
      <c r="M44" s="20">
        <f t="shared" si="2"/>
        <v>1.339984071777086E-3</v>
      </c>
      <c r="N44" s="20">
        <f t="shared" si="2"/>
        <v>1.7825772720887552E-3</v>
      </c>
      <c r="O44" s="20">
        <f t="shared" si="2"/>
        <v>2.3437801308058654E-3</v>
      </c>
      <c r="P44" s="20">
        <f t="shared" si="2"/>
        <v>2.7516494836590448E-3</v>
      </c>
      <c r="Q44" s="20">
        <f t="shared" si="2"/>
        <v>3.0145364286510009E-3</v>
      </c>
      <c r="R44" s="20">
        <f t="shared" si="2"/>
        <v>3.0855010366338978E-3</v>
      </c>
      <c r="S44" s="20">
        <f t="shared" si="2"/>
        <v>3.0409408880955856E-3</v>
      </c>
      <c r="T44" s="20">
        <f t="shared" si="2"/>
        <v>3.5752639741750821E-3</v>
      </c>
      <c r="U44" s="20">
        <f t="shared" si="2"/>
        <v>3.364790781848012E-3</v>
      </c>
      <c r="V44" s="20">
        <f t="shared" si="2"/>
        <v>3.3613597247093433E-3</v>
      </c>
      <c r="W44" s="20">
        <f t="shared" si="2"/>
        <v>2.9438241116498715E-3</v>
      </c>
      <c r="X44" s="20">
        <f t="shared" si="2"/>
        <v>2.9380040318197423E-3</v>
      </c>
      <c r="Y44" s="20">
        <f t="shared" si="2"/>
        <v>2.9718067166638403E-3</v>
      </c>
      <c r="Z44" s="20">
        <f t="shared" si="2"/>
        <v>2.7018896086647205E-3</v>
      </c>
      <c r="AA44" s="20">
        <f t="shared" si="2"/>
        <v>2.4759549683336123E-3</v>
      </c>
      <c r="AB44" s="20">
        <f t="shared" si="2"/>
        <v>2.8388628049401355E-3</v>
      </c>
      <c r="AC44" s="20">
        <f t="shared" si="2"/>
        <v>2.5576965227696309E-3</v>
      </c>
      <c r="AD44" s="20">
        <f t="shared" si="2"/>
        <v>2.2722417722191414E-3</v>
      </c>
      <c r="AF44" s="21">
        <f t="shared" si="3"/>
        <v>2.2183296827899711E-3</v>
      </c>
    </row>
    <row r="45" spans="1:32" x14ac:dyDescent="0.25">
      <c r="A45" s="26" t="s">
        <v>81</v>
      </c>
      <c r="B45" s="20">
        <f t="shared" si="2"/>
        <v>1.4026959259809341E-2</v>
      </c>
      <c r="C45" s="20">
        <f t="shared" si="2"/>
        <v>1.6184605803150672E-2</v>
      </c>
      <c r="D45" s="20">
        <f t="shared" si="2"/>
        <v>1.4610930410953363E-2</v>
      </c>
      <c r="E45" s="20">
        <f t="shared" si="2"/>
        <v>1.5301417967120243E-2</v>
      </c>
      <c r="F45" s="20">
        <f t="shared" si="2"/>
        <v>1.723751312703211E-2</v>
      </c>
      <c r="G45" s="20">
        <f t="shared" si="2"/>
        <v>1.6488005997253929E-2</v>
      </c>
      <c r="H45" s="20">
        <f t="shared" si="2"/>
        <v>1.6124369213260846E-2</v>
      </c>
      <c r="I45" s="20">
        <f t="shared" si="2"/>
        <v>1.6945267159656625E-2</v>
      </c>
      <c r="J45" s="20">
        <f t="shared" si="2"/>
        <v>1.8384872204170271E-2</v>
      </c>
      <c r="K45" s="20">
        <f t="shared" si="2"/>
        <v>2.0826922343239278E-2</v>
      </c>
      <c r="L45" s="20">
        <f t="shared" si="2"/>
        <v>2.4037918879748175E-2</v>
      </c>
      <c r="M45" s="20">
        <f t="shared" si="2"/>
        <v>2.8692950162020919E-2</v>
      </c>
      <c r="N45" s="20">
        <f t="shared" si="2"/>
        <v>3.4721200447629934E-2</v>
      </c>
      <c r="O45" s="20">
        <f t="shared" si="2"/>
        <v>4.3152015934713801E-2</v>
      </c>
      <c r="P45" s="20">
        <f t="shared" si="2"/>
        <v>4.8659332048645726E-2</v>
      </c>
      <c r="Q45" s="20">
        <f t="shared" si="2"/>
        <v>5.4909889822615812E-2</v>
      </c>
      <c r="R45" s="20">
        <f t="shared" si="2"/>
        <v>6.0898012577517785E-2</v>
      </c>
      <c r="S45" s="20">
        <f t="shared" si="2"/>
        <v>6.3370824736003584E-2</v>
      </c>
      <c r="T45" s="20">
        <f t="shared" si="2"/>
        <v>7.7054754737476819E-2</v>
      </c>
      <c r="U45" s="20">
        <f t="shared" si="2"/>
        <v>7.9032250899635045E-2</v>
      </c>
      <c r="V45" s="20">
        <f t="shared" si="2"/>
        <v>8.0072308989806315E-2</v>
      </c>
      <c r="W45" s="20">
        <f t="shared" si="2"/>
        <v>8.3817290331505673E-2</v>
      </c>
      <c r="X45" s="20">
        <f t="shared" si="2"/>
        <v>8.4211318640470267E-2</v>
      </c>
      <c r="Y45" s="20">
        <f t="shared" si="2"/>
        <v>8.1576001078873597E-2</v>
      </c>
      <c r="Z45" s="20">
        <f t="shared" si="2"/>
        <v>8.7667399581390276E-2</v>
      </c>
      <c r="AA45" s="20">
        <f t="shared" si="2"/>
        <v>8.7903714059239149E-2</v>
      </c>
      <c r="AB45" s="20">
        <f t="shared" si="2"/>
        <v>9.2125354780248386E-2</v>
      </c>
      <c r="AC45" s="20">
        <f t="shared" si="2"/>
        <v>9.455744337879636E-2</v>
      </c>
      <c r="AD45" s="20">
        <f t="shared" si="2"/>
        <v>8.9135503405200045E-2</v>
      </c>
      <c r="AF45" s="21">
        <f t="shared" si="3"/>
        <v>5.0404356826799453E-2</v>
      </c>
    </row>
    <row r="46" spans="1:32" x14ac:dyDescent="0.25">
      <c r="A46" s="26" t="s">
        <v>42</v>
      </c>
      <c r="B46" s="20">
        <f t="shared" si="2"/>
        <v>1.2020491788247083E-3</v>
      </c>
      <c r="C46" s="20">
        <f t="shared" si="2"/>
        <v>1.1848384440418624E-3</v>
      </c>
      <c r="D46" s="20">
        <f t="shared" si="2"/>
        <v>1.0622789505222176E-3</v>
      </c>
      <c r="E46" s="20">
        <f t="shared" si="2"/>
        <v>1.1438925904179559E-3</v>
      </c>
      <c r="F46" s="20">
        <f t="shared" si="2"/>
        <v>1.4636077430301541E-3</v>
      </c>
      <c r="G46" s="20">
        <f t="shared" si="2"/>
        <v>1.2823337590174553E-3</v>
      </c>
      <c r="H46" s="20">
        <f t="shared" si="2"/>
        <v>1.6671626634451745E-3</v>
      </c>
      <c r="I46" s="20">
        <f t="shared" si="2"/>
        <v>1.4621801790484286E-3</v>
      </c>
      <c r="J46" s="20">
        <f t="shared" si="2"/>
        <v>1.261796084073136E-3</v>
      </c>
      <c r="K46" s="20">
        <f t="shared" si="2"/>
        <v>1.2209966311871555E-3</v>
      </c>
      <c r="L46" s="20">
        <f t="shared" si="2"/>
        <v>1.3443722355517751E-3</v>
      </c>
      <c r="M46" s="20">
        <f t="shared" si="2"/>
        <v>1.3865938754885178E-3</v>
      </c>
      <c r="N46" s="20">
        <f t="shared" si="2"/>
        <v>1.8954536331633285E-3</v>
      </c>
      <c r="O46" s="20">
        <f t="shared" si="2"/>
        <v>1.8019257980627418E-3</v>
      </c>
      <c r="P46" s="20">
        <f t="shared" si="2"/>
        <v>2.1819294877858343E-3</v>
      </c>
      <c r="Q46" s="20">
        <f t="shared" si="2"/>
        <v>2.0493675994879084E-3</v>
      </c>
      <c r="R46" s="20">
        <f t="shared" si="2"/>
        <v>1.9886389395601216E-3</v>
      </c>
      <c r="S46" s="20">
        <f t="shared" si="2"/>
        <v>2.1846010346302314E-3</v>
      </c>
      <c r="T46" s="20">
        <f t="shared" si="2"/>
        <v>1.931124382869972E-3</v>
      </c>
      <c r="U46" s="20">
        <f t="shared" si="2"/>
        <v>2.0177102488670427E-3</v>
      </c>
      <c r="V46" s="20">
        <f t="shared" si="2"/>
        <v>3.0190177602060653E-3</v>
      </c>
      <c r="W46" s="20">
        <f t="shared" si="2"/>
        <v>1.7942072394081473E-3</v>
      </c>
      <c r="X46" s="20">
        <f t="shared" si="2"/>
        <v>1.9057648908787114E-3</v>
      </c>
      <c r="Y46" s="20">
        <f t="shared" si="2"/>
        <v>2.0915842367440454E-3</v>
      </c>
      <c r="Z46" s="20">
        <f t="shared" si="2"/>
        <v>1.6480379416648973E-3</v>
      </c>
      <c r="AA46" s="20">
        <f t="shared" si="2"/>
        <v>1.5462353573662509E-3</v>
      </c>
      <c r="AB46" s="20">
        <f t="shared" si="2"/>
        <v>1.767016334725012E-3</v>
      </c>
      <c r="AC46" s="20">
        <f t="shared" si="2"/>
        <v>1.9549010820076062E-3</v>
      </c>
      <c r="AD46" s="20">
        <f t="shared" si="2"/>
        <v>1.5883934564006931E-3</v>
      </c>
      <c r="AF46" s="21">
        <f t="shared" si="3"/>
        <v>1.6913107502923154E-3</v>
      </c>
    </row>
    <row r="47" spans="1:32" x14ac:dyDescent="0.25">
      <c r="A47" s="26" t="s">
        <v>43</v>
      </c>
      <c r="B47" s="20">
        <f t="shared" si="2"/>
        <v>1.5425512114958576E-2</v>
      </c>
      <c r="C47" s="20">
        <f t="shared" si="2"/>
        <v>1.4295793825659361E-2</v>
      </c>
      <c r="D47" s="20">
        <f t="shared" si="2"/>
        <v>1.0451491142035627E-2</v>
      </c>
      <c r="E47" s="20">
        <f t="shared" si="2"/>
        <v>9.6776300763912314E-3</v>
      </c>
      <c r="F47" s="20">
        <f t="shared" si="2"/>
        <v>1.0712891145061807E-2</v>
      </c>
      <c r="G47" s="20">
        <f t="shared" si="2"/>
        <v>1.0837265543332197E-2</v>
      </c>
      <c r="H47" s="20">
        <f t="shared" si="2"/>
        <v>1.2734434795948824E-2</v>
      </c>
      <c r="I47" s="20">
        <f t="shared" si="2"/>
        <v>1.1409009192866098E-2</v>
      </c>
      <c r="J47" s="20">
        <f t="shared" si="2"/>
        <v>1.149125353274446E-2</v>
      </c>
      <c r="K47" s="20">
        <f t="shared" si="2"/>
        <v>8.4126517743263012E-3</v>
      </c>
      <c r="L47" s="20">
        <f t="shared" si="2"/>
        <v>1.0935716539664618E-2</v>
      </c>
      <c r="M47" s="20">
        <f t="shared" si="2"/>
        <v>1.1178039034516432E-2</v>
      </c>
      <c r="N47" s="20">
        <f t="shared" si="2"/>
        <v>1.0578490822362521E-2</v>
      </c>
      <c r="O47" s="20">
        <f t="shared" si="2"/>
        <v>1.0624872463400428E-2</v>
      </c>
      <c r="P47" s="20">
        <f t="shared" si="2"/>
        <v>9.8707431624604648E-3</v>
      </c>
      <c r="Q47" s="20">
        <f t="shared" si="2"/>
        <v>1.0365364913590696E-2</v>
      </c>
      <c r="R47" s="20">
        <f t="shared" si="2"/>
        <v>1.0341270579428708E-2</v>
      </c>
      <c r="S47" s="20">
        <f t="shared" si="2"/>
        <v>1.0873951684611114E-2</v>
      </c>
      <c r="T47" s="20">
        <f t="shared" si="2"/>
        <v>1.2452963222774411E-2</v>
      </c>
      <c r="U47" s="20">
        <f t="shared" si="2"/>
        <v>1.0609931027716847E-2</v>
      </c>
      <c r="V47" s="20">
        <f t="shared" si="2"/>
        <v>1.0579528561646113E-2</v>
      </c>
      <c r="W47" s="20">
        <f t="shared" si="2"/>
        <v>9.7042719065984599E-3</v>
      </c>
      <c r="X47" s="20">
        <f t="shared" si="2"/>
        <v>9.7617702170987274E-3</v>
      </c>
      <c r="Y47" s="20">
        <f t="shared" ref="Y47:AD47" si="4">Y11/Y$36</f>
        <v>9.6021667654737197E-3</v>
      </c>
      <c r="Z47" s="20">
        <f t="shared" si="4"/>
        <v>1.0106046995644208E-2</v>
      </c>
      <c r="AA47" s="20">
        <f t="shared" si="4"/>
        <v>9.6144783961178478E-3</v>
      </c>
      <c r="AB47" s="20">
        <f t="shared" si="4"/>
        <v>9.2270720561451851E-3</v>
      </c>
      <c r="AC47" s="20">
        <f t="shared" si="4"/>
        <v>9.6780634231469972E-3</v>
      </c>
      <c r="AD47" s="20">
        <f t="shared" si="4"/>
        <v>1.1140561598429258E-2</v>
      </c>
      <c r="AF47" s="21">
        <f t="shared" si="3"/>
        <v>1.0782525397039697E-2</v>
      </c>
    </row>
    <row r="48" spans="1:32" x14ac:dyDescent="0.25">
      <c r="A48" s="26" t="s">
        <v>44</v>
      </c>
      <c r="B48" s="20">
        <f t="shared" ref="B48:AD56" si="5">B12/B$36</f>
        <v>2.3460532553621523E-2</v>
      </c>
      <c r="C48" s="20">
        <f t="shared" si="5"/>
        <v>2.0116814500127179E-2</v>
      </c>
      <c r="D48" s="20">
        <f t="shared" si="5"/>
        <v>1.7852033366611546E-2</v>
      </c>
      <c r="E48" s="20">
        <f t="shared" si="5"/>
        <v>1.6480025391421866E-2</v>
      </c>
      <c r="F48" s="20">
        <f t="shared" si="5"/>
        <v>1.7518486660412076E-2</v>
      </c>
      <c r="G48" s="20">
        <f t="shared" si="5"/>
        <v>1.688262952480088E-2</v>
      </c>
      <c r="H48" s="20">
        <f t="shared" si="5"/>
        <v>1.5284605655078052E-2</v>
      </c>
      <c r="I48" s="20">
        <f t="shared" si="5"/>
        <v>1.5257168970439152E-2</v>
      </c>
      <c r="J48" s="20">
        <f t="shared" si="5"/>
        <v>1.4946107345803851E-2</v>
      </c>
      <c r="K48" s="20">
        <f t="shared" si="5"/>
        <v>1.4711461786851884E-2</v>
      </c>
      <c r="L48" s="20">
        <f t="shared" si="5"/>
        <v>1.5485225275839044E-2</v>
      </c>
      <c r="M48" s="20">
        <f t="shared" si="5"/>
        <v>1.5890608401948999E-2</v>
      </c>
      <c r="N48" s="20">
        <f t="shared" si="5"/>
        <v>1.6991004386509634E-2</v>
      </c>
      <c r="O48" s="20">
        <f t="shared" si="5"/>
        <v>1.6886271215681415E-2</v>
      </c>
      <c r="P48" s="20">
        <f t="shared" si="5"/>
        <v>1.7816868589658596E-2</v>
      </c>
      <c r="Q48" s="20">
        <f t="shared" si="5"/>
        <v>1.9539513152644787E-2</v>
      </c>
      <c r="R48" s="20">
        <f t="shared" si="5"/>
        <v>1.9507088405417636E-2</v>
      </c>
      <c r="S48" s="20">
        <f t="shared" si="5"/>
        <v>2.0479635804043959E-2</v>
      </c>
      <c r="T48" s="20">
        <f t="shared" si="5"/>
        <v>2.1974636685550476E-2</v>
      </c>
      <c r="U48" s="20">
        <f t="shared" si="5"/>
        <v>2.080956619621226E-2</v>
      </c>
      <c r="V48" s="20">
        <f t="shared" si="5"/>
        <v>2.0710269482369002E-2</v>
      </c>
      <c r="W48" s="20">
        <f t="shared" si="5"/>
        <v>2.146559784508521E-2</v>
      </c>
      <c r="X48" s="20">
        <f t="shared" si="5"/>
        <v>2.1843830021282172E-2</v>
      </c>
      <c r="Y48" s="20">
        <f t="shared" si="5"/>
        <v>2.0102961342582448E-2</v>
      </c>
      <c r="Z48" s="20">
        <f t="shared" si="5"/>
        <v>2.1499428086687505E-2</v>
      </c>
      <c r="AA48" s="20">
        <f t="shared" si="5"/>
        <v>2.204046974519025E-2</v>
      </c>
      <c r="AB48" s="20">
        <f t="shared" si="5"/>
        <v>2.1455148106499733E-2</v>
      </c>
      <c r="AC48" s="20">
        <f t="shared" si="5"/>
        <v>2.1994936059163816E-2</v>
      </c>
      <c r="AD48" s="20">
        <f t="shared" si="5"/>
        <v>2.312489061977183E-2</v>
      </c>
      <c r="AF48" s="21">
        <f t="shared" si="3"/>
        <v>1.903889017852782E-2</v>
      </c>
    </row>
    <row r="49" spans="1:32" x14ac:dyDescent="0.25">
      <c r="A49" s="26" t="s">
        <v>85</v>
      </c>
      <c r="B49" s="20">
        <f t="shared" si="5"/>
        <v>1.9602582608044907E-3</v>
      </c>
      <c r="C49" s="20">
        <f t="shared" si="5"/>
        <v>2.5622698375362464E-3</v>
      </c>
      <c r="D49" s="20">
        <f t="shared" si="5"/>
        <v>1.910031376785622E-3</v>
      </c>
      <c r="E49" s="20">
        <f t="shared" si="5"/>
        <v>1.8411582860719288E-3</v>
      </c>
      <c r="F49" s="20">
        <f t="shared" si="5"/>
        <v>2.1112124661414964E-3</v>
      </c>
      <c r="G49" s="20">
        <f t="shared" si="5"/>
        <v>1.9972351707388042E-3</v>
      </c>
      <c r="H49" s="20">
        <f t="shared" si="5"/>
        <v>2.2397266127937364E-3</v>
      </c>
      <c r="I49" s="20">
        <f t="shared" si="5"/>
        <v>2.1281895937484163E-3</v>
      </c>
      <c r="J49" s="20">
        <f t="shared" si="5"/>
        <v>2.238685559472832E-3</v>
      </c>
      <c r="K49" s="20">
        <f t="shared" si="5"/>
        <v>2.3822106410365013E-3</v>
      </c>
      <c r="L49" s="20">
        <f t="shared" si="5"/>
        <v>2.45851626691914E-3</v>
      </c>
      <c r="M49" s="20">
        <f t="shared" si="5"/>
        <v>2.6998253745254097E-3</v>
      </c>
      <c r="N49" s="20">
        <f t="shared" si="5"/>
        <v>3.1672213547287165E-3</v>
      </c>
      <c r="O49" s="20">
        <f t="shared" si="5"/>
        <v>3.3970416179629074E-3</v>
      </c>
      <c r="P49" s="20">
        <f t="shared" si="5"/>
        <v>3.7669791214392143E-3</v>
      </c>
      <c r="Q49" s="20">
        <f t="shared" si="5"/>
        <v>4.5884647084547155E-3</v>
      </c>
      <c r="R49" s="20">
        <f t="shared" si="5"/>
        <v>4.7530652403421966E-3</v>
      </c>
      <c r="S49" s="20">
        <f t="shared" si="5"/>
        <v>5.3704084071845137E-3</v>
      </c>
      <c r="T49" s="20">
        <f t="shared" si="5"/>
        <v>6.1906565229835064E-3</v>
      </c>
      <c r="U49" s="20">
        <f t="shared" si="5"/>
        <v>5.6357901407079096E-3</v>
      </c>
      <c r="V49" s="20">
        <f t="shared" si="5"/>
        <v>6.259563866870009E-3</v>
      </c>
      <c r="W49" s="20">
        <f t="shared" si="5"/>
        <v>6.1707928088871045E-3</v>
      </c>
      <c r="X49" s="20">
        <f t="shared" si="5"/>
        <v>6.5730346377397345E-3</v>
      </c>
      <c r="Y49" s="20">
        <f t="shared" si="5"/>
        <v>6.5734621386983726E-3</v>
      </c>
      <c r="Z49" s="20">
        <f t="shared" si="5"/>
        <v>8.2521635338310036E-3</v>
      </c>
      <c r="AA49" s="20">
        <f t="shared" si="5"/>
        <v>8.0505707501479732E-3</v>
      </c>
      <c r="AB49" s="20">
        <f t="shared" si="5"/>
        <v>7.5200571408489255E-3</v>
      </c>
      <c r="AC49" s="20">
        <f t="shared" si="5"/>
        <v>8.0168347327270167E-3</v>
      </c>
      <c r="AD49" s="20">
        <f t="shared" si="5"/>
        <v>8.7716400798147978E-3</v>
      </c>
      <c r="AF49" s="21">
        <f t="shared" si="3"/>
        <v>4.4685195258601122E-3</v>
      </c>
    </row>
    <row r="50" spans="1:32" x14ac:dyDescent="0.25">
      <c r="A50" s="26" t="s">
        <v>86</v>
      </c>
      <c r="B50" s="20">
        <f t="shared" si="5"/>
        <v>2.1389650438084513E-3</v>
      </c>
      <c r="C50" s="20">
        <f t="shared" si="5"/>
        <v>2.880609247856835E-3</v>
      </c>
      <c r="D50" s="20">
        <f t="shared" si="5"/>
        <v>2.630704889001335E-3</v>
      </c>
      <c r="E50" s="20">
        <f t="shared" si="5"/>
        <v>2.4411752386624278E-3</v>
      </c>
      <c r="F50" s="20">
        <f t="shared" si="5"/>
        <v>2.6281429749684978E-3</v>
      </c>
      <c r="G50" s="20">
        <f t="shared" si="5"/>
        <v>3.0750047254208875E-3</v>
      </c>
      <c r="H50" s="20">
        <f t="shared" si="5"/>
        <v>2.9551236147684367E-3</v>
      </c>
      <c r="I50" s="20">
        <f t="shared" si="5"/>
        <v>2.4564146220984432E-3</v>
      </c>
      <c r="J50" s="20">
        <f t="shared" si="5"/>
        <v>2.1965640256964461E-3</v>
      </c>
      <c r="K50" s="20">
        <f t="shared" si="5"/>
        <v>2.180685488725115E-3</v>
      </c>
      <c r="L50" s="20">
        <f t="shared" si="5"/>
        <v>2.01863756427438E-3</v>
      </c>
      <c r="M50" s="20">
        <f t="shared" si="5"/>
        <v>2.0653096892060564E-3</v>
      </c>
      <c r="N50" s="20">
        <f t="shared" si="5"/>
        <v>2.0494841375044812E-3</v>
      </c>
      <c r="O50" s="20">
        <f t="shared" si="5"/>
        <v>2.2199554885358056E-3</v>
      </c>
      <c r="P50" s="20">
        <f t="shared" si="5"/>
        <v>2.1527124113668175E-3</v>
      </c>
      <c r="Q50" s="20">
        <f t="shared" si="5"/>
        <v>2.2284770334668443E-3</v>
      </c>
      <c r="R50" s="20">
        <f t="shared" si="5"/>
        <v>2.4908019636989591E-3</v>
      </c>
      <c r="S50" s="20">
        <f t="shared" si="5"/>
        <v>2.9967607399828656E-3</v>
      </c>
      <c r="T50" s="20">
        <f t="shared" si="5"/>
        <v>2.9435142809330688E-3</v>
      </c>
      <c r="U50" s="20">
        <f t="shared" si="5"/>
        <v>3.1236025476748951E-3</v>
      </c>
      <c r="V50" s="20">
        <f t="shared" si="5"/>
        <v>3.7357462368854829E-3</v>
      </c>
      <c r="W50" s="20">
        <f t="shared" si="5"/>
        <v>3.5227796118103855E-3</v>
      </c>
      <c r="X50" s="20">
        <f t="shared" si="5"/>
        <v>3.7146880042235623E-3</v>
      </c>
      <c r="Y50" s="20">
        <f t="shared" si="5"/>
        <v>3.6326359947602914E-3</v>
      </c>
      <c r="Z50" s="20">
        <f t="shared" si="5"/>
        <v>3.512937122287721E-3</v>
      </c>
      <c r="AA50" s="20">
        <f t="shared" si="5"/>
        <v>3.1214692711474747E-3</v>
      </c>
      <c r="AB50" s="20">
        <f t="shared" si="5"/>
        <v>3.3293114640255837E-3</v>
      </c>
      <c r="AC50" s="20">
        <f t="shared" si="5"/>
        <v>3.5472686568133794E-3</v>
      </c>
      <c r="AD50" s="20">
        <f t="shared" si="5"/>
        <v>3.3639673513443246E-3</v>
      </c>
      <c r="AF50" s="21">
        <f t="shared" si="3"/>
        <v>2.8052913600327329E-3</v>
      </c>
    </row>
    <row r="51" spans="1:32" x14ac:dyDescent="0.25">
      <c r="A51" s="26" t="s">
        <v>47</v>
      </c>
      <c r="B51" s="20">
        <f t="shared" si="5"/>
        <v>1.0914303436876714E-2</v>
      </c>
      <c r="C51" s="20">
        <f t="shared" si="5"/>
        <v>1.0237283617055325E-2</v>
      </c>
      <c r="D51" s="20">
        <f t="shared" si="5"/>
        <v>8.8455095329471548E-3</v>
      </c>
      <c r="E51" s="20">
        <f t="shared" si="5"/>
        <v>9.7982410324011331E-3</v>
      </c>
      <c r="F51" s="20">
        <f t="shared" si="5"/>
        <v>1.1153774693223161E-2</v>
      </c>
      <c r="G51" s="20">
        <f t="shared" si="5"/>
        <v>8.6434603547732389E-3</v>
      </c>
      <c r="H51" s="20">
        <f t="shared" si="5"/>
        <v>8.5653611916467354E-3</v>
      </c>
      <c r="I51" s="20">
        <f t="shared" si="5"/>
        <v>8.7039023149380352E-3</v>
      </c>
      <c r="J51" s="20">
        <f t="shared" si="5"/>
        <v>7.9737966526815703E-3</v>
      </c>
      <c r="K51" s="20">
        <f t="shared" si="5"/>
        <v>7.4450867043407585E-3</v>
      </c>
      <c r="L51" s="20">
        <f t="shared" si="5"/>
        <v>8.0500942852858217E-3</v>
      </c>
      <c r="M51" s="20">
        <f t="shared" si="5"/>
        <v>8.2071441882292026E-3</v>
      </c>
      <c r="N51" s="20">
        <f t="shared" si="5"/>
        <v>9.2392951560618629E-3</v>
      </c>
      <c r="O51" s="20">
        <f t="shared" si="5"/>
        <v>8.8050184220070417E-3</v>
      </c>
      <c r="P51" s="20">
        <f t="shared" si="5"/>
        <v>8.5623075651064823E-3</v>
      </c>
      <c r="Q51" s="20">
        <f t="shared" si="5"/>
        <v>8.7741480745665776E-3</v>
      </c>
      <c r="R51" s="20">
        <f t="shared" si="5"/>
        <v>9.5929019918947495E-3</v>
      </c>
      <c r="S51" s="20">
        <f t="shared" si="5"/>
        <v>8.8778013934573581E-3</v>
      </c>
      <c r="T51" s="20">
        <f t="shared" si="5"/>
        <v>9.3849012673307038E-3</v>
      </c>
      <c r="U51" s="20">
        <f t="shared" si="5"/>
        <v>8.9685077814032291E-3</v>
      </c>
      <c r="V51" s="20">
        <f t="shared" si="5"/>
        <v>8.7233624652817178E-3</v>
      </c>
      <c r="W51" s="20">
        <f t="shared" si="5"/>
        <v>8.3047388751853277E-3</v>
      </c>
      <c r="X51" s="20">
        <f t="shared" si="5"/>
        <v>8.9418176477074063E-3</v>
      </c>
      <c r="Y51" s="20">
        <f t="shared" si="5"/>
        <v>1.0995072628990106E-2</v>
      </c>
      <c r="Z51" s="20">
        <f t="shared" si="5"/>
        <v>9.8424199668040672E-3</v>
      </c>
      <c r="AA51" s="20">
        <f t="shared" si="5"/>
        <v>1.016861237308731E-2</v>
      </c>
      <c r="AB51" s="20">
        <f t="shared" si="5"/>
        <v>1.0157343470063942E-2</v>
      </c>
      <c r="AC51" s="20">
        <f t="shared" si="5"/>
        <v>1.0981327584048571E-2</v>
      </c>
      <c r="AD51" s="20">
        <f t="shared" si="5"/>
        <v>1.1380085959671587E-2</v>
      </c>
      <c r="AF51" s="21">
        <f t="shared" si="3"/>
        <v>9.3185386423126522E-3</v>
      </c>
    </row>
    <row r="52" spans="1:32" x14ac:dyDescent="0.25">
      <c r="A52" s="26" t="s">
        <v>64</v>
      </c>
      <c r="B52" s="20">
        <f t="shared" si="5"/>
        <v>6.7137194627757774E-2</v>
      </c>
      <c r="C52" s="20">
        <f t="shared" si="5"/>
        <v>6.3401425179247684E-2</v>
      </c>
      <c r="D52" s="20">
        <f t="shared" si="5"/>
        <v>5.7651560102904557E-2</v>
      </c>
      <c r="E52" s="20">
        <f t="shared" si="5"/>
        <v>5.1950032955456145E-2</v>
      </c>
      <c r="F52" s="20">
        <f t="shared" si="5"/>
        <v>5.209539967977711E-2</v>
      </c>
      <c r="G52" s="20">
        <f t="shared" si="5"/>
        <v>4.3420243820593493E-2</v>
      </c>
      <c r="H52" s="20">
        <f t="shared" si="5"/>
        <v>4.2344339431131348E-2</v>
      </c>
      <c r="I52" s="20">
        <f t="shared" si="5"/>
        <v>3.7014063405261234E-2</v>
      </c>
      <c r="J52" s="20">
        <f t="shared" si="5"/>
        <v>3.6289758362098835E-2</v>
      </c>
      <c r="K52" s="20">
        <f t="shared" si="5"/>
        <v>3.5317860692489336E-2</v>
      </c>
      <c r="L52" s="20">
        <f t="shared" si="5"/>
        <v>3.2424206896972042E-2</v>
      </c>
      <c r="M52" s="20">
        <f t="shared" si="5"/>
        <v>3.3462732935892685E-2</v>
      </c>
      <c r="N52" s="20">
        <f t="shared" si="5"/>
        <v>3.2036747019054609E-2</v>
      </c>
      <c r="O52" s="20">
        <f t="shared" si="5"/>
        <v>3.0357255543490259E-2</v>
      </c>
      <c r="P52" s="20">
        <f t="shared" si="5"/>
        <v>3.1369596336695067E-2</v>
      </c>
      <c r="Q52" s="20">
        <f t="shared" si="5"/>
        <v>3.1753840088119087E-2</v>
      </c>
      <c r="R52" s="20">
        <f t="shared" si="5"/>
        <v>3.0993028439137801E-2</v>
      </c>
      <c r="S52" s="20">
        <f t="shared" si="5"/>
        <v>3.1228376128047436E-2</v>
      </c>
      <c r="T52" s="20">
        <f t="shared" si="5"/>
        <v>3.0921298633201758E-2</v>
      </c>
      <c r="U52" s="20">
        <f t="shared" si="5"/>
        <v>3.0661069761315638E-2</v>
      </c>
      <c r="V52" s="20">
        <f t="shared" si="5"/>
        <v>2.8910945433582688E-2</v>
      </c>
      <c r="W52" s="20">
        <f t="shared" si="5"/>
        <v>3.0120381382063806E-2</v>
      </c>
      <c r="X52" s="20">
        <f t="shared" si="5"/>
        <v>2.7792177576901667E-2</v>
      </c>
      <c r="Y52" s="20">
        <f t="shared" si="5"/>
        <v>2.485695668941389E-2</v>
      </c>
      <c r="Z52" s="20">
        <f t="shared" si="5"/>
        <v>2.4860785083282998E-2</v>
      </c>
      <c r="AA52" s="20">
        <f t="shared" si="5"/>
        <v>2.7114684989610099E-2</v>
      </c>
      <c r="AB52" s="20">
        <f t="shared" si="5"/>
        <v>2.8357224576786803E-2</v>
      </c>
      <c r="AC52" s="20">
        <f t="shared" si="5"/>
        <v>2.6970338860567017E-2</v>
      </c>
      <c r="AD52" s="20">
        <f t="shared" si="5"/>
        <v>2.6118473651929895E-2</v>
      </c>
      <c r="AF52" s="21">
        <f t="shared" si="3"/>
        <v>3.610110338906148E-2</v>
      </c>
    </row>
    <row r="53" spans="1:32" x14ac:dyDescent="0.25">
      <c r="A53" s="26" t="s">
        <v>65</v>
      </c>
      <c r="B53" s="20">
        <f t="shared" si="5"/>
        <v>1.472676277719275E-2</v>
      </c>
      <c r="C53" s="20">
        <f t="shared" si="5"/>
        <v>1.1870733941349023E-2</v>
      </c>
      <c r="D53" s="20">
        <f t="shared" si="5"/>
        <v>1.166811369797296E-2</v>
      </c>
      <c r="E53" s="20">
        <f t="shared" si="5"/>
        <v>1.1689478137792397E-2</v>
      </c>
      <c r="F53" s="20">
        <f t="shared" si="5"/>
        <v>1.294959300012935E-2</v>
      </c>
      <c r="G53" s="20">
        <f t="shared" si="5"/>
        <v>1.1346953013615818E-2</v>
      </c>
      <c r="H53" s="20">
        <f t="shared" si="5"/>
        <v>1.0527731312934717E-2</v>
      </c>
      <c r="I53" s="20">
        <f t="shared" si="5"/>
        <v>8.7272882372628566E-3</v>
      </c>
      <c r="J53" s="20">
        <f t="shared" si="5"/>
        <v>8.7369480549966336E-3</v>
      </c>
      <c r="K53" s="20">
        <f t="shared" si="5"/>
        <v>1.0254031326144098E-2</v>
      </c>
      <c r="L53" s="20">
        <f t="shared" si="5"/>
        <v>9.3323335199701953E-3</v>
      </c>
      <c r="M53" s="20">
        <f t="shared" si="5"/>
        <v>9.7513741088638209E-3</v>
      </c>
      <c r="N53" s="20">
        <f t="shared" si="5"/>
        <v>1.0407625390427458E-2</v>
      </c>
      <c r="O53" s="20">
        <f t="shared" si="5"/>
        <v>1.1279167206801041E-2</v>
      </c>
      <c r="P53" s="20">
        <f t="shared" si="5"/>
        <v>1.0755828497862222E-2</v>
      </c>
      <c r="Q53" s="20">
        <f t="shared" si="5"/>
        <v>1.1629564589980929E-2</v>
      </c>
      <c r="R53" s="20">
        <f t="shared" si="5"/>
        <v>1.057094496037656E-2</v>
      </c>
      <c r="S53" s="20">
        <f t="shared" si="5"/>
        <v>1.163184520146468E-2</v>
      </c>
      <c r="T53" s="20">
        <f t="shared" si="5"/>
        <v>1.4215006731184093E-2</v>
      </c>
      <c r="U53" s="20">
        <f t="shared" si="5"/>
        <v>1.3376358198336248E-2</v>
      </c>
      <c r="V53" s="20">
        <f t="shared" si="5"/>
        <v>1.4399168080312608E-2</v>
      </c>
      <c r="W53" s="20">
        <f t="shared" si="5"/>
        <v>1.1994089807000648E-2</v>
      </c>
      <c r="X53" s="20">
        <f t="shared" si="5"/>
        <v>1.2443783825680397E-2</v>
      </c>
      <c r="Y53" s="20">
        <f t="shared" si="5"/>
        <v>1.1891860825220708E-2</v>
      </c>
      <c r="Z53" s="20">
        <f t="shared" si="5"/>
        <v>1.2115429546437203E-2</v>
      </c>
      <c r="AA53" s="20">
        <f t="shared" si="5"/>
        <v>1.5398233107642725E-2</v>
      </c>
      <c r="AB53" s="20">
        <f t="shared" si="5"/>
        <v>1.3295288886040415E-2</v>
      </c>
      <c r="AC53" s="20">
        <f t="shared" si="5"/>
        <v>1.3579587476101714E-2</v>
      </c>
      <c r="AD53" s="20">
        <f t="shared" si="5"/>
        <v>1.3502537557295234E-2</v>
      </c>
      <c r="AF53" s="21">
        <f t="shared" si="3"/>
        <v>1.1864402104013429E-2</v>
      </c>
    </row>
    <row r="54" spans="1:32" x14ac:dyDescent="0.25">
      <c r="A54" s="26" t="s">
        <v>89</v>
      </c>
      <c r="B54" s="20">
        <f t="shared" si="5"/>
        <v>2.8259653487831375E-3</v>
      </c>
      <c r="C54" s="20">
        <f t="shared" si="5"/>
        <v>2.9054814708950605E-3</v>
      </c>
      <c r="D54" s="20">
        <f t="shared" si="5"/>
        <v>3.3352156424369451E-3</v>
      </c>
      <c r="E54" s="20">
        <f t="shared" si="5"/>
        <v>3.8225815951073768E-3</v>
      </c>
      <c r="F54" s="20">
        <f t="shared" si="5"/>
        <v>4.7034544336722744E-3</v>
      </c>
      <c r="G54" s="20">
        <f t="shared" si="5"/>
        <v>4.4977231942176623E-3</v>
      </c>
      <c r="H54" s="20">
        <f t="shared" si="5"/>
        <v>4.782592060463605E-3</v>
      </c>
      <c r="I54" s="20">
        <f t="shared" si="5"/>
        <v>4.2827963263067301E-3</v>
      </c>
      <c r="J54" s="20">
        <f t="shared" si="5"/>
        <v>3.9630466777802031E-3</v>
      </c>
      <c r="K54" s="20">
        <f t="shared" si="5"/>
        <v>4.0528009329954227E-3</v>
      </c>
      <c r="L54" s="20">
        <f t="shared" si="5"/>
        <v>3.2010292142803467E-3</v>
      </c>
      <c r="M54" s="20">
        <f t="shared" si="5"/>
        <v>3.5556324231552443E-3</v>
      </c>
      <c r="N54" s="20">
        <f t="shared" si="5"/>
        <v>4.1596424737177003E-3</v>
      </c>
      <c r="O54" s="20">
        <f t="shared" si="5"/>
        <v>4.3341994079022653E-3</v>
      </c>
      <c r="P54" s="20">
        <f t="shared" si="5"/>
        <v>4.015436698861184E-3</v>
      </c>
      <c r="Q54" s="20">
        <f t="shared" si="5"/>
        <v>4.4993782412004269E-3</v>
      </c>
      <c r="R54" s="20">
        <f t="shared" si="5"/>
        <v>4.468361960763916E-3</v>
      </c>
      <c r="S54" s="20">
        <f t="shared" si="5"/>
        <v>4.4854722751316587E-3</v>
      </c>
      <c r="T54" s="20">
        <f t="shared" si="5"/>
        <v>4.7034520981522046E-3</v>
      </c>
      <c r="U54" s="20">
        <f t="shared" si="5"/>
        <v>4.203063036617315E-3</v>
      </c>
      <c r="V54" s="20">
        <f t="shared" si="5"/>
        <v>3.5816723319756082E-3</v>
      </c>
      <c r="W54" s="20">
        <f t="shared" si="5"/>
        <v>3.6001995162789073E-3</v>
      </c>
      <c r="X54" s="20">
        <f t="shared" si="5"/>
        <v>3.4112083767100826E-3</v>
      </c>
      <c r="Y54" s="20">
        <f t="shared" si="5"/>
        <v>3.3607333823752667E-3</v>
      </c>
      <c r="Z54" s="20">
        <f t="shared" si="5"/>
        <v>3.5142609756073848E-3</v>
      </c>
      <c r="AA54" s="20">
        <f t="shared" si="5"/>
        <v>3.4016567072154323E-3</v>
      </c>
      <c r="AB54" s="20">
        <f t="shared" si="5"/>
        <v>3.4323474171339976E-3</v>
      </c>
      <c r="AC54" s="20">
        <f t="shared" si="5"/>
        <v>3.4711703543619061E-3</v>
      </c>
      <c r="AD54" s="20">
        <f t="shared" si="5"/>
        <v>3.3198125097489272E-3</v>
      </c>
      <c r="AF54" s="21">
        <f t="shared" si="3"/>
        <v>3.8582892097878685E-3</v>
      </c>
    </row>
    <row r="55" spans="1:32" x14ac:dyDescent="0.25">
      <c r="A55" s="26" t="s">
        <v>235</v>
      </c>
      <c r="B55" s="20">
        <f t="shared" si="5"/>
        <v>1.1475361964835803E-2</v>
      </c>
      <c r="C55" s="20">
        <f t="shared" si="5"/>
        <v>1.2142645057944178E-2</v>
      </c>
      <c r="D55" s="20">
        <f t="shared" si="5"/>
        <v>1.3137002079083296E-2</v>
      </c>
      <c r="E55" s="20">
        <f t="shared" si="5"/>
        <v>1.3566533597257515E-2</v>
      </c>
      <c r="F55" s="20">
        <f t="shared" si="5"/>
        <v>1.4147177266757545E-2</v>
      </c>
      <c r="G55" s="20">
        <f t="shared" si="5"/>
        <v>1.5192324294649315E-2</v>
      </c>
      <c r="H55" s="20">
        <f t="shared" si="5"/>
        <v>1.5736989300142293E-2</v>
      </c>
      <c r="I55" s="20">
        <f t="shared" si="5"/>
        <v>1.5580183138057955E-2</v>
      </c>
      <c r="J55" s="20">
        <f t="shared" si="5"/>
        <v>1.7546314636009044E-2</v>
      </c>
      <c r="K55" s="20">
        <f t="shared" si="5"/>
        <v>1.9087702962622417E-2</v>
      </c>
      <c r="L55" s="20">
        <f t="shared" si="5"/>
        <v>2.0728082726840492E-2</v>
      </c>
      <c r="M55" s="20">
        <f t="shared" si="5"/>
        <v>2.1637576806311336E-2</v>
      </c>
      <c r="N55" s="20">
        <f t="shared" si="5"/>
        <v>2.1546673016122755E-2</v>
      </c>
      <c r="O55" s="20">
        <f t="shared" si="5"/>
        <v>2.3107082861335705E-2</v>
      </c>
      <c r="P55" s="20">
        <f t="shared" si="5"/>
        <v>2.3796175719346155E-2</v>
      </c>
      <c r="Q55" s="20">
        <f t="shared" si="5"/>
        <v>2.6415312468147188E-2</v>
      </c>
      <c r="R55" s="20">
        <f t="shared" si="5"/>
        <v>2.8118054385717718E-2</v>
      </c>
      <c r="S55" s="20">
        <f t="shared" si="5"/>
        <v>2.8205187898558012E-2</v>
      </c>
      <c r="T55" s="20">
        <f t="shared" si="5"/>
        <v>3.2508038085762435E-2</v>
      </c>
      <c r="U55" s="20">
        <f t="shared" si="5"/>
        <v>3.7199476170533693E-2</v>
      </c>
      <c r="V55" s="20">
        <f t="shared" si="5"/>
        <v>3.7240215617301918E-2</v>
      </c>
      <c r="W55" s="20">
        <f t="shared" si="5"/>
        <v>3.7187030676232018E-2</v>
      </c>
      <c r="X55" s="20">
        <f t="shared" si="5"/>
        <v>3.718308613654131E-2</v>
      </c>
      <c r="Y55" s="20">
        <f t="shared" si="5"/>
        <v>3.6003620577894163E-2</v>
      </c>
      <c r="Z55" s="20">
        <f t="shared" si="5"/>
        <v>3.8712761802798375E-2</v>
      </c>
      <c r="AA55" s="20">
        <f t="shared" si="5"/>
        <v>4.21804999278678E-2</v>
      </c>
      <c r="AB55" s="20">
        <f t="shared" si="5"/>
        <v>4.2206576486113895E-2</v>
      </c>
      <c r="AC55" s="20">
        <f t="shared" si="5"/>
        <v>4.1415429425553964E-2</v>
      </c>
      <c r="AD55" s="20">
        <f t="shared" si="5"/>
        <v>4.0225867254158984E-2</v>
      </c>
      <c r="AF55" s="21">
        <f t="shared" si="3"/>
        <v>2.6318240770361975E-2</v>
      </c>
    </row>
    <row r="56" spans="1:32" x14ac:dyDescent="0.25">
      <c r="A56" s="26" t="s">
        <v>52</v>
      </c>
      <c r="B56" s="20">
        <f t="shared" si="5"/>
        <v>8.4539870256396914E-3</v>
      </c>
      <c r="C56" s="20">
        <f t="shared" si="5"/>
        <v>6.85761103026215E-3</v>
      </c>
      <c r="D56" s="20">
        <f t="shared" si="5"/>
        <v>5.7579184303790717E-3</v>
      </c>
      <c r="E56" s="20">
        <f t="shared" si="5"/>
        <v>4.94583461876492E-3</v>
      </c>
      <c r="F56" s="20">
        <f t="shared" si="5"/>
        <v>5.464808158839523E-3</v>
      </c>
      <c r="G56" s="20">
        <f t="shared" si="5"/>
        <v>5.2434190876261512E-3</v>
      </c>
      <c r="H56" s="20">
        <f t="shared" si="5"/>
        <v>5.0048598717508152E-3</v>
      </c>
      <c r="I56" s="20">
        <f t="shared" si="5"/>
        <v>5.0415113847133439E-3</v>
      </c>
      <c r="J56" s="20">
        <f t="shared" si="5"/>
        <v>4.2598348426777372E-3</v>
      </c>
      <c r="K56" s="20">
        <f t="shared" si="5"/>
        <v>3.6788311635424483E-3</v>
      </c>
      <c r="L56" s="20">
        <f t="shared" si="5"/>
        <v>4.1516710136844034E-3</v>
      </c>
      <c r="M56" s="20">
        <f t="shared" si="5"/>
        <v>4.4675611586428082E-3</v>
      </c>
      <c r="N56" s="20">
        <f t="shared" si="5"/>
        <v>4.7617596007289483E-3</v>
      </c>
      <c r="O56" s="20">
        <f t="shared" si="5"/>
        <v>4.7622910773865487E-3</v>
      </c>
      <c r="P56" s="20">
        <f t="shared" si="5"/>
        <v>4.8118233192192212E-3</v>
      </c>
      <c r="Q56" s="20">
        <f t="shared" si="5"/>
        <v>5.8776929634474576E-3</v>
      </c>
      <c r="R56" s="20">
        <f t="shared" si="5"/>
        <v>7.1251257731563752E-3</v>
      </c>
      <c r="S56" s="20">
        <f t="shared" si="5"/>
        <v>6.9006936299682723E-3</v>
      </c>
      <c r="T56" s="20">
        <f t="shared" si="5"/>
        <v>6.8773408326205498E-3</v>
      </c>
      <c r="U56" s="20">
        <f t="shared" si="5"/>
        <v>6.5882683901170788E-3</v>
      </c>
      <c r="V56" s="20">
        <f t="shared" si="5"/>
        <v>8.8834338867176781E-3</v>
      </c>
      <c r="W56" s="20">
        <f t="shared" si="5"/>
        <v>9.5241351563973859E-3</v>
      </c>
      <c r="X56" s="20">
        <f t="shared" si="5"/>
        <v>7.8852910278422884E-3</v>
      </c>
      <c r="Y56" s="20">
        <f t="shared" ref="Y56:AD56" si="6">Y20/Y$36</f>
        <v>7.782381830930849E-3</v>
      </c>
      <c r="Z56" s="20">
        <f t="shared" si="6"/>
        <v>7.0400687594014489E-3</v>
      </c>
      <c r="AA56" s="20">
        <f t="shared" si="6"/>
        <v>6.6248682902930551E-3</v>
      </c>
      <c r="AB56" s="20">
        <f t="shared" si="6"/>
        <v>6.8363514538202063E-3</v>
      </c>
      <c r="AC56" s="20">
        <f t="shared" si="6"/>
        <v>8.2936481964585428E-3</v>
      </c>
      <c r="AD56" s="20">
        <f t="shared" si="6"/>
        <v>8.7811229091699396E-3</v>
      </c>
      <c r="AF56" s="21">
        <f t="shared" si="3"/>
        <v>6.2994532718689275E-3</v>
      </c>
    </row>
    <row r="57" spans="1:32" x14ac:dyDescent="0.25">
      <c r="A57" s="26" t="s">
        <v>66</v>
      </c>
      <c r="B57" s="20">
        <f t="shared" ref="B57:AD65" si="7">B21/B$36</f>
        <v>1.1176170925809652E-3</v>
      </c>
      <c r="C57" s="20">
        <f t="shared" si="7"/>
        <v>1.082668687072091E-3</v>
      </c>
      <c r="D57" s="20">
        <f t="shared" si="7"/>
        <v>1.1356419193718718E-3</v>
      </c>
      <c r="E57" s="20">
        <f t="shared" si="7"/>
        <v>1.1400015968903749E-3</v>
      </c>
      <c r="F57" s="20">
        <f t="shared" si="7"/>
        <v>1.0450069042370741E-3</v>
      </c>
      <c r="G57" s="20">
        <f t="shared" si="7"/>
        <v>1.1130292956506515E-3</v>
      </c>
      <c r="H57" s="20">
        <f t="shared" si="7"/>
        <v>1.1005387724758048E-3</v>
      </c>
      <c r="I57" s="20">
        <f t="shared" si="7"/>
        <v>9.7196184540878348E-4</v>
      </c>
      <c r="J57" s="20">
        <f t="shared" si="7"/>
        <v>8.8384946250810162E-4</v>
      </c>
      <c r="K57" s="20">
        <f t="shared" si="7"/>
        <v>9.8316745030449602E-4</v>
      </c>
      <c r="L57" s="20">
        <f t="shared" si="7"/>
        <v>1.0488549971500623E-3</v>
      </c>
      <c r="M57" s="20">
        <f t="shared" si="7"/>
        <v>1.089140725669565E-3</v>
      </c>
      <c r="N57" s="20">
        <f t="shared" si="7"/>
        <v>1.330540297119932E-3</v>
      </c>
      <c r="O57" s="20">
        <f t="shared" si="7"/>
        <v>1.3546261261610409E-3</v>
      </c>
      <c r="P57" s="20">
        <f t="shared" si="7"/>
        <v>1.2012295905174477E-3</v>
      </c>
      <c r="Q57" s="20">
        <f t="shared" si="7"/>
        <v>1.12249561623256E-3</v>
      </c>
      <c r="R57" s="20">
        <f t="shared" si="7"/>
        <v>1.1459084641674744E-3</v>
      </c>
      <c r="S57" s="20">
        <f t="shared" si="7"/>
        <v>1.1097395041953493E-3</v>
      </c>
      <c r="T57" s="20">
        <f t="shared" si="7"/>
        <v>1.1347679929601725E-3</v>
      </c>
      <c r="U57" s="20">
        <f t="shared" si="7"/>
        <v>1.0400140904798605E-3</v>
      </c>
      <c r="V57" s="20">
        <f t="shared" si="7"/>
        <v>1.1406264602961845E-3</v>
      </c>
      <c r="W57" s="20">
        <f t="shared" si="7"/>
        <v>1.090676985323812E-3</v>
      </c>
      <c r="X57" s="20">
        <f t="shared" si="7"/>
        <v>1.0383215863857369E-3</v>
      </c>
      <c r="Y57" s="20">
        <f t="shared" si="7"/>
        <v>1.0665109050689873E-3</v>
      </c>
      <c r="Z57" s="20">
        <f t="shared" si="7"/>
        <v>1.1694207383258742E-3</v>
      </c>
      <c r="AA57" s="20">
        <f t="shared" si="7"/>
        <v>1.1530282089805615E-3</v>
      </c>
      <c r="AB57" s="20">
        <f t="shared" si="7"/>
        <v>1.1612635334524624E-3</v>
      </c>
      <c r="AC57" s="20">
        <f t="shared" si="7"/>
        <v>1.164760915794474E-3</v>
      </c>
      <c r="AD57" s="20">
        <f t="shared" si="7"/>
        <v>1.1528387994841609E-3</v>
      </c>
      <c r="AF57" s="21">
        <f t="shared" si="3"/>
        <v>1.1133878815264115E-3</v>
      </c>
    </row>
    <row r="58" spans="1:32" x14ac:dyDescent="0.25">
      <c r="A58" s="26" t="s">
        <v>67</v>
      </c>
      <c r="B58" s="20">
        <f t="shared" si="7"/>
        <v>8.5488484055030768E-3</v>
      </c>
      <c r="C58" s="20">
        <f t="shared" si="7"/>
        <v>6.9627998097939988E-3</v>
      </c>
      <c r="D58" s="20">
        <f t="shared" si="7"/>
        <v>4.8721943550023286E-3</v>
      </c>
      <c r="E58" s="20">
        <f t="shared" si="7"/>
        <v>5.4656225112541439E-3</v>
      </c>
      <c r="F58" s="20">
        <f t="shared" si="7"/>
        <v>6.8422143750183802E-3</v>
      </c>
      <c r="G58" s="20">
        <f t="shared" si="7"/>
        <v>7.7601354577065528E-3</v>
      </c>
      <c r="H58" s="20">
        <f t="shared" si="7"/>
        <v>7.5584071388359918E-3</v>
      </c>
      <c r="I58" s="20">
        <f t="shared" si="7"/>
        <v>5.8629857172125379E-3</v>
      </c>
      <c r="J58" s="20">
        <f t="shared" si="7"/>
        <v>5.7020497419155601E-3</v>
      </c>
      <c r="K58" s="20">
        <f t="shared" si="7"/>
        <v>7.1748665897066102E-3</v>
      </c>
      <c r="L58" s="20">
        <f t="shared" si="7"/>
        <v>6.1869697723627654E-3</v>
      </c>
      <c r="M58" s="20">
        <f t="shared" si="7"/>
        <v>6.9644348277498099E-3</v>
      </c>
      <c r="N58" s="20">
        <f t="shared" si="7"/>
        <v>7.8246156308535899E-3</v>
      </c>
      <c r="O58" s="20">
        <f t="shared" si="7"/>
        <v>7.178121082037605E-3</v>
      </c>
      <c r="P58" s="20">
        <f t="shared" si="7"/>
        <v>1.0021671646651981E-2</v>
      </c>
      <c r="Q58" s="20">
        <f t="shared" si="7"/>
        <v>9.5002389033170213E-3</v>
      </c>
      <c r="R58" s="20">
        <f t="shared" si="7"/>
        <v>1.1335804295598523E-2</v>
      </c>
      <c r="S58" s="20">
        <f t="shared" si="7"/>
        <v>1.0921766212211628E-2</v>
      </c>
      <c r="T58" s="20">
        <f t="shared" si="7"/>
        <v>8.0825261292959364E-3</v>
      </c>
      <c r="U58" s="20">
        <f t="shared" si="7"/>
        <v>7.2478996633557561E-3</v>
      </c>
      <c r="V58" s="20">
        <f t="shared" si="7"/>
        <v>8.727713610632612E-3</v>
      </c>
      <c r="W58" s="20">
        <f t="shared" si="7"/>
        <v>7.20260676732082E-3</v>
      </c>
      <c r="X58" s="20">
        <f t="shared" si="7"/>
        <v>6.6727438619417975E-3</v>
      </c>
      <c r="Y58" s="20">
        <f t="shared" si="7"/>
        <v>3.0710004871701848E-3</v>
      </c>
      <c r="Z58" s="20">
        <f t="shared" si="7"/>
        <v>3.6029381623579851E-3</v>
      </c>
      <c r="AA58" s="20">
        <f t="shared" si="7"/>
        <v>3.1549718571813349E-3</v>
      </c>
      <c r="AB58" s="20">
        <f t="shared" si="7"/>
        <v>3.9430538247779163E-3</v>
      </c>
      <c r="AC58" s="20">
        <f t="shared" si="7"/>
        <v>3.6000625872841694E-3</v>
      </c>
      <c r="AD58" s="20">
        <f t="shared" si="7"/>
        <v>3.3152730050450656E-3</v>
      </c>
      <c r="AF58" s="21">
        <f t="shared" si="3"/>
        <v>6.7346391872101976E-3</v>
      </c>
    </row>
    <row r="59" spans="1:32" x14ac:dyDescent="0.25">
      <c r="A59" s="26" t="s">
        <v>241</v>
      </c>
      <c r="B59" s="20">
        <f t="shared" si="7"/>
        <v>5.5599304137825939E-4</v>
      </c>
      <c r="C59" s="20">
        <f t="shared" si="7"/>
        <v>6.4144938565547239E-4</v>
      </c>
      <c r="D59" s="20">
        <f t="shared" si="7"/>
        <v>4.4177376472719716E-4</v>
      </c>
      <c r="E59" s="20">
        <f t="shared" si="7"/>
        <v>4.4428419608090437E-4</v>
      </c>
      <c r="F59" s="20">
        <f t="shared" si="7"/>
        <v>5.1650787997988706E-4</v>
      </c>
      <c r="G59" s="20">
        <f t="shared" si="7"/>
        <v>5.7491009367992621E-4</v>
      </c>
      <c r="H59" s="20">
        <f t="shared" si="7"/>
        <v>7.0903863151458287E-4</v>
      </c>
      <c r="I59" s="20">
        <f t="shared" si="7"/>
        <v>5.410302910079602E-4</v>
      </c>
      <c r="J59" s="20">
        <f t="shared" si="7"/>
        <v>4.5660420945975417E-4</v>
      </c>
      <c r="K59" s="20">
        <f t="shared" si="7"/>
        <v>5.4327777310255452E-4</v>
      </c>
      <c r="L59" s="20">
        <f t="shared" si="7"/>
        <v>6.2480960681454744E-4</v>
      </c>
      <c r="M59" s="20">
        <f t="shared" si="7"/>
        <v>6.4837336137656132E-4</v>
      </c>
      <c r="N59" s="20">
        <f t="shared" si="7"/>
        <v>5.856298285774464E-4</v>
      </c>
      <c r="O59" s="20">
        <f t="shared" si="7"/>
        <v>9.1084628048011243E-4</v>
      </c>
      <c r="P59" s="20">
        <f t="shared" si="7"/>
        <v>2.1557849258661021E-3</v>
      </c>
      <c r="Q59" s="20">
        <f t="shared" si="7"/>
        <v>3.1057959628852092E-3</v>
      </c>
      <c r="R59" s="20">
        <f t="shared" si="7"/>
        <v>3.1706380600361015E-3</v>
      </c>
      <c r="S59" s="20">
        <f t="shared" si="7"/>
        <v>3.4215907984369641E-3</v>
      </c>
      <c r="T59" s="20">
        <f t="shared" si="7"/>
        <v>5.0592911555428395E-3</v>
      </c>
      <c r="U59" s="20">
        <f t="shared" si="7"/>
        <v>5.6404990009098635E-3</v>
      </c>
      <c r="V59" s="20">
        <f t="shared" si="7"/>
        <v>6.1238418704038251E-3</v>
      </c>
      <c r="W59" s="20">
        <f t="shared" si="7"/>
        <v>5.0919742422502979E-3</v>
      </c>
      <c r="X59" s="20">
        <f t="shared" si="7"/>
        <v>4.2661475264873126E-3</v>
      </c>
      <c r="Y59" s="20">
        <f t="shared" si="7"/>
        <v>4.0139771504813376E-3</v>
      </c>
      <c r="Z59" s="20">
        <f t="shared" si="7"/>
        <v>4.2192070800195118E-3</v>
      </c>
      <c r="AA59" s="20">
        <f t="shared" si="7"/>
        <v>3.3059277239609231E-3</v>
      </c>
      <c r="AB59" s="20">
        <f t="shared" si="7"/>
        <v>2.4416139502433502E-3</v>
      </c>
      <c r="AC59" s="20">
        <f t="shared" si="7"/>
        <v>1.9959573505118513E-3</v>
      </c>
      <c r="AD59" s="20">
        <f t="shared" si="7"/>
        <v>3.9658376140433655E-3</v>
      </c>
      <c r="AF59" s="21">
        <f t="shared" si="3"/>
        <v>2.2818142329625525E-3</v>
      </c>
    </row>
    <row r="60" spans="1:32" x14ac:dyDescent="0.25">
      <c r="A60" s="26" t="s">
        <v>97</v>
      </c>
      <c r="B60" s="20">
        <f t="shared" si="7"/>
        <v>1.5444951100510001E-3</v>
      </c>
      <c r="C60" s="20">
        <f t="shared" si="7"/>
        <v>1.6828621407648423E-3</v>
      </c>
      <c r="D60" s="20">
        <f t="shared" si="7"/>
        <v>1.7533450567625822E-3</v>
      </c>
      <c r="E60" s="20">
        <f t="shared" si="7"/>
        <v>1.6684062975009127E-3</v>
      </c>
      <c r="F60" s="20">
        <f t="shared" si="7"/>
        <v>1.7844146342789607E-3</v>
      </c>
      <c r="G60" s="20">
        <f t="shared" si="7"/>
        <v>1.7309642658225187E-3</v>
      </c>
      <c r="H60" s="20">
        <f t="shared" si="7"/>
        <v>2.0593607752915949E-3</v>
      </c>
      <c r="I60" s="20">
        <f t="shared" si="7"/>
        <v>1.98135519912623E-3</v>
      </c>
      <c r="J60" s="20">
        <f t="shared" si="7"/>
        <v>2.1173173055302106E-3</v>
      </c>
      <c r="K60" s="20">
        <f t="shared" si="7"/>
        <v>2.4904459512070103E-3</v>
      </c>
      <c r="L60" s="20">
        <f t="shared" si="7"/>
        <v>1.8872994647735142E-3</v>
      </c>
      <c r="M60" s="20">
        <f t="shared" si="7"/>
        <v>2.0303605568718491E-3</v>
      </c>
      <c r="N60" s="20">
        <f t="shared" si="7"/>
        <v>2.0057833221488876E-3</v>
      </c>
      <c r="O60" s="20">
        <f t="shared" si="7"/>
        <v>1.9171727984480475E-3</v>
      </c>
      <c r="P60" s="20">
        <f t="shared" si="7"/>
        <v>1.6956423487968851E-3</v>
      </c>
      <c r="Q60" s="20">
        <f t="shared" si="7"/>
        <v>1.7958728530240969E-3</v>
      </c>
      <c r="R60" s="20">
        <f t="shared" si="7"/>
        <v>1.5362154153605492E-3</v>
      </c>
      <c r="S60" s="20">
        <f t="shared" si="7"/>
        <v>1.6328694101622953E-3</v>
      </c>
      <c r="T60" s="20">
        <f t="shared" si="7"/>
        <v>1.9073969322489547E-3</v>
      </c>
      <c r="U60" s="20">
        <f t="shared" si="7"/>
        <v>2.1272684363009631E-3</v>
      </c>
      <c r="V60" s="20">
        <f t="shared" si="7"/>
        <v>1.8055798325176198E-3</v>
      </c>
      <c r="W60" s="20">
        <f t="shared" si="7"/>
        <v>1.8104265580434517E-3</v>
      </c>
      <c r="X60" s="20">
        <f t="shared" si="7"/>
        <v>1.9937026340352423E-3</v>
      </c>
      <c r="Y60" s="20">
        <f t="shared" si="7"/>
        <v>1.8848499378471071E-3</v>
      </c>
      <c r="Z60" s="20">
        <f t="shared" si="7"/>
        <v>2.2131353706890716E-3</v>
      </c>
      <c r="AA60" s="20">
        <f t="shared" si="7"/>
        <v>2.0352831930648936E-3</v>
      </c>
      <c r="AB60" s="20">
        <f t="shared" si="7"/>
        <v>2.1439140066172261E-3</v>
      </c>
      <c r="AC60" s="20">
        <f t="shared" si="7"/>
        <v>2.2138708841001392E-3</v>
      </c>
      <c r="AD60" s="20">
        <f t="shared" si="7"/>
        <v>2.131049560837023E-3</v>
      </c>
      <c r="AF60" s="21">
        <f t="shared" si="3"/>
        <v>1.9165744914559891E-3</v>
      </c>
    </row>
    <row r="61" spans="1:32" x14ac:dyDescent="0.25">
      <c r="A61" s="26" t="s">
        <v>151</v>
      </c>
      <c r="B61" s="20">
        <f t="shared" si="7"/>
        <v>2.9894665156171077E-3</v>
      </c>
      <c r="C61" s="20">
        <f t="shared" si="7"/>
        <v>2.8588433773150774E-3</v>
      </c>
      <c r="D61" s="20">
        <f t="shared" si="7"/>
        <v>3.1391343422405025E-3</v>
      </c>
      <c r="E61" s="20">
        <f t="shared" si="7"/>
        <v>2.1404951583446708E-3</v>
      </c>
      <c r="F61" s="20">
        <f t="shared" si="7"/>
        <v>2.0903700772058726E-3</v>
      </c>
      <c r="G61" s="20">
        <f t="shared" si="7"/>
        <v>2.2885752648534765E-3</v>
      </c>
      <c r="H61" s="20">
        <f t="shared" si="7"/>
        <v>1.9755428885845959E-3</v>
      </c>
      <c r="I61" s="20">
        <f t="shared" si="7"/>
        <v>1.211100339239689E-3</v>
      </c>
      <c r="J61" s="20">
        <f t="shared" si="7"/>
        <v>1.0520775210910594E-3</v>
      </c>
      <c r="K61" s="20">
        <f t="shared" si="7"/>
        <v>1.7365138981086554E-3</v>
      </c>
      <c r="L61" s="20">
        <f t="shared" si="7"/>
        <v>1.5635051921739519E-3</v>
      </c>
      <c r="M61" s="20">
        <f t="shared" si="7"/>
        <v>1.5592928142173625E-3</v>
      </c>
      <c r="N61" s="20">
        <f t="shared" si="7"/>
        <v>1.9354746321979602E-3</v>
      </c>
      <c r="O61" s="20">
        <f t="shared" si="7"/>
        <v>2.2364511933655206E-3</v>
      </c>
      <c r="P61" s="20">
        <f t="shared" si="7"/>
        <v>2.8490444949210922E-3</v>
      </c>
      <c r="Q61" s="20">
        <f t="shared" si="7"/>
        <v>2.9233926306391797E-3</v>
      </c>
      <c r="R61" s="20">
        <f t="shared" si="7"/>
        <v>3.2618928578464772E-3</v>
      </c>
      <c r="S61" s="20">
        <f t="shared" si="7"/>
        <v>4.0252395341187344E-3</v>
      </c>
      <c r="T61" s="20">
        <f t="shared" si="7"/>
        <v>4.0141438008881713E-3</v>
      </c>
      <c r="U61" s="20">
        <f t="shared" si="7"/>
        <v>4.0826454740115776E-3</v>
      </c>
      <c r="V61" s="20">
        <f t="shared" si="7"/>
        <v>4.4526014744248419E-3</v>
      </c>
      <c r="W61" s="20">
        <f t="shared" si="7"/>
        <v>5.0430117456176735E-3</v>
      </c>
      <c r="X61" s="20">
        <f t="shared" si="7"/>
        <v>4.1810938099723282E-3</v>
      </c>
      <c r="Y61" s="20">
        <f t="shared" si="7"/>
        <v>4.0856703026095672E-3</v>
      </c>
      <c r="Z61" s="20">
        <f t="shared" si="7"/>
        <v>3.3049213681733036E-3</v>
      </c>
      <c r="AA61" s="20">
        <f t="shared" si="7"/>
        <v>3.0278401413486255E-3</v>
      </c>
      <c r="AB61" s="20">
        <f t="shared" si="7"/>
        <v>3.9501732375119836E-3</v>
      </c>
      <c r="AC61" s="20">
        <f t="shared" si="7"/>
        <v>5.2101878993852518E-3</v>
      </c>
      <c r="AD61" s="20">
        <f t="shared" si="7"/>
        <v>5.4506571522845715E-3</v>
      </c>
      <c r="AF61" s="21">
        <f t="shared" si="3"/>
        <v>3.0565296254589265E-3</v>
      </c>
    </row>
    <row r="62" spans="1:32" x14ac:dyDescent="0.25">
      <c r="A62" s="26" t="s">
        <v>68</v>
      </c>
      <c r="B62" s="20">
        <f t="shared" si="7"/>
        <v>3.711588547311598E-3</v>
      </c>
      <c r="C62" s="20">
        <f t="shared" si="7"/>
        <v>3.2882452412534525E-3</v>
      </c>
      <c r="D62" s="20">
        <f t="shared" si="7"/>
        <v>3.4271484320326229E-3</v>
      </c>
      <c r="E62" s="20">
        <f t="shared" si="7"/>
        <v>3.778854786064123E-3</v>
      </c>
      <c r="F62" s="20">
        <f t="shared" si="7"/>
        <v>3.9706240154295446E-3</v>
      </c>
      <c r="G62" s="20">
        <f t="shared" si="7"/>
        <v>3.702985125307803E-3</v>
      </c>
      <c r="H62" s="20">
        <f t="shared" si="7"/>
        <v>3.1786022994783592E-3</v>
      </c>
      <c r="I62" s="20">
        <f t="shared" si="7"/>
        <v>2.7520616218738732E-3</v>
      </c>
      <c r="J62" s="20">
        <f t="shared" si="7"/>
        <v>2.5411993307459337E-3</v>
      </c>
      <c r="K62" s="20">
        <f t="shared" si="7"/>
        <v>2.4606037302998215E-3</v>
      </c>
      <c r="L62" s="20">
        <f t="shared" si="7"/>
        <v>2.1591275168212306E-3</v>
      </c>
      <c r="M62" s="20">
        <f t="shared" si="7"/>
        <v>2.1315744119471238E-3</v>
      </c>
      <c r="N62" s="20">
        <f t="shared" si="7"/>
        <v>2.197312548288791E-3</v>
      </c>
      <c r="O62" s="20">
        <f t="shared" si="7"/>
        <v>2.2085864669657896E-3</v>
      </c>
      <c r="P62" s="20">
        <f t="shared" si="7"/>
        <v>2.1107320694733291E-3</v>
      </c>
      <c r="Q62" s="20">
        <f t="shared" si="7"/>
        <v>2.2106651792005573E-3</v>
      </c>
      <c r="R62" s="20">
        <f t="shared" si="7"/>
        <v>3.0357765373134234E-3</v>
      </c>
      <c r="S62" s="20">
        <f t="shared" si="7"/>
        <v>2.4530720543215097E-3</v>
      </c>
      <c r="T62" s="20">
        <f t="shared" si="7"/>
        <v>3.2861550036393738E-3</v>
      </c>
      <c r="U62" s="20">
        <f t="shared" si="7"/>
        <v>2.68290931684198E-3</v>
      </c>
      <c r="V62" s="20">
        <f t="shared" si="7"/>
        <v>2.894310297211729E-3</v>
      </c>
      <c r="W62" s="20">
        <f t="shared" si="7"/>
        <v>2.7733292808035442E-3</v>
      </c>
      <c r="X62" s="20">
        <f t="shared" si="7"/>
        <v>2.5962689461969577E-3</v>
      </c>
      <c r="Y62" s="20">
        <f t="shared" si="7"/>
        <v>2.5408136356540332E-3</v>
      </c>
      <c r="Z62" s="20">
        <f t="shared" si="7"/>
        <v>2.458052261204859E-3</v>
      </c>
      <c r="AA62" s="20">
        <f t="shared" si="7"/>
        <v>2.3466263341869746E-3</v>
      </c>
      <c r="AB62" s="20">
        <f t="shared" si="7"/>
        <v>2.2526673338089131E-3</v>
      </c>
      <c r="AC62" s="20">
        <f t="shared" si="7"/>
        <v>2.3001955176999924E-3</v>
      </c>
      <c r="AD62" s="20">
        <f t="shared" si="7"/>
        <v>2.4021543764447401E-3</v>
      </c>
      <c r="AF62" s="21">
        <f t="shared" si="3"/>
        <v>2.753525593717999E-3</v>
      </c>
    </row>
    <row r="63" spans="1:32" x14ac:dyDescent="0.25">
      <c r="A63" s="26" t="s">
        <v>200</v>
      </c>
      <c r="B63" s="20">
        <f t="shared" si="7"/>
        <v>8.6763769925039553E-4</v>
      </c>
      <c r="C63" s="20">
        <f t="shared" si="7"/>
        <v>8.265860167150673E-4</v>
      </c>
      <c r="D63" s="20">
        <f t="shared" si="7"/>
        <v>5.3135113831671041E-4</v>
      </c>
      <c r="E63" s="20">
        <f t="shared" si="7"/>
        <v>1.2999434810679674E-3</v>
      </c>
      <c r="F63" s="20">
        <f t="shared" si="7"/>
        <v>1.3373284301190435E-3</v>
      </c>
      <c r="G63" s="20">
        <f t="shared" si="7"/>
        <v>1.3839406523674283E-3</v>
      </c>
      <c r="H63" s="20">
        <f t="shared" si="7"/>
        <v>1.5947276452746085E-3</v>
      </c>
      <c r="I63" s="20">
        <f t="shared" si="7"/>
        <v>1.4090422531415152E-3</v>
      </c>
      <c r="J63" s="20">
        <f t="shared" si="7"/>
        <v>1.1037870410401909E-3</v>
      </c>
      <c r="K63" s="20">
        <f t="shared" si="7"/>
        <v>1.0390268255967717E-3</v>
      </c>
      <c r="L63" s="20">
        <f t="shared" si="7"/>
        <v>9.1368276702999645E-4</v>
      </c>
      <c r="M63" s="20">
        <f t="shared" si="7"/>
        <v>1.0519066420072575E-3</v>
      </c>
      <c r="N63" s="20">
        <f t="shared" si="7"/>
        <v>1.1998558434357103E-3</v>
      </c>
      <c r="O63" s="20">
        <f t="shared" si="7"/>
        <v>1.4122189278658042E-3</v>
      </c>
      <c r="P63" s="20">
        <f t="shared" si="7"/>
        <v>1.5056555733861331E-3</v>
      </c>
      <c r="Q63" s="20">
        <f t="shared" si="7"/>
        <v>1.8814225714228617E-3</v>
      </c>
      <c r="R63" s="20">
        <f t="shared" si="7"/>
        <v>2.3499962603472915E-3</v>
      </c>
      <c r="S63" s="20">
        <f t="shared" si="7"/>
        <v>2.1001437136210785E-3</v>
      </c>
      <c r="T63" s="20">
        <f t="shared" si="7"/>
        <v>1.6110480774921387E-3</v>
      </c>
      <c r="U63" s="20">
        <f t="shared" si="7"/>
        <v>1.6049024036212734E-3</v>
      </c>
      <c r="V63" s="20">
        <f t="shared" si="7"/>
        <v>1.9647754407086677E-3</v>
      </c>
      <c r="W63" s="20">
        <f t="shared" si="7"/>
        <v>1.5673723638144994E-3</v>
      </c>
      <c r="X63" s="20">
        <f t="shared" si="7"/>
        <v>1.3175418910406312E-3</v>
      </c>
      <c r="Y63" s="20">
        <f t="shared" si="7"/>
        <v>1.6153183510303421E-3</v>
      </c>
      <c r="Z63" s="20">
        <f t="shared" si="7"/>
        <v>1.5241729042080479E-3</v>
      </c>
      <c r="AA63" s="20">
        <f t="shared" si="7"/>
        <v>1.3572390110904522E-3</v>
      </c>
      <c r="AB63" s="20">
        <f t="shared" si="7"/>
        <v>1.2406206318227523E-3</v>
      </c>
      <c r="AC63" s="20">
        <f t="shared" si="7"/>
        <v>1.2646752991769864E-3</v>
      </c>
      <c r="AD63" s="20">
        <f t="shared" si="7"/>
        <v>1.256975651752085E-3</v>
      </c>
      <c r="AF63" s="21">
        <f t="shared" si="3"/>
        <v>1.383892948543576E-3</v>
      </c>
    </row>
    <row r="64" spans="1:32" x14ac:dyDescent="0.25">
      <c r="A64" s="26" t="s">
        <v>56</v>
      </c>
      <c r="B64" s="20">
        <f t="shared" si="7"/>
        <v>3.5846862290459759E-3</v>
      </c>
      <c r="C64" s="20">
        <f t="shared" si="7"/>
        <v>3.2376389544506736E-3</v>
      </c>
      <c r="D64" s="20">
        <f t="shared" si="7"/>
        <v>2.4725198345500205E-3</v>
      </c>
      <c r="E64" s="20">
        <f t="shared" si="7"/>
        <v>2.4713217774028568E-3</v>
      </c>
      <c r="F64" s="20">
        <f t="shared" si="7"/>
        <v>2.8263369288676391E-3</v>
      </c>
      <c r="G64" s="20">
        <f t="shared" si="7"/>
        <v>2.3958103590643112E-3</v>
      </c>
      <c r="H64" s="20">
        <f t="shared" si="7"/>
        <v>2.4930369884954792E-3</v>
      </c>
      <c r="I64" s="20">
        <f t="shared" si="7"/>
        <v>2.3658144152963688E-3</v>
      </c>
      <c r="J64" s="20">
        <f t="shared" si="7"/>
        <v>2.2947561022061938E-3</v>
      </c>
      <c r="K64" s="20">
        <f t="shared" si="7"/>
        <v>2.1550266877126008E-3</v>
      </c>
      <c r="L64" s="20">
        <f t="shared" si="7"/>
        <v>2.3755090745256396E-3</v>
      </c>
      <c r="M64" s="20">
        <f t="shared" si="7"/>
        <v>2.7393053852487865E-3</v>
      </c>
      <c r="N64" s="20">
        <f t="shared" si="7"/>
        <v>2.9984183261113819E-3</v>
      </c>
      <c r="O64" s="20">
        <f t="shared" si="7"/>
        <v>3.4199458055958025E-3</v>
      </c>
      <c r="P64" s="20">
        <f t="shared" si="7"/>
        <v>3.1095587843397538E-3</v>
      </c>
      <c r="Q64" s="20">
        <f t="shared" si="7"/>
        <v>3.3101504729057471E-3</v>
      </c>
      <c r="R64" s="20">
        <f t="shared" si="7"/>
        <v>3.1131753771402276E-3</v>
      </c>
      <c r="S64" s="20">
        <f t="shared" si="7"/>
        <v>3.3805157201582765E-3</v>
      </c>
      <c r="T64" s="20">
        <f t="shared" si="7"/>
        <v>3.6604630359040038E-3</v>
      </c>
      <c r="U64" s="20">
        <f t="shared" si="7"/>
        <v>3.3114615423401449E-3</v>
      </c>
      <c r="V64" s="20">
        <f t="shared" si="7"/>
        <v>3.3370749927940889E-3</v>
      </c>
      <c r="W64" s="20">
        <f t="shared" si="7"/>
        <v>3.1777764449907029E-3</v>
      </c>
      <c r="X64" s="20">
        <f t="shared" si="7"/>
        <v>3.0171391501665214E-3</v>
      </c>
      <c r="Y64" s="20">
        <f t="shared" si="7"/>
        <v>3.4597348487075985E-3</v>
      </c>
      <c r="Z64" s="20">
        <f t="shared" si="7"/>
        <v>3.5354350972326715E-3</v>
      </c>
      <c r="AA64" s="20">
        <f t="shared" si="7"/>
        <v>4.2578564565044236E-3</v>
      </c>
      <c r="AB64" s="20">
        <f t="shared" si="7"/>
        <v>4.2943699440231107E-3</v>
      </c>
      <c r="AC64" s="20">
        <f t="shared" si="7"/>
        <v>4.6429648536078618E-3</v>
      </c>
      <c r="AD64" s="20">
        <f t="shared" si="7"/>
        <v>4.5066459797345748E-3</v>
      </c>
      <c r="AF64" s="21">
        <f t="shared" si="3"/>
        <v>3.1704982610042567E-3</v>
      </c>
    </row>
    <row r="65" spans="1:32" x14ac:dyDescent="0.25">
      <c r="A65" s="26" t="s">
        <v>69</v>
      </c>
      <c r="B65" s="20">
        <f t="shared" si="7"/>
        <v>4.0023470727443954E-3</v>
      </c>
      <c r="C65" s="20">
        <f t="shared" si="7"/>
        <v>3.5404592501620449E-3</v>
      </c>
      <c r="D65" s="20">
        <f t="shared" si="7"/>
        <v>3.2249981696620203E-3</v>
      </c>
      <c r="E65" s="20">
        <f t="shared" si="7"/>
        <v>3.3983484376509622E-3</v>
      </c>
      <c r="F65" s="20">
        <f t="shared" si="7"/>
        <v>3.5864816872340681E-3</v>
      </c>
      <c r="G65" s="20">
        <f t="shared" si="7"/>
        <v>3.126764878401531E-3</v>
      </c>
      <c r="H65" s="20">
        <f t="shared" si="7"/>
        <v>3.2206948201446866E-3</v>
      </c>
      <c r="I65" s="20">
        <f t="shared" si="7"/>
        <v>3.1336568412563704E-3</v>
      </c>
      <c r="J65" s="20">
        <f t="shared" si="7"/>
        <v>2.9414717436202038E-3</v>
      </c>
      <c r="K65" s="20">
        <f t="shared" si="7"/>
        <v>2.928244565333968E-3</v>
      </c>
      <c r="L65" s="20">
        <f t="shared" si="7"/>
        <v>2.8838851028435979E-3</v>
      </c>
      <c r="M65" s="20">
        <f t="shared" si="7"/>
        <v>3.0751199814223842E-3</v>
      </c>
      <c r="N65" s="20">
        <f t="shared" si="7"/>
        <v>3.4888286313264254E-3</v>
      </c>
      <c r="O65" s="20">
        <f t="shared" si="7"/>
        <v>3.5721444209429031E-3</v>
      </c>
      <c r="P65" s="20">
        <f t="shared" si="7"/>
        <v>3.6757930003141906E-3</v>
      </c>
      <c r="Q65" s="20">
        <f t="shared" si="7"/>
        <v>3.6548673658706953E-3</v>
      </c>
      <c r="R65" s="20">
        <f t="shared" si="7"/>
        <v>3.3642910471280325E-3</v>
      </c>
      <c r="S65" s="20">
        <f t="shared" si="7"/>
        <v>3.4094531274636289E-3</v>
      </c>
      <c r="T65" s="20">
        <f t="shared" si="7"/>
        <v>3.3114979584064402E-3</v>
      </c>
      <c r="U65" s="20">
        <f t="shared" si="7"/>
        <v>3.5229251628598854E-3</v>
      </c>
      <c r="V65" s="20">
        <f t="shared" si="7"/>
        <v>3.3992399032200769E-3</v>
      </c>
      <c r="W65" s="20">
        <f t="shared" si="7"/>
        <v>3.0511995435092806E-3</v>
      </c>
      <c r="X65" s="20">
        <f t="shared" si="7"/>
        <v>2.6386167063072738E-3</v>
      </c>
      <c r="Y65" s="20">
        <f t="shared" ref="Y65:BX65" si="8">Y29/Y$36</f>
        <v>2.3266191930023622E-3</v>
      </c>
      <c r="Z65" s="20">
        <f t="shared" si="8"/>
        <v>2.4082053271594554E-3</v>
      </c>
      <c r="AA65" s="20">
        <f t="shared" si="8"/>
        <v>2.6725547420025464E-3</v>
      </c>
      <c r="AB65" s="20">
        <f t="shared" si="8"/>
        <v>2.8673087274345486E-3</v>
      </c>
      <c r="AC65" s="20">
        <f t="shared" si="8"/>
        <v>2.7060261563778428E-3</v>
      </c>
      <c r="AD65" s="20">
        <f t="shared" si="8"/>
        <v>2.4993789354243357E-3</v>
      </c>
      <c r="AF65" s="21">
        <f t="shared" si="3"/>
        <v>3.1597042241112466E-3</v>
      </c>
    </row>
    <row r="66" spans="1:32" x14ac:dyDescent="0.25">
      <c r="A66" s="26" t="s">
        <v>70</v>
      </c>
      <c r="B66" s="20">
        <f t="shared" ref="B66:BA70" si="9">B30/B$36</f>
        <v>4.8331737940447862E-3</v>
      </c>
      <c r="C66" s="20">
        <f t="shared" si="9"/>
        <v>6.2346575819056749E-3</v>
      </c>
      <c r="D66" s="20">
        <f t="shared" si="9"/>
        <v>4.6950233328996536E-3</v>
      </c>
      <c r="E66" s="20">
        <f t="shared" si="9"/>
        <v>4.6337970930249222E-3</v>
      </c>
      <c r="F66" s="20">
        <f t="shared" si="9"/>
        <v>3.4483404132388084E-3</v>
      </c>
      <c r="G66" s="20">
        <f t="shared" si="9"/>
        <v>3.8833287562525559E-3</v>
      </c>
      <c r="H66" s="20">
        <f t="shared" si="9"/>
        <v>2.5412635699677629E-3</v>
      </c>
      <c r="I66" s="20">
        <f t="shared" si="9"/>
        <v>3.2783910336828836E-3</v>
      </c>
      <c r="J66" s="20">
        <f t="shared" si="9"/>
        <v>2.7637653449036938E-3</v>
      </c>
      <c r="K66" s="20">
        <f t="shared" si="9"/>
        <v>2.7733529278752859E-3</v>
      </c>
      <c r="L66" s="20">
        <f t="shared" si="9"/>
        <v>2.5137278295915043E-3</v>
      </c>
      <c r="M66" s="20">
        <f t="shared" si="9"/>
        <v>2.9237358080855995E-3</v>
      </c>
      <c r="N66" s="20">
        <f t="shared" si="9"/>
        <v>2.8403313059060199E-3</v>
      </c>
      <c r="O66" s="20">
        <f t="shared" si="9"/>
        <v>3.2284087087256466E-3</v>
      </c>
      <c r="P66" s="20">
        <f t="shared" si="9"/>
        <v>4.1853199640603383E-3</v>
      </c>
      <c r="Q66" s="20">
        <f t="shared" si="9"/>
        <v>4.1500448999278435E-3</v>
      </c>
      <c r="R66" s="20">
        <f t="shared" si="9"/>
        <v>4.7014601823782438E-3</v>
      </c>
      <c r="S66" s="20">
        <f t="shared" si="9"/>
        <v>4.8345989055768035E-3</v>
      </c>
      <c r="T66" s="20">
        <f t="shared" si="9"/>
        <v>6.9911709007610349E-3</v>
      </c>
      <c r="U66" s="20">
        <f t="shared" si="9"/>
        <v>6.094370953178785E-3</v>
      </c>
      <c r="V66" s="20">
        <f t="shared" si="9"/>
        <v>5.2954672133216996E-3</v>
      </c>
      <c r="W66" s="20">
        <f t="shared" si="9"/>
        <v>5.3233082778988937E-3</v>
      </c>
      <c r="X66" s="20">
        <f t="shared" si="9"/>
        <v>6.5731582005337406E-3</v>
      </c>
      <c r="Y66" s="20">
        <f t="shared" si="9"/>
        <v>5.6279867443721245E-3</v>
      </c>
      <c r="Z66" s="20">
        <f t="shared" si="9"/>
        <v>5.8668554330539874E-3</v>
      </c>
      <c r="AA66" s="20">
        <f t="shared" si="9"/>
        <v>5.9851782289890932E-3</v>
      </c>
      <c r="AB66" s="20">
        <f t="shared" si="9"/>
        <v>6.2261829368800443E-3</v>
      </c>
      <c r="AC66" s="20">
        <f t="shared" si="9"/>
        <v>5.9272658095519803E-3</v>
      </c>
      <c r="AD66" s="20">
        <f t="shared" si="9"/>
        <v>5.8091653855922671E-3</v>
      </c>
      <c r="AF66" s="21">
        <f t="shared" si="3"/>
        <v>4.6269941909028167E-3</v>
      </c>
    </row>
    <row r="67" spans="1:32" x14ac:dyDescent="0.25">
      <c r="A67" s="26" t="s">
        <v>101</v>
      </c>
      <c r="B67" s="20">
        <f t="shared" si="9"/>
        <v>3.3027838377668295E-3</v>
      </c>
      <c r="C67" s="20">
        <f t="shared" si="9"/>
        <v>3.1767689898955132E-3</v>
      </c>
      <c r="D67" s="20">
        <f t="shared" si="9"/>
        <v>3.4415626351905243E-3</v>
      </c>
      <c r="E67" s="20">
        <f t="shared" si="9"/>
        <v>3.2520293068257493E-3</v>
      </c>
      <c r="F67" s="20">
        <f t="shared" si="9"/>
        <v>3.4219981741355145E-3</v>
      </c>
      <c r="G67" s="20">
        <f t="shared" si="9"/>
        <v>3.369609871676834E-3</v>
      </c>
      <c r="H67" s="20">
        <f t="shared" si="9"/>
        <v>3.0694879637558196E-3</v>
      </c>
      <c r="I67" s="20">
        <f t="shared" si="9"/>
        <v>2.7258006297021355E-3</v>
      </c>
      <c r="J67" s="20">
        <f t="shared" si="9"/>
        <v>2.886780477476559E-3</v>
      </c>
      <c r="K67" s="20">
        <f t="shared" si="9"/>
        <v>2.8619590803076514E-3</v>
      </c>
      <c r="L67" s="20">
        <f t="shared" si="9"/>
        <v>3.0295042457867093E-3</v>
      </c>
      <c r="M67" s="20">
        <f t="shared" si="9"/>
        <v>3.2925227590325417E-3</v>
      </c>
      <c r="N67" s="20">
        <f t="shared" si="9"/>
        <v>3.4686821429676345E-3</v>
      </c>
      <c r="O67" s="20">
        <f t="shared" si="9"/>
        <v>3.5611255061362619E-3</v>
      </c>
      <c r="P67" s="20">
        <f t="shared" si="9"/>
        <v>3.2594263608020282E-3</v>
      </c>
      <c r="Q67" s="20">
        <f t="shared" si="9"/>
        <v>3.6229393426220461E-3</v>
      </c>
      <c r="R67" s="20">
        <f t="shared" si="9"/>
        <v>3.6683439073137984E-3</v>
      </c>
      <c r="S67" s="20">
        <f t="shared" si="9"/>
        <v>3.8208356639179483E-3</v>
      </c>
      <c r="T67" s="20">
        <f t="shared" si="9"/>
        <v>4.3634002209839541E-3</v>
      </c>
      <c r="U67" s="20">
        <f t="shared" si="9"/>
        <v>4.188724135977334E-3</v>
      </c>
      <c r="V67" s="20">
        <f t="shared" si="9"/>
        <v>4.3435034657212197E-3</v>
      </c>
      <c r="W67" s="20">
        <f t="shared" si="9"/>
        <v>4.0193787808658595E-3</v>
      </c>
      <c r="X67" s="20">
        <f t="shared" si="9"/>
        <v>3.9145015092178414E-3</v>
      </c>
      <c r="Y67" s="20">
        <f t="shared" si="9"/>
        <v>3.7530659229892773E-3</v>
      </c>
      <c r="Z67" s="20">
        <f t="shared" si="9"/>
        <v>4.0919099384966028E-3</v>
      </c>
      <c r="AA67" s="20">
        <f t="shared" si="9"/>
        <v>4.1853076326032667E-3</v>
      </c>
      <c r="AB67" s="20">
        <f t="shared" si="9"/>
        <v>3.9539153271288246E-3</v>
      </c>
      <c r="AC67" s="20">
        <f t="shared" si="9"/>
        <v>3.9998436394857286E-3</v>
      </c>
      <c r="AD67" s="20">
        <f t="shared" si="9"/>
        <v>4.2176603777390352E-3</v>
      </c>
      <c r="AF67" s="21">
        <f t="shared" si="3"/>
        <v>3.5952886843627946E-3</v>
      </c>
    </row>
    <row r="68" spans="1:32" x14ac:dyDescent="0.25">
      <c r="A68" s="26" t="s">
        <v>124</v>
      </c>
      <c r="B68" s="20">
        <f t="shared" si="9"/>
        <v>6.0560405814306386E-4</v>
      </c>
      <c r="C68" s="20">
        <f t="shared" si="9"/>
        <v>6.8929694194381217E-4</v>
      </c>
      <c r="D68" s="20">
        <f t="shared" si="9"/>
        <v>6.8425581462000853E-4</v>
      </c>
      <c r="E68" s="20">
        <f t="shared" si="9"/>
        <v>6.2001873034750368E-4</v>
      </c>
      <c r="F68" s="20">
        <f t="shared" si="9"/>
        <v>8.7736560655942699E-4</v>
      </c>
      <c r="G68" s="20">
        <f t="shared" si="9"/>
        <v>8.3147568763685363E-4</v>
      </c>
      <c r="H68" s="20">
        <f t="shared" si="9"/>
        <v>8.9893716921562268E-4</v>
      </c>
      <c r="I68" s="20">
        <f t="shared" si="9"/>
        <v>7.8345603897722431E-4</v>
      </c>
      <c r="J68" s="20">
        <f t="shared" si="9"/>
        <v>7.0442355823174113E-4</v>
      </c>
      <c r="K68" s="20">
        <f t="shared" si="9"/>
        <v>7.5447916600971288E-4</v>
      </c>
      <c r="L68" s="20">
        <f t="shared" si="9"/>
        <v>6.9243508648484287E-4</v>
      </c>
      <c r="M68" s="20">
        <f t="shared" si="9"/>
        <v>9.4724492019441098E-4</v>
      </c>
      <c r="N68" s="20">
        <f t="shared" si="9"/>
        <v>1.0899141453483061E-3</v>
      </c>
      <c r="O68" s="20">
        <f t="shared" si="9"/>
        <v>1.3513384267637187E-3</v>
      </c>
      <c r="P68" s="20">
        <f t="shared" si="9"/>
        <v>1.4653005664240766E-3</v>
      </c>
      <c r="Q68" s="20">
        <f t="shared" si="9"/>
        <v>1.4992013032881092E-3</v>
      </c>
      <c r="R68" s="20">
        <f t="shared" si="9"/>
        <v>1.5463458916039304E-3</v>
      </c>
      <c r="S68" s="20">
        <f t="shared" si="9"/>
        <v>2.2535459286922928E-3</v>
      </c>
      <c r="T68" s="20">
        <f t="shared" si="9"/>
        <v>2.267828485605171E-3</v>
      </c>
      <c r="U68" s="20">
        <f t="shared" si="9"/>
        <v>2.0917357460599651E-3</v>
      </c>
      <c r="V68" s="20">
        <f t="shared" si="9"/>
        <v>2.9050515664361468E-3</v>
      </c>
      <c r="W68" s="20">
        <f t="shared" si="9"/>
        <v>2.7704912058690357E-3</v>
      </c>
      <c r="X68" s="20">
        <f t="shared" si="9"/>
        <v>2.5224921617961137E-3</v>
      </c>
      <c r="Y68" s="20">
        <f t="shared" si="9"/>
        <v>2.5682372082682192E-3</v>
      </c>
      <c r="Z68" s="20">
        <f t="shared" si="9"/>
        <v>2.4342903210933815E-3</v>
      </c>
      <c r="AA68" s="20">
        <f t="shared" si="9"/>
        <v>2.5595353679445029E-3</v>
      </c>
      <c r="AB68" s="20">
        <f t="shared" si="9"/>
        <v>2.9917360774580266E-3</v>
      </c>
      <c r="AC68" s="20">
        <f t="shared" si="9"/>
        <v>3.3460969911860263E-3</v>
      </c>
      <c r="AD68" s="20">
        <f t="shared" si="9"/>
        <v>3.2102037270120348E-3</v>
      </c>
      <c r="AF68" s="21">
        <f t="shared" si="3"/>
        <v>1.653873720662527E-3</v>
      </c>
    </row>
    <row r="69" spans="1:32" x14ac:dyDescent="0.25">
      <c r="A69" s="26" t="s">
        <v>72</v>
      </c>
      <c r="B69" s="20">
        <f t="shared" si="9"/>
        <v>2.7606452155675903E-2</v>
      </c>
      <c r="C69" s="20">
        <f t="shared" si="9"/>
        <v>2.4979619378320609E-2</v>
      </c>
      <c r="D69" s="20">
        <f t="shared" si="9"/>
        <v>2.2237714822721393E-2</v>
      </c>
      <c r="E69" s="20">
        <f t="shared" si="9"/>
        <v>2.0303398933732879E-2</v>
      </c>
      <c r="F69" s="20">
        <f t="shared" si="9"/>
        <v>2.0156981585584006E-2</v>
      </c>
      <c r="G69" s="20">
        <f t="shared" si="9"/>
        <v>2.0570855687387812E-2</v>
      </c>
      <c r="H69" s="20">
        <f t="shared" si="9"/>
        <v>1.9194418277925018E-2</v>
      </c>
      <c r="I69" s="20">
        <f t="shared" si="9"/>
        <v>1.8388424587547067E-2</v>
      </c>
      <c r="J69" s="20">
        <f t="shared" si="9"/>
        <v>1.9908956006077175E-2</v>
      </c>
      <c r="K69" s="20">
        <f t="shared" si="9"/>
        <v>2.5999187176568607E-2</v>
      </c>
      <c r="L69" s="20">
        <f t="shared" si="9"/>
        <v>2.3457070667000306E-2</v>
      </c>
      <c r="M69" s="20">
        <f t="shared" si="9"/>
        <v>2.0000674054895334E-2</v>
      </c>
      <c r="N69" s="20">
        <f t="shared" si="9"/>
        <v>2.1435714847800151E-2</v>
      </c>
      <c r="O69" s="20">
        <f t="shared" si="9"/>
        <v>2.2691063446614659E-2</v>
      </c>
      <c r="P69" s="20">
        <f t="shared" si="9"/>
        <v>2.4353181292908692E-2</v>
      </c>
      <c r="Q69" s="20">
        <f t="shared" si="9"/>
        <v>2.6813828362629261E-2</v>
      </c>
      <c r="R69" s="20">
        <f t="shared" si="9"/>
        <v>3.0215849483944748E-2</v>
      </c>
      <c r="S69" s="20">
        <f t="shared" si="9"/>
        <v>3.0169656763759121E-2</v>
      </c>
      <c r="T69" s="20">
        <f t="shared" si="9"/>
        <v>3.1888279774530258E-2</v>
      </c>
      <c r="U69" s="20">
        <f t="shared" si="9"/>
        <v>3.6288254899408789E-2</v>
      </c>
      <c r="V69" s="20">
        <f t="shared" si="9"/>
        <v>3.5147259801115056E-2</v>
      </c>
      <c r="W69" s="20">
        <f t="shared" si="9"/>
        <v>3.1872507470541468E-2</v>
      </c>
      <c r="X69" s="20">
        <f t="shared" si="9"/>
        <v>2.5332685841892136E-2</v>
      </c>
      <c r="Y69" s="20">
        <f t="shared" si="9"/>
        <v>2.4961860822828339E-2</v>
      </c>
      <c r="Z69" s="20">
        <f t="shared" si="9"/>
        <v>2.5163631057180277E-2</v>
      </c>
      <c r="AA69" s="20">
        <f t="shared" si="9"/>
        <v>2.5466642990895919E-2</v>
      </c>
      <c r="AB69" s="20">
        <f t="shared" si="9"/>
        <v>2.5162144392128449E-2</v>
      </c>
      <c r="AC69" s="20">
        <f t="shared" si="9"/>
        <v>2.2823972602077615E-2</v>
      </c>
      <c r="AD69" s="20">
        <f t="shared" si="9"/>
        <v>2.5456921878926026E-2</v>
      </c>
      <c r="AF69" s="21">
        <f t="shared" si="3"/>
        <v>2.5105076174573002E-2</v>
      </c>
    </row>
    <row r="70" spans="1:32" x14ac:dyDescent="0.25">
      <c r="A70" s="26" t="s">
        <v>73</v>
      </c>
      <c r="B70" s="20">
        <f t="shared" si="9"/>
        <v>0.74876163732418577</v>
      </c>
      <c r="C70" s="20">
        <f t="shared" si="9"/>
        <v>0.76301004713270526</v>
      </c>
      <c r="D70" s="20">
        <f t="shared" si="9"/>
        <v>0.78498713787193164</v>
      </c>
      <c r="E70" s="20">
        <f t="shared" si="9"/>
        <v>0.79269174452737767</v>
      </c>
      <c r="F70" s="20">
        <f t="shared" si="9"/>
        <v>0.78166964519469873</v>
      </c>
      <c r="G70" s="20">
        <f t="shared" si="9"/>
        <v>0.79419877400398231</v>
      </c>
      <c r="H70" s="20">
        <f t="shared" si="9"/>
        <v>0.79525719718303534</v>
      </c>
      <c r="I70" s="20">
        <f t="shared" si="9"/>
        <v>0.80995378232574466</v>
      </c>
      <c r="J70" s="20">
        <f t="shared" si="9"/>
        <v>0.81113204176991371</v>
      </c>
      <c r="K70" s="20">
        <f t="shared" si="9"/>
        <v>0.80185429566302924</v>
      </c>
      <c r="L70" s="20">
        <f t="shared" si="9"/>
        <v>0.80173962163372836</v>
      </c>
      <c r="M70" s="20">
        <f t="shared" si="9"/>
        <v>0.7929940358107096</v>
      </c>
      <c r="N70" s="20">
        <f t="shared" si="9"/>
        <v>0.77907377311200521</v>
      </c>
      <c r="O70" s="20">
        <f t="shared" si="9"/>
        <v>0.76584533240440256</v>
      </c>
      <c r="P70" s="20">
        <f t="shared" si="9"/>
        <v>0.74944320777698148</v>
      </c>
      <c r="Q70" s="20">
        <f t="shared" si="9"/>
        <v>0.72931356093442667</v>
      </c>
      <c r="R70" s="20">
        <f t="shared" si="9"/>
        <v>0.71313605811137792</v>
      </c>
      <c r="S70" s="20">
        <f t="shared" si="9"/>
        <v>0.70616526963206527</v>
      </c>
      <c r="T70" s="20">
        <f t="shared" si="9"/>
        <v>0.67762027083943344</v>
      </c>
      <c r="U70" s="20">
        <f t="shared" si="9"/>
        <v>0.67216044657810625</v>
      </c>
      <c r="V70" s="20">
        <f t="shared" si="9"/>
        <v>0.66579613700098605</v>
      </c>
      <c r="W70" s="20">
        <f t="shared" si="9"/>
        <v>0.67260628135282086</v>
      </c>
      <c r="X70" s="20">
        <f t="shared" si="9"/>
        <v>0.68489814271882499</v>
      </c>
      <c r="Y70" s="20">
        <f t="shared" si="9"/>
        <v>0.69833047429779926</v>
      </c>
      <c r="Z70" s="20">
        <f t="shared" si="9"/>
        <v>0.68724678733234379</v>
      </c>
      <c r="AA70" s="20">
        <f t="shared" si="9"/>
        <v>0.6795326083148725</v>
      </c>
      <c r="AB70" s="20">
        <f t="shared" si="9"/>
        <v>0.67519973958474344</v>
      </c>
      <c r="AC70" s="20">
        <f t="shared" si="9"/>
        <v>0.67050019336843514</v>
      </c>
      <c r="AD70" s="20">
        <f t="shared" si="9"/>
        <v>0.67042612226085607</v>
      </c>
      <c r="AF70" s="21">
        <f t="shared" si="3"/>
        <v>0.73708773676074224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6"/>
  <sheetViews>
    <sheetView showGridLines="0" showRowColHeaders="0" workbookViewId="0"/>
  </sheetViews>
  <sheetFormatPr baseColWidth="10" defaultColWidth="10.1796875" defaultRowHeight="14.5" customHeight="1" x14ac:dyDescent="0.25"/>
  <cols>
    <col min="1" max="1" width="3.54296875" customWidth="1"/>
    <col min="2" max="2" width="63" customWidth="1"/>
    <col min="3" max="31" width="10.54296875" customWidth="1"/>
  </cols>
  <sheetData>
    <row r="1" spans="1:31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25">
      <c r="A2" s="1"/>
      <c r="B2" s="18" t="s">
        <v>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2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25">
      <c r="A4" s="1"/>
      <c r="B4" s="19" t="s">
        <v>1</v>
      </c>
      <c r="C4" s="19"/>
      <c r="D4" s="19"/>
      <c r="E4" s="19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2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2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4" t="s">
        <v>24</v>
      </c>
      <c r="Y7" s="4" t="s">
        <v>25</v>
      </c>
      <c r="Z7" s="4" t="s">
        <v>26</v>
      </c>
      <c r="AA7" s="4" t="s">
        <v>27</v>
      </c>
      <c r="AB7" s="4" t="s">
        <v>28</v>
      </c>
      <c r="AC7" s="4" t="s">
        <v>29</v>
      </c>
      <c r="AD7" s="4" t="s">
        <v>30</v>
      </c>
      <c r="AE7" s="5" t="s">
        <v>31</v>
      </c>
    </row>
    <row r="8" spans="1:31" ht="13.5" customHeight="1" x14ac:dyDescent="0.25">
      <c r="A8" s="1"/>
      <c r="B8" s="6" t="s">
        <v>32</v>
      </c>
      <c r="C8" s="7">
        <v>582.49330794970729</v>
      </c>
      <c r="D8" s="8">
        <v>567.63606533559937</v>
      </c>
      <c r="E8" s="8">
        <v>581.42887454781203</v>
      </c>
      <c r="F8" s="8">
        <v>620.28592058025515</v>
      </c>
      <c r="G8" s="8">
        <v>775.86596617867872</v>
      </c>
      <c r="H8" s="8">
        <v>700.45024256309023</v>
      </c>
      <c r="I8" s="8">
        <v>679.6345086710711</v>
      </c>
      <c r="J8" s="8">
        <v>561.91979471557909</v>
      </c>
      <c r="K8" s="8">
        <v>615.10358633560293</v>
      </c>
      <c r="L8" s="8">
        <v>775.32533000000001</v>
      </c>
      <c r="M8" s="8">
        <v>682.45486300000005</v>
      </c>
      <c r="N8" s="8">
        <v>708.39117499999998</v>
      </c>
      <c r="O8" s="8">
        <v>942.88072299999999</v>
      </c>
      <c r="P8" s="8">
        <v>1182.1174209999999</v>
      </c>
      <c r="Q8" s="8">
        <v>1355.4437350000001</v>
      </c>
      <c r="R8" s="8">
        <v>1623.3148739999999</v>
      </c>
      <c r="S8" s="8">
        <v>1637.6883769999999</v>
      </c>
      <c r="T8" s="8">
        <v>2011.137663</v>
      </c>
      <c r="U8" s="8">
        <v>1567.4696060000001</v>
      </c>
      <c r="V8" s="8">
        <v>1699.4189280000001</v>
      </c>
      <c r="W8" s="8">
        <v>1918.6637390000001</v>
      </c>
      <c r="X8" s="8">
        <v>2037.7978599999999</v>
      </c>
      <c r="Y8" s="8">
        <v>1604.036597</v>
      </c>
      <c r="Z8" s="8">
        <v>1592.723718</v>
      </c>
      <c r="AA8" s="8">
        <v>1477.123938</v>
      </c>
      <c r="AB8" s="8">
        <v>1464.091355</v>
      </c>
      <c r="AC8" s="8">
        <v>1537.3503860000001</v>
      </c>
      <c r="AD8" s="8">
        <v>1544.5982140000001</v>
      </c>
      <c r="AE8" s="8">
        <v>1698.6698200000001</v>
      </c>
    </row>
    <row r="9" spans="1:31" ht="13.5" customHeight="1" x14ac:dyDescent="0.25">
      <c r="A9" s="1"/>
      <c r="B9" s="9" t="s">
        <v>33</v>
      </c>
      <c r="C9" s="10">
        <v>126150.66629116271</v>
      </c>
      <c r="D9" s="11">
        <v>133440.89753177503</v>
      </c>
      <c r="E9" s="11">
        <v>140742.22634075885</v>
      </c>
      <c r="F9" s="11">
        <v>161260.81670430195</v>
      </c>
      <c r="G9" s="11">
        <v>190174.5055364256</v>
      </c>
      <c r="H9" s="11">
        <v>200139.1588276604</v>
      </c>
      <c r="I9" s="11">
        <v>213021.67128765353</v>
      </c>
      <c r="J9" s="11">
        <v>211355.02299874081</v>
      </c>
      <c r="K9" s="11">
        <v>237337.82449112201</v>
      </c>
      <c r="L9" s="11">
        <v>275130.17820299999</v>
      </c>
      <c r="M9" s="11">
        <v>261285.94789700001</v>
      </c>
      <c r="N9" s="11">
        <v>252213.690053</v>
      </c>
      <c r="O9" s="11">
        <v>271601.348352</v>
      </c>
      <c r="P9" s="11">
        <v>315868.64846900001</v>
      </c>
      <c r="Q9" s="11">
        <v>360742.33385300002</v>
      </c>
      <c r="R9" s="11">
        <v>388294.62001999997</v>
      </c>
      <c r="S9" s="11">
        <v>420325.81323899998</v>
      </c>
      <c r="T9" s="11">
        <v>456391.43030800001</v>
      </c>
      <c r="U9" s="11">
        <v>316465.025264</v>
      </c>
      <c r="V9" s="11">
        <v>387476.259555</v>
      </c>
      <c r="W9" s="11">
        <v>451321.99352900003</v>
      </c>
      <c r="X9" s="11">
        <v>454998.16116199997</v>
      </c>
      <c r="Y9" s="11">
        <v>458129.033414</v>
      </c>
      <c r="Z9" s="11">
        <v>475214.29717600002</v>
      </c>
      <c r="AA9" s="11">
        <v>408347.67507400003</v>
      </c>
      <c r="AB9" s="11">
        <v>389580.15664200002</v>
      </c>
      <c r="AC9" s="11">
        <v>418785.16675500001</v>
      </c>
      <c r="AD9" s="11">
        <v>447666.355515</v>
      </c>
      <c r="AE9" s="11">
        <v>446093.93405899999</v>
      </c>
    </row>
    <row r="10" spans="1:31" ht="13.5" customHeight="1" x14ac:dyDescent="0.25">
      <c r="A10" s="1"/>
      <c r="B10" s="12" t="s">
        <v>34</v>
      </c>
      <c r="C10" s="13">
        <v>117507.92604746594</v>
      </c>
      <c r="D10" s="14">
        <v>124705.8929077861</v>
      </c>
      <c r="E10" s="14">
        <v>133702.61433880011</v>
      </c>
      <c r="F10" s="14">
        <v>153596.12644227745</v>
      </c>
      <c r="G10" s="14">
        <v>179648.74522439967</v>
      </c>
      <c r="H10" s="14">
        <v>189660.36703022223</v>
      </c>
      <c r="I10" s="14">
        <v>201773.45171286029</v>
      </c>
      <c r="J10" s="14">
        <v>202740.45436068997</v>
      </c>
      <c r="K10" s="14">
        <v>228537.86666121264</v>
      </c>
      <c r="L10" s="14">
        <v>264273.13660500001</v>
      </c>
      <c r="M10" s="14">
        <v>250433.01595999999</v>
      </c>
      <c r="N10" s="14">
        <v>241983.11511799999</v>
      </c>
      <c r="O10" s="14">
        <v>259443.15319800001</v>
      </c>
      <c r="P10" s="14">
        <v>298985.99528600002</v>
      </c>
      <c r="Q10" s="14">
        <v>339625.45284799999</v>
      </c>
      <c r="R10" s="14">
        <v>361472.51173299999</v>
      </c>
      <c r="S10" s="14">
        <v>386150.132117</v>
      </c>
      <c r="T10" s="14">
        <v>412936.89645</v>
      </c>
      <c r="U10" s="14">
        <v>281732.65745</v>
      </c>
      <c r="V10" s="14">
        <v>345995.38817699999</v>
      </c>
      <c r="W10" s="14">
        <v>400413.76838199998</v>
      </c>
      <c r="X10" s="14">
        <v>401934.59883999999</v>
      </c>
      <c r="Y10" s="14">
        <v>406110.20913199999</v>
      </c>
      <c r="Z10" s="14">
        <v>425414.309266</v>
      </c>
      <c r="AA10" s="14">
        <v>362966.08620000002</v>
      </c>
      <c r="AB10" s="14">
        <v>346333.365154</v>
      </c>
      <c r="AC10" s="14">
        <v>372238.84759399999</v>
      </c>
      <c r="AD10" s="14">
        <v>395572.701619</v>
      </c>
      <c r="AE10" s="14">
        <v>396988.45800899999</v>
      </c>
    </row>
    <row r="11" spans="1:31" ht="13.5" customHeight="1" x14ac:dyDescent="0.25">
      <c r="A11" s="1"/>
      <c r="B11" s="15" t="s">
        <v>35</v>
      </c>
      <c r="C11" s="10">
        <v>7381.5237898727701</v>
      </c>
      <c r="D11" s="11">
        <v>6943.2716302134322</v>
      </c>
      <c r="E11" s="11">
        <v>5720.9160047595333</v>
      </c>
      <c r="F11" s="11">
        <v>5729.8977735375338</v>
      </c>
      <c r="G11" s="11">
        <v>8386.4302480687529</v>
      </c>
      <c r="H11" s="11">
        <v>7817.0670566973358</v>
      </c>
      <c r="I11" s="11">
        <v>7563.3857369299922</v>
      </c>
      <c r="J11" s="11">
        <v>7110.774387886202</v>
      </c>
      <c r="K11" s="11">
        <v>7093.4627542345215</v>
      </c>
      <c r="L11" s="11">
        <v>7933.0110359999999</v>
      </c>
      <c r="M11" s="11">
        <v>7762.574971</v>
      </c>
      <c r="N11" s="11">
        <v>7468.7660050000004</v>
      </c>
      <c r="O11" s="11">
        <v>8687.3679900000006</v>
      </c>
      <c r="P11" s="11">
        <v>10234.422723</v>
      </c>
      <c r="Q11" s="11">
        <v>12630.690334000001</v>
      </c>
      <c r="R11" s="11">
        <v>15345.701868</v>
      </c>
      <c r="S11" s="11">
        <v>18860.269268</v>
      </c>
      <c r="T11" s="11">
        <v>19869.570425000002</v>
      </c>
      <c r="U11" s="11">
        <v>13998.456302000001</v>
      </c>
      <c r="V11" s="11">
        <v>16260.264196</v>
      </c>
      <c r="W11" s="11">
        <v>19755.204417000001</v>
      </c>
      <c r="X11" s="11">
        <v>18101.664803</v>
      </c>
      <c r="Y11" s="11">
        <v>17193.931672999999</v>
      </c>
      <c r="Z11" s="11">
        <v>20023.64316</v>
      </c>
      <c r="AA11" s="11">
        <v>15628.448434</v>
      </c>
      <c r="AB11" s="11">
        <v>15374.309966000001</v>
      </c>
      <c r="AC11" s="11">
        <v>15193.007032</v>
      </c>
      <c r="AD11" s="11">
        <v>18794.007300000001</v>
      </c>
      <c r="AE11" s="11">
        <v>19402.418610000001</v>
      </c>
    </row>
    <row r="12" spans="1:31" ht="13.5" customHeight="1" x14ac:dyDescent="0.25">
      <c r="A12" s="1"/>
      <c r="B12" s="16" t="s">
        <v>36</v>
      </c>
      <c r="C12" s="13">
        <v>88.537580827126789</v>
      </c>
      <c r="D12" s="14">
        <v>158.17317785437899</v>
      </c>
      <c r="E12" s="14">
        <v>102.609289581798</v>
      </c>
      <c r="F12" s="14">
        <v>144.20729588224208</v>
      </c>
      <c r="G12" s="14">
        <v>207.76183855759299</v>
      </c>
      <c r="H12" s="14">
        <v>277.27893750443621</v>
      </c>
      <c r="I12" s="14">
        <v>189.82529059491796</v>
      </c>
      <c r="J12" s="14">
        <v>142.46096878049499</v>
      </c>
      <c r="K12" s="14">
        <v>136.16791255087594</v>
      </c>
      <c r="L12" s="14">
        <v>233.33712299999999</v>
      </c>
      <c r="M12" s="14">
        <v>195.04512099999999</v>
      </c>
      <c r="N12" s="14">
        <v>152.38900799999999</v>
      </c>
      <c r="O12" s="14">
        <v>172.96164400000001</v>
      </c>
      <c r="P12" s="14">
        <v>224.525385</v>
      </c>
      <c r="Q12" s="14">
        <v>372.76907199999999</v>
      </c>
      <c r="R12" s="14">
        <v>402.90611200000001</v>
      </c>
      <c r="S12" s="14">
        <v>378.93416100000002</v>
      </c>
      <c r="T12" s="14">
        <v>448.922192</v>
      </c>
      <c r="U12" s="14">
        <v>340.42500999999999</v>
      </c>
      <c r="V12" s="14">
        <v>356.78067800000002</v>
      </c>
      <c r="W12" s="14">
        <v>393.195832</v>
      </c>
      <c r="X12" s="14">
        <v>322.60536999999999</v>
      </c>
      <c r="Y12" s="14">
        <v>409.483498</v>
      </c>
      <c r="Z12" s="14">
        <v>247.12229099999999</v>
      </c>
      <c r="AA12" s="14">
        <v>257.24733800000001</v>
      </c>
      <c r="AB12" s="14">
        <v>173.01624799999999</v>
      </c>
      <c r="AC12" s="14">
        <v>266.96357999999998</v>
      </c>
      <c r="AD12" s="14">
        <v>195.24982299999999</v>
      </c>
      <c r="AE12" s="14">
        <v>198.37713099999999</v>
      </c>
    </row>
    <row r="13" spans="1:31" ht="13.5" customHeight="1" x14ac:dyDescent="0.25">
      <c r="A13" s="1"/>
      <c r="B13" s="16" t="s">
        <v>37</v>
      </c>
      <c r="C13" s="10"/>
      <c r="D13" s="11"/>
      <c r="E13" s="11"/>
      <c r="F13" s="11"/>
      <c r="G13" s="11"/>
      <c r="H13" s="11"/>
      <c r="I13" s="11">
        <v>1003.3130158356801</v>
      </c>
      <c r="J13" s="11">
        <v>869.85072826614908</v>
      </c>
      <c r="K13" s="11">
        <v>1149.8880355468</v>
      </c>
      <c r="L13" s="11">
        <v>1190.8648310000001</v>
      </c>
      <c r="M13" s="11">
        <v>1075.329444</v>
      </c>
      <c r="N13" s="11">
        <v>994.99925099999996</v>
      </c>
      <c r="O13" s="11">
        <v>1117.4214260000001</v>
      </c>
      <c r="P13" s="11">
        <v>1253.8630330000001</v>
      </c>
      <c r="Q13" s="11">
        <v>1892.9709310000001</v>
      </c>
      <c r="R13" s="11">
        <v>2127.5733070000001</v>
      </c>
      <c r="S13" s="11">
        <v>2785.9124350000002</v>
      </c>
      <c r="T13" s="11">
        <v>3203.8456249999999</v>
      </c>
      <c r="U13" s="11">
        <v>1657.128839</v>
      </c>
      <c r="V13" s="11">
        <v>2095.1029720000001</v>
      </c>
      <c r="W13" s="11">
        <v>2417.2060750000001</v>
      </c>
      <c r="X13" s="11">
        <v>2312.3211780000001</v>
      </c>
      <c r="Y13" s="11">
        <v>2417.5331900000001</v>
      </c>
      <c r="Z13" s="11">
        <v>3193.9987390000001</v>
      </c>
      <c r="AA13" s="11">
        <v>2384.4952090000002</v>
      </c>
      <c r="AB13" s="11">
        <v>2223.422552</v>
      </c>
      <c r="AC13" s="11">
        <v>1698.5025459999999</v>
      </c>
      <c r="AD13" s="11">
        <v>2017.5152840000001</v>
      </c>
      <c r="AE13" s="11">
        <v>2117.6072260000001</v>
      </c>
    </row>
    <row r="14" spans="1:31" ht="13.5" customHeight="1" x14ac:dyDescent="0.25">
      <c r="A14" s="1"/>
      <c r="B14" s="16" t="s">
        <v>38</v>
      </c>
      <c r="C14" s="13">
        <v>931.01148815756096</v>
      </c>
      <c r="D14" s="14">
        <v>864.22893740847474</v>
      </c>
      <c r="E14" s="14">
        <v>674.01270741549183</v>
      </c>
      <c r="F14" s="14">
        <v>924.06381517351826</v>
      </c>
      <c r="G14" s="14">
        <v>1296.3338996096002</v>
      </c>
      <c r="H14" s="14">
        <v>1058.57164010412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25">
      <c r="A15" s="1"/>
      <c r="B15" s="16" t="s">
        <v>39</v>
      </c>
      <c r="C15" s="10"/>
      <c r="D15" s="11"/>
      <c r="E15" s="11"/>
      <c r="F15" s="11"/>
      <c r="G15" s="11">
        <v>11.411638342599799</v>
      </c>
      <c r="H15" s="11">
        <v>14.002480594522801</v>
      </c>
      <c r="I15" s="11">
        <v>10.7613406903158</v>
      </c>
      <c r="J15" s="11">
        <v>8.3604851588235594</v>
      </c>
      <c r="K15" s="11">
        <v>10.947211150526101</v>
      </c>
      <c r="L15" s="11">
        <v>29.656113000000001</v>
      </c>
      <c r="M15" s="11">
        <v>8.5779049999999994</v>
      </c>
      <c r="N15" s="11">
        <v>8.5442309999999999</v>
      </c>
      <c r="O15" s="11">
        <v>8.7562339999999992</v>
      </c>
      <c r="P15" s="11">
        <v>15.136146</v>
      </c>
      <c r="Q15" s="11">
        <v>16.893547999999999</v>
      </c>
      <c r="R15" s="11">
        <v>22.210000999999998</v>
      </c>
      <c r="S15" s="11">
        <v>26.099340999999999</v>
      </c>
      <c r="T15" s="11">
        <v>68.706610999999995</v>
      </c>
      <c r="U15" s="11">
        <v>91.576999000000001</v>
      </c>
      <c r="V15" s="11">
        <v>91.680257999999995</v>
      </c>
      <c r="W15" s="11">
        <v>36.659038000000002</v>
      </c>
      <c r="X15" s="11">
        <v>17.045821</v>
      </c>
      <c r="Y15" s="11">
        <v>20.423532999999999</v>
      </c>
      <c r="Z15" s="11">
        <v>20.532686000000002</v>
      </c>
      <c r="AA15" s="11">
        <v>39.887833000000001</v>
      </c>
      <c r="AB15" s="11">
        <v>16.035830000000001</v>
      </c>
      <c r="AC15" s="11">
        <v>34.774258000000003</v>
      </c>
      <c r="AD15" s="11">
        <v>124.80591800000001</v>
      </c>
      <c r="AE15" s="11">
        <v>26.235555000000002</v>
      </c>
    </row>
    <row r="16" spans="1:31" ht="13.5" customHeight="1" x14ac:dyDescent="0.25">
      <c r="A16" s="1"/>
      <c r="B16" s="16" t="s">
        <v>40</v>
      </c>
      <c r="C16" s="13">
        <v>8.4754278993291265</v>
      </c>
      <c r="D16" s="14">
        <v>15.507297010714499</v>
      </c>
      <c r="E16" s="14">
        <v>6.589370252611868</v>
      </c>
      <c r="F16" s="14">
        <v>11.9003239254604</v>
      </c>
      <c r="G16" s="14">
        <v>13.1099305035215</v>
      </c>
      <c r="H16" s="14">
        <v>11.045856215269401</v>
      </c>
      <c r="I16" s="14">
        <v>10.8371120413277</v>
      </c>
      <c r="J16" s="14">
        <v>15.7439927708411</v>
      </c>
      <c r="K16" s="14">
        <v>14.248395731177199</v>
      </c>
      <c r="L16" s="14">
        <v>9.0739719999999995</v>
      </c>
      <c r="M16" s="14">
        <v>9.7174530000000008</v>
      </c>
      <c r="N16" s="14">
        <v>13.32455</v>
      </c>
      <c r="O16" s="14">
        <v>5.9619140000000002</v>
      </c>
      <c r="P16" s="14">
        <v>21.025247</v>
      </c>
      <c r="Q16" s="14">
        <v>8.8643999999999998</v>
      </c>
      <c r="R16" s="14">
        <v>12.970641000000001</v>
      </c>
      <c r="S16" s="14">
        <v>17.375503999999999</v>
      </c>
      <c r="T16" s="14">
        <v>17.021621</v>
      </c>
      <c r="U16" s="14">
        <v>10.913627</v>
      </c>
      <c r="V16" s="14">
        <v>47.906965</v>
      </c>
      <c r="W16" s="14">
        <v>12.491279</v>
      </c>
      <c r="X16" s="14">
        <v>9.5689010000000003</v>
      </c>
      <c r="Y16" s="14">
        <v>7.9207039999999997</v>
      </c>
      <c r="Z16" s="14">
        <v>80.395992000000007</v>
      </c>
      <c r="AA16" s="14">
        <v>6.2408400000000004</v>
      </c>
      <c r="AB16" s="14">
        <v>13.449356999999999</v>
      </c>
      <c r="AC16" s="14">
        <v>10.452392</v>
      </c>
      <c r="AD16" s="14">
        <v>10.771159000000001</v>
      </c>
      <c r="AE16" s="14">
        <v>8.361955</v>
      </c>
    </row>
    <row r="17" spans="1:31" ht="13.5" customHeight="1" x14ac:dyDescent="0.25">
      <c r="A17" s="1"/>
      <c r="B17" s="16" t="s">
        <v>41</v>
      </c>
      <c r="C17" s="10"/>
      <c r="D17" s="11"/>
      <c r="E17" s="11"/>
      <c r="F17" s="11">
        <v>2.3535865035856691</v>
      </c>
      <c r="G17" s="11">
        <v>4.3858565241151091</v>
      </c>
      <c r="H17" s="11">
        <v>10.477566156252301</v>
      </c>
      <c r="I17" s="11">
        <v>4.5199501197764604</v>
      </c>
      <c r="J17" s="11">
        <v>3.1550940560063099</v>
      </c>
      <c r="K17" s="11">
        <v>2.6945238645701792</v>
      </c>
      <c r="L17" s="11">
        <v>3.743414</v>
      </c>
      <c r="M17" s="11">
        <v>3.1840739999999998</v>
      </c>
      <c r="N17" s="11">
        <v>3.3798910000000002</v>
      </c>
      <c r="O17" s="11">
        <v>5.6204960000000002</v>
      </c>
      <c r="P17" s="11">
        <v>7.6937949999999997</v>
      </c>
      <c r="Q17" s="11">
        <v>23.546133999999999</v>
      </c>
      <c r="R17" s="11">
        <v>25.398209000000001</v>
      </c>
      <c r="S17" s="11">
        <v>31.173743000000002</v>
      </c>
      <c r="T17" s="11">
        <v>22.530923000000001</v>
      </c>
      <c r="U17" s="11">
        <v>27.641828</v>
      </c>
      <c r="V17" s="11">
        <v>22.677461999999998</v>
      </c>
      <c r="W17" s="11">
        <v>104.853647</v>
      </c>
      <c r="X17" s="11">
        <v>22.904906</v>
      </c>
      <c r="Y17" s="11">
        <v>18.086738</v>
      </c>
      <c r="Z17" s="11">
        <v>29.741582000000001</v>
      </c>
      <c r="AA17" s="11">
        <v>18.103234</v>
      </c>
      <c r="AB17" s="11">
        <v>15.360901</v>
      </c>
      <c r="AC17" s="11">
        <v>18.008731999999998</v>
      </c>
      <c r="AD17" s="11">
        <v>19.101465000000001</v>
      </c>
      <c r="AE17" s="11">
        <v>23.933268999999999</v>
      </c>
    </row>
    <row r="18" spans="1:31" ht="13.5" customHeight="1" x14ac:dyDescent="0.25">
      <c r="A18" s="1"/>
      <c r="B18" s="16" t="s">
        <v>42</v>
      </c>
      <c r="C18" s="13">
        <v>74.85188128456106</v>
      </c>
      <c r="D18" s="14">
        <v>80.637235722299295</v>
      </c>
      <c r="E18" s="14">
        <v>67.68834970629851</v>
      </c>
      <c r="F18" s="14">
        <v>83.043207217124191</v>
      </c>
      <c r="G18" s="14">
        <v>146.35816613439906</v>
      </c>
      <c r="H18" s="14">
        <v>132.04374935832101</v>
      </c>
      <c r="I18" s="14">
        <v>163.95168796425901</v>
      </c>
      <c r="J18" s="14">
        <v>134.43822000092001</v>
      </c>
      <c r="K18" s="14">
        <v>130.39204656780299</v>
      </c>
      <c r="L18" s="14">
        <v>159.98712699999999</v>
      </c>
      <c r="M18" s="14">
        <v>164.798509</v>
      </c>
      <c r="N18" s="14">
        <v>169.29580799999999</v>
      </c>
      <c r="O18" s="14">
        <v>243.28164899999999</v>
      </c>
      <c r="P18" s="14">
        <v>238.370341</v>
      </c>
      <c r="Q18" s="14">
        <v>358.39904300000001</v>
      </c>
      <c r="R18" s="14">
        <v>418.407377</v>
      </c>
      <c r="S18" s="14">
        <v>681.23963300000003</v>
      </c>
      <c r="T18" s="14">
        <v>950.002386</v>
      </c>
      <c r="U18" s="14">
        <v>290.70352600000001</v>
      </c>
      <c r="V18" s="14">
        <v>389.321935</v>
      </c>
      <c r="W18" s="14">
        <v>761.05629699999997</v>
      </c>
      <c r="X18" s="14">
        <v>455.85868900000003</v>
      </c>
      <c r="Y18" s="14">
        <v>336.16914300000002</v>
      </c>
      <c r="Z18" s="14">
        <v>540.73179800000003</v>
      </c>
      <c r="AA18" s="14">
        <v>508.83432099999999</v>
      </c>
      <c r="AB18" s="14">
        <v>505.84838400000001</v>
      </c>
      <c r="AC18" s="14">
        <v>505.24985800000002</v>
      </c>
      <c r="AD18" s="14">
        <v>658.32928800000002</v>
      </c>
      <c r="AE18" s="14">
        <v>527.69374400000004</v>
      </c>
    </row>
    <row r="19" spans="1:31" ht="13.5" customHeight="1" x14ac:dyDescent="0.25">
      <c r="A19" s="1"/>
      <c r="B19" s="16" t="s">
        <v>43</v>
      </c>
      <c r="C19" s="10">
        <v>1181.0364563214009</v>
      </c>
      <c r="D19" s="11">
        <v>1141.67347306786</v>
      </c>
      <c r="E19" s="11">
        <v>922.42187450688289</v>
      </c>
      <c r="F19" s="11">
        <v>881.23870086110901</v>
      </c>
      <c r="G19" s="11">
        <v>1283.9893748523502</v>
      </c>
      <c r="H19" s="11">
        <v>1213.9486959538701</v>
      </c>
      <c r="I19" s="11">
        <v>1071.70131436568</v>
      </c>
      <c r="J19" s="11">
        <v>1073.5328236622699</v>
      </c>
      <c r="K19" s="11">
        <v>1220.1052418315201</v>
      </c>
      <c r="L19" s="11">
        <v>1258.8203550000001</v>
      </c>
      <c r="M19" s="11">
        <v>1356.9208410000001</v>
      </c>
      <c r="N19" s="11">
        <v>1237.7704080000001</v>
      </c>
      <c r="O19" s="11">
        <v>1525.515036</v>
      </c>
      <c r="P19" s="11">
        <v>1810.211319</v>
      </c>
      <c r="Q19" s="11">
        <v>2096.394209</v>
      </c>
      <c r="R19" s="11">
        <v>2541.8245379999998</v>
      </c>
      <c r="S19" s="11">
        <v>2921.727245</v>
      </c>
      <c r="T19" s="11">
        <v>3046.0340820000001</v>
      </c>
      <c r="U19" s="11">
        <v>2331.4423029999998</v>
      </c>
      <c r="V19" s="11">
        <v>2282.6369420000001</v>
      </c>
      <c r="W19" s="11">
        <v>3111.9416780000001</v>
      </c>
      <c r="X19" s="11">
        <v>3153.8442129999999</v>
      </c>
      <c r="Y19" s="11">
        <v>3052.2338199999999</v>
      </c>
      <c r="Z19" s="11">
        <v>3003.1677530000002</v>
      </c>
      <c r="AA19" s="11">
        <v>2447.7349450000002</v>
      </c>
      <c r="AB19" s="11">
        <v>2575.9377899999999</v>
      </c>
      <c r="AC19" s="11">
        <v>2580.1789859999999</v>
      </c>
      <c r="AD19" s="11">
        <v>2636.473109</v>
      </c>
      <c r="AE19" s="11">
        <v>2738.6526789999998</v>
      </c>
    </row>
    <row r="20" spans="1:31" ht="13.5" customHeight="1" x14ac:dyDescent="0.25">
      <c r="A20" s="1"/>
      <c r="B20" s="16" t="s">
        <v>44</v>
      </c>
      <c r="C20" s="13">
        <v>2049.6675938902099</v>
      </c>
      <c r="D20" s="14">
        <v>1850.9632725717599</v>
      </c>
      <c r="E20" s="14">
        <v>1816.3924641424601</v>
      </c>
      <c r="F20" s="14">
        <v>1517.84453542089</v>
      </c>
      <c r="G20" s="14">
        <v>2276.0628091327221</v>
      </c>
      <c r="H20" s="14">
        <v>2303.9342300687499</v>
      </c>
      <c r="I20" s="14">
        <v>1923.5609549851501</v>
      </c>
      <c r="J20" s="14">
        <v>1674.4429866598698</v>
      </c>
      <c r="K20" s="14">
        <v>1535.8025195706909</v>
      </c>
      <c r="L20" s="14">
        <v>2038.2090720000001</v>
      </c>
      <c r="M20" s="14">
        <v>1853.000078</v>
      </c>
      <c r="N20" s="14">
        <v>1792.8925770000001</v>
      </c>
      <c r="O20" s="14">
        <v>1929.591068</v>
      </c>
      <c r="P20" s="14">
        <v>2011.2688880000001</v>
      </c>
      <c r="Q20" s="14">
        <v>2677.1591790000002</v>
      </c>
      <c r="R20" s="14">
        <v>3488.406524</v>
      </c>
      <c r="S20" s="14">
        <v>3614.1855639999999</v>
      </c>
      <c r="T20" s="14">
        <v>4169.1606780000002</v>
      </c>
      <c r="U20" s="14">
        <v>3294.3465639999999</v>
      </c>
      <c r="V20" s="14">
        <v>3823.559878</v>
      </c>
      <c r="W20" s="14">
        <v>3994.9524940000001</v>
      </c>
      <c r="X20" s="14">
        <v>3578.0036500000001</v>
      </c>
      <c r="Y20" s="14">
        <v>3378.3866950000001</v>
      </c>
      <c r="Z20" s="14">
        <v>2843.9572600000001</v>
      </c>
      <c r="AA20" s="14">
        <v>2822.472307</v>
      </c>
      <c r="AB20" s="14">
        <v>3066.3459029999999</v>
      </c>
      <c r="AC20" s="14">
        <v>3168.3152920000002</v>
      </c>
      <c r="AD20" s="14">
        <v>3711.4535169999999</v>
      </c>
      <c r="AE20" s="14">
        <v>4749.1783160000005</v>
      </c>
    </row>
    <row r="21" spans="1:31" ht="13.5" customHeight="1" x14ac:dyDescent="0.25">
      <c r="A21" s="1"/>
      <c r="B21" s="16" t="s">
        <v>45</v>
      </c>
      <c r="C21" s="10">
        <v>60.393305713180403</v>
      </c>
      <c r="D21" s="11">
        <v>55.483758567808302</v>
      </c>
      <c r="E21" s="11">
        <v>65.568289976090995</v>
      </c>
      <c r="F21" s="11">
        <v>46.915379683500021</v>
      </c>
      <c r="G21" s="11">
        <v>73.241318957742351</v>
      </c>
      <c r="H21" s="11">
        <v>78.002825520179627</v>
      </c>
      <c r="I21" s="11">
        <v>84.593522355764478</v>
      </c>
      <c r="J21" s="11">
        <v>98.499319976860605</v>
      </c>
      <c r="K21" s="11">
        <v>124.45377523229895</v>
      </c>
      <c r="L21" s="11">
        <v>103.29763199999999</v>
      </c>
      <c r="M21" s="11">
        <v>165.294207</v>
      </c>
      <c r="N21" s="11">
        <v>90.853254000000007</v>
      </c>
      <c r="O21" s="11">
        <v>124.832178</v>
      </c>
      <c r="P21" s="11">
        <v>224.96455700000001</v>
      </c>
      <c r="Q21" s="11">
        <v>115.097829</v>
      </c>
      <c r="R21" s="11">
        <v>135.82954100000001</v>
      </c>
      <c r="S21" s="11">
        <v>146.59917799999999</v>
      </c>
      <c r="T21" s="11">
        <v>141.13063</v>
      </c>
      <c r="U21" s="11">
        <v>98.256480999999994</v>
      </c>
      <c r="V21" s="11">
        <v>111.46964199999999</v>
      </c>
      <c r="W21" s="11">
        <v>89.138941000000003</v>
      </c>
      <c r="X21" s="11">
        <v>98.414905000000005</v>
      </c>
      <c r="Y21" s="11">
        <v>86.261646999999996</v>
      </c>
      <c r="Z21" s="11">
        <v>105.98327399999999</v>
      </c>
      <c r="AA21" s="11">
        <v>88.818368000000007</v>
      </c>
      <c r="AB21" s="11">
        <v>62.680861</v>
      </c>
      <c r="AC21" s="11">
        <v>74.530096</v>
      </c>
      <c r="AD21" s="11">
        <v>88.214788999999996</v>
      </c>
      <c r="AE21" s="11">
        <v>99.755201</v>
      </c>
    </row>
    <row r="22" spans="1:31" ht="13.5" customHeight="1" x14ac:dyDescent="0.25">
      <c r="A22" s="1"/>
      <c r="B22" s="16" t="s">
        <v>46</v>
      </c>
      <c r="C22" s="13">
        <v>114.00758539650799</v>
      </c>
      <c r="D22" s="14">
        <v>73.023356300253937</v>
      </c>
      <c r="E22" s="14">
        <v>68.483454976303847</v>
      </c>
      <c r="F22" s="14">
        <v>96.290170918524353</v>
      </c>
      <c r="G22" s="14">
        <v>142.868181693157</v>
      </c>
      <c r="H22" s="14">
        <v>160.41358751222597</v>
      </c>
      <c r="I22" s="14">
        <v>253.20436071625301</v>
      </c>
      <c r="J22" s="14">
        <v>273.76928985281</v>
      </c>
      <c r="K22" s="14">
        <v>271.11669236728102</v>
      </c>
      <c r="L22" s="14">
        <v>212.01920000000001</v>
      </c>
      <c r="M22" s="14">
        <v>204.18536900000001</v>
      </c>
      <c r="N22" s="14">
        <v>220.55258499999999</v>
      </c>
      <c r="O22" s="14">
        <v>344.38033200000001</v>
      </c>
      <c r="P22" s="14">
        <v>349.131821</v>
      </c>
      <c r="Q22" s="14">
        <v>346.133351</v>
      </c>
      <c r="R22" s="14">
        <v>336.06242900000001</v>
      </c>
      <c r="S22" s="14">
        <v>326.36063799999999</v>
      </c>
      <c r="T22" s="14">
        <v>433.159357</v>
      </c>
      <c r="U22" s="14">
        <v>471.17259999999999</v>
      </c>
      <c r="V22" s="14">
        <v>320.09628800000002</v>
      </c>
      <c r="W22" s="14">
        <v>377.03720900000002</v>
      </c>
      <c r="X22" s="14">
        <v>317.10053799999997</v>
      </c>
      <c r="Y22" s="14">
        <v>414.794802</v>
      </c>
      <c r="Z22" s="14">
        <v>458.88849399999998</v>
      </c>
      <c r="AA22" s="14">
        <v>472.75303300000002</v>
      </c>
      <c r="AB22" s="14">
        <v>375.39026000000001</v>
      </c>
      <c r="AC22" s="14">
        <v>454.05286599999999</v>
      </c>
      <c r="AD22" s="14">
        <v>550.63296100000002</v>
      </c>
      <c r="AE22" s="14">
        <v>596.27384199999995</v>
      </c>
    </row>
    <row r="23" spans="1:31" ht="13.5" customHeight="1" x14ac:dyDescent="0.25">
      <c r="A23" s="1"/>
      <c r="B23" s="16" t="s">
        <v>47</v>
      </c>
      <c r="C23" s="10">
        <v>883.2539146324923</v>
      </c>
      <c r="D23" s="11">
        <v>976.089404707673</v>
      </c>
      <c r="E23" s="11">
        <v>697.82431254314599</v>
      </c>
      <c r="F23" s="11">
        <v>870.79884069840421</v>
      </c>
      <c r="G23" s="11">
        <v>1273.7116826303202</v>
      </c>
      <c r="H23" s="11">
        <v>958.969581552063</v>
      </c>
      <c r="I23" s="11">
        <v>1051.68087833092</v>
      </c>
      <c r="J23" s="11">
        <v>991.91020828751095</v>
      </c>
      <c r="K23" s="11">
        <v>910.84313647637464</v>
      </c>
      <c r="L23" s="11">
        <v>1120.240841</v>
      </c>
      <c r="M23" s="11">
        <v>1032.1275659999999</v>
      </c>
      <c r="N23" s="11">
        <v>911.76090599999998</v>
      </c>
      <c r="O23" s="11">
        <v>1194.985698</v>
      </c>
      <c r="P23" s="11">
        <v>1329.4708169999999</v>
      </c>
      <c r="Q23" s="11">
        <v>1591.2321489999999</v>
      </c>
      <c r="R23" s="11">
        <v>1662.668707</v>
      </c>
      <c r="S23" s="11">
        <v>2400.8271119999999</v>
      </c>
      <c r="T23" s="11">
        <v>2202.8602620000001</v>
      </c>
      <c r="U23" s="11">
        <v>1559.4768549999999</v>
      </c>
      <c r="V23" s="11">
        <v>1861.9811360000001</v>
      </c>
      <c r="W23" s="11">
        <v>1991.9953479999999</v>
      </c>
      <c r="X23" s="11">
        <v>1709.8695700000001</v>
      </c>
      <c r="Y23" s="11">
        <v>1886.3962509999999</v>
      </c>
      <c r="Z23" s="11">
        <v>3785.282068</v>
      </c>
      <c r="AA23" s="11">
        <v>1763.361124</v>
      </c>
      <c r="AB23" s="11">
        <v>1749.895651</v>
      </c>
      <c r="AC23" s="11">
        <v>1746.827129</v>
      </c>
      <c r="AD23" s="11">
        <v>2349.8549360000002</v>
      </c>
      <c r="AE23" s="11">
        <v>2395.5132090000002</v>
      </c>
    </row>
    <row r="24" spans="1:31" ht="13.5" customHeight="1" x14ac:dyDescent="0.25">
      <c r="A24" s="1"/>
      <c r="B24" s="16" t="s">
        <v>48</v>
      </c>
      <c r="C24" s="13"/>
      <c r="D24" s="14"/>
      <c r="E24" s="14"/>
      <c r="F24" s="14">
        <v>0.99521967140462608</v>
      </c>
      <c r="G24" s="14">
        <v>4.5358139308531795</v>
      </c>
      <c r="H24" s="14">
        <v>5.7559469050936602</v>
      </c>
      <c r="I24" s="14">
        <v>8.8703607787772665</v>
      </c>
      <c r="J24" s="14">
        <v>7.8587356898445799</v>
      </c>
      <c r="K24" s="14">
        <v>6.6990795453289902</v>
      </c>
      <c r="L24" s="14">
        <v>7.6011179999999996</v>
      </c>
      <c r="M24" s="14">
        <v>6.8245899999999997</v>
      </c>
      <c r="N24" s="14">
        <v>8.5521539999999998</v>
      </c>
      <c r="O24" s="14">
        <v>15.966957000000001</v>
      </c>
      <c r="P24" s="14">
        <v>21.788532</v>
      </c>
      <c r="Q24" s="14">
        <v>30.358839</v>
      </c>
      <c r="R24" s="14">
        <v>47.345472999999998</v>
      </c>
      <c r="S24" s="14">
        <v>36.868940000000002</v>
      </c>
      <c r="T24" s="14">
        <v>45.965969000000001</v>
      </c>
      <c r="U24" s="14">
        <v>21.450755999999998</v>
      </c>
      <c r="V24" s="14">
        <v>169.91883899999999</v>
      </c>
      <c r="W24" s="14">
        <v>49.892888999999997</v>
      </c>
      <c r="X24" s="14">
        <v>54.738751999999998</v>
      </c>
      <c r="Y24" s="14">
        <v>145.35393199999999</v>
      </c>
      <c r="Z24" s="14">
        <v>27.947534999999998</v>
      </c>
      <c r="AA24" s="14">
        <v>22.922022999999999</v>
      </c>
      <c r="AB24" s="14">
        <v>167.696821</v>
      </c>
      <c r="AC24" s="14">
        <v>394.56586199999998</v>
      </c>
      <c r="AD24" s="14">
        <v>563.83377299999995</v>
      </c>
      <c r="AE24" s="14">
        <v>342.16951399999999</v>
      </c>
    </row>
    <row r="25" spans="1:31" ht="13.5" customHeight="1" x14ac:dyDescent="0.25">
      <c r="A25" s="1"/>
      <c r="B25" s="16" t="s">
        <v>49</v>
      </c>
      <c r="C25" s="10"/>
      <c r="D25" s="11"/>
      <c r="E25" s="11"/>
      <c r="F25" s="11">
        <v>1.7874010986331998</v>
      </c>
      <c r="G25" s="11">
        <v>2.0072513925874298</v>
      </c>
      <c r="H25" s="11">
        <v>6.8187434141529515</v>
      </c>
      <c r="I25" s="11">
        <v>3.7185946421665399</v>
      </c>
      <c r="J25" s="11">
        <v>6.6667292281744706</v>
      </c>
      <c r="K25" s="11">
        <v>2.9833170026225315</v>
      </c>
      <c r="L25" s="11">
        <v>13.158312</v>
      </c>
      <c r="M25" s="11">
        <v>3.475384</v>
      </c>
      <c r="N25" s="11">
        <v>6.1283000000000003</v>
      </c>
      <c r="O25" s="11">
        <v>11.970736</v>
      </c>
      <c r="P25" s="11">
        <v>17.909361000000001</v>
      </c>
      <c r="Q25" s="11">
        <v>25.765148</v>
      </c>
      <c r="R25" s="11">
        <v>28.403794999999999</v>
      </c>
      <c r="S25" s="11">
        <v>39.719611999999998</v>
      </c>
      <c r="T25" s="11">
        <v>57.770401</v>
      </c>
      <c r="U25" s="11">
        <v>35.992569000000003</v>
      </c>
      <c r="V25" s="11">
        <v>38.538285999999999</v>
      </c>
      <c r="W25" s="11">
        <v>58.850866000000003</v>
      </c>
      <c r="X25" s="11">
        <v>78.14282</v>
      </c>
      <c r="Y25" s="11">
        <v>86.468118000000004</v>
      </c>
      <c r="Z25" s="11">
        <v>68.936132999999998</v>
      </c>
      <c r="AA25" s="11">
        <v>40.569960999999999</v>
      </c>
      <c r="AB25" s="11">
        <v>38.514792</v>
      </c>
      <c r="AC25" s="11">
        <v>58.627164999999998</v>
      </c>
      <c r="AD25" s="11">
        <v>81.212333999999998</v>
      </c>
      <c r="AE25" s="11">
        <v>74.801946999999998</v>
      </c>
    </row>
    <row r="26" spans="1:31" ht="13.5" customHeight="1" x14ac:dyDescent="0.25">
      <c r="A26" s="1"/>
      <c r="B26" s="16" t="s">
        <v>50</v>
      </c>
      <c r="C26" s="13"/>
      <c r="D26" s="14"/>
      <c r="E26" s="14"/>
      <c r="F26" s="14"/>
      <c r="G26" s="14"/>
      <c r="H26" s="14"/>
      <c r="I26" s="14">
        <v>71.22478696360281</v>
      </c>
      <c r="J26" s="14">
        <v>91.802011424572598</v>
      </c>
      <c r="K26" s="14">
        <v>53.780944876220985</v>
      </c>
      <c r="L26" s="14">
        <v>72.652922000000004</v>
      </c>
      <c r="M26" s="14">
        <v>55.158087000000002</v>
      </c>
      <c r="N26" s="14">
        <v>54.352148999999997</v>
      </c>
      <c r="O26" s="14">
        <v>162.11906300000001</v>
      </c>
      <c r="P26" s="14">
        <v>85.433070999999998</v>
      </c>
      <c r="Q26" s="14">
        <v>60.348236</v>
      </c>
      <c r="R26" s="14">
        <v>143.382465</v>
      </c>
      <c r="S26" s="14">
        <v>213.93511799999999</v>
      </c>
      <c r="T26" s="14">
        <v>157.14771099999999</v>
      </c>
      <c r="U26" s="14">
        <v>63.814464999999998</v>
      </c>
      <c r="V26" s="14">
        <v>55.295676</v>
      </c>
      <c r="W26" s="14">
        <v>90.127435000000006</v>
      </c>
      <c r="X26" s="14">
        <v>175.80568500000001</v>
      </c>
      <c r="Y26" s="14">
        <v>79.304573000000005</v>
      </c>
      <c r="Z26" s="14">
        <v>83.741221999999993</v>
      </c>
      <c r="AA26" s="14">
        <v>158.56483700000001</v>
      </c>
      <c r="AB26" s="14">
        <v>100.898815</v>
      </c>
      <c r="AC26" s="14">
        <v>87.506428</v>
      </c>
      <c r="AD26" s="14">
        <v>51.624400000000001</v>
      </c>
      <c r="AE26" s="14">
        <v>76.840554999999995</v>
      </c>
    </row>
    <row r="27" spans="1:31" ht="13.5" customHeight="1" x14ac:dyDescent="0.25">
      <c r="A27" s="1"/>
      <c r="B27" s="16" t="s">
        <v>51</v>
      </c>
      <c r="C27" s="10">
        <v>5.1974005764963573</v>
      </c>
      <c r="D27" s="11">
        <v>1.6538803877495099</v>
      </c>
      <c r="E27" s="11">
        <v>4.3886235798002478</v>
      </c>
      <c r="F27" s="11">
        <v>2.098275143127962</v>
      </c>
      <c r="G27" s="11">
        <v>2.7163493871706388</v>
      </c>
      <c r="H27" s="11">
        <v>2.8969637784958095</v>
      </c>
      <c r="I27" s="11">
        <v>5.1996571780918721</v>
      </c>
      <c r="J27" s="11">
        <v>4.5894500252094801</v>
      </c>
      <c r="K27" s="11">
        <v>4.8024710102485031</v>
      </c>
      <c r="L27" s="11">
        <v>8.5505030000000009</v>
      </c>
      <c r="M27" s="11">
        <v>8.4284199999999991</v>
      </c>
      <c r="N27" s="11">
        <v>18.019659000000001</v>
      </c>
      <c r="O27" s="11">
        <v>9.6589130000000001</v>
      </c>
      <c r="P27" s="11">
        <v>10.624057000000001</v>
      </c>
      <c r="Q27" s="11">
        <v>7.8200690000000002</v>
      </c>
      <c r="R27" s="11">
        <v>7.3136130000000001</v>
      </c>
      <c r="S27" s="11">
        <v>11.016080000000001</v>
      </c>
      <c r="T27" s="11">
        <v>16.733191000000001</v>
      </c>
      <c r="U27" s="11">
        <v>37.439484</v>
      </c>
      <c r="V27" s="11">
        <v>104.078514</v>
      </c>
      <c r="W27" s="11">
        <v>53.113692999999998</v>
      </c>
      <c r="X27" s="11">
        <v>59.176521999999999</v>
      </c>
      <c r="Y27" s="11">
        <v>108.57968700000001</v>
      </c>
      <c r="Z27" s="11">
        <v>745.86822400000005</v>
      </c>
      <c r="AA27" s="11">
        <v>745.49717199999998</v>
      </c>
      <c r="AB27" s="11">
        <v>550.84166500000003</v>
      </c>
      <c r="AC27" s="11">
        <v>152.29526200000001</v>
      </c>
      <c r="AD27" s="11">
        <v>85.313609999999997</v>
      </c>
      <c r="AE27" s="11">
        <v>75.602947999999998</v>
      </c>
    </row>
    <row r="28" spans="1:31" ht="13.5" customHeight="1" x14ac:dyDescent="0.25">
      <c r="A28" s="1"/>
      <c r="B28" s="16" t="s">
        <v>52</v>
      </c>
      <c r="C28" s="13">
        <v>1440.95717036014</v>
      </c>
      <c r="D28" s="14">
        <v>1176.8967574133699</v>
      </c>
      <c r="E28" s="14">
        <v>983.57567908618148</v>
      </c>
      <c r="F28" s="14">
        <v>827.956139563379</v>
      </c>
      <c r="G28" s="14">
        <v>1130.65114128491</v>
      </c>
      <c r="H28" s="14">
        <v>1148.06362792444</v>
      </c>
      <c r="I28" s="14">
        <v>1193.09447109196</v>
      </c>
      <c r="J28" s="14">
        <v>1203.5921886404401</v>
      </c>
      <c r="K28" s="14">
        <v>1007.49506850505</v>
      </c>
      <c r="L28" s="14">
        <v>947.88497199999995</v>
      </c>
      <c r="M28" s="14">
        <v>1000.494939</v>
      </c>
      <c r="N28" s="14">
        <v>1085.7617769999999</v>
      </c>
      <c r="O28" s="14">
        <v>1099.115683</v>
      </c>
      <c r="P28" s="14">
        <v>1481.167872</v>
      </c>
      <c r="Q28" s="14">
        <v>1812.177987</v>
      </c>
      <c r="R28" s="14">
        <v>2703.7302490000002</v>
      </c>
      <c r="S28" s="14">
        <v>3747.106084</v>
      </c>
      <c r="T28" s="14">
        <v>3499.7209720000001</v>
      </c>
      <c r="U28" s="14">
        <v>2437.1616640000002</v>
      </c>
      <c r="V28" s="14">
        <v>3172.0445920000002</v>
      </c>
      <c r="W28" s="14">
        <v>4858.1863359999998</v>
      </c>
      <c r="X28" s="14">
        <v>4561.6863320000002</v>
      </c>
      <c r="Y28" s="14">
        <v>3458.8346780000002</v>
      </c>
      <c r="Z28" s="14">
        <v>3475.4916280000002</v>
      </c>
      <c r="AA28" s="14">
        <v>2786.0742730000002</v>
      </c>
      <c r="AB28" s="14">
        <v>2120.665583</v>
      </c>
      <c r="AC28" s="14">
        <v>2395.109027</v>
      </c>
      <c r="AD28" s="14">
        <v>3606.2794730000001</v>
      </c>
      <c r="AE28" s="14">
        <v>3900.9207289999999</v>
      </c>
    </row>
    <row r="29" spans="1:31" ht="13.5" customHeight="1" x14ac:dyDescent="0.25">
      <c r="A29" s="1"/>
      <c r="B29" s="16" t="s">
        <v>53</v>
      </c>
      <c r="C29" s="10">
        <v>129.36519892178501</v>
      </c>
      <c r="D29" s="11">
        <v>132.97896210996299</v>
      </c>
      <c r="E29" s="11">
        <v>71.963025389134174</v>
      </c>
      <c r="F29" s="11">
        <v>64.270946796425108</v>
      </c>
      <c r="G29" s="11">
        <v>63.136060359221631</v>
      </c>
      <c r="H29" s="11">
        <v>69.364276878393298</v>
      </c>
      <c r="I29" s="11">
        <v>75.100735948539253</v>
      </c>
      <c r="J29" s="11">
        <v>79.016804369198908</v>
      </c>
      <c r="K29" s="11">
        <v>74.381221004685372</v>
      </c>
      <c r="L29" s="11">
        <v>68.128204999999994</v>
      </c>
      <c r="M29" s="11">
        <v>68.749505999999997</v>
      </c>
      <c r="N29" s="11">
        <v>90.501831999999993</v>
      </c>
      <c r="O29" s="11">
        <v>77.311120000000003</v>
      </c>
      <c r="P29" s="11">
        <v>138.61398299999999</v>
      </c>
      <c r="Q29" s="11">
        <v>136.460746</v>
      </c>
      <c r="R29" s="11">
        <v>132.87605199999999</v>
      </c>
      <c r="S29" s="11">
        <v>165.93401800000001</v>
      </c>
      <c r="T29" s="11">
        <v>196.05762200000001</v>
      </c>
      <c r="U29" s="11">
        <v>176.17296300000001</v>
      </c>
      <c r="V29" s="11">
        <v>290.50179200000002</v>
      </c>
      <c r="W29" s="11">
        <v>226.57383400000001</v>
      </c>
      <c r="X29" s="11">
        <v>125.057382</v>
      </c>
      <c r="Y29" s="11">
        <v>301.48622599999999</v>
      </c>
      <c r="Z29" s="11">
        <v>205.728048</v>
      </c>
      <c r="AA29" s="11">
        <v>146.611378</v>
      </c>
      <c r="AB29" s="11">
        <v>194.338776</v>
      </c>
      <c r="AC29" s="11">
        <v>206.792126</v>
      </c>
      <c r="AD29" s="11">
        <v>295.65645899999998</v>
      </c>
      <c r="AE29" s="11">
        <v>215.068476</v>
      </c>
    </row>
    <row r="30" spans="1:31" ht="13.5" customHeight="1" x14ac:dyDescent="0.25">
      <c r="A30" s="1"/>
      <c r="B30" s="16" t="s">
        <v>54</v>
      </c>
      <c r="C30" s="13"/>
      <c r="D30" s="14"/>
      <c r="E30" s="14"/>
      <c r="F30" s="14">
        <v>3.9104146310724883</v>
      </c>
      <c r="G30" s="14">
        <v>9.1847460449161584</v>
      </c>
      <c r="H30" s="14">
        <v>9.3432745011756193</v>
      </c>
      <c r="I30" s="14">
        <v>24.0479509931256</v>
      </c>
      <c r="J30" s="14">
        <v>11.8259168360859</v>
      </c>
      <c r="K30" s="14">
        <v>6.3314536480948478</v>
      </c>
      <c r="L30" s="14">
        <v>5.3369070000000001</v>
      </c>
      <c r="M30" s="14">
        <v>5.8572389999999999</v>
      </c>
      <c r="N30" s="14">
        <v>7.3816329999999999</v>
      </c>
      <c r="O30" s="14">
        <v>10.983484000000001</v>
      </c>
      <c r="P30" s="14">
        <v>23.271692000000002</v>
      </c>
      <c r="Q30" s="14">
        <v>16.776050000000001</v>
      </c>
      <c r="R30" s="14">
        <v>19.074489</v>
      </c>
      <c r="S30" s="14">
        <v>87.539715999999999</v>
      </c>
      <c r="T30" s="14">
        <v>56.576920000000001</v>
      </c>
      <c r="U30" s="14">
        <v>24.327075000000001</v>
      </c>
      <c r="V30" s="14">
        <v>41.541918000000003</v>
      </c>
      <c r="W30" s="14">
        <v>131.76717199999999</v>
      </c>
      <c r="X30" s="14">
        <v>69.631217000000007</v>
      </c>
      <c r="Y30" s="14">
        <v>44.290168999999999</v>
      </c>
      <c r="Z30" s="14">
        <v>30.596354000000002</v>
      </c>
      <c r="AA30" s="14">
        <v>18.435172000000001</v>
      </c>
      <c r="AB30" s="14">
        <v>32.275086000000002</v>
      </c>
      <c r="AC30" s="14">
        <v>25.130323000000001</v>
      </c>
      <c r="AD30" s="14">
        <v>26.994972000000001</v>
      </c>
      <c r="AE30" s="14">
        <v>30.394929000000001</v>
      </c>
    </row>
    <row r="31" spans="1:31" ht="13.5" customHeight="1" x14ac:dyDescent="0.25">
      <c r="A31" s="1"/>
      <c r="B31" s="16" t="s">
        <v>55</v>
      </c>
      <c r="C31" s="10"/>
      <c r="D31" s="11"/>
      <c r="E31" s="11"/>
      <c r="F31" s="11"/>
      <c r="G31" s="11">
        <v>18.304057317969903</v>
      </c>
      <c r="H31" s="11">
        <v>19.522050093413689</v>
      </c>
      <c r="I31" s="11">
        <v>21.639182485740101</v>
      </c>
      <c r="J31" s="11">
        <v>59.752655079887006</v>
      </c>
      <c r="K31" s="11">
        <v>26.610015800565115</v>
      </c>
      <c r="L31" s="11">
        <v>41.985329999999998</v>
      </c>
      <c r="M31" s="11">
        <v>22.667095</v>
      </c>
      <c r="N31" s="11">
        <v>19.755686000000001</v>
      </c>
      <c r="O31" s="11">
        <v>28.834174999999998</v>
      </c>
      <c r="P31" s="11">
        <v>35.544384999999998</v>
      </c>
      <c r="Q31" s="11">
        <v>55.568294000000002</v>
      </c>
      <c r="R31" s="11">
        <v>41.121361999999998</v>
      </c>
      <c r="S31" s="11">
        <v>85.812483999999998</v>
      </c>
      <c r="T31" s="11">
        <v>64.292124000000001</v>
      </c>
      <c r="U31" s="11">
        <v>45.836536000000002</v>
      </c>
      <c r="V31" s="11">
        <v>32.322470000000003</v>
      </c>
      <c r="W31" s="11">
        <v>13.800787</v>
      </c>
      <c r="X31" s="11">
        <v>59.624544</v>
      </c>
      <c r="Y31" s="11">
        <v>10.767225</v>
      </c>
      <c r="Z31" s="11">
        <v>57.186737999999998</v>
      </c>
      <c r="AA31" s="11">
        <v>19.849537999999999</v>
      </c>
      <c r="AB31" s="11">
        <v>43.519264999999997</v>
      </c>
      <c r="AC31" s="11">
        <v>58.554023999999998</v>
      </c>
      <c r="AD31" s="11">
        <v>64.718255999999997</v>
      </c>
      <c r="AE31" s="11">
        <v>71.785172000000003</v>
      </c>
    </row>
    <row r="32" spans="1:31" ht="13.5" customHeight="1" x14ac:dyDescent="0.25">
      <c r="A32" s="1"/>
      <c r="B32" s="16" t="s">
        <v>56</v>
      </c>
      <c r="C32" s="13">
        <v>414.76878589197872</v>
      </c>
      <c r="D32" s="14">
        <v>415.962117091126</v>
      </c>
      <c r="E32" s="14">
        <v>239.398563603333</v>
      </c>
      <c r="F32" s="14">
        <v>250.22352034913391</v>
      </c>
      <c r="G32" s="14">
        <v>426.660131413003</v>
      </c>
      <c r="H32" s="14">
        <v>336.61302266216097</v>
      </c>
      <c r="I32" s="14">
        <v>392.54056884794403</v>
      </c>
      <c r="J32" s="14">
        <v>359.50577912023198</v>
      </c>
      <c r="K32" s="14">
        <v>403.719691951789</v>
      </c>
      <c r="L32" s="14">
        <v>408.46308699999997</v>
      </c>
      <c r="M32" s="14">
        <v>522.73914400000001</v>
      </c>
      <c r="N32" s="14">
        <v>582.55034599999999</v>
      </c>
      <c r="O32" s="14">
        <v>598.10018400000001</v>
      </c>
      <c r="P32" s="14">
        <v>934.40842099999998</v>
      </c>
      <c r="Q32" s="14">
        <v>985.95511999999997</v>
      </c>
      <c r="R32" s="14">
        <v>1048.1969839999999</v>
      </c>
      <c r="S32" s="14">
        <v>1141.902662</v>
      </c>
      <c r="T32" s="14">
        <v>1071.9311479999999</v>
      </c>
      <c r="U32" s="14">
        <v>983.17615799999999</v>
      </c>
      <c r="V32" s="14">
        <v>952.807953</v>
      </c>
      <c r="W32" s="14">
        <v>982.36356699999999</v>
      </c>
      <c r="X32" s="14">
        <v>920.26380800000004</v>
      </c>
      <c r="Y32" s="14">
        <v>931.15704400000004</v>
      </c>
      <c r="Z32" s="14">
        <v>1018.345341</v>
      </c>
      <c r="AA32" s="14">
        <v>879.97552800000005</v>
      </c>
      <c r="AB32" s="14">
        <v>1348.175426</v>
      </c>
      <c r="AC32" s="14">
        <v>1256.5710799999999</v>
      </c>
      <c r="AD32" s="14">
        <v>1655.9717740000001</v>
      </c>
      <c r="AE32" s="14">
        <v>1133.252213</v>
      </c>
    </row>
    <row r="33" spans="1:31" ht="13.5" customHeight="1" x14ac:dyDescent="0.25">
      <c r="A33" s="1"/>
      <c r="B33" s="15" t="s">
        <v>57</v>
      </c>
      <c r="C33" s="10">
        <v>582.49330794970729</v>
      </c>
      <c r="D33" s="11">
        <v>567.63606533559937</v>
      </c>
      <c r="E33" s="11">
        <v>581.42887454781203</v>
      </c>
      <c r="F33" s="11">
        <v>620.28592058025515</v>
      </c>
      <c r="G33" s="11">
        <v>775.86596617867872</v>
      </c>
      <c r="H33" s="11">
        <v>700.45024256309023</v>
      </c>
      <c r="I33" s="11">
        <v>679.6345086710711</v>
      </c>
      <c r="J33" s="11">
        <v>561.91979471557909</v>
      </c>
      <c r="K33" s="11">
        <v>615.10358633560293</v>
      </c>
      <c r="L33" s="11">
        <v>775.32533000000001</v>
      </c>
      <c r="M33" s="11">
        <v>682.45486300000005</v>
      </c>
      <c r="N33" s="11">
        <v>708.39117499999998</v>
      </c>
      <c r="O33" s="11">
        <v>942.88072299999999</v>
      </c>
      <c r="P33" s="11">
        <v>1182.1174209999999</v>
      </c>
      <c r="Q33" s="11">
        <v>1355.4437350000001</v>
      </c>
      <c r="R33" s="11">
        <v>1623.3148739999999</v>
      </c>
      <c r="S33" s="11">
        <v>1637.6883769999999</v>
      </c>
      <c r="T33" s="11">
        <v>2011.137663</v>
      </c>
      <c r="U33" s="11">
        <v>1567.4696060000001</v>
      </c>
      <c r="V33" s="11">
        <v>1699.4189280000001</v>
      </c>
      <c r="W33" s="11">
        <v>1918.6637390000001</v>
      </c>
      <c r="X33" s="11">
        <v>2037.7978599999999</v>
      </c>
      <c r="Y33" s="11">
        <v>1604.036597</v>
      </c>
      <c r="Z33" s="11">
        <v>1592.723718</v>
      </c>
      <c r="AA33" s="11">
        <v>1477.123938</v>
      </c>
      <c r="AB33" s="11">
        <v>1464.091355</v>
      </c>
      <c r="AC33" s="11">
        <v>1537.3503860000001</v>
      </c>
      <c r="AD33" s="11">
        <v>1544.5982140000001</v>
      </c>
      <c r="AE33" s="11">
        <v>1698.6698200000001</v>
      </c>
    </row>
    <row r="34" spans="1:31" ht="13.5" customHeight="1" x14ac:dyDescent="0.25">
      <c r="A34" s="1"/>
      <c r="B34" s="15" t="s">
        <v>58</v>
      </c>
      <c r="C34" s="13">
        <v>725.47468460876394</v>
      </c>
      <c r="D34" s="14">
        <v>690.83606151245112</v>
      </c>
      <c r="E34" s="14">
        <v>556.51815509903236</v>
      </c>
      <c r="F34" s="14">
        <v>770.56635213371601</v>
      </c>
      <c r="G34" s="14">
        <v>1221.2696737546</v>
      </c>
      <c r="H34" s="14">
        <v>853.42116381132121</v>
      </c>
      <c r="I34" s="14">
        <v>1197.2549487864201</v>
      </c>
      <c r="J34" s="14">
        <v>733.03776160505697</v>
      </c>
      <c r="K34" s="14">
        <v>695.04950584348592</v>
      </c>
      <c r="L34" s="14">
        <v>863.722622</v>
      </c>
      <c r="M34" s="14">
        <v>752.60715300000004</v>
      </c>
      <c r="N34" s="14">
        <v>735.40268700000001</v>
      </c>
      <c r="O34" s="14">
        <v>798.85283100000004</v>
      </c>
      <c r="P34" s="14">
        <v>1055.7998990000001</v>
      </c>
      <c r="Q34" s="14">
        <v>1198.0231920000001</v>
      </c>
      <c r="R34" s="14">
        <v>1417.9922240000001</v>
      </c>
      <c r="S34" s="14">
        <v>1449.224596</v>
      </c>
      <c r="T34" s="14">
        <v>1667.1771679999999</v>
      </c>
      <c r="U34" s="14">
        <v>1310.2153920000001</v>
      </c>
      <c r="V34" s="14">
        <v>1828.7183950000001</v>
      </c>
      <c r="W34" s="14">
        <v>2986.8076679999999</v>
      </c>
      <c r="X34" s="14">
        <v>2473.3155620000002</v>
      </c>
      <c r="Y34" s="14">
        <v>4742.7679559999997</v>
      </c>
      <c r="Z34" s="14">
        <v>4137.3443939999997</v>
      </c>
      <c r="AA34" s="14">
        <v>3055.3474209999999</v>
      </c>
      <c r="AB34" s="14">
        <v>1749.8652549999999</v>
      </c>
      <c r="AC34" s="14">
        <v>1700.326982</v>
      </c>
      <c r="AD34" s="14">
        <v>3012.208204</v>
      </c>
      <c r="AE34" s="14">
        <v>3022.6874760000001</v>
      </c>
    </row>
    <row r="35" spans="1:31" ht="13.5" customHeight="1" x14ac:dyDescent="0.25">
      <c r="A35" s="1"/>
      <c r="B35" s="15" t="s">
        <v>59</v>
      </c>
      <c r="C35" s="10">
        <v>1.5854782356879205</v>
      </c>
      <c r="D35" s="11">
        <v>0.51753355551109204</v>
      </c>
      <c r="E35" s="11">
        <v>2.8871025955884297</v>
      </c>
      <c r="F35" s="11">
        <v>4.1452274449030115</v>
      </c>
      <c r="G35" s="11">
        <v>19.5468982071536</v>
      </c>
      <c r="H35" s="11">
        <v>1.9198412798067208</v>
      </c>
      <c r="I35" s="11">
        <v>2.8743354518636592</v>
      </c>
      <c r="J35" s="11">
        <v>2.5785669220453302</v>
      </c>
      <c r="K35" s="11">
        <v>2.6496016717891182</v>
      </c>
      <c r="L35" s="11">
        <v>2.363127</v>
      </c>
      <c r="M35" s="11">
        <v>1.354886</v>
      </c>
      <c r="N35" s="11">
        <v>1.1599980000000001</v>
      </c>
      <c r="O35" s="11">
        <v>2.4787490000000001</v>
      </c>
      <c r="P35" s="11">
        <v>23.139776000000001</v>
      </c>
      <c r="Q35" s="11">
        <v>24.835229999999999</v>
      </c>
      <c r="R35" s="11">
        <v>27.265944999999999</v>
      </c>
      <c r="S35" s="11">
        <v>41.450501000000003</v>
      </c>
      <c r="T35" s="11">
        <v>46.717953000000001</v>
      </c>
      <c r="U35" s="11">
        <v>12.463754</v>
      </c>
      <c r="V35" s="11">
        <v>3.682893</v>
      </c>
      <c r="W35" s="11">
        <v>3.7393930000000002</v>
      </c>
      <c r="X35" s="11">
        <v>7.6381810000000003</v>
      </c>
      <c r="Y35" s="11">
        <v>25.094729000000001</v>
      </c>
      <c r="Z35" s="11">
        <v>26.690739000000001</v>
      </c>
      <c r="AA35" s="11">
        <v>45.681341000000003</v>
      </c>
      <c r="AB35" s="11">
        <v>17.492975999999999</v>
      </c>
      <c r="AC35" s="11">
        <v>23.440325000000001</v>
      </c>
      <c r="AD35" s="11">
        <v>40.538091000000001</v>
      </c>
      <c r="AE35" s="11">
        <v>56.395156</v>
      </c>
    </row>
    <row r="36" spans="1:31" ht="13.5" customHeight="1" x14ac:dyDescent="0.25">
      <c r="A36" s="1"/>
      <c r="B36" s="15" t="s">
        <v>60</v>
      </c>
      <c r="C36" s="13"/>
      <c r="D36" s="14"/>
      <c r="E36" s="14"/>
      <c r="F36" s="14">
        <v>25.179214157400299</v>
      </c>
      <c r="G36" s="14">
        <v>40.343226048565207</v>
      </c>
      <c r="H36" s="14">
        <v>39.334656387474276</v>
      </c>
      <c r="I36" s="14">
        <v>45.793610315494</v>
      </c>
      <c r="J36" s="14">
        <v>38.139484316041496</v>
      </c>
      <c r="K36" s="14">
        <v>49.022045795761215</v>
      </c>
      <c r="L36" s="14">
        <v>42.326197000000001</v>
      </c>
      <c r="M36" s="14">
        <v>32.667440999999997</v>
      </c>
      <c r="N36" s="14">
        <v>51.563001</v>
      </c>
      <c r="O36" s="14">
        <v>66.317017000000007</v>
      </c>
      <c r="P36" s="14">
        <v>86.473877000000002</v>
      </c>
      <c r="Q36" s="14">
        <v>116.486549</v>
      </c>
      <c r="R36" s="14">
        <v>192.03193400000001</v>
      </c>
      <c r="S36" s="14">
        <v>225.578406</v>
      </c>
      <c r="T36" s="14">
        <v>223.29290599999999</v>
      </c>
      <c r="U36" s="14">
        <v>120.37275699999999</v>
      </c>
      <c r="V36" s="14">
        <v>113.04295</v>
      </c>
      <c r="W36" s="14">
        <v>121.730389</v>
      </c>
      <c r="X36" s="14">
        <v>117.103435</v>
      </c>
      <c r="Y36" s="14">
        <v>129.498943</v>
      </c>
      <c r="Z36" s="14">
        <v>117.188214</v>
      </c>
      <c r="AA36" s="14">
        <v>148.13982899999999</v>
      </c>
      <c r="AB36" s="14">
        <v>131.50912400000001</v>
      </c>
      <c r="AC36" s="14">
        <v>149.21418</v>
      </c>
      <c r="AD36" s="14">
        <v>213.505742</v>
      </c>
      <c r="AE36" s="14">
        <v>241.40964099999999</v>
      </c>
    </row>
    <row r="37" spans="1:31" ht="13.5" customHeight="1" x14ac:dyDescent="0.25">
      <c r="A37" s="1"/>
      <c r="B37" s="15" t="s">
        <v>61</v>
      </c>
      <c r="C37" s="10">
        <v>108.19738185907406</v>
      </c>
      <c r="D37" s="11">
        <v>118.90034438745501</v>
      </c>
      <c r="E37" s="11">
        <v>86.786266113544499</v>
      </c>
      <c r="F37" s="11">
        <v>61.060770977604228</v>
      </c>
      <c r="G37" s="11">
        <v>89.067932105419104</v>
      </c>
      <c r="H37" s="11">
        <v>73.883916807336391</v>
      </c>
      <c r="I37" s="11">
        <v>122.734178004108</v>
      </c>
      <c r="J37" s="11">
        <v>103.91005144585999</v>
      </c>
      <c r="K37" s="11">
        <v>152.5342716785961</v>
      </c>
      <c r="L37" s="11">
        <v>432.902063</v>
      </c>
      <c r="M37" s="11">
        <v>345.07491800000003</v>
      </c>
      <c r="N37" s="11">
        <v>251.58287200000001</v>
      </c>
      <c r="O37" s="11">
        <v>176.49151800000001</v>
      </c>
      <c r="P37" s="11">
        <v>214.562859</v>
      </c>
      <c r="Q37" s="11">
        <v>240.168496</v>
      </c>
      <c r="R37" s="11">
        <v>276.43280199999998</v>
      </c>
      <c r="S37" s="11">
        <v>367.454701</v>
      </c>
      <c r="T37" s="11">
        <v>400.57781499999999</v>
      </c>
      <c r="U37" s="11">
        <v>541.77058599999998</v>
      </c>
      <c r="V37" s="11">
        <v>300.20416299999999</v>
      </c>
      <c r="W37" s="11">
        <v>276.48042800000002</v>
      </c>
      <c r="X37" s="11">
        <v>333.71283399999999</v>
      </c>
      <c r="Y37" s="11">
        <v>235.526578</v>
      </c>
      <c r="Z37" s="11">
        <v>240.77120199999999</v>
      </c>
      <c r="AA37" s="11">
        <v>265.16498300000001</v>
      </c>
      <c r="AB37" s="11">
        <v>286.83424300000001</v>
      </c>
      <c r="AC37" s="11">
        <v>312.05682300000001</v>
      </c>
      <c r="AD37" s="11">
        <v>278.76764600000001</v>
      </c>
      <c r="AE37" s="11">
        <v>205.92585700000001</v>
      </c>
    </row>
    <row r="38" spans="1:31" ht="13.5" customHeight="1" x14ac:dyDescent="0.25">
      <c r="A38" s="1"/>
      <c r="B38" s="15" t="s">
        <v>62</v>
      </c>
      <c r="C38" s="13">
        <v>7.0018367012263782</v>
      </c>
      <c r="D38" s="14">
        <v>12.8876028243108</v>
      </c>
      <c r="E38" s="14">
        <v>4.0755173132316278</v>
      </c>
      <c r="F38" s="14">
        <v>2.8182749966103708</v>
      </c>
      <c r="G38" s="14">
        <v>7.879466487018993</v>
      </c>
      <c r="H38" s="14">
        <v>13.6824303258703</v>
      </c>
      <c r="I38" s="14">
        <v>10.216339852273</v>
      </c>
      <c r="J38" s="14">
        <v>10.2616179117919</v>
      </c>
      <c r="K38" s="14">
        <v>18.923200350481302</v>
      </c>
      <c r="L38" s="14">
        <v>11.571754</v>
      </c>
      <c r="M38" s="14">
        <v>16.233104000000001</v>
      </c>
      <c r="N38" s="14">
        <v>34.155665999999997</v>
      </c>
      <c r="O38" s="14">
        <v>32.580997000000004</v>
      </c>
      <c r="P38" s="14">
        <v>72.864112000000006</v>
      </c>
      <c r="Q38" s="14">
        <v>74.726510000000005</v>
      </c>
      <c r="R38" s="14">
        <v>138.47488200000001</v>
      </c>
      <c r="S38" s="14">
        <v>90.103556999999995</v>
      </c>
      <c r="T38" s="14">
        <v>49.231969999999997</v>
      </c>
      <c r="U38" s="14">
        <v>72.207812000000004</v>
      </c>
      <c r="V38" s="14">
        <v>102.24705299999999</v>
      </c>
      <c r="W38" s="14">
        <v>53.309764000000001</v>
      </c>
      <c r="X38" s="14">
        <v>49.920990000000003</v>
      </c>
      <c r="Y38" s="14">
        <v>42.999989999999997</v>
      </c>
      <c r="Z38" s="14">
        <v>59.754168</v>
      </c>
      <c r="AA38" s="14">
        <v>69.006466000000003</v>
      </c>
      <c r="AB38" s="14">
        <v>57.683520000000001</v>
      </c>
      <c r="AC38" s="14">
        <v>58.972506000000003</v>
      </c>
      <c r="AD38" s="14">
        <v>148.31943899999999</v>
      </c>
      <c r="AE38" s="14">
        <v>57.237053000000003</v>
      </c>
    </row>
    <row r="39" spans="1:31" ht="13.5" customHeight="1" x14ac:dyDescent="0.25">
      <c r="A39" s="1"/>
      <c r="B39" s="15" t="s">
        <v>63</v>
      </c>
      <c r="C39" s="10">
        <v>119.571671784221</v>
      </c>
      <c r="D39" s="11">
        <v>102.714735873766</v>
      </c>
      <c r="E39" s="11">
        <v>114.43927386627203</v>
      </c>
      <c r="F39" s="11">
        <v>100.53664687851401</v>
      </c>
      <c r="G39" s="11">
        <v>152.9344260339</v>
      </c>
      <c r="H39" s="11">
        <v>155.783443718759</v>
      </c>
      <c r="I39" s="11">
        <v>171.38933852887402</v>
      </c>
      <c r="J39" s="11">
        <v>140.02554706369799</v>
      </c>
      <c r="K39" s="11">
        <v>176.93797286262699</v>
      </c>
      <c r="L39" s="11">
        <v>203.99140299999999</v>
      </c>
      <c r="M39" s="11">
        <v>219.86048500000001</v>
      </c>
      <c r="N39" s="11">
        <v>245.39950099999999</v>
      </c>
      <c r="O39" s="11">
        <v>154.44286500000001</v>
      </c>
      <c r="P39" s="11">
        <v>292.77171800000002</v>
      </c>
      <c r="Q39" s="11">
        <v>355.88989900000001</v>
      </c>
      <c r="R39" s="11">
        <v>392.13110699999999</v>
      </c>
      <c r="S39" s="11">
        <v>398.08588200000003</v>
      </c>
      <c r="T39" s="11">
        <v>544.03385600000001</v>
      </c>
      <c r="U39" s="11">
        <v>308.12335400000001</v>
      </c>
      <c r="V39" s="11">
        <v>373.83557300000001</v>
      </c>
      <c r="W39" s="11">
        <v>403.031994</v>
      </c>
      <c r="X39" s="11">
        <v>265.81417800000003</v>
      </c>
      <c r="Y39" s="11">
        <v>369.08160400000003</v>
      </c>
      <c r="Z39" s="11">
        <v>404.97035799999998</v>
      </c>
      <c r="AA39" s="11">
        <v>267.22264999999999</v>
      </c>
      <c r="AB39" s="11">
        <v>311.79935699999999</v>
      </c>
      <c r="AC39" s="11">
        <v>316.57966599999997</v>
      </c>
      <c r="AD39" s="11">
        <v>356.07466699999998</v>
      </c>
      <c r="AE39" s="11">
        <v>264.64848499999999</v>
      </c>
    </row>
    <row r="40" spans="1:31" ht="13.5" customHeight="1" x14ac:dyDescent="0.25">
      <c r="A40" s="1"/>
      <c r="B40" s="15" t="s">
        <v>64</v>
      </c>
      <c r="C40" s="13">
        <v>6189.6084466626908</v>
      </c>
      <c r="D40" s="14">
        <v>6072.8703703626607</v>
      </c>
      <c r="E40" s="14">
        <v>6419.0795824327406</v>
      </c>
      <c r="F40" s="14">
        <v>6857.08732000687</v>
      </c>
      <c r="G40" s="14">
        <v>8530.9335700100819</v>
      </c>
      <c r="H40" s="14">
        <v>7471.0564348800008</v>
      </c>
      <c r="I40" s="14">
        <v>7250.3785842243406</v>
      </c>
      <c r="J40" s="14">
        <v>4787.6860216884497</v>
      </c>
      <c r="K40" s="14">
        <v>5253.7702095676023</v>
      </c>
      <c r="L40" s="14">
        <v>5935.5220470000004</v>
      </c>
      <c r="M40" s="14">
        <v>5202.8467790000004</v>
      </c>
      <c r="N40" s="14">
        <v>5148.6669250000004</v>
      </c>
      <c r="O40" s="14">
        <v>5609.7770730000002</v>
      </c>
      <c r="P40" s="14">
        <v>6524.4610290000001</v>
      </c>
      <c r="Q40" s="14">
        <v>7580.8829900000001</v>
      </c>
      <c r="R40" s="14">
        <v>8312.8697420000008</v>
      </c>
      <c r="S40" s="14">
        <v>8598.340193</v>
      </c>
      <c r="T40" s="14">
        <v>10418.623344</v>
      </c>
      <c r="U40" s="14">
        <v>7292.2519439999996</v>
      </c>
      <c r="V40" s="14">
        <v>8932.2113069999996</v>
      </c>
      <c r="W40" s="14">
        <v>10786.260249999999</v>
      </c>
      <c r="X40" s="14">
        <v>10366.834366999999</v>
      </c>
      <c r="Y40" s="14">
        <v>10319.892714</v>
      </c>
      <c r="Z40" s="14">
        <v>9728.3325669999995</v>
      </c>
      <c r="AA40" s="14">
        <v>7624.2213400000001</v>
      </c>
      <c r="AB40" s="14">
        <v>8101.6742459999996</v>
      </c>
      <c r="AC40" s="14">
        <v>9104.7058629999992</v>
      </c>
      <c r="AD40" s="14">
        <v>9965.8355869999996</v>
      </c>
      <c r="AE40" s="14">
        <v>9465.0060329999997</v>
      </c>
    </row>
    <row r="41" spans="1:31" ht="13.5" customHeight="1" x14ac:dyDescent="0.25">
      <c r="A41" s="1"/>
      <c r="B41" s="15" t="s">
        <v>65</v>
      </c>
      <c r="C41" s="10">
        <v>1632.4315355179208</v>
      </c>
      <c r="D41" s="11">
        <v>1146.0784036285902</v>
      </c>
      <c r="E41" s="11">
        <v>1262.9414897573699</v>
      </c>
      <c r="F41" s="11">
        <v>1564.31900025089</v>
      </c>
      <c r="G41" s="11">
        <v>1948.13115395662</v>
      </c>
      <c r="H41" s="11">
        <v>1965.14093011565</v>
      </c>
      <c r="I41" s="11">
        <v>2028.8501226546</v>
      </c>
      <c r="J41" s="11">
        <v>1123.3083084682</v>
      </c>
      <c r="K41" s="11">
        <v>1296.81254507678</v>
      </c>
      <c r="L41" s="11">
        <v>1474.87598</v>
      </c>
      <c r="M41" s="11">
        <v>1245.940409</v>
      </c>
      <c r="N41" s="11">
        <v>1250.2560900000001</v>
      </c>
      <c r="O41" s="11">
        <v>1312.2694100000001</v>
      </c>
      <c r="P41" s="11">
        <v>1711.591271</v>
      </c>
      <c r="Q41" s="11">
        <v>2334.8179180000002</v>
      </c>
      <c r="R41" s="11">
        <v>2899.0292290000002</v>
      </c>
      <c r="S41" s="11">
        <v>2815.4092340000002</v>
      </c>
      <c r="T41" s="11">
        <v>3599.262158</v>
      </c>
      <c r="U41" s="11">
        <v>3092.4301839999998</v>
      </c>
      <c r="V41" s="11">
        <v>3605.092224</v>
      </c>
      <c r="W41" s="11">
        <v>5157.0894099999996</v>
      </c>
      <c r="X41" s="11">
        <v>3717.7884170000002</v>
      </c>
      <c r="Y41" s="11">
        <v>3393.3557059999998</v>
      </c>
      <c r="Z41" s="11">
        <v>3789.2735480000001</v>
      </c>
      <c r="AA41" s="11">
        <v>3150.0913340000002</v>
      </c>
      <c r="AB41" s="11">
        <v>3299.8998630000001</v>
      </c>
      <c r="AC41" s="11">
        <v>3925.777016</v>
      </c>
      <c r="AD41" s="11">
        <v>4277.1260199999997</v>
      </c>
      <c r="AE41" s="11">
        <v>4015.2834779999998</v>
      </c>
    </row>
    <row r="42" spans="1:31" ht="13.5" customHeight="1" x14ac:dyDescent="0.25">
      <c r="A42" s="1"/>
      <c r="B42" s="15" t="s">
        <v>66</v>
      </c>
      <c r="C42" s="13">
        <v>80.421812117544988</v>
      </c>
      <c r="D42" s="14">
        <v>84.539046245252166</v>
      </c>
      <c r="E42" s="14">
        <v>88.282288574771613</v>
      </c>
      <c r="F42" s="14">
        <v>92.981721212854922</v>
      </c>
      <c r="G42" s="14">
        <v>126.814775372741</v>
      </c>
      <c r="H42" s="14">
        <v>148.89178665828499</v>
      </c>
      <c r="I42" s="14">
        <v>154.82972070497701</v>
      </c>
      <c r="J42" s="14">
        <v>112.74083908029399</v>
      </c>
      <c r="K42" s="14">
        <v>124.420031302841</v>
      </c>
      <c r="L42" s="14">
        <v>124.561961</v>
      </c>
      <c r="M42" s="14">
        <v>137.42757599999999</v>
      </c>
      <c r="N42" s="14">
        <v>131.400305</v>
      </c>
      <c r="O42" s="14">
        <v>256.29617000000002</v>
      </c>
      <c r="P42" s="14">
        <v>338.94423</v>
      </c>
      <c r="Q42" s="14">
        <v>296.16035199999999</v>
      </c>
      <c r="R42" s="14">
        <v>338.87313699999999</v>
      </c>
      <c r="S42" s="14">
        <v>377.41490900000002</v>
      </c>
      <c r="T42" s="14">
        <v>431.58306800000003</v>
      </c>
      <c r="U42" s="14">
        <v>266.537013</v>
      </c>
      <c r="V42" s="14">
        <v>312.13873599999999</v>
      </c>
      <c r="W42" s="14">
        <v>385.03031499999997</v>
      </c>
      <c r="X42" s="14">
        <v>386.09450299999997</v>
      </c>
      <c r="Y42" s="14">
        <v>384.22526800000003</v>
      </c>
      <c r="Z42" s="14">
        <v>374.69383599999998</v>
      </c>
      <c r="AA42" s="14">
        <v>370.03727700000002</v>
      </c>
      <c r="AB42" s="14">
        <v>351.45976999999999</v>
      </c>
      <c r="AC42" s="14">
        <v>378.14275300000003</v>
      </c>
      <c r="AD42" s="14">
        <v>407.090577</v>
      </c>
      <c r="AE42" s="14">
        <v>374.65103800000003</v>
      </c>
    </row>
    <row r="43" spans="1:31" ht="13.5" customHeight="1" x14ac:dyDescent="0.25">
      <c r="A43" s="1"/>
      <c r="B43" s="15" t="s">
        <v>67</v>
      </c>
      <c r="C43" s="10">
        <v>568.49469932840429</v>
      </c>
      <c r="D43" s="11">
        <v>407.20662576665677</v>
      </c>
      <c r="E43" s="11">
        <v>405.9837920699278</v>
      </c>
      <c r="F43" s="11">
        <v>448.08645756667892</v>
      </c>
      <c r="G43" s="11">
        <v>531.71882010574802</v>
      </c>
      <c r="H43" s="11">
        <v>602.04889934425682</v>
      </c>
      <c r="I43" s="11">
        <v>485.51240926673103</v>
      </c>
      <c r="J43" s="11">
        <v>512.47916179141703</v>
      </c>
      <c r="K43" s="11">
        <v>504.287049522892</v>
      </c>
      <c r="L43" s="11">
        <v>499.60498699999999</v>
      </c>
      <c r="M43" s="11">
        <v>580.93927699999995</v>
      </c>
      <c r="N43" s="11">
        <v>583.11713499999996</v>
      </c>
      <c r="O43" s="11">
        <v>650.16666499999997</v>
      </c>
      <c r="P43" s="11">
        <v>955.22400100000004</v>
      </c>
      <c r="Q43" s="11">
        <v>1277.0329630000001</v>
      </c>
      <c r="R43" s="11">
        <v>1666.8664249999999</v>
      </c>
      <c r="S43" s="11">
        <v>3430.4047810000002</v>
      </c>
      <c r="T43" s="11">
        <v>2716.1528210000001</v>
      </c>
      <c r="U43" s="11">
        <v>1568.8524640000001</v>
      </c>
      <c r="V43" s="11">
        <v>2458.841242</v>
      </c>
      <c r="W43" s="11">
        <v>2827.3757449999998</v>
      </c>
      <c r="X43" s="11">
        <v>2321.5754099999999</v>
      </c>
      <c r="Y43" s="11">
        <v>1999.177698</v>
      </c>
      <c r="Z43" s="11">
        <v>2027.6017690000001</v>
      </c>
      <c r="AA43" s="11">
        <v>1466.7671929999999</v>
      </c>
      <c r="AB43" s="11">
        <v>1149.907377</v>
      </c>
      <c r="AC43" s="11">
        <v>1518.2844439999999</v>
      </c>
      <c r="AD43" s="11">
        <v>1756.999646</v>
      </c>
      <c r="AE43" s="11">
        <v>1666.437316</v>
      </c>
    </row>
    <row r="44" spans="1:31" ht="13.5" customHeight="1" x14ac:dyDescent="0.25">
      <c r="A44" s="1"/>
      <c r="B44" s="15" t="s">
        <v>68</v>
      </c>
      <c r="C44" s="13">
        <v>324.84383474824619</v>
      </c>
      <c r="D44" s="14">
        <v>256.92201668961411</v>
      </c>
      <c r="E44" s="14">
        <v>244.06129606453808</v>
      </c>
      <c r="F44" s="14">
        <v>228.16380947208398</v>
      </c>
      <c r="G44" s="14">
        <v>344.58393189770197</v>
      </c>
      <c r="H44" s="14">
        <v>398.034076799133</v>
      </c>
      <c r="I44" s="14">
        <v>360.11707703696908</v>
      </c>
      <c r="J44" s="14">
        <v>253.909750252989</v>
      </c>
      <c r="K44" s="14">
        <v>232.98487301936396</v>
      </c>
      <c r="L44" s="14">
        <v>242.34132299999999</v>
      </c>
      <c r="M44" s="14">
        <v>241.21328800000001</v>
      </c>
      <c r="N44" s="14">
        <v>324.189639</v>
      </c>
      <c r="O44" s="14">
        <v>304.213885</v>
      </c>
      <c r="P44" s="14">
        <v>466.64258000000001</v>
      </c>
      <c r="Q44" s="14">
        <v>529.96577400000001</v>
      </c>
      <c r="R44" s="14">
        <v>654.48068799999999</v>
      </c>
      <c r="S44" s="14">
        <v>860.61010899999997</v>
      </c>
      <c r="T44" s="14">
        <v>780.31792099999996</v>
      </c>
      <c r="U44" s="14">
        <v>943.28367100000003</v>
      </c>
      <c r="V44" s="14">
        <v>810.16885200000002</v>
      </c>
      <c r="W44" s="14">
        <v>814.692905</v>
      </c>
      <c r="X44" s="14">
        <v>909.05394799999999</v>
      </c>
      <c r="Y44" s="14">
        <v>946.78018599999996</v>
      </c>
      <c r="Z44" s="14">
        <v>1186.721045</v>
      </c>
      <c r="AA44" s="14">
        <v>1172.830794</v>
      </c>
      <c r="AB44" s="14">
        <v>1011.90552</v>
      </c>
      <c r="AC44" s="14">
        <v>1040.2148050000001</v>
      </c>
      <c r="AD44" s="14">
        <v>984.80998599999998</v>
      </c>
      <c r="AE44" s="14">
        <v>1127.5560459999999</v>
      </c>
    </row>
    <row r="45" spans="1:31" ht="13.5" customHeight="1" x14ac:dyDescent="0.25">
      <c r="A45" s="1"/>
      <c r="B45" s="15" t="s">
        <v>69</v>
      </c>
      <c r="C45" s="10">
        <v>197.42284646744099</v>
      </c>
      <c r="D45" s="11">
        <v>178.94236922035088</v>
      </c>
      <c r="E45" s="11">
        <v>137.84917108531999</v>
      </c>
      <c r="F45" s="11">
        <v>131.752774496104</v>
      </c>
      <c r="G45" s="11">
        <v>205.50197467401799</v>
      </c>
      <c r="H45" s="11">
        <v>172.0307775928319</v>
      </c>
      <c r="I45" s="11">
        <v>264.51246915885997</v>
      </c>
      <c r="J45" s="11">
        <v>268.117090039522</v>
      </c>
      <c r="K45" s="11">
        <v>212.95639080337511</v>
      </c>
      <c r="L45" s="11">
        <v>192.28992700000001</v>
      </c>
      <c r="M45" s="11">
        <v>192.27024</v>
      </c>
      <c r="N45" s="11">
        <v>174.510805</v>
      </c>
      <c r="O45" s="11">
        <v>200.327945</v>
      </c>
      <c r="P45" s="11">
        <v>285.82710900000001</v>
      </c>
      <c r="Q45" s="11">
        <v>398.25898599999999</v>
      </c>
      <c r="R45" s="11">
        <v>402.94765599999999</v>
      </c>
      <c r="S45" s="11">
        <v>509.47547600000001</v>
      </c>
      <c r="T45" s="11">
        <v>542.55773499999998</v>
      </c>
      <c r="U45" s="11">
        <v>340.214585</v>
      </c>
      <c r="V45" s="11">
        <v>460.73087600000002</v>
      </c>
      <c r="W45" s="11">
        <v>486.74222400000002</v>
      </c>
      <c r="X45" s="11">
        <v>447.61520999999999</v>
      </c>
      <c r="Y45" s="11">
        <v>341.33122900000001</v>
      </c>
      <c r="Z45" s="11">
        <v>354.85072400000001</v>
      </c>
      <c r="AA45" s="11">
        <v>379.18347599999998</v>
      </c>
      <c r="AB45" s="11">
        <v>403.51342899999997</v>
      </c>
      <c r="AC45" s="11">
        <v>565.82152799999994</v>
      </c>
      <c r="AD45" s="11">
        <v>425.80881199999999</v>
      </c>
      <c r="AE45" s="11">
        <v>340.36243899999999</v>
      </c>
    </row>
    <row r="46" spans="1:31" ht="13.5" customHeight="1" x14ac:dyDescent="0.25">
      <c r="A46" s="1"/>
      <c r="B46" s="15" t="s">
        <v>70</v>
      </c>
      <c r="C46" s="13">
        <v>516.19959529389303</v>
      </c>
      <c r="D46" s="14">
        <v>967.62564398129291</v>
      </c>
      <c r="E46" s="14">
        <v>693.32761938783904</v>
      </c>
      <c r="F46" s="14">
        <v>802.40998440183614</v>
      </c>
      <c r="G46" s="14">
        <v>480.568640209541</v>
      </c>
      <c r="H46" s="14">
        <v>665.95072289057327</v>
      </c>
      <c r="I46" s="14">
        <v>297.37729137723602</v>
      </c>
      <c r="J46" s="14">
        <v>520.58790610453002</v>
      </c>
      <c r="K46" s="14">
        <v>313.08547893521001</v>
      </c>
      <c r="L46" s="14">
        <v>343.28902199999999</v>
      </c>
      <c r="M46" s="14">
        <v>214.463155</v>
      </c>
      <c r="N46" s="14">
        <v>322.43224700000002</v>
      </c>
      <c r="O46" s="14">
        <v>342.12373000000002</v>
      </c>
      <c r="P46" s="14">
        <v>489.71403600000002</v>
      </c>
      <c r="Q46" s="14">
        <v>876.87416499999995</v>
      </c>
      <c r="R46" s="14">
        <v>955.86189300000001</v>
      </c>
      <c r="S46" s="14">
        <v>1370.4816579999999</v>
      </c>
      <c r="T46" s="14">
        <v>1207.560874</v>
      </c>
      <c r="U46" s="14">
        <v>1046.4209289999999</v>
      </c>
      <c r="V46" s="14">
        <v>1496.845024</v>
      </c>
      <c r="W46" s="14">
        <v>1148.8244540000001</v>
      </c>
      <c r="X46" s="14">
        <v>851.68655999999999</v>
      </c>
      <c r="Y46" s="14">
        <v>1702.286429</v>
      </c>
      <c r="Z46" s="14">
        <v>1351.911728</v>
      </c>
      <c r="AA46" s="14">
        <v>936.39227800000003</v>
      </c>
      <c r="AB46" s="14">
        <v>976.00169000000005</v>
      </c>
      <c r="AC46" s="14">
        <v>1534.82332</v>
      </c>
      <c r="AD46" s="14">
        <v>1437.377931</v>
      </c>
      <c r="AE46" s="14">
        <v>1081.0742009999999</v>
      </c>
    </row>
    <row r="47" spans="1:31" ht="13.5" customHeight="1" x14ac:dyDescent="0.25">
      <c r="A47" s="1"/>
      <c r="B47" s="15" t="s">
        <v>71</v>
      </c>
      <c r="C47" s="10">
        <v>897.56330934535686</v>
      </c>
      <c r="D47" s="11">
        <v>786.56763016158914</v>
      </c>
      <c r="E47" s="11">
        <v>756.43957453383587</v>
      </c>
      <c r="F47" s="11">
        <v>836.98852310776692</v>
      </c>
      <c r="G47" s="11">
        <v>1224.3968060105501</v>
      </c>
      <c r="H47" s="11">
        <v>1020.26725887832</v>
      </c>
      <c r="I47" s="11">
        <v>1126.0842715439601</v>
      </c>
      <c r="J47" s="11">
        <v>722.47132113424902</v>
      </c>
      <c r="K47" s="11">
        <v>740.33891425878301</v>
      </c>
      <c r="L47" s="11">
        <v>765.506978</v>
      </c>
      <c r="M47" s="11">
        <v>620.78502400000002</v>
      </c>
      <c r="N47" s="11">
        <v>684.38939100000005</v>
      </c>
      <c r="O47" s="11">
        <v>847.29457200000002</v>
      </c>
      <c r="P47" s="11">
        <v>931.00178400000004</v>
      </c>
      <c r="Q47" s="11">
        <v>1123.0556019999999</v>
      </c>
      <c r="R47" s="11">
        <v>1235.5340140000001</v>
      </c>
      <c r="S47" s="11">
        <v>1438.445479</v>
      </c>
      <c r="T47" s="11">
        <v>1472.512841</v>
      </c>
      <c r="U47" s="11">
        <v>973.37211000000002</v>
      </c>
      <c r="V47" s="11">
        <v>1252.083003</v>
      </c>
      <c r="W47" s="11">
        <v>1767.539387</v>
      </c>
      <c r="X47" s="11">
        <v>1464.501984</v>
      </c>
      <c r="Y47" s="11">
        <v>1462.0335279999999</v>
      </c>
      <c r="Z47" s="11">
        <v>1271.8478299999999</v>
      </c>
      <c r="AA47" s="11">
        <v>1145.456936</v>
      </c>
      <c r="AB47" s="11">
        <v>1195.1841629999999</v>
      </c>
      <c r="AC47" s="11">
        <v>1270.2616499999999</v>
      </c>
      <c r="AD47" s="11">
        <v>1531.940589</v>
      </c>
      <c r="AE47" s="11">
        <v>1538.0578109999999</v>
      </c>
    </row>
    <row r="48" spans="1:31" ht="13.5" customHeight="1" x14ac:dyDescent="0.25">
      <c r="A48" s="1"/>
      <c r="B48" s="15" t="s">
        <v>72</v>
      </c>
      <c r="C48" s="13">
        <v>2600.7784394028122</v>
      </c>
      <c r="D48" s="14">
        <v>2508.3272509865678</v>
      </c>
      <c r="E48" s="14">
        <v>2179.63870639569</v>
      </c>
      <c r="F48" s="14">
        <v>2208.1710828258392</v>
      </c>
      <c r="G48" s="14">
        <v>2666.924093604558</v>
      </c>
      <c r="H48" s="14">
        <v>2799.98114021219</v>
      </c>
      <c r="I48" s="14">
        <v>2695.3247523516502</v>
      </c>
      <c r="J48" s="14">
        <v>2936.7095669350401</v>
      </c>
      <c r="K48" s="14">
        <v>3042.566777097878</v>
      </c>
      <c r="L48" s="14">
        <v>3832.770739</v>
      </c>
      <c r="M48" s="14">
        <v>3206.1911019999998</v>
      </c>
      <c r="N48" s="14">
        <v>2722.3919780000001</v>
      </c>
      <c r="O48" s="14">
        <v>3812.1714240000001</v>
      </c>
      <c r="P48" s="14">
        <v>5162.0735850000001</v>
      </c>
      <c r="Q48" s="14">
        <v>6824.6373890000004</v>
      </c>
      <c r="R48" s="14">
        <v>8943.3434240000006</v>
      </c>
      <c r="S48" s="14">
        <v>11923.697195999999</v>
      </c>
      <c r="T48" s="14">
        <v>12300.304853</v>
      </c>
      <c r="U48" s="14">
        <v>10606.215369</v>
      </c>
      <c r="V48" s="14">
        <v>15915.254841</v>
      </c>
      <c r="W48" s="14">
        <v>18983.225511000001</v>
      </c>
      <c r="X48" s="14">
        <v>18779.911486000001</v>
      </c>
      <c r="Y48" s="14">
        <v>13608.113544</v>
      </c>
      <c r="Z48" s="14">
        <v>13785.26138</v>
      </c>
      <c r="AA48" s="14">
        <v>12505.507181000001</v>
      </c>
      <c r="AB48" s="14">
        <v>12909.743102</v>
      </c>
      <c r="AC48" s="14">
        <v>13584.156182999999</v>
      </c>
      <c r="AD48" s="14">
        <v>12583.848125</v>
      </c>
      <c r="AE48" s="14">
        <v>14847.662049</v>
      </c>
    </row>
    <row r="49" spans="1:31" ht="13.5" customHeight="1" x14ac:dyDescent="0.25">
      <c r="A49" s="1"/>
      <c r="B49" s="15" t="s">
        <v>73</v>
      </c>
      <c r="C49" s="10">
        <v>95574.313377570186</v>
      </c>
      <c r="D49" s="11">
        <v>103860.04957704101</v>
      </c>
      <c r="E49" s="11">
        <v>114447.95962420305</v>
      </c>
      <c r="F49" s="11">
        <v>133111.67558822999</v>
      </c>
      <c r="G49" s="11">
        <v>152895.83362167401</v>
      </c>
      <c r="H49" s="11">
        <v>164761.42225126</v>
      </c>
      <c r="I49" s="11">
        <v>177317.18201800089</v>
      </c>
      <c r="J49" s="11">
        <v>182801.79718332901</v>
      </c>
      <c r="K49" s="11">
        <v>208012.96145285506</v>
      </c>
      <c r="L49" s="11">
        <v>240597.16010899999</v>
      </c>
      <c r="M49" s="11">
        <v>228978.11128899999</v>
      </c>
      <c r="N49" s="11">
        <v>221145.339698</v>
      </c>
      <c r="O49" s="11">
        <v>235247.09963400001</v>
      </c>
      <c r="P49" s="11">
        <v>268958.36327600002</v>
      </c>
      <c r="Q49" s="11">
        <v>302387.50276399998</v>
      </c>
      <c r="R49" s="11">
        <v>316649.35988900001</v>
      </c>
      <c r="S49" s="11">
        <v>331755.99779400002</v>
      </c>
      <c r="T49" s="11">
        <v>354656.28107899998</v>
      </c>
      <c r="U49" s="11">
        <v>237671.999618</v>
      </c>
      <c r="V49" s="11">
        <v>290070.60792099999</v>
      </c>
      <c r="W49" s="11">
        <v>332538.02038900001</v>
      </c>
      <c r="X49" s="11">
        <v>339302.569112</v>
      </c>
      <c r="Y49" s="11">
        <v>347610.07475999999</v>
      </c>
      <c r="Z49" s="11">
        <v>364940.728886</v>
      </c>
      <c r="AA49" s="11">
        <v>313259.46332899999</v>
      </c>
      <c r="AB49" s="11">
        <v>297540.49019799998</v>
      </c>
      <c r="AC49" s="11">
        <v>320025.71213200002</v>
      </c>
      <c r="AD49" s="11">
        <v>337813.84504300001</v>
      </c>
      <c r="AE49" s="11">
        <v>337582.9755</v>
      </c>
    </row>
    <row r="50" spans="1:31" ht="13.5" customHeight="1" x14ac:dyDescent="0.25">
      <c r="A50" s="1"/>
      <c r="B50" s="12" t="s">
        <v>74</v>
      </c>
      <c r="C50" s="13">
        <v>8420.4709244149417</v>
      </c>
      <c r="D50" s="14">
        <v>8639.3527813602796</v>
      </c>
      <c r="E50" s="14">
        <v>6936.4180292031951</v>
      </c>
      <c r="F50" s="14">
        <v>7607.4985485974939</v>
      </c>
      <c r="G50" s="14">
        <v>10348.872670253768</v>
      </c>
      <c r="H50" s="14">
        <v>10308.430699048327</v>
      </c>
      <c r="I50" s="14">
        <v>11002.594332954022</v>
      </c>
      <c r="J50" s="14">
        <v>8373.6249486611378</v>
      </c>
      <c r="K50" s="14">
        <v>8553.1438277748512</v>
      </c>
      <c r="L50" s="14">
        <v>10634.072969000001</v>
      </c>
      <c r="M50" s="14">
        <v>10608.621177000001</v>
      </c>
      <c r="N50" s="14">
        <v>10055.121005000001</v>
      </c>
      <c r="O50" s="14">
        <v>11965.737461000001</v>
      </c>
      <c r="P50" s="14">
        <v>16624.167222</v>
      </c>
      <c r="Q50" s="14">
        <v>20726.370148999998</v>
      </c>
      <c r="R50" s="14">
        <v>26353.215798000001</v>
      </c>
      <c r="S50" s="14">
        <v>33628.170333000002</v>
      </c>
      <c r="T50" s="14">
        <v>42704.824993000002</v>
      </c>
      <c r="U50" s="14">
        <v>34434.922701000003</v>
      </c>
      <c r="V50" s="14">
        <v>41090.197475000001</v>
      </c>
      <c r="W50" s="14">
        <v>50434.223559999999</v>
      </c>
      <c r="X50" s="14">
        <v>52632.827704000003</v>
      </c>
      <c r="Y50" s="14">
        <v>51562.571498999998</v>
      </c>
      <c r="Z50" s="14">
        <v>49393.238281999998</v>
      </c>
      <c r="AA50" s="14">
        <v>44992.252153000001</v>
      </c>
      <c r="AB50" s="14">
        <v>42923.825299999997</v>
      </c>
      <c r="AC50" s="14">
        <v>46234.456660000003</v>
      </c>
      <c r="AD50" s="14">
        <v>51763.798782999998</v>
      </c>
      <c r="AE50" s="14">
        <v>48815.243766</v>
      </c>
    </row>
    <row r="51" spans="1:31" ht="13.5" customHeight="1" x14ac:dyDescent="0.25">
      <c r="A51" s="1"/>
      <c r="B51" s="15" t="s">
        <v>75</v>
      </c>
      <c r="C51" s="10">
        <v>2954.8426132011577</v>
      </c>
      <c r="D51" s="11">
        <v>3304.1098031320089</v>
      </c>
      <c r="E51" s="11">
        <v>2501.3675757314004</v>
      </c>
      <c r="F51" s="11">
        <v>2811.5466386021444</v>
      </c>
      <c r="G51" s="11">
        <v>4146.2157306722147</v>
      </c>
      <c r="H51" s="11">
        <v>4027.9938579273462</v>
      </c>
      <c r="I51" s="11">
        <v>3547.3157918467446</v>
      </c>
      <c r="J51" s="11">
        <v>2499.5485786520212</v>
      </c>
      <c r="K51" s="11">
        <v>3069.8301286448373</v>
      </c>
      <c r="L51" s="11">
        <v>4116.1896379999998</v>
      </c>
      <c r="M51" s="11">
        <v>4176.1357660000003</v>
      </c>
      <c r="N51" s="11">
        <v>4143.9480899999999</v>
      </c>
      <c r="O51" s="11">
        <v>5150.174516</v>
      </c>
      <c r="P51" s="11">
        <v>7526.0575600000002</v>
      </c>
      <c r="Q51" s="11">
        <v>8908.4343910000007</v>
      </c>
      <c r="R51" s="11">
        <v>10993.89229</v>
      </c>
      <c r="S51" s="11">
        <v>14026.852137</v>
      </c>
      <c r="T51" s="11">
        <v>16608.180781999999</v>
      </c>
      <c r="U51" s="11">
        <v>15337.076832000001</v>
      </c>
      <c r="V51" s="11">
        <v>19338.067873</v>
      </c>
      <c r="W51" s="11">
        <v>24875.777886</v>
      </c>
      <c r="X51" s="11">
        <v>26884.531874</v>
      </c>
      <c r="Y51" s="11">
        <v>27942.667022000001</v>
      </c>
      <c r="Z51" s="11">
        <v>25611.890610999999</v>
      </c>
      <c r="AA51" s="11">
        <v>24133.836360000001</v>
      </c>
      <c r="AB51" s="11">
        <v>22901.544211</v>
      </c>
      <c r="AC51" s="11">
        <v>25648.930496000001</v>
      </c>
      <c r="AD51" s="11">
        <v>29557.752616000002</v>
      </c>
      <c r="AE51" s="11">
        <v>26121.041442999998</v>
      </c>
    </row>
    <row r="52" spans="1:31" ht="13.5" customHeight="1" x14ac:dyDescent="0.25">
      <c r="A52" s="1"/>
      <c r="B52" s="16" t="s">
        <v>76</v>
      </c>
      <c r="C52" s="13"/>
      <c r="D52" s="14">
        <v>1.85390373120192E-2</v>
      </c>
      <c r="E52" s="14"/>
      <c r="F52" s="14">
        <v>9.6841690574268904E-2</v>
      </c>
      <c r="G52" s="14"/>
      <c r="H52" s="14">
        <v>2.0296131154959512E-2</v>
      </c>
      <c r="I52" s="14"/>
      <c r="J52" s="14">
        <v>1.92612118803043E-3</v>
      </c>
      <c r="K52" s="14">
        <v>0.28090859038486515</v>
      </c>
      <c r="L52" s="14">
        <v>0.62959699999999996</v>
      </c>
      <c r="M52" s="14">
        <v>0.633571</v>
      </c>
      <c r="N52" s="14">
        <v>0.74468100000000004</v>
      </c>
      <c r="O52" s="14">
        <v>1.0298149999999999</v>
      </c>
      <c r="P52" s="14">
        <v>1.7483409999999999</v>
      </c>
      <c r="Q52" s="14">
        <v>1.0368889999999999</v>
      </c>
      <c r="R52" s="14">
        <v>2.3276569999999999</v>
      </c>
      <c r="S52" s="14">
        <v>1.185362</v>
      </c>
      <c r="T52" s="14">
        <v>0.89381900000000003</v>
      </c>
      <c r="U52" s="14">
        <v>1.016411</v>
      </c>
      <c r="V52" s="14">
        <v>1.4108670000000001</v>
      </c>
      <c r="W52" s="14">
        <v>1.246046</v>
      </c>
      <c r="X52" s="14">
        <v>0.95141200000000004</v>
      </c>
      <c r="Y52" s="14">
        <v>1.1141049999999999</v>
      </c>
      <c r="Z52" s="14">
        <v>1.221031</v>
      </c>
      <c r="AA52" s="14">
        <v>4.0974269999999997</v>
      </c>
      <c r="AB52" s="14">
        <v>1.0547740000000001</v>
      </c>
      <c r="AC52" s="14">
        <v>1.433667</v>
      </c>
      <c r="AD52" s="14">
        <v>1.82199</v>
      </c>
      <c r="AE52" s="14">
        <v>1.2224900000000001</v>
      </c>
    </row>
    <row r="53" spans="1:31" ht="13.5" customHeight="1" x14ac:dyDescent="0.25">
      <c r="A53" s="1"/>
      <c r="B53" s="16" t="s">
        <v>77</v>
      </c>
      <c r="C53" s="10">
        <v>75.832730811639735</v>
      </c>
      <c r="D53" s="11">
        <v>67.265190266018038</v>
      </c>
      <c r="E53" s="11">
        <v>20.086374544979503</v>
      </c>
      <c r="F53" s="11">
        <v>59.953010576619398</v>
      </c>
      <c r="G53" s="11">
        <v>53.164151888018282</v>
      </c>
      <c r="H53" s="11">
        <v>42.397229002004835</v>
      </c>
      <c r="I53" s="11">
        <v>64.977799986587073</v>
      </c>
      <c r="J53" s="11">
        <v>50.8361279618087</v>
      </c>
      <c r="K53" s="11">
        <v>55.817721093275786</v>
      </c>
      <c r="L53" s="11">
        <v>46.100834999999996</v>
      </c>
      <c r="M53" s="11">
        <v>73.909819999999996</v>
      </c>
      <c r="N53" s="11">
        <v>35.878860000000003</v>
      </c>
      <c r="O53" s="11">
        <v>71.686445000000006</v>
      </c>
      <c r="P53" s="11">
        <v>85.401645000000002</v>
      </c>
      <c r="Q53" s="11">
        <v>85.393529999999998</v>
      </c>
      <c r="R53" s="11">
        <v>145.359678</v>
      </c>
      <c r="S53" s="11">
        <v>352.25298199999997</v>
      </c>
      <c r="T53" s="11">
        <v>275.82603899999998</v>
      </c>
      <c r="U53" s="11">
        <v>538.68657700000006</v>
      </c>
      <c r="V53" s="11">
        <v>575.70338500000003</v>
      </c>
      <c r="W53" s="11">
        <v>555.81397400000003</v>
      </c>
      <c r="X53" s="11">
        <v>525.80239800000004</v>
      </c>
      <c r="Y53" s="11">
        <v>642.53715499999998</v>
      </c>
      <c r="Z53" s="11">
        <v>642.87783300000001</v>
      </c>
      <c r="AA53" s="11">
        <v>701.40743999999995</v>
      </c>
      <c r="AB53" s="11">
        <v>584.78957600000001</v>
      </c>
      <c r="AC53" s="11">
        <v>584.66153599999996</v>
      </c>
      <c r="AD53" s="11">
        <v>501.284468</v>
      </c>
      <c r="AE53" s="11">
        <v>940.03513599999997</v>
      </c>
    </row>
    <row r="54" spans="1:31" ht="13.5" customHeight="1" x14ac:dyDescent="0.25">
      <c r="A54" s="1"/>
      <c r="B54" s="16" t="s">
        <v>78</v>
      </c>
      <c r="C54" s="13"/>
      <c r="D54" s="14">
        <v>3.3826638477801297E-3</v>
      </c>
      <c r="E54" s="14">
        <v>2.0322714185338299E-2</v>
      </c>
      <c r="F54" s="14">
        <v>1.5927317788850499E-2</v>
      </c>
      <c r="G54" s="14">
        <v>4.63643299691637E-3</v>
      </c>
      <c r="H54" s="14"/>
      <c r="I54" s="14"/>
      <c r="J54" s="14"/>
      <c r="K54" s="14"/>
      <c r="L54" s="14"/>
      <c r="M54" s="14">
        <v>5.5309999999999998E-2</v>
      </c>
      <c r="N54" s="14">
        <v>0.28849200000000003</v>
      </c>
      <c r="O54" s="14"/>
      <c r="P54" s="14">
        <v>6.2172999999999999E-2</v>
      </c>
      <c r="Q54" s="14">
        <v>4.1447999999999999E-2</v>
      </c>
      <c r="R54" s="14">
        <v>4.3262000000000002E-2</v>
      </c>
      <c r="S54" s="14">
        <v>0.28827399999999997</v>
      </c>
      <c r="T54" s="14">
        <v>2.7320000000000001E-2</v>
      </c>
      <c r="U54" s="14">
        <v>0.148817</v>
      </c>
      <c r="V54" s="14">
        <v>1.5740229999999999</v>
      </c>
      <c r="W54" s="14">
        <v>0.55106200000000005</v>
      </c>
      <c r="X54" s="14">
        <v>1.9585000000000002E-2</v>
      </c>
      <c r="Y54" s="14">
        <v>0.20735500000000001</v>
      </c>
      <c r="Z54" s="14">
        <v>0.138907</v>
      </c>
      <c r="AA54" s="14">
        <v>0.238762</v>
      </c>
      <c r="AB54" s="14">
        <v>0.102423</v>
      </c>
      <c r="AC54" s="14">
        <v>0.40759200000000001</v>
      </c>
      <c r="AD54" s="14">
        <v>0.25996900000000001</v>
      </c>
      <c r="AE54" s="14">
        <v>0.30479499999999998</v>
      </c>
    </row>
    <row r="55" spans="1:31" ht="13.5" customHeight="1" x14ac:dyDescent="0.25">
      <c r="A55" s="1"/>
      <c r="B55" s="16" t="s">
        <v>79</v>
      </c>
      <c r="C55" s="10">
        <v>2.3233708261052199</v>
      </c>
      <c r="D55" s="11">
        <v>1.0755815975615202</v>
      </c>
      <c r="E55" s="11">
        <v>1.10538819732799</v>
      </c>
      <c r="F55" s="11">
        <v>1.78669912565998</v>
      </c>
      <c r="G55" s="11">
        <v>2.5576280411308301</v>
      </c>
      <c r="H55" s="11">
        <v>6.7128743565905404</v>
      </c>
      <c r="I55" s="11">
        <v>1.7552619782932899</v>
      </c>
      <c r="J55" s="11">
        <v>1.4714544873772899</v>
      </c>
      <c r="K55" s="11">
        <v>1.8319712432641</v>
      </c>
      <c r="L55" s="11">
        <v>0.44988</v>
      </c>
      <c r="M55" s="11">
        <v>0.69943999999999995</v>
      </c>
      <c r="N55" s="11">
        <v>1.1100669999999999</v>
      </c>
      <c r="O55" s="11">
        <v>1.4896290000000001</v>
      </c>
      <c r="P55" s="11">
        <v>3.484524</v>
      </c>
      <c r="Q55" s="11">
        <v>2.6187770000000001</v>
      </c>
      <c r="R55" s="11">
        <v>15.392963</v>
      </c>
      <c r="S55" s="11">
        <v>2.9062860000000001</v>
      </c>
      <c r="T55" s="11">
        <v>2.4106079999999999</v>
      </c>
      <c r="U55" s="11">
        <v>5.0831850000000003</v>
      </c>
      <c r="V55" s="11">
        <v>11.736325000000001</v>
      </c>
      <c r="W55" s="11">
        <v>3.7449810000000001</v>
      </c>
      <c r="X55" s="11">
        <v>4.3125280000000004</v>
      </c>
      <c r="Y55" s="11">
        <v>22.662398</v>
      </c>
      <c r="Z55" s="11">
        <v>9.7053650000000005</v>
      </c>
      <c r="AA55" s="11">
        <v>2.2870270000000001</v>
      </c>
      <c r="AB55" s="11">
        <v>9.2062380000000008</v>
      </c>
      <c r="AC55" s="11">
        <v>2.4582280000000001</v>
      </c>
      <c r="AD55" s="11">
        <v>4.9784079999999999</v>
      </c>
      <c r="AE55" s="11">
        <v>6.6194230000000003</v>
      </c>
    </row>
    <row r="56" spans="1:31" ht="13.5" customHeight="1" x14ac:dyDescent="0.25">
      <c r="A56" s="1"/>
      <c r="B56" s="16" t="s">
        <v>80</v>
      </c>
      <c r="C56" s="13">
        <v>2.1676927078817302E-2</v>
      </c>
      <c r="D56" s="14">
        <v>3.6068127299476918</v>
      </c>
      <c r="E56" s="14">
        <v>3.7714593914105903</v>
      </c>
      <c r="F56" s="14">
        <v>4.0555728710668397</v>
      </c>
      <c r="G56" s="14">
        <v>1.7846400086124901</v>
      </c>
      <c r="H56" s="14">
        <v>1.2777583920665299</v>
      </c>
      <c r="I56" s="14">
        <v>1.33157571546367</v>
      </c>
      <c r="J56" s="14">
        <v>0.43629279644132901</v>
      </c>
      <c r="K56" s="14">
        <v>0.99860406291695636</v>
      </c>
      <c r="L56" s="14">
        <v>1.1737770000000001</v>
      </c>
      <c r="M56" s="14">
        <v>0.94779899999999995</v>
      </c>
      <c r="N56" s="14">
        <v>1.014238</v>
      </c>
      <c r="O56" s="14">
        <v>0.96872400000000003</v>
      </c>
      <c r="P56" s="14">
        <v>1.1519280000000001</v>
      </c>
      <c r="Q56" s="14">
        <v>2.0318580000000002</v>
      </c>
      <c r="R56" s="14">
        <v>3.0118260000000001</v>
      </c>
      <c r="S56" s="14">
        <v>5.5660619999999996</v>
      </c>
      <c r="T56" s="14">
        <v>3.156291</v>
      </c>
      <c r="U56" s="14">
        <v>6.2593940000000003</v>
      </c>
      <c r="V56" s="14">
        <v>4.0670989999999998</v>
      </c>
      <c r="W56" s="14">
        <v>11.508711999999999</v>
      </c>
      <c r="X56" s="14">
        <v>7.6211520000000004</v>
      </c>
      <c r="Y56" s="14">
        <v>5.06853</v>
      </c>
      <c r="Z56" s="14">
        <v>1.58877</v>
      </c>
      <c r="AA56" s="14">
        <v>20.181546000000001</v>
      </c>
      <c r="AB56" s="14">
        <v>31.350370000000002</v>
      </c>
      <c r="AC56" s="14">
        <v>39.117109999999997</v>
      </c>
      <c r="AD56" s="14">
        <v>60.296163999999997</v>
      </c>
      <c r="AE56" s="14">
        <v>55.163153000000001</v>
      </c>
    </row>
    <row r="57" spans="1:31" ht="13.5" customHeight="1" x14ac:dyDescent="0.25">
      <c r="A57" s="1"/>
      <c r="B57" s="16" t="s">
        <v>81</v>
      </c>
      <c r="C57" s="10">
        <v>1564.6193047080292</v>
      </c>
      <c r="D57" s="11">
        <v>1807.63824435266</v>
      </c>
      <c r="E57" s="11">
        <v>1300.14859979222</v>
      </c>
      <c r="F57" s="11">
        <v>1583.8944281851202</v>
      </c>
      <c r="G57" s="11">
        <v>2292.8021159499699</v>
      </c>
      <c r="H57" s="11">
        <v>2066.8448725059188</v>
      </c>
      <c r="I57" s="11">
        <v>1554.6092475676101</v>
      </c>
      <c r="J57" s="11">
        <v>1296.7025280023402</v>
      </c>
      <c r="K57" s="11">
        <v>1673.2610306162401</v>
      </c>
      <c r="L57" s="11">
        <v>2442.5722019999998</v>
      </c>
      <c r="M57" s="11">
        <v>2649.7459389999999</v>
      </c>
      <c r="N57" s="11">
        <v>2547.1896900000002</v>
      </c>
      <c r="O57" s="11">
        <v>3214.5934830000001</v>
      </c>
      <c r="P57" s="11">
        <v>5038.5306010000004</v>
      </c>
      <c r="Q57" s="11">
        <v>5958.9405809999998</v>
      </c>
      <c r="R57" s="11">
        <v>6880.1647929999999</v>
      </c>
      <c r="S57" s="11">
        <v>8908.745707</v>
      </c>
      <c r="T57" s="11">
        <v>9922.3512200000005</v>
      </c>
      <c r="U57" s="11">
        <v>9769.8832829999992</v>
      </c>
      <c r="V57" s="11">
        <v>12884.305875</v>
      </c>
      <c r="W57" s="11">
        <v>16952.640467000001</v>
      </c>
      <c r="X57" s="11">
        <v>19389.563504000002</v>
      </c>
      <c r="Y57" s="11">
        <v>19886.417380999999</v>
      </c>
      <c r="Z57" s="11">
        <v>17525.066081000001</v>
      </c>
      <c r="AA57" s="11">
        <v>15802.463599999999</v>
      </c>
      <c r="AB57" s="11">
        <v>15817.399705</v>
      </c>
      <c r="AC57" s="11">
        <v>18008.928972999998</v>
      </c>
      <c r="AD57" s="11">
        <v>21218.057077000001</v>
      </c>
      <c r="AE57" s="11">
        <v>17434.671974000001</v>
      </c>
    </row>
    <row r="58" spans="1:31" ht="13.5" customHeight="1" x14ac:dyDescent="0.25">
      <c r="A58" s="1"/>
      <c r="B58" s="16" t="s">
        <v>82</v>
      </c>
      <c r="C58" s="13">
        <v>1.94353944359331</v>
      </c>
      <c r="D58" s="14">
        <v>0.93621034632512423</v>
      </c>
      <c r="E58" s="14">
        <v>1.5058265631647301</v>
      </c>
      <c r="F58" s="14">
        <v>1.8492799819310606</v>
      </c>
      <c r="G58" s="14">
        <v>1.3057625796335102</v>
      </c>
      <c r="H58" s="14">
        <v>2.83651149835107</v>
      </c>
      <c r="I58" s="14">
        <v>5.489427280961829</v>
      </c>
      <c r="J58" s="14">
        <v>1.56984246750669</v>
      </c>
      <c r="K58" s="14">
        <v>2.2846862821262599</v>
      </c>
      <c r="L58" s="14">
        <v>2.1126689999999999</v>
      </c>
      <c r="M58" s="14">
        <v>1.7749520000000001</v>
      </c>
      <c r="N58" s="14">
        <v>4.0820230000000004</v>
      </c>
      <c r="O58" s="14">
        <v>4.0314129999999997</v>
      </c>
      <c r="P58" s="14">
        <v>2.9788619999999999</v>
      </c>
      <c r="Q58" s="14">
        <v>7.609515</v>
      </c>
      <c r="R58" s="14">
        <v>3.195138</v>
      </c>
      <c r="S58" s="14">
        <v>4.8167309999999999</v>
      </c>
      <c r="T58" s="14">
        <v>3.7952210000000002</v>
      </c>
      <c r="U58" s="14">
        <v>4.9189160000000003</v>
      </c>
      <c r="V58" s="14">
        <v>4.0769270000000004</v>
      </c>
      <c r="W58" s="14">
        <v>8.0713889999999999</v>
      </c>
      <c r="X58" s="14">
        <v>10.013000999999999</v>
      </c>
      <c r="Y58" s="14">
        <v>5.8071320000000002</v>
      </c>
      <c r="Z58" s="14">
        <v>5.0782040000000004</v>
      </c>
      <c r="AA58" s="14">
        <v>19.390469</v>
      </c>
      <c r="AB58" s="14">
        <v>9.0700590000000005</v>
      </c>
      <c r="AC58" s="14">
        <v>10.250688</v>
      </c>
      <c r="AD58" s="14">
        <v>23.465685000000001</v>
      </c>
      <c r="AE58" s="14">
        <v>20.842867999999999</v>
      </c>
    </row>
    <row r="59" spans="1:31" ht="13.5" customHeight="1" x14ac:dyDescent="0.25">
      <c r="A59" s="1"/>
      <c r="B59" s="16" t="s">
        <v>83</v>
      </c>
      <c r="C59" s="10">
        <v>3.1602117000971601</v>
      </c>
      <c r="D59" s="11">
        <v>4.9074274986474631</v>
      </c>
      <c r="E59" s="11">
        <v>6.2779397355086379</v>
      </c>
      <c r="F59" s="11">
        <v>0.77698862747924524</v>
      </c>
      <c r="G59" s="11">
        <v>0.58684119205195906</v>
      </c>
      <c r="H59" s="11">
        <v>2.1066164822085698</v>
      </c>
      <c r="I59" s="11">
        <v>2.1159606377976896</v>
      </c>
      <c r="J59" s="11">
        <v>0.96268195911895493</v>
      </c>
      <c r="K59" s="11">
        <v>8.1641949609196001</v>
      </c>
      <c r="L59" s="11">
        <v>6.5356100000000001</v>
      </c>
      <c r="M59" s="11">
        <v>5.6315150000000003</v>
      </c>
      <c r="N59" s="11">
        <v>5.2804029999999997</v>
      </c>
      <c r="O59" s="11">
        <v>7.6894090000000004</v>
      </c>
      <c r="P59" s="11">
        <v>10.441369999999999</v>
      </c>
      <c r="Q59" s="11">
        <v>13.089853</v>
      </c>
      <c r="R59" s="11">
        <v>12.725517</v>
      </c>
      <c r="S59" s="11">
        <v>15.105845</v>
      </c>
      <c r="T59" s="11">
        <v>17.214659000000001</v>
      </c>
      <c r="U59" s="11">
        <v>9.7084609999999998</v>
      </c>
      <c r="V59" s="11">
        <v>12.03534</v>
      </c>
      <c r="W59" s="11">
        <v>12.267143000000001</v>
      </c>
      <c r="X59" s="11">
        <v>8.4519780000000004</v>
      </c>
      <c r="Y59" s="11">
        <v>20.636607000000001</v>
      </c>
      <c r="Z59" s="11">
        <v>15.20351</v>
      </c>
      <c r="AA59" s="11">
        <v>8.8123419999999992</v>
      </c>
      <c r="AB59" s="11">
        <v>6.7038539999999998</v>
      </c>
      <c r="AC59" s="11">
        <v>10.976711</v>
      </c>
      <c r="AD59" s="11">
        <v>11.877542999999999</v>
      </c>
      <c r="AE59" s="11">
        <v>10.454083000000001</v>
      </c>
    </row>
    <row r="60" spans="1:31" ht="13.5" customHeight="1" x14ac:dyDescent="0.25">
      <c r="A60" s="1"/>
      <c r="B60" s="16" t="s">
        <v>84</v>
      </c>
      <c r="C60" s="13">
        <v>2.9963342534078001</v>
      </c>
      <c r="D60" s="14">
        <v>3.5861982665105203</v>
      </c>
      <c r="E60" s="14">
        <v>2.1449827377723305</v>
      </c>
      <c r="F60" s="14">
        <v>1.4270118560207199</v>
      </c>
      <c r="G60" s="14">
        <v>0.9104156811985209</v>
      </c>
      <c r="H60" s="14">
        <v>1.2102945984767906</v>
      </c>
      <c r="I60" s="14">
        <v>2.5832596807693884</v>
      </c>
      <c r="J60" s="14">
        <v>1.69225302320768</v>
      </c>
      <c r="K60" s="14">
        <v>1.7590579334966301</v>
      </c>
      <c r="L60" s="14">
        <v>1.4739910000000001</v>
      </c>
      <c r="M60" s="14">
        <v>0.89597899999999997</v>
      </c>
      <c r="N60" s="14">
        <v>1.2628969999999999</v>
      </c>
      <c r="O60" s="14">
        <v>2.5613790000000001</v>
      </c>
      <c r="P60" s="14">
        <v>4.9404089999999998</v>
      </c>
      <c r="Q60" s="14">
        <v>3.6429179999999999</v>
      </c>
      <c r="R60" s="14">
        <v>4.2272319999999999</v>
      </c>
      <c r="S60" s="14">
        <v>2.8205140000000002</v>
      </c>
      <c r="T60" s="14">
        <v>2.8946019999999999</v>
      </c>
      <c r="U60" s="14">
        <v>1.6930240000000001</v>
      </c>
      <c r="V60" s="14">
        <v>2.0329700000000002</v>
      </c>
      <c r="W60" s="14">
        <v>2.1352519999999999</v>
      </c>
      <c r="X60" s="14">
        <v>1.623553</v>
      </c>
      <c r="Y60" s="14">
        <v>2.5775260000000002</v>
      </c>
      <c r="Z60" s="14">
        <v>1.9521269999999999</v>
      </c>
      <c r="AA60" s="14">
        <v>1.5601419999999999</v>
      </c>
      <c r="AB60" s="14">
        <v>2.035622</v>
      </c>
      <c r="AC60" s="14">
        <v>1.810055</v>
      </c>
      <c r="AD60" s="14">
        <v>2.5470350000000002</v>
      </c>
      <c r="AE60" s="14">
        <v>3.9040550000000001</v>
      </c>
    </row>
    <row r="61" spans="1:31" ht="13.5" customHeight="1" x14ac:dyDescent="0.25">
      <c r="A61" s="1"/>
      <c r="B61" s="16" t="s">
        <v>85</v>
      </c>
      <c r="C61" s="10">
        <v>236.69845289753101</v>
      </c>
      <c r="D61" s="11">
        <v>388.69865065375183</v>
      </c>
      <c r="E61" s="11">
        <v>210.87965070023799</v>
      </c>
      <c r="F61" s="11">
        <v>194.116779785039</v>
      </c>
      <c r="G61" s="11">
        <v>302.69666361643192</v>
      </c>
      <c r="H61" s="11">
        <v>243.38655255351702</v>
      </c>
      <c r="I61" s="11">
        <v>320.14187447536199</v>
      </c>
      <c r="J61" s="11">
        <v>205.23962388559499</v>
      </c>
      <c r="K61" s="11">
        <v>257.41853847778299</v>
      </c>
      <c r="L61" s="11">
        <v>305.64722699999999</v>
      </c>
      <c r="M61" s="11">
        <v>371.03346900000003</v>
      </c>
      <c r="N61" s="11">
        <v>358.71298999999999</v>
      </c>
      <c r="O61" s="11">
        <v>503.702968</v>
      </c>
      <c r="P61" s="11">
        <v>662.21137999999996</v>
      </c>
      <c r="Q61" s="11">
        <v>900.96930199999997</v>
      </c>
      <c r="R61" s="11">
        <v>1478.7860430000001</v>
      </c>
      <c r="S61" s="11">
        <v>1702.145258</v>
      </c>
      <c r="T61" s="11">
        <v>2233.006562</v>
      </c>
      <c r="U61" s="11">
        <v>1903.1410060000001</v>
      </c>
      <c r="V61" s="11">
        <v>1999.421411</v>
      </c>
      <c r="W61" s="11">
        <v>2643.6594</v>
      </c>
      <c r="X61" s="11">
        <v>2360.0632350000001</v>
      </c>
      <c r="Y61" s="11">
        <v>2716.8738750000002</v>
      </c>
      <c r="Z61" s="11">
        <v>2900.5407559999999</v>
      </c>
      <c r="AA61" s="11">
        <v>3328.4041240000001</v>
      </c>
      <c r="AB61" s="11">
        <v>2932.9823249999999</v>
      </c>
      <c r="AC61" s="11">
        <v>2801.570741</v>
      </c>
      <c r="AD61" s="11">
        <v>2819.3896789999999</v>
      </c>
      <c r="AE61" s="11">
        <v>3243.796542</v>
      </c>
    </row>
    <row r="62" spans="1:31" ht="13.5" customHeight="1" x14ac:dyDescent="0.25">
      <c r="A62" s="1"/>
      <c r="B62" s="16" t="s">
        <v>86</v>
      </c>
      <c r="C62" s="13">
        <v>296.16161623869971</v>
      </c>
      <c r="D62" s="14">
        <v>362.30521144177101</v>
      </c>
      <c r="E62" s="14">
        <v>333.58453075533674</v>
      </c>
      <c r="F62" s="14">
        <v>327.67091802025277</v>
      </c>
      <c r="G62" s="14">
        <v>438.06786818697702</v>
      </c>
      <c r="H62" s="14">
        <v>622.18430231275102</v>
      </c>
      <c r="I62" s="14">
        <v>556.06849268495898</v>
      </c>
      <c r="J62" s="14">
        <v>324.44235000116799</v>
      </c>
      <c r="K62" s="14">
        <v>351.57290988905891</v>
      </c>
      <c r="L62" s="14">
        <v>464.92461900000001</v>
      </c>
      <c r="M62" s="14">
        <v>295.03557599999999</v>
      </c>
      <c r="N62" s="14">
        <v>309.24003599999998</v>
      </c>
      <c r="O62" s="14">
        <v>320.61857900000001</v>
      </c>
      <c r="P62" s="14">
        <v>512.56609200000003</v>
      </c>
      <c r="Q62" s="14">
        <v>571.46115199999997</v>
      </c>
      <c r="R62" s="14">
        <v>703.40313900000001</v>
      </c>
      <c r="S62" s="14">
        <v>935.88573199999996</v>
      </c>
      <c r="T62" s="14">
        <v>1394.731632</v>
      </c>
      <c r="U62" s="14">
        <v>853.05636300000003</v>
      </c>
      <c r="V62" s="14">
        <v>1033.534654</v>
      </c>
      <c r="W62" s="14">
        <v>1664.190165</v>
      </c>
      <c r="X62" s="14">
        <v>1682.9463129999999</v>
      </c>
      <c r="Y62" s="14">
        <v>1855.1938729999999</v>
      </c>
      <c r="Z62" s="14">
        <v>1833.3613170000001</v>
      </c>
      <c r="AA62" s="14">
        <v>1424.1979389999999</v>
      </c>
      <c r="AB62" s="14">
        <v>1094.150615</v>
      </c>
      <c r="AC62" s="14">
        <v>1330.554466</v>
      </c>
      <c r="AD62" s="14">
        <v>1668.6656740000001</v>
      </c>
      <c r="AE62" s="14">
        <v>1466.104703</v>
      </c>
    </row>
    <row r="63" spans="1:31" ht="13.5" customHeight="1" x14ac:dyDescent="0.25">
      <c r="A63" s="1"/>
      <c r="B63" s="16" t="s">
        <v>87</v>
      </c>
      <c r="C63" s="10">
        <v>8.8472087056533696E-3</v>
      </c>
      <c r="D63" s="11">
        <v>6.7368421052631605E-2</v>
      </c>
      <c r="E63" s="11">
        <v>1.5029683625159701E-3</v>
      </c>
      <c r="F63" s="11">
        <v>2.9319064721835398E-3</v>
      </c>
      <c r="G63" s="11">
        <v>1.66348896673022E-3</v>
      </c>
      <c r="H63" s="11"/>
      <c r="I63" s="11"/>
      <c r="J63" s="11">
        <v>7.5877214455067395E-3</v>
      </c>
      <c r="K63" s="11"/>
      <c r="L63" s="11">
        <v>4.7025999999999998E-2</v>
      </c>
      <c r="M63" s="11">
        <v>0.10471</v>
      </c>
      <c r="N63" s="11"/>
      <c r="O63" s="11">
        <v>0.22219700000000001</v>
      </c>
      <c r="P63" s="11">
        <v>7.9083000000000001E-2</v>
      </c>
      <c r="Q63" s="11">
        <v>0.105499</v>
      </c>
      <c r="R63" s="11">
        <v>9.1920000000000002E-2</v>
      </c>
      <c r="S63" s="11">
        <v>0.205682</v>
      </c>
      <c r="T63" s="11">
        <v>3.9490999999999998E-2</v>
      </c>
      <c r="U63" s="11">
        <v>7.0172999999999999E-2</v>
      </c>
      <c r="V63" s="11">
        <v>6.0254000000000002E-2</v>
      </c>
      <c r="W63" s="11">
        <v>0.13150800000000001</v>
      </c>
      <c r="X63" s="11">
        <v>1.6882000000000001E-2</v>
      </c>
      <c r="Y63" s="11">
        <v>3.0149999999999999E-3</v>
      </c>
      <c r="Z63" s="11">
        <v>7.1170000000000001E-3</v>
      </c>
      <c r="AA63" s="11">
        <v>7.9499E-2</v>
      </c>
      <c r="AB63" s="11">
        <v>0.75374300000000005</v>
      </c>
      <c r="AC63" s="11">
        <v>1.144199</v>
      </c>
      <c r="AD63" s="11">
        <v>1.0365629999999999</v>
      </c>
      <c r="AE63" s="11">
        <v>0.389239</v>
      </c>
    </row>
    <row r="64" spans="1:31" ht="13.5" customHeight="1" x14ac:dyDescent="0.25">
      <c r="A64" s="1"/>
      <c r="B64" s="16" t="s">
        <v>88</v>
      </c>
      <c r="C64" s="13">
        <v>4.9423393739703496E-2</v>
      </c>
      <c r="D64" s="14">
        <v>2.4105996124064899E-3</v>
      </c>
      <c r="E64" s="14">
        <v>6.5885425328365846E-2</v>
      </c>
      <c r="F64" s="14">
        <v>3.20652731841473E-2</v>
      </c>
      <c r="G64" s="14">
        <v>0.37575626767306203</v>
      </c>
      <c r="H64" s="14">
        <v>3.0519087116135199E-2</v>
      </c>
      <c r="I64" s="14">
        <v>0.1911611053506701</v>
      </c>
      <c r="J64" s="14">
        <v>1.81713404141766</v>
      </c>
      <c r="K64" s="14">
        <v>1.9766062602965401E-2</v>
      </c>
      <c r="L64" s="14">
        <v>0.118635</v>
      </c>
      <c r="M64" s="14">
        <v>4.5768999999999997E-2</v>
      </c>
      <c r="N64" s="14">
        <v>2.4442999999999999E-2</v>
      </c>
      <c r="O64" s="14">
        <v>1.0000000000000001E-5</v>
      </c>
      <c r="P64" s="14">
        <v>0.555114</v>
      </c>
      <c r="Q64" s="14">
        <v>0.67682900000000001</v>
      </c>
      <c r="R64" s="14">
        <v>0.79718800000000001</v>
      </c>
      <c r="S64" s="14">
        <v>0.65001200000000003</v>
      </c>
      <c r="T64" s="14">
        <v>17.406133000000001</v>
      </c>
      <c r="U64" s="14">
        <v>3.0219849999999999</v>
      </c>
      <c r="V64" s="14">
        <v>2.713765</v>
      </c>
      <c r="W64" s="14">
        <v>7.1859359999999999</v>
      </c>
      <c r="X64" s="14">
        <v>9.4635149999999992</v>
      </c>
      <c r="Y64" s="14">
        <v>6.1212580000000001</v>
      </c>
      <c r="Z64" s="14">
        <v>10.627715999999999</v>
      </c>
      <c r="AA64" s="14">
        <v>4.5326639999999996</v>
      </c>
      <c r="AB64" s="14">
        <v>8.6941819999999996</v>
      </c>
      <c r="AC64" s="14">
        <v>4.6816740000000001</v>
      </c>
      <c r="AD64" s="14">
        <v>2.644844</v>
      </c>
      <c r="AE64" s="14">
        <v>2.1565120000000002</v>
      </c>
    </row>
    <row r="65" spans="1:31" ht="13.5" customHeight="1" x14ac:dyDescent="0.25">
      <c r="A65" s="1"/>
      <c r="B65" s="16" t="s">
        <v>89</v>
      </c>
      <c r="C65" s="10">
        <v>254.278822175854</v>
      </c>
      <c r="D65" s="11">
        <v>185.829869523166</v>
      </c>
      <c r="E65" s="11">
        <v>157.54810754136199</v>
      </c>
      <c r="F65" s="11">
        <v>193.99673312564201</v>
      </c>
      <c r="G65" s="11">
        <v>397.82744433611077</v>
      </c>
      <c r="H65" s="11">
        <v>371.22291765513802</v>
      </c>
      <c r="I65" s="11">
        <v>364.5184463707821</v>
      </c>
      <c r="J65" s="11">
        <v>275.58614426301494</v>
      </c>
      <c r="K65" s="11">
        <v>264.40751461318899</v>
      </c>
      <c r="L65" s="11">
        <v>267.233676</v>
      </c>
      <c r="M65" s="11">
        <v>213.35948200000001</v>
      </c>
      <c r="N65" s="11">
        <v>290.12023199999999</v>
      </c>
      <c r="O65" s="11">
        <v>341.811036</v>
      </c>
      <c r="P65" s="11">
        <v>335.80286899999999</v>
      </c>
      <c r="Q65" s="11">
        <v>340.16810500000003</v>
      </c>
      <c r="R65" s="11">
        <v>458.35643599999997</v>
      </c>
      <c r="S65" s="11">
        <v>553.64059899999995</v>
      </c>
      <c r="T65" s="11">
        <v>780.15751899999998</v>
      </c>
      <c r="U65" s="11">
        <v>698.34211500000004</v>
      </c>
      <c r="V65" s="11">
        <v>764.48218299999996</v>
      </c>
      <c r="W65" s="11">
        <v>774.09286299999997</v>
      </c>
      <c r="X65" s="11">
        <v>783.08679199999995</v>
      </c>
      <c r="Y65" s="11">
        <v>758.890041</v>
      </c>
      <c r="Z65" s="11">
        <v>718.80236600000001</v>
      </c>
      <c r="AA65" s="11">
        <v>622.10853099999997</v>
      </c>
      <c r="AB65" s="11">
        <v>531.92603699999995</v>
      </c>
      <c r="AC65" s="11">
        <v>551.12597400000004</v>
      </c>
      <c r="AD65" s="11">
        <v>602.51130799999999</v>
      </c>
      <c r="AE65" s="11">
        <v>604.73845900000003</v>
      </c>
    </row>
    <row r="66" spans="1:31" ht="13.5" customHeight="1" x14ac:dyDescent="0.25">
      <c r="A66" s="1"/>
      <c r="B66" s="16" t="s">
        <v>90</v>
      </c>
      <c r="C66" s="13"/>
      <c r="D66" s="14"/>
      <c r="E66" s="14">
        <v>9.6921579863467571</v>
      </c>
      <c r="F66" s="14">
        <v>3.1618377368291997</v>
      </c>
      <c r="G66" s="14">
        <v>0.27507781614870025</v>
      </c>
      <c r="H66" s="14">
        <v>15.424747527831</v>
      </c>
      <c r="I66" s="14">
        <v>5.5740216154465196</v>
      </c>
      <c r="J66" s="14">
        <v>5.2422379441187106</v>
      </c>
      <c r="K66" s="14">
        <v>8.455338126916665</v>
      </c>
      <c r="L66" s="14">
        <v>2.9912679999999998</v>
      </c>
      <c r="M66" s="14">
        <v>4.7701159999999998</v>
      </c>
      <c r="N66" s="14">
        <v>2.4235829999999998</v>
      </c>
      <c r="O66" s="14">
        <v>1.838733</v>
      </c>
      <c r="P66" s="14">
        <v>3.3708960000000001</v>
      </c>
      <c r="Q66" s="14">
        <v>5.7956490000000001</v>
      </c>
      <c r="R66" s="14">
        <v>5.5636200000000002</v>
      </c>
      <c r="S66" s="14">
        <v>3.470021</v>
      </c>
      <c r="T66" s="14">
        <v>5.0334050000000001</v>
      </c>
      <c r="U66" s="14">
        <v>10.496159</v>
      </c>
      <c r="V66" s="14">
        <v>4.7280579999999999</v>
      </c>
      <c r="W66" s="14">
        <v>6.1078150000000004</v>
      </c>
      <c r="X66" s="14">
        <v>4.7824850000000003</v>
      </c>
      <c r="Y66" s="14">
        <v>9.3537459999999992</v>
      </c>
      <c r="Z66" s="14">
        <v>16.219588000000002</v>
      </c>
      <c r="AA66" s="14">
        <v>15.043322999999999</v>
      </c>
      <c r="AB66" s="14">
        <v>15.144204</v>
      </c>
      <c r="AC66" s="14">
        <v>25.622959000000002</v>
      </c>
      <c r="AD66" s="14">
        <v>17.442724999999999</v>
      </c>
      <c r="AE66" s="14">
        <v>16.50827</v>
      </c>
    </row>
    <row r="67" spans="1:31" ht="13.5" customHeight="1" x14ac:dyDescent="0.25">
      <c r="A67" s="1"/>
      <c r="B67" s="16" t="s">
        <v>91</v>
      </c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>
        <v>2.1554E-2</v>
      </c>
      <c r="N67" s="11">
        <v>1.842668</v>
      </c>
      <c r="O67" s="11">
        <v>1.5095909999999999</v>
      </c>
      <c r="P67" s="11">
        <v>5.9112439999999999</v>
      </c>
      <c r="Q67" s="11">
        <v>11.831799999999999</v>
      </c>
      <c r="R67" s="11">
        <v>7.8181940000000001</v>
      </c>
      <c r="S67" s="11">
        <v>9.4590010000000007</v>
      </c>
      <c r="T67" s="11">
        <v>9.3136100000000006</v>
      </c>
      <c r="U67" s="11">
        <v>4.2404159999999997</v>
      </c>
      <c r="V67" s="11">
        <v>26.265853</v>
      </c>
      <c r="W67" s="11">
        <v>92.554743999999999</v>
      </c>
      <c r="X67" s="11">
        <v>71.96987</v>
      </c>
      <c r="Y67" s="11">
        <v>35.341814999999997</v>
      </c>
      <c r="Z67" s="11">
        <v>7.2257600000000002</v>
      </c>
      <c r="AA67" s="11">
        <v>6.8929929999999997</v>
      </c>
      <c r="AB67" s="11">
        <v>7.5133760000000001</v>
      </c>
      <c r="AC67" s="11">
        <v>18.244782000000001</v>
      </c>
      <c r="AD67" s="11">
        <v>21.419908</v>
      </c>
      <c r="AE67" s="11">
        <v>33.667653999999999</v>
      </c>
    </row>
    <row r="68" spans="1:31" ht="13.5" customHeight="1" x14ac:dyDescent="0.25">
      <c r="A68" s="1"/>
      <c r="B68" s="16" t="s">
        <v>92</v>
      </c>
      <c r="C68" s="13">
        <v>1.1478113437506106</v>
      </c>
      <c r="D68" s="14">
        <v>0.81590961853770927</v>
      </c>
      <c r="E68" s="14">
        <v>1.6118739604641199</v>
      </c>
      <c r="F68" s="14">
        <v>0.33881516645809401</v>
      </c>
      <c r="G68" s="14">
        <v>0.96047803516866603</v>
      </c>
      <c r="H68" s="14">
        <v>1.3737771046634399</v>
      </c>
      <c r="I68" s="14">
        <v>2.1278165932364597</v>
      </c>
      <c r="J68" s="14">
        <v>0.64489237465238591</v>
      </c>
      <c r="K68" s="14">
        <v>5.7856893330063497E-2</v>
      </c>
      <c r="L68" s="14">
        <v>5.1922000000000003E-2</v>
      </c>
      <c r="M68" s="14">
        <v>0.202539</v>
      </c>
      <c r="N68" s="14">
        <v>0.37018299999999998</v>
      </c>
      <c r="O68" s="14">
        <v>0.35011799999999998</v>
      </c>
      <c r="P68" s="14">
        <v>1.35059</v>
      </c>
      <c r="Q68" s="14">
        <v>0.30314200000000002</v>
      </c>
      <c r="R68" s="14">
        <v>0.124732</v>
      </c>
      <c r="S68" s="14">
        <v>3.0114999999999999E-2</v>
      </c>
      <c r="T68" s="14">
        <v>0.241616</v>
      </c>
      <c r="U68" s="14">
        <v>0.124776</v>
      </c>
      <c r="V68" s="14">
        <v>2.6847859999999999</v>
      </c>
      <c r="W68" s="14">
        <v>0.84589400000000003</v>
      </c>
      <c r="X68" s="14">
        <v>3.1148579999999999</v>
      </c>
      <c r="Y68" s="14">
        <v>8.0676989999999993</v>
      </c>
      <c r="Z68" s="14">
        <v>19.262606000000002</v>
      </c>
      <c r="AA68" s="14">
        <v>18.537538999999999</v>
      </c>
      <c r="AB68" s="14">
        <v>28.595110999999999</v>
      </c>
      <c r="AC68" s="14">
        <v>31.453996</v>
      </c>
      <c r="AD68" s="14">
        <v>25.757708999999998</v>
      </c>
      <c r="AE68" s="14">
        <v>38.245545999999997</v>
      </c>
    </row>
    <row r="69" spans="1:31" ht="13.5" customHeight="1" x14ac:dyDescent="0.25">
      <c r="A69" s="1"/>
      <c r="B69" s="16" t="s">
        <v>93</v>
      </c>
      <c r="C69" s="10"/>
      <c r="D69" s="11"/>
      <c r="E69" s="11">
        <v>5.40075140889167E-2</v>
      </c>
      <c r="F69" s="11"/>
      <c r="G69" s="11">
        <v>0.184835259906032</v>
      </c>
      <c r="H69" s="11"/>
      <c r="I69" s="11">
        <v>0.50384407925491703</v>
      </c>
      <c r="J69" s="11"/>
      <c r="K69" s="11">
        <v>1.41725558803021E-2</v>
      </c>
      <c r="L69" s="11">
        <v>4.5405000000000001E-2</v>
      </c>
      <c r="M69" s="11">
        <v>4.0274999999999998E-2</v>
      </c>
      <c r="N69" s="11">
        <v>2.1250000000000002E-3</v>
      </c>
      <c r="O69" s="11">
        <v>1.7247999999999999E-2</v>
      </c>
      <c r="P69" s="11"/>
      <c r="Q69" s="11">
        <v>1.0111E-2</v>
      </c>
      <c r="R69" s="11">
        <v>2.5364999999999999E-2</v>
      </c>
      <c r="S69" s="11"/>
      <c r="T69" s="11">
        <v>0.17425099999999999</v>
      </c>
      <c r="U69" s="11">
        <v>4.4204E-2</v>
      </c>
      <c r="V69" s="11">
        <v>1.257617</v>
      </c>
      <c r="W69" s="11"/>
      <c r="X69" s="11">
        <v>5.5423E-2</v>
      </c>
      <c r="Y69" s="11">
        <v>7.6530000000000001E-3</v>
      </c>
      <c r="Z69" s="11">
        <v>0.184444</v>
      </c>
      <c r="AA69" s="11">
        <v>1.7999999999999999E-2</v>
      </c>
      <c r="AB69" s="11"/>
      <c r="AC69" s="11">
        <v>0.33921299999999999</v>
      </c>
      <c r="AD69" s="11"/>
      <c r="AE69" s="11">
        <v>3.8255999999999998E-2</v>
      </c>
    </row>
    <row r="70" spans="1:31" ht="13.5" customHeight="1" x14ac:dyDescent="0.25">
      <c r="A70" s="1"/>
      <c r="B70" s="16" t="s">
        <v>94</v>
      </c>
      <c r="C70" s="13">
        <v>1.5052339882285091</v>
      </c>
      <c r="D70" s="14">
        <v>1.2346483572825495</v>
      </c>
      <c r="E70" s="14">
        <v>2.4827636398542698</v>
      </c>
      <c r="F70" s="14">
        <v>1.7043053830811501</v>
      </c>
      <c r="G70" s="14">
        <v>3.3217706737978814</v>
      </c>
      <c r="H70" s="14">
        <v>1.91479067189065</v>
      </c>
      <c r="I70" s="14">
        <v>3.7366900915214614</v>
      </c>
      <c r="J70" s="14">
        <v>2.47308053827149</v>
      </c>
      <c r="K70" s="14">
        <v>2.3097207590109301</v>
      </c>
      <c r="L70" s="14">
        <v>2.7227839999999999</v>
      </c>
      <c r="M70" s="14">
        <v>1.1212150000000001</v>
      </c>
      <c r="N70" s="14">
        <v>1.8922639999999999</v>
      </c>
      <c r="O70" s="14">
        <v>2.3453979999999999</v>
      </c>
      <c r="P70" s="14">
        <v>8.7473159999999996</v>
      </c>
      <c r="Q70" s="14">
        <v>4.9614570000000002</v>
      </c>
      <c r="R70" s="14">
        <v>8.7129799999999999</v>
      </c>
      <c r="S70" s="14">
        <v>10.564028</v>
      </c>
      <c r="T70" s="14">
        <v>3.8518349999999999</v>
      </c>
      <c r="U70" s="14">
        <v>3.6716350000000002</v>
      </c>
      <c r="V70" s="14">
        <v>5.3627880000000001</v>
      </c>
      <c r="W70" s="14">
        <v>6.3293609999999996</v>
      </c>
      <c r="X70" s="14">
        <v>6.5924560000000003</v>
      </c>
      <c r="Y70" s="14">
        <v>9.9879560000000005</v>
      </c>
      <c r="Z70" s="14">
        <v>9.9697080000000007</v>
      </c>
      <c r="AA70" s="14">
        <v>17.615755</v>
      </c>
      <c r="AB70" s="14">
        <v>7.3628539999999996</v>
      </c>
      <c r="AC70" s="14">
        <v>11.353355000000001</v>
      </c>
      <c r="AD70" s="14">
        <v>81.778975000000003</v>
      </c>
      <c r="AE70" s="14">
        <v>93.507467000000005</v>
      </c>
    </row>
    <row r="71" spans="1:31" ht="13.5" customHeight="1" x14ac:dyDescent="0.25">
      <c r="A71" s="1"/>
      <c r="B71" s="16" t="s">
        <v>95</v>
      </c>
      <c r="C71" s="10">
        <v>0.48412252921899196</v>
      </c>
      <c r="D71" s="11">
        <v>0.54613297687955886</v>
      </c>
      <c r="E71" s="11">
        <v>0.76327524158148752</v>
      </c>
      <c r="F71" s="11">
        <v>0.36087743436234104</v>
      </c>
      <c r="G71" s="11">
        <v>0.78616046940363937</v>
      </c>
      <c r="H71" s="11">
        <v>1.5101743057915797</v>
      </c>
      <c r="I71" s="11">
        <v>1.08889432277815</v>
      </c>
      <c r="J71" s="11">
        <v>1.27796952236647</v>
      </c>
      <c r="K71" s="11">
        <v>4.5221363911277734</v>
      </c>
      <c r="L71" s="11">
        <v>0.80865500000000001</v>
      </c>
      <c r="M71" s="11">
        <v>1.4858039999999999</v>
      </c>
      <c r="N71" s="11">
        <v>1.0078400000000001</v>
      </c>
      <c r="O71" s="11">
        <v>1.375694</v>
      </c>
      <c r="P71" s="11">
        <v>2.411092</v>
      </c>
      <c r="Q71" s="11">
        <v>10.225849999999999</v>
      </c>
      <c r="R71" s="11">
        <v>6.2171099999999999</v>
      </c>
      <c r="S71" s="11">
        <v>21.467043</v>
      </c>
      <c r="T71" s="11">
        <v>27.217257</v>
      </c>
      <c r="U71" s="11">
        <v>11.981846000000001</v>
      </c>
      <c r="V71" s="11">
        <v>43.457276999999998</v>
      </c>
      <c r="W71" s="11">
        <v>8.4321420000000007</v>
      </c>
      <c r="X71" s="11">
        <v>23.119806000000001</v>
      </c>
      <c r="Y71" s="11">
        <v>14.519318999999999</v>
      </c>
      <c r="Z71" s="11">
        <v>14.505228000000001</v>
      </c>
      <c r="AA71" s="11">
        <v>47.369840000000003</v>
      </c>
      <c r="AB71" s="11">
        <v>32.498055999999998</v>
      </c>
      <c r="AC71" s="11">
        <v>45.2913</v>
      </c>
      <c r="AD71" s="11">
        <v>33.349873000000002</v>
      </c>
      <c r="AE71" s="11">
        <v>17.072735999999999</v>
      </c>
    </row>
    <row r="72" spans="1:31" ht="13.5" customHeight="1" x14ac:dyDescent="0.25">
      <c r="A72" s="1"/>
      <c r="B72" s="16" t="s">
        <v>96</v>
      </c>
      <c r="C72" s="13">
        <v>8.8031906393455692</v>
      </c>
      <c r="D72" s="14">
        <v>4.3144920821307418</v>
      </c>
      <c r="E72" s="14">
        <v>3.12025797169591</v>
      </c>
      <c r="F72" s="14">
        <v>1.3765597306372099</v>
      </c>
      <c r="G72" s="14">
        <v>3.477436669304709</v>
      </c>
      <c r="H72" s="14">
        <v>4.7749447787872006</v>
      </c>
      <c r="I72" s="14">
        <v>17.137361297963889</v>
      </c>
      <c r="J72" s="14">
        <v>2.3577399070418701</v>
      </c>
      <c r="K72" s="14">
        <v>1.3671940303943999</v>
      </c>
      <c r="L72" s="14">
        <v>1.5995090000000001</v>
      </c>
      <c r="M72" s="14">
        <v>1.5336810000000001</v>
      </c>
      <c r="N72" s="14">
        <v>0.96804900000000005</v>
      </c>
      <c r="O72" s="14">
        <v>1.898514</v>
      </c>
      <c r="P72" s="14">
        <v>2.7982969999999998</v>
      </c>
      <c r="Q72" s="14">
        <v>5.6129020000000001</v>
      </c>
      <c r="R72" s="14">
        <v>6.267919</v>
      </c>
      <c r="S72" s="14">
        <v>3.4684599999999999</v>
      </c>
      <c r="T72" s="14">
        <v>13.112996000000001</v>
      </c>
      <c r="U72" s="14">
        <v>33.867624999999997</v>
      </c>
      <c r="V72" s="14">
        <v>39.447543000000003</v>
      </c>
      <c r="W72" s="14">
        <v>47.018493999999997</v>
      </c>
      <c r="X72" s="14">
        <v>31.090039999999998</v>
      </c>
      <c r="Y72" s="14">
        <v>20.915595</v>
      </c>
      <c r="Z72" s="14">
        <v>26.355076</v>
      </c>
      <c r="AA72" s="14">
        <v>24.330546999999999</v>
      </c>
      <c r="AB72" s="14">
        <v>12.667414000000001</v>
      </c>
      <c r="AC72" s="14">
        <v>8.3664059999999996</v>
      </c>
      <c r="AD72" s="14">
        <v>21.112325999999999</v>
      </c>
      <c r="AE72" s="14">
        <v>11.608412</v>
      </c>
    </row>
    <row r="73" spans="1:31" ht="13.5" customHeight="1" x14ac:dyDescent="0.25">
      <c r="A73" s="1"/>
      <c r="B73" s="16" t="s">
        <v>97</v>
      </c>
      <c r="C73" s="10">
        <v>164.77817973428998</v>
      </c>
      <c r="D73" s="11">
        <v>170.55148851297301</v>
      </c>
      <c r="E73" s="11">
        <v>145.14919595810198</v>
      </c>
      <c r="F73" s="11">
        <v>132.81696187387004</v>
      </c>
      <c r="G73" s="11">
        <v>224.11417651665602</v>
      </c>
      <c r="H73" s="11">
        <v>188.08932143509199</v>
      </c>
      <c r="I73" s="11">
        <v>260.59394037806203</v>
      </c>
      <c r="J73" s="11">
        <v>102.198594076015</v>
      </c>
      <c r="K73" s="11">
        <v>182.38190553379499</v>
      </c>
      <c r="L73" s="11">
        <v>251.990351</v>
      </c>
      <c r="M73" s="11">
        <v>218.83723900000001</v>
      </c>
      <c r="N73" s="11">
        <v>192.34033600000001</v>
      </c>
      <c r="O73" s="11">
        <v>263.464316</v>
      </c>
      <c r="P73" s="11">
        <v>320.419466</v>
      </c>
      <c r="Q73" s="11">
        <v>302.73333100000002</v>
      </c>
      <c r="R73" s="11">
        <v>355.34673099999998</v>
      </c>
      <c r="S73" s="11">
        <v>427.71347600000001</v>
      </c>
      <c r="T73" s="11">
        <v>524.14518699999996</v>
      </c>
      <c r="U73" s="11">
        <v>469.169061</v>
      </c>
      <c r="V73" s="11">
        <v>665.21822299999997</v>
      </c>
      <c r="W73" s="11">
        <v>563.299215</v>
      </c>
      <c r="X73" s="11">
        <v>529.43677400000001</v>
      </c>
      <c r="Y73" s="11">
        <v>584.948666</v>
      </c>
      <c r="Z73" s="11">
        <v>516.09259099999997</v>
      </c>
      <c r="AA73" s="11">
        <v>591.07170099999996</v>
      </c>
      <c r="AB73" s="11">
        <v>473.891212</v>
      </c>
      <c r="AC73" s="11">
        <v>631.671829</v>
      </c>
      <c r="AD73" s="11">
        <v>752.54785500000003</v>
      </c>
      <c r="AE73" s="11">
        <v>548.85125400000004</v>
      </c>
    </row>
    <row r="74" spans="1:31" ht="13.5" customHeight="1" x14ac:dyDescent="0.25">
      <c r="A74" s="1"/>
      <c r="B74" s="16" t="s">
        <v>98</v>
      </c>
      <c r="C74" s="13">
        <v>0.74224785361586343</v>
      </c>
      <c r="D74" s="14">
        <v>0.15402586941482399</v>
      </c>
      <c r="E74" s="14">
        <v>0.197710181839819</v>
      </c>
      <c r="F74" s="14">
        <v>0.19154050247829399</v>
      </c>
      <c r="G74" s="14">
        <v>4.2019268685422412E-2</v>
      </c>
      <c r="H74" s="14">
        <v>0.12031934320724401</v>
      </c>
      <c r="I74" s="14">
        <v>7.9189571172384537E-2</v>
      </c>
      <c r="J74" s="14">
        <v>1.39391003460208E-2</v>
      </c>
      <c r="K74" s="14">
        <v>0.70993096774078668</v>
      </c>
      <c r="L74" s="14">
        <v>0.34551199999999999</v>
      </c>
      <c r="M74" s="14">
        <v>0.15600800000000001</v>
      </c>
      <c r="N74" s="14">
        <v>0.109778</v>
      </c>
      <c r="O74" s="14">
        <v>0.30011700000000002</v>
      </c>
      <c r="P74" s="14">
        <v>0.351518</v>
      </c>
      <c r="Q74" s="14">
        <v>0.16261500000000001</v>
      </c>
      <c r="R74" s="14">
        <v>0.361232</v>
      </c>
      <c r="S74" s="14">
        <v>0.30275200000000002</v>
      </c>
      <c r="T74" s="14">
        <v>0.48934699999999998</v>
      </c>
      <c r="U74" s="14">
        <v>0.50862399999999997</v>
      </c>
      <c r="V74" s="14">
        <v>0.545871</v>
      </c>
      <c r="W74" s="14">
        <v>0.81337999999999999</v>
      </c>
      <c r="X74" s="14">
        <v>0.10147</v>
      </c>
      <c r="Y74" s="14">
        <v>6.5379000000000007E-2</v>
      </c>
      <c r="Z74" s="14">
        <v>0.26744299999999999</v>
      </c>
      <c r="AA74" s="14">
        <v>0.29386099999999998</v>
      </c>
      <c r="AB74" s="14">
        <v>5.1315E-2</v>
      </c>
      <c r="AC74" s="14">
        <v>9.3619999999999995E-2</v>
      </c>
      <c r="AD74" s="14">
        <v>3.2325E-2</v>
      </c>
      <c r="AE74" s="14">
        <v>0.416628</v>
      </c>
    </row>
    <row r="75" spans="1:31" ht="13.5" customHeight="1" x14ac:dyDescent="0.25">
      <c r="A75" s="1"/>
      <c r="B75" s="16" t="s">
        <v>99</v>
      </c>
      <c r="C75" s="10">
        <v>3.7071646453265494E-2</v>
      </c>
      <c r="D75" s="11"/>
      <c r="E75" s="11"/>
      <c r="F75" s="11">
        <v>1.77289247407145E-2</v>
      </c>
      <c r="G75" s="11">
        <v>9.2470937495407312E-3</v>
      </c>
      <c r="H75" s="11">
        <v>1.83304970902552E-2</v>
      </c>
      <c r="I75" s="11">
        <v>2.9449325252259601E-2</v>
      </c>
      <c r="J75" s="11">
        <v>7.7117310023166505E-2</v>
      </c>
      <c r="K75" s="11">
        <v>0.23413493631910492</v>
      </c>
      <c r="L75" s="11">
        <v>8.7936E-2</v>
      </c>
      <c r="M75" s="11">
        <v>2.5149999999999999E-3</v>
      </c>
      <c r="N75" s="11">
        <v>9.3856999999999996E-2</v>
      </c>
      <c r="O75" s="11">
        <v>6.0576999999999999E-2</v>
      </c>
      <c r="P75" s="11">
        <v>0.152723</v>
      </c>
      <c r="Q75" s="11">
        <v>4.1165E-2</v>
      </c>
      <c r="R75" s="11">
        <v>0.108489</v>
      </c>
      <c r="S75" s="11">
        <v>0.230014</v>
      </c>
      <c r="T75" s="11">
        <v>7.1876999999999996E-2</v>
      </c>
      <c r="U75" s="11">
        <v>0.68381199999999998</v>
      </c>
      <c r="V75" s="11">
        <v>7.5711000000000001E-2</v>
      </c>
      <c r="W75" s="11">
        <v>0.33675100000000002</v>
      </c>
      <c r="X75" s="11">
        <v>0.24355099999999999</v>
      </c>
      <c r="Y75" s="11">
        <v>0.17544399999999999</v>
      </c>
      <c r="Z75" s="11">
        <v>0.26252799999999998</v>
      </c>
      <c r="AA75" s="11">
        <v>1.0939950000000001</v>
      </c>
      <c r="AB75" s="11">
        <v>0.14100799999999999</v>
      </c>
      <c r="AC75" s="11">
        <v>1.4377279999999999</v>
      </c>
      <c r="AD75" s="11">
        <v>0.212116</v>
      </c>
      <c r="AE75" s="11">
        <v>0.34376899999999999</v>
      </c>
    </row>
    <row r="76" spans="1:31" ht="13.5" customHeight="1" x14ac:dyDescent="0.25">
      <c r="A76" s="1"/>
      <c r="B76" s="16" t="s">
        <v>100</v>
      </c>
      <c r="C76" s="13">
        <v>14.6702632734726</v>
      </c>
      <c r="D76" s="14">
        <v>16.223720124807201</v>
      </c>
      <c r="E76" s="14">
        <v>11.270781495556403</v>
      </c>
      <c r="F76" s="14">
        <v>10.747001334349399</v>
      </c>
      <c r="G76" s="14">
        <v>15.103937912140294</v>
      </c>
      <c r="H76" s="14">
        <v>27.470849717117201</v>
      </c>
      <c r="I76" s="14">
        <v>27.865671221930487</v>
      </c>
      <c r="J76" s="14">
        <v>14.739341768207499</v>
      </c>
      <c r="K76" s="14">
        <v>34.026396168885199</v>
      </c>
      <c r="L76" s="14">
        <v>31.981424000000001</v>
      </c>
      <c r="M76" s="14">
        <v>19.091895999999998</v>
      </c>
      <c r="N76" s="14">
        <v>12.617770999999999</v>
      </c>
      <c r="O76" s="14">
        <v>33.167718000000001</v>
      </c>
      <c r="P76" s="14">
        <v>40.677475000000001</v>
      </c>
      <c r="Q76" s="14">
        <v>101.32231899999999</v>
      </c>
      <c r="R76" s="14">
        <v>224.82234600000001</v>
      </c>
      <c r="S76" s="14">
        <v>230.92988800000001</v>
      </c>
      <c r="T76" s="14">
        <v>375.46739600000001</v>
      </c>
      <c r="U76" s="14">
        <v>293.56348200000002</v>
      </c>
      <c r="V76" s="14">
        <v>338.742413</v>
      </c>
      <c r="W76" s="14">
        <v>308.80429800000002</v>
      </c>
      <c r="X76" s="14">
        <v>322.01546300000001</v>
      </c>
      <c r="Y76" s="14">
        <v>176.68673999999999</v>
      </c>
      <c r="Z76" s="14">
        <v>239.14246700000001</v>
      </c>
      <c r="AA76" s="14">
        <v>247.03134</v>
      </c>
      <c r="AB76" s="14">
        <v>205.587548</v>
      </c>
      <c r="AC76" s="14">
        <v>160.87509900000001</v>
      </c>
      <c r="AD76" s="14">
        <v>196.33565899999999</v>
      </c>
      <c r="AE76" s="14">
        <v>153.03792000000001</v>
      </c>
    </row>
    <row r="77" spans="1:31" ht="13.5" customHeight="1" x14ac:dyDescent="0.25">
      <c r="A77" s="1"/>
      <c r="B77" s="16" t="s">
        <v>101</v>
      </c>
      <c r="C77" s="10">
        <v>307.33168420931503</v>
      </c>
      <c r="D77" s="11">
        <v>271.06886740577801</v>
      </c>
      <c r="E77" s="11">
        <v>277.21568263554491</v>
      </c>
      <c r="F77" s="11">
        <v>272.89699261744175</v>
      </c>
      <c r="G77" s="11">
        <v>381.82386201214683</v>
      </c>
      <c r="H77" s="11">
        <v>392.68755962515502</v>
      </c>
      <c r="I77" s="11">
        <v>316.4797133009622</v>
      </c>
      <c r="J77" s="11">
        <v>174.87979491622599</v>
      </c>
      <c r="K77" s="11">
        <v>185.53105797383202</v>
      </c>
      <c r="L77" s="11">
        <v>249.953102</v>
      </c>
      <c r="M77" s="11">
        <v>276.92011000000002</v>
      </c>
      <c r="N77" s="11">
        <v>329.51093800000001</v>
      </c>
      <c r="O77" s="11">
        <v>312.18250399999999</v>
      </c>
      <c r="P77" s="11">
        <v>391.364126</v>
      </c>
      <c r="Q77" s="11">
        <v>397.93872599999997</v>
      </c>
      <c r="R77" s="11">
        <v>478.08042999999998</v>
      </c>
      <c r="S77" s="11">
        <v>548.19642899999997</v>
      </c>
      <c r="T77" s="11">
        <v>672.91215399999999</v>
      </c>
      <c r="U77" s="11">
        <v>502.42932100000002</v>
      </c>
      <c r="V77" s="11">
        <v>631.60526300000004</v>
      </c>
      <c r="W77" s="11">
        <v>850.268326</v>
      </c>
      <c r="X77" s="11">
        <v>717.54896900000006</v>
      </c>
      <c r="Y77" s="11">
        <v>731.53061600000001</v>
      </c>
      <c r="Z77" s="11">
        <v>647.81424500000003</v>
      </c>
      <c r="AA77" s="11">
        <v>694.463033</v>
      </c>
      <c r="AB77" s="11">
        <v>679.11976900000002</v>
      </c>
      <c r="AC77" s="11">
        <v>561.82597899999996</v>
      </c>
      <c r="AD77" s="11">
        <v>599.71070199999997</v>
      </c>
      <c r="AE77" s="11">
        <v>670.40063299999997</v>
      </c>
    </row>
    <row r="78" spans="1:31" ht="13.5" customHeight="1" x14ac:dyDescent="0.25">
      <c r="A78" s="1"/>
      <c r="B78" s="16" t="s">
        <v>102</v>
      </c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>
        <v>1.2351000000000001E-2</v>
      </c>
      <c r="P78" s="14">
        <v>3.8955999999999998E-2</v>
      </c>
      <c r="Q78" s="14">
        <v>0.107437</v>
      </c>
      <c r="R78" s="14">
        <v>0.178317</v>
      </c>
      <c r="S78" s="14">
        <v>0.29232200000000003</v>
      </c>
      <c r="T78" s="14">
        <v>0.32933099999999998</v>
      </c>
      <c r="U78" s="14">
        <v>8.3418999999999993E-2</v>
      </c>
      <c r="V78" s="14">
        <v>0.29979</v>
      </c>
      <c r="W78" s="14">
        <v>0.25334800000000002</v>
      </c>
      <c r="X78" s="14">
        <v>1.115E-2</v>
      </c>
      <c r="Y78" s="14">
        <v>0.177008</v>
      </c>
      <c r="Z78" s="14">
        <v>0.15442600000000001</v>
      </c>
      <c r="AA78" s="14">
        <v>7.7823000000000003E-2</v>
      </c>
      <c r="AB78" s="14">
        <v>0.28760599999999997</v>
      </c>
      <c r="AC78" s="14">
        <v>0.13005900000000001</v>
      </c>
      <c r="AD78" s="14">
        <v>0.14443</v>
      </c>
      <c r="AE78" s="14">
        <v>0.12162100000000001</v>
      </c>
    </row>
    <row r="79" spans="1:31" ht="13.5" customHeight="1" x14ac:dyDescent="0.25">
      <c r="A79" s="1"/>
      <c r="B79" s="16" t="s">
        <v>103</v>
      </c>
      <c r="C79" s="10">
        <v>1.43839632240674</v>
      </c>
      <c r="D79" s="11">
        <v>0.18015375869873501</v>
      </c>
      <c r="E79" s="11">
        <v>0.11484440354665899</v>
      </c>
      <c r="F79" s="11">
        <v>0.13487494308454201</v>
      </c>
      <c r="G79" s="11">
        <v>2.5565928633566801E-2</v>
      </c>
      <c r="H79" s="11">
        <v>1.5052738081924201E-2</v>
      </c>
      <c r="I79" s="11">
        <v>2.7139335207459613E-2</v>
      </c>
      <c r="J79" s="11">
        <v>3.0452558582837599E-2</v>
      </c>
      <c r="K79" s="11">
        <v>0.27552668855251122</v>
      </c>
      <c r="L79" s="11">
        <v>5.1414000000000001E-2</v>
      </c>
      <c r="M79" s="11">
        <v>0.444552</v>
      </c>
      <c r="N79" s="11">
        <v>0.61151900000000003</v>
      </c>
      <c r="O79" s="11">
        <v>0.39426299999999997</v>
      </c>
      <c r="P79" s="11">
        <v>7.4120000000000005E-2</v>
      </c>
      <c r="Q79" s="11">
        <v>0.10614899999999999</v>
      </c>
      <c r="R79" s="11">
        <v>0.13459099999999999</v>
      </c>
      <c r="S79" s="11">
        <v>0.53770399999999996</v>
      </c>
      <c r="T79" s="11">
        <v>0.451988</v>
      </c>
      <c r="U79" s="11">
        <v>0.18656700000000001</v>
      </c>
      <c r="V79" s="11">
        <v>4.4907830000000004</v>
      </c>
      <c r="W79" s="11">
        <v>0.20399900000000001</v>
      </c>
      <c r="X79" s="11">
        <v>5.3365999999999997E-2</v>
      </c>
      <c r="Y79" s="11">
        <v>8.1112000000000004E-2</v>
      </c>
      <c r="Z79" s="11">
        <v>1.018562</v>
      </c>
      <c r="AA79" s="11">
        <v>0.83316100000000004</v>
      </c>
      <c r="AB79" s="11">
        <v>0.216222</v>
      </c>
      <c r="AC79" s="11">
        <v>0.52684399999999998</v>
      </c>
      <c r="AD79" s="11">
        <v>0.101063</v>
      </c>
      <c r="AE79" s="11">
        <v>0.49934600000000001</v>
      </c>
    </row>
    <row r="80" spans="1:31" ht="13.5" customHeight="1" x14ac:dyDescent="0.25">
      <c r="A80" s="1"/>
      <c r="B80" s="16" t="s">
        <v>104</v>
      </c>
      <c r="C80" s="13">
        <v>3.4791684787335796E-3</v>
      </c>
      <c r="D80" s="14">
        <v>1.5104472602165001E-2</v>
      </c>
      <c r="E80" s="14">
        <v>0.32572509570371999</v>
      </c>
      <c r="F80" s="14">
        <v>6.8890002216133728E-2</v>
      </c>
      <c r="G80" s="14">
        <v>5.6866048862678998E-3</v>
      </c>
      <c r="H80" s="14">
        <v>8.6742058336579705E-2</v>
      </c>
      <c r="I80" s="14">
        <v>9.8094625644879294E-2</v>
      </c>
      <c r="J80" s="14">
        <v>4.75547932816478E-2</v>
      </c>
      <c r="K80" s="14">
        <v>0.25782955605388597</v>
      </c>
      <c r="L80" s="14">
        <v>5.411E-3</v>
      </c>
      <c r="M80" s="14"/>
      <c r="N80" s="14">
        <v>0.33829999999999999</v>
      </c>
      <c r="O80" s="14">
        <v>5.2130000000000003E-2</v>
      </c>
      <c r="P80" s="14">
        <v>0.17904999999999999</v>
      </c>
      <c r="Q80" s="14">
        <v>0.90450399999999997</v>
      </c>
      <c r="R80" s="14">
        <v>0.47737200000000002</v>
      </c>
      <c r="S80" s="14">
        <v>0.25652199999999997</v>
      </c>
      <c r="T80" s="14">
        <v>0.59908499999999998</v>
      </c>
      <c r="U80" s="14">
        <v>1.7312890000000001</v>
      </c>
      <c r="V80" s="14">
        <v>1.696569</v>
      </c>
      <c r="W80" s="14">
        <v>1.847863</v>
      </c>
      <c r="X80" s="14">
        <v>1.2085410000000001</v>
      </c>
      <c r="Y80" s="14">
        <v>0.71603899999999998</v>
      </c>
      <c r="Z80" s="14">
        <v>0.36434</v>
      </c>
      <c r="AA80" s="14">
        <v>0.52</v>
      </c>
      <c r="AB80" s="14">
        <v>0.20580599999999999</v>
      </c>
      <c r="AC80" s="14">
        <v>0.34168900000000002</v>
      </c>
      <c r="AD80" s="14">
        <v>0.203432</v>
      </c>
      <c r="AE80" s="14">
        <v>0.18288299999999999</v>
      </c>
    </row>
    <row r="81" spans="1:31" ht="13.5" customHeight="1" x14ac:dyDescent="0.25">
      <c r="A81" s="1"/>
      <c r="B81" s="16" t="s">
        <v>105</v>
      </c>
      <c r="C81" s="10">
        <v>15.338907383714</v>
      </c>
      <c r="D81" s="11">
        <v>12.1707652416692</v>
      </c>
      <c r="E81" s="11">
        <v>10.726814210314499</v>
      </c>
      <c r="F81" s="11">
        <v>17.810572802212302</v>
      </c>
      <c r="G81" s="11">
        <v>23.661137893613599</v>
      </c>
      <c r="H81" s="11">
        <v>33.459265209998101</v>
      </c>
      <c r="I81" s="11">
        <v>35.730687705829297</v>
      </c>
      <c r="J81" s="11">
        <v>33.9946404893875</v>
      </c>
      <c r="K81" s="11">
        <v>31.0167940812808</v>
      </c>
      <c r="L81" s="11">
        <v>33.595692</v>
      </c>
      <c r="M81" s="11">
        <v>37.038859000000002</v>
      </c>
      <c r="N81" s="11">
        <v>43.740419000000003</v>
      </c>
      <c r="O81" s="11">
        <v>58.065672999999997</v>
      </c>
      <c r="P81" s="11">
        <v>84.026347999999999</v>
      </c>
      <c r="Q81" s="11">
        <v>166.70772099999999</v>
      </c>
      <c r="R81" s="11">
        <v>185.933818</v>
      </c>
      <c r="S81" s="11">
        <v>270.46343999999999</v>
      </c>
      <c r="T81" s="11">
        <v>302.83246400000002</v>
      </c>
      <c r="U81" s="11">
        <v>195.897761</v>
      </c>
      <c r="V81" s="11">
        <v>257.21714100000003</v>
      </c>
      <c r="W81" s="11">
        <v>337.54661700000003</v>
      </c>
      <c r="X81" s="11">
        <v>370.35856000000001</v>
      </c>
      <c r="Y81" s="11">
        <v>414.235097</v>
      </c>
      <c r="Z81" s="11">
        <v>432.16056700000001</v>
      </c>
      <c r="AA81" s="11">
        <v>513.21469500000001</v>
      </c>
      <c r="AB81" s="11">
        <v>393.228679</v>
      </c>
      <c r="AC81" s="11">
        <v>795.06424200000004</v>
      </c>
      <c r="AD81" s="11">
        <v>803.45068500000002</v>
      </c>
      <c r="AE81" s="11">
        <v>743.52399100000002</v>
      </c>
    </row>
    <row r="82" spans="1:31" ht="13.5" customHeight="1" x14ac:dyDescent="0.25">
      <c r="A82" s="1"/>
      <c r="B82" s="16" t="s">
        <v>106</v>
      </c>
      <c r="C82" s="13">
        <v>0.46769452438605996</v>
      </c>
      <c r="D82" s="14">
        <v>0.89339731305082448</v>
      </c>
      <c r="E82" s="14">
        <v>1.5019143695648096</v>
      </c>
      <c r="F82" s="14">
        <v>0.24449180753263602</v>
      </c>
      <c r="G82" s="14">
        <v>0.33875084820198198</v>
      </c>
      <c r="H82" s="14">
        <v>0.81723833900908993</v>
      </c>
      <c r="I82" s="14">
        <v>2.46077089854646</v>
      </c>
      <c r="J82" s="14">
        <v>0.80527662187115889</v>
      </c>
      <c r="K82" s="14">
        <v>0.85323015645981504</v>
      </c>
      <c r="L82" s="14">
        <v>0.93950900000000004</v>
      </c>
      <c r="M82" s="14">
        <v>0.59607200000000005</v>
      </c>
      <c r="N82" s="14">
        <v>1.129408</v>
      </c>
      <c r="O82" s="14">
        <v>2.7344840000000001</v>
      </c>
      <c r="P82" s="14">
        <v>4.2299519999999999</v>
      </c>
      <c r="Q82" s="14">
        <v>11.883257</v>
      </c>
      <c r="R82" s="14">
        <v>5.836252</v>
      </c>
      <c r="S82" s="14">
        <v>13.255876000000001</v>
      </c>
      <c r="T82" s="14">
        <v>18.025867000000002</v>
      </c>
      <c r="U82" s="14">
        <v>13.367125</v>
      </c>
      <c r="V82" s="14">
        <v>17.817108999999999</v>
      </c>
      <c r="W82" s="14">
        <v>13.876741000000001</v>
      </c>
      <c r="X82" s="14">
        <v>18.893243999999999</v>
      </c>
      <c r="Y82" s="14">
        <v>11.746886999999999</v>
      </c>
      <c r="Z82" s="14">
        <v>14.719932</v>
      </c>
      <c r="AA82" s="14">
        <v>15.667242</v>
      </c>
      <c r="AB82" s="14">
        <v>14.814508</v>
      </c>
      <c r="AC82" s="14">
        <v>7.1697819999999997</v>
      </c>
      <c r="AD82" s="14">
        <v>85.316426000000007</v>
      </c>
      <c r="AE82" s="14">
        <v>2.6116250000000001</v>
      </c>
    </row>
    <row r="83" spans="1:31" ht="13.5" customHeight="1" x14ac:dyDescent="0.25">
      <c r="A83" s="1"/>
      <c r="B83" s="15" t="s">
        <v>107</v>
      </c>
      <c r="C83" s="10">
        <v>1505.5332699632634</v>
      </c>
      <c r="D83" s="11">
        <v>1354.431889593654</v>
      </c>
      <c r="E83" s="11">
        <v>386.45618912623763</v>
      </c>
      <c r="F83" s="11">
        <v>323.08810907735483</v>
      </c>
      <c r="G83" s="11">
        <v>488.31160901315604</v>
      </c>
      <c r="H83" s="11">
        <v>626.28223012269279</v>
      </c>
      <c r="I83" s="11">
        <v>746.09505033300502</v>
      </c>
      <c r="J83" s="11">
        <v>564.40129795884638</v>
      </c>
      <c r="K83" s="11">
        <v>444.56053759844139</v>
      </c>
      <c r="L83" s="11">
        <v>497.18084499999998</v>
      </c>
      <c r="M83" s="11">
        <v>516.99789499999997</v>
      </c>
      <c r="N83" s="11">
        <v>506.75596300000001</v>
      </c>
      <c r="O83" s="11">
        <v>754.09119999999996</v>
      </c>
      <c r="P83" s="11">
        <v>1002.513256</v>
      </c>
      <c r="Q83" s="11">
        <v>1451.378573</v>
      </c>
      <c r="R83" s="11">
        <v>2066.8937930000002</v>
      </c>
      <c r="S83" s="11">
        <v>2561.65173</v>
      </c>
      <c r="T83" s="11">
        <v>4375.3180929999999</v>
      </c>
      <c r="U83" s="11">
        <v>2332.142891</v>
      </c>
      <c r="V83" s="11">
        <v>2804.4399659999999</v>
      </c>
      <c r="W83" s="11">
        <v>4033.5493959999999</v>
      </c>
      <c r="X83" s="11">
        <v>3704.6090709999999</v>
      </c>
      <c r="Y83" s="11">
        <v>3324.3792709999998</v>
      </c>
      <c r="Z83" s="11">
        <v>2912.2495159999999</v>
      </c>
      <c r="AA83" s="11">
        <v>2104.5831079999998</v>
      </c>
      <c r="AB83" s="11">
        <v>2382.7165540000001</v>
      </c>
      <c r="AC83" s="11">
        <v>2746.2113039999999</v>
      </c>
      <c r="AD83" s="11">
        <v>2665.359997</v>
      </c>
      <c r="AE83" s="11">
        <v>2810.4864189999998</v>
      </c>
    </row>
    <row r="84" spans="1:31" ht="13.5" customHeight="1" x14ac:dyDescent="0.25">
      <c r="A84" s="1"/>
      <c r="B84" s="16" t="s">
        <v>108</v>
      </c>
      <c r="C84" s="13">
        <v>0.25518053082646591</v>
      </c>
      <c r="D84" s="14">
        <v>0.15915007413546498</v>
      </c>
      <c r="E84" s="14">
        <v>2.6990553306342802E-2</v>
      </c>
      <c r="F84" s="14">
        <v>5.24328691753023E-2</v>
      </c>
      <c r="G84" s="14">
        <v>1.353826674348019</v>
      </c>
      <c r="H84" s="14">
        <v>1.11909662023098</v>
      </c>
      <c r="I84" s="14">
        <v>1.8194739140129299</v>
      </c>
      <c r="J84" s="14">
        <v>2.71718246395305</v>
      </c>
      <c r="K84" s="14">
        <v>1.2787310896071</v>
      </c>
      <c r="L84" s="14">
        <v>1.558764</v>
      </c>
      <c r="M84" s="14">
        <v>1.59548</v>
      </c>
      <c r="N84" s="14">
        <v>1.62008</v>
      </c>
      <c r="O84" s="14">
        <v>1.6159600000000001</v>
      </c>
      <c r="P84" s="14">
        <v>1.87266</v>
      </c>
      <c r="Q84" s="14">
        <v>4.7967310000000003</v>
      </c>
      <c r="R84" s="14">
        <v>11.432922</v>
      </c>
      <c r="S84" s="14">
        <v>12.132756000000001</v>
      </c>
      <c r="T84" s="14">
        <v>34.213928000000003</v>
      </c>
      <c r="U84" s="14">
        <v>19.628429000000001</v>
      </c>
      <c r="V84" s="14">
        <v>33.929962000000003</v>
      </c>
      <c r="W84" s="14">
        <v>61.717834000000003</v>
      </c>
      <c r="X84" s="14">
        <v>45.232779000000001</v>
      </c>
      <c r="Y84" s="14">
        <v>35.640231</v>
      </c>
      <c r="Z84" s="14">
        <v>43.978067000000003</v>
      </c>
      <c r="AA84" s="14">
        <v>28.790884999999999</v>
      </c>
      <c r="AB84" s="14">
        <v>11.961312</v>
      </c>
      <c r="AC84" s="14">
        <v>16.588357999999999</v>
      </c>
      <c r="AD84" s="14">
        <v>29.633658</v>
      </c>
      <c r="AE84" s="14">
        <v>40.719445</v>
      </c>
    </row>
    <row r="85" spans="1:31" ht="13.5" customHeight="1" x14ac:dyDescent="0.25">
      <c r="A85" s="1"/>
      <c r="B85" s="16" t="s">
        <v>109</v>
      </c>
      <c r="C85" s="10"/>
      <c r="D85" s="11"/>
      <c r="E85" s="11"/>
      <c r="F85" s="11">
        <v>1.04105461098177</v>
      </c>
      <c r="G85" s="11">
        <v>0.75159081705384978</v>
      </c>
      <c r="H85" s="11">
        <v>2.15542602440933</v>
      </c>
      <c r="I85" s="11">
        <v>0.83171070622221333</v>
      </c>
      <c r="J85" s="11">
        <v>0.90056529310686695</v>
      </c>
      <c r="K85" s="11">
        <v>0.50351390563415299</v>
      </c>
      <c r="L85" s="11">
        <v>0.36537700000000001</v>
      </c>
      <c r="M85" s="11">
        <v>1.872692</v>
      </c>
      <c r="N85" s="11">
        <v>2.8256679999999998</v>
      </c>
      <c r="O85" s="11">
        <v>5.5073420000000004</v>
      </c>
      <c r="P85" s="11">
        <v>4.0977209999999999</v>
      </c>
      <c r="Q85" s="11">
        <v>7.2722939999999996</v>
      </c>
      <c r="R85" s="11">
        <v>10.701129</v>
      </c>
      <c r="S85" s="11">
        <v>5.7099099999999998</v>
      </c>
      <c r="T85" s="11">
        <v>4.096444</v>
      </c>
      <c r="U85" s="11">
        <v>1.277064</v>
      </c>
      <c r="V85" s="11">
        <v>1.622455</v>
      </c>
      <c r="W85" s="11">
        <v>2.2072759999999998</v>
      </c>
      <c r="X85" s="11">
        <v>2.9062549999999998</v>
      </c>
      <c r="Y85" s="11">
        <v>1.6188419999999999</v>
      </c>
      <c r="Z85" s="11">
        <v>30.302845000000001</v>
      </c>
      <c r="AA85" s="11">
        <v>5.7847949999999999</v>
      </c>
      <c r="AB85" s="11">
        <v>2.5625070000000001</v>
      </c>
      <c r="AC85" s="11">
        <v>2.2940149999999999</v>
      </c>
      <c r="AD85" s="11">
        <v>5.3403669999999996</v>
      </c>
      <c r="AE85" s="11">
        <v>5.8170659999999996</v>
      </c>
    </row>
    <row r="86" spans="1:31" ht="13.5" customHeight="1" x14ac:dyDescent="0.25">
      <c r="A86" s="1"/>
      <c r="B86" s="16" t="s">
        <v>110</v>
      </c>
      <c r="C86" s="13"/>
      <c r="D86" s="14"/>
      <c r="E86" s="14"/>
      <c r="F86" s="14"/>
      <c r="G86" s="14"/>
      <c r="H86" s="14">
        <v>2.0104123905594999</v>
      </c>
      <c r="I86" s="14">
        <v>0.53000375568490254</v>
      </c>
      <c r="J86" s="14">
        <v>0.66903237150405404</v>
      </c>
      <c r="K86" s="14">
        <v>1.0421105949983298</v>
      </c>
      <c r="L86" s="14">
        <v>4.1508229999999999</v>
      </c>
      <c r="M86" s="14">
        <v>0.81807799999999997</v>
      </c>
      <c r="N86" s="14">
        <v>0.43875199999999998</v>
      </c>
      <c r="O86" s="14">
        <v>1.9683580000000001</v>
      </c>
      <c r="P86" s="14">
        <v>1.332532</v>
      </c>
      <c r="Q86" s="14">
        <v>1.9842850000000001</v>
      </c>
      <c r="R86" s="14">
        <v>4.7291699999999999</v>
      </c>
      <c r="S86" s="14">
        <v>5.017296</v>
      </c>
      <c r="T86" s="14">
        <v>6.1808589999999999</v>
      </c>
      <c r="U86" s="14">
        <v>3.019895</v>
      </c>
      <c r="V86" s="14">
        <v>4.6638099999999998</v>
      </c>
      <c r="W86" s="14">
        <v>4.4726049999999997</v>
      </c>
      <c r="X86" s="14">
        <v>2.2350460000000001</v>
      </c>
      <c r="Y86" s="14">
        <v>1.786835</v>
      </c>
      <c r="Z86" s="14">
        <v>3.535434</v>
      </c>
      <c r="AA86" s="14">
        <v>1.981338</v>
      </c>
      <c r="AB86" s="14">
        <v>2.5749909999999998</v>
      </c>
      <c r="AC86" s="14">
        <v>2.605378</v>
      </c>
      <c r="AD86" s="14">
        <v>3.4172769999999999</v>
      </c>
      <c r="AE86" s="14">
        <v>3.635173</v>
      </c>
    </row>
    <row r="87" spans="1:31" ht="13.5" customHeight="1" x14ac:dyDescent="0.25">
      <c r="A87" s="1"/>
      <c r="B87" s="16" t="s">
        <v>111</v>
      </c>
      <c r="C87" s="10">
        <v>2.8164199080493599</v>
      </c>
      <c r="D87" s="11">
        <v>7.7897775064260664</v>
      </c>
      <c r="E87" s="11">
        <v>6.9076970179692445</v>
      </c>
      <c r="F87" s="11">
        <v>4.50313374308422</v>
      </c>
      <c r="G87" s="11">
        <v>4.4182026976518864</v>
      </c>
      <c r="H87" s="11">
        <v>8.3840844194810593</v>
      </c>
      <c r="I87" s="11">
        <v>6.5794900804626177</v>
      </c>
      <c r="J87" s="11">
        <v>4.7635018565243801</v>
      </c>
      <c r="K87" s="11">
        <v>8.0158812629261558</v>
      </c>
      <c r="L87" s="11">
        <v>5.5496400000000001</v>
      </c>
      <c r="M87" s="11">
        <v>13.386308</v>
      </c>
      <c r="N87" s="11">
        <v>10.221024999999999</v>
      </c>
      <c r="O87" s="11">
        <v>11.461729</v>
      </c>
      <c r="P87" s="11">
        <v>39.198039999999999</v>
      </c>
      <c r="Q87" s="11">
        <v>39.539363000000002</v>
      </c>
      <c r="R87" s="11">
        <v>47.145252999999997</v>
      </c>
      <c r="S87" s="11">
        <v>30.406932999999999</v>
      </c>
      <c r="T87" s="11">
        <v>68.836892000000006</v>
      </c>
      <c r="U87" s="11">
        <v>63.22842</v>
      </c>
      <c r="V87" s="11">
        <v>113.99292800000001</v>
      </c>
      <c r="W87" s="11">
        <v>193.261628</v>
      </c>
      <c r="X87" s="11">
        <v>169.55097499999999</v>
      </c>
      <c r="Y87" s="11">
        <v>71.495834000000002</v>
      </c>
      <c r="Z87" s="11">
        <v>88.104972000000004</v>
      </c>
      <c r="AA87" s="11">
        <v>67.928051999999994</v>
      </c>
      <c r="AB87" s="11">
        <v>234.198294</v>
      </c>
      <c r="AC87" s="11">
        <v>272.59617600000001</v>
      </c>
      <c r="AD87" s="11">
        <v>173.62875199999999</v>
      </c>
      <c r="AE87" s="11">
        <v>186.183346</v>
      </c>
    </row>
    <row r="88" spans="1:31" ht="13.5" customHeight="1" x14ac:dyDescent="0.25">
      <c r="A88" s="1"/>
      <c r="B88" s="16" t="s">
        <v>112</v>
      </c>
      <c r="C88" s="13">
        <v>13.505866960488699</v>
      </c>
      <c r="D88" s="14">
        <v>60.958847720710885</v>
      </c>
      <c r="E88" s="14">
        <v>35.391137575588395</v>
      </c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</row>
    <row r="89" spans="1:31" ht="13.5" customHeight="1" x14ac:dyDescent="0.25">
      <c r="A89" s="1"/>
      <c r="B89" s="16" t="s">
        <v>113</v>
      </c>
      <c r="C89" s="10"/>
      <c r="D89" s="11"/>
      <c r="E89" s="11"/>
      <c r="F89" s="11"/>
      <c r="G89" s="11"/>
      <c r="H89" s="11"/>
      <c r="I89" s="11">
        <v>1.4789308311453499E-2</v>
      </c>
      <c r="J89" s="11"/>
      <c r="K89" s="11"/>
      <c r="L89" s="11"/>
      <c r="M89" s="11">
        <v>0.14422199999999999</v>
      </c>
      <c r="N89" s="11">
        <v>0.137599</v>
      </c>
      <c r="O89" s="11">
        <v>0.15599199999999999</v>
      </c>
      <c r="P89" s="11">
        <v>1.591092</v>
      </c>
      <c r="Q89" s="11">
        <v>1.968378</v>
      </c>
      <c r="R89" s="11">
        <v>2.1358950000000001</v>
      </c>
      <c r="S89" s="11">
        <v>1.7291730000000001</v>
      </c>
      <c r="T89" s="11">
        <v>1.83847</v>
      </c>
      <c r="U89" s="11">
        <v>0.89966000000000002</v>
      </c>
      <c r="V89" s="11">
        <v>0.464754</v>
      </c>
      <c r="W89" s="11">
        <v>0.55784400000000001</v>
      </c>
      <c r="X89" s="11">
        <v>0.596499</v>
      </c>
      <c r="Y89" s="11">
        <v>0.43329600000000001</v>
      </c>
      <c r="Z89" s="11">
        <v>1.3051839999999999</v>
      </c>
      <c r="AA89" s="11">
        <v>0.466173</v>
      </c>
      <c r="AB89" s="11">
        <v>0.80583099999999996</v>
      </c>
      <c r="AC89" s="11">
        <v>0.238071</v>
      </c>
      <c r="AD89" s="11">
        <v>0.38258500000000001</v>
      </c>
      <c r="AE89" s="11">
        <v>0.32098100000000002</v>
      </c>
    </row>
    <row r="90" spans="1:31" ht="13.5" customHeight="1" x14ac:dyDescent="0.25">
      <c r="A90" s="1"/>
      <c r="B90" s="16" t="s">
        <v>114</v>
      </c>
      <c r="C90" s="13">
        <v>6.614789726994502</v>
      </c>
      <c r="D90" s="14">
        <v>0.12364090976431201</v>
      </c>
      <c r="E90" s="14">
        <v>7.7538028676436701</v>
      </c>
      <c r="F90" s="14">
        <v>5.2448302362321307E-2</v>
      </c>
      <c r="G90" s="14">
        <v>0.142896582701381</v>
      </c>
      <c r="H90" s="14">
        <v>0.117620085931844</v>
      </c>
      <c r="I90" s="14">
        <v>4.7068228653611799</v>
      </c>
      <c r="J90" s="14">
        <v>4.6934231907990291</v>
      </c>
      <c r="K90" s="14">
        <v>9.1745311127412132E-2</v>
      </c>
      <c r="L90" s="14">
        <v>0.35877700000000001</v>
      </c>
      <c r="M90" s="14">
        <v>0.167181</v>
      </c>
      <c r="N90" s="14">
        <v>0.32271</v>
      </c>
      <c r="O90" s="14">
        <v>6.5278780000000003</v>
      </c>
      <c r="P90" s="14">
        <v>15.227849000000001</v>
      </c>
      <c r="Q90" s="14">
        <v>33.519795000000002</v>
      </c>
      <c r="R90" s="14">
        <v>30.873024999999998</v>
      </c>
      <c r="S90" s="14">
        <v>41.342551999999998</v>
      </c>
      <c r="T90" s="14">
        <v>590.65440000000001</v>
      </c>
      <c r="U90" s="14">
        <v>13.683754</v>
      </c>
      <c r="V90" s="14">
        <v>24.851877000000002</v>
      </c>
      <c r="W90" s="14">
        <v>93.718272999999996</v>
      </c>
      <c r="X90" s="14">
        <v>28.183720999999998</v>
      </c>
      <c r="Y90" s="14">
        <v>77.686038999999994</v>
      </c>
      <c r="Z90" s="14">
        <v>0.16356000000000001</v>
      </c>
      <c r="AA90" s="14">
        <v>0.24485100000000001</v>
      </c>
      <c r="AB90" s="14">
        <v>0.215142</v>
      </c>
      <c r="AC90" s="14">
        <v>57.416848000000002</v>
      </c>
      <c r="AD90" s="14">
        <v>0.116885</v>
      </c>
      <c r="AE90" s="14">
        <v>0.67428699999999997</v>
      </c>
    </row>
    <row r="91" spans="1:31" ht="13.5" customHeight="1" x14ac:dyDescent="0.25">
      <c r="A91" s="1"/>
      <c r="B91" s="16" t="s">
        <v>115</v>
      </c>
      <c r="C91" s="10">
        <v>14.680512525054601</v>
      </c>
      <c r="D91" s="11">
        <v>23.765960921590203</v>
      </c>
      <c r="E91" s="11">
        <v>20.046529461750701</v>
      </c>
      <c r="F91" s="11">
        <v>16.472996991333407</v>
      </c>
      <c r="G91" s="11">
        <v>23.019452236316901</v>
      </c>
      <c r="H91" s="11">
        <v>30.771381093836503</v>
      </c>
      <c r="I91" s="11">
        <v>62.931593192472278</v>
      </c>
      <c r="J91" s="11">
        <v>61.275911288702005</v>
      </c>
      <c r="K91" s="11">
        <v>37.55279006198807</v>
      </c>
      <c r="L91" s="11">
        <v>25.672467000000001</v>
      </c>
      <c r="M91" s="11">
        <v>26.428291000000002</v>
      </c>
      <c r="N91" s="11">
        <v>46.860131000000003</v>
      </c>
      <c r="O91" s="11">
        <v>70.751687000000004</v>
      </c>
      <c r="P91" s="11">
        <v>41.922404</v>
      </c>
      <c r="Q91" s="11">
        <v>58.443514999999998</v>
      </c>
      <c r="R91" s="11">
        <v>115.50288</v>
      </c>
      <c r="S91" s="11">
        <v>192.24132800000001</v>
      </c>
      <c r="T91" s="11">
        <v>222.17496600000001</v>
      </c>
      <c r="U91" s="11">
        <v>238.73755700000001</v>
      </c>
      <c r="V91" s="11">
        <v>161.422989</v>
      </c>
      <c r="W91" s="11">
        <v>372.00273399999998</v>
      </c>
      <c r="X91" s="11">
        <v>214.270253</v>
      </c>
      <c r="Y91" s="11">
        <v>143.44945799999999</v>
      </c>
      <c r="Z91" s="11">
        <v>82.925612999999998</v>
      </c>
      <c r="AA91" s="11">
        <v>74.136075000000005</v>
      </c>
      <c r="AB91" s="11">
        <v>57.125990000000002</v>
      </c>
      <c r="AC91" s="11">
        <v>56.469579000000003</v>
      </c>
      <c r="AD91" s="11">
        <v>71.553910999999999</v>
      </c>
      <c r="AE91" s="11">
        <v>68.534943999999996</v>
      </c>
    </row>
    <row r="92" spans="1:31" ht="13.5" customHeight="1" x14ac:dyDescent="0.25">
      <c r="A92" s="1"/>
      <c r="B92" s="16" t="s">
        <v>116</v>
      </c>
      <c r="C92" s="13"/>
      <c r="D92" s="14"/>
      <c r="E92" s="14"/>
      <c r="F92" s="14"/>
      <c r="G92" s="14">
        <v>0.7136873708604351</v>
      </c>
      <c r="H92" s="14">
        <v>0.22561066787004599</v>
      </c>
      <c r="I92" s="14">
        <v>0.37544486493275686</v>
      </c>
      <c r="J92" s="14">
        <v>0.33810976015423899</v>
      </c>
      <c r="K92" s="14">
        <v>0.26084009607518699</v>
      </c>
      <c r="L92" s="14">
        <v>0.19980899999999999</v>
      </c>
      <c r="M92" s="14">
        <v>0.68814399999999998</v>
      </c>
      <c r="N92" s="14">
        <v>0.32842399999999999</v>
      </c>
      <c r="O92" s="14">
        <v>1.0538559999999999</v>
      </c>
      <c r="P92" s="14">
        <v>2.3078110000000001</v>
      </c>
      <c r="Q92" s="14">
        <v>0.86789099999999997</v>
      </c>
      <c r="R92" s="14">
        <v>0.84941100000000003</v>
      </c>
      <c r="S92" s="14">
        <v>1.4558679999999999</v>
      </c>
      <c r="T92" s="14">
        <v>9.6113610000000005</v>
      </c>
      <c r="U92" s="14">
        <v>2.336217</v>
      </c>
      <c r="V92" s="14">
        <v>2.2110270000000001</v>
      </c>
      <c r="W92" s="14">
        <v>1.2134160000000001</v>
      </c>
      <c r="X92" s="14">
        <v>1.185573</v>
      </c>
      <c r="Y92" s="14">
        <v>4.0061330000000002</v>
      </c>
      <c r="Z92" s="14">
        <v>4.1094980000000003</v>
      </c>
      <c r="AA92" s="14">
        <v>1.2906310000000001</v>
      </c>
      <c r="AB92" s="14">
        <v>0.86692199999999997</v>
      </c>
      <c r="AC92" s="14">
        <v>1.300662</v>
      </c>
      <c r="AD92" s="14">
        <v>2.8125969999999998</v>
      </c>
      <c r="AE92" s="14">
        <v>4.8943719999999997</v>
      </c>
    </row>
    <row r="93" spans="1:31" ht="13.5" customHeight="1" x14ac:dyDescent="0.25">
      <c r="A93" s="1"/>
      <c r="B93" s="16" t="s">
        <v>117</v>
      </c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>
        <v>0.110641</v>
      </c>
      <c r="S93" s="11">
        <v>1.7527569999999999</v>
      </c>
      <c r="T93" s="11">
        <v>7.5306559999999996</v>
      </c>
      <c r="U93" s="11">
        <v>2.5817779999999999</v>
      </c>
      <c r="V93" s="11">
        <v>1.9254260000000001</v>
      </c>
      <c r="W93" s="11">
        <v>1.7402310000000001</v>
      </c>
      <c r="X93" s="11">
        <v>1.049545</v>
      </c>
      <c r="Y93" s="11">
        <v>1.370981</v>
      </c>
      <c r="Z93" s="11">
        <v>2.199341</v>
      </c>
      <c r="AA93" s="11">
        <v>1.4309430000000001</v>
      </c>
      <c r="AB93" s="11">
        <v>2.5223800000000001</v>
      </c>
      <c r="AC93" s="11">
        <v>3.8799260000000002</v>
      </c>
      <c r="AD93" s="11">
        <v>5.7048880000000004</v>
      </c>
      <c r="AE93" s="11">
        <v>4.4802410000000004</v>
      </c>
    </row>
    <row r="94" spans="1:31" ht="13.5" customHeight="1" x14ac:dyDescent="0.25">
      <c r="A94" s="1"/>
      <c r="B94" s="16" t="s">
        <v>118</v>
      </c>
      <c r="C94" s="13"/>
      <c r="D94" s="14"/>
      <c r="E94" s="14"/>
      <c r="F94" s="14"/>
      <c r="G94" s="14">
        <v>2.0293649936657303</v>
      </c>
      <c r="H94" s="14">
        <v>2.17983713710895</v>
      </c>
      <c r="I94" s="14">
        <v>33.585982829295801</v>
      </c>
      <c r="J94" s="14">
        <v>0.68294464825963996</v>
      </c>
      <c r="K94" s="14">
        <v>1.1028833159467699</v>
      </c>
      <c r="L94" s="14">
        <v>1.7075959999999999</v>
      </c>
      <c r="M94" s="14">
        <v>0.839499</v>
      </c>
      <c r="N94" s="14">
        <v>0.93539399999999995</v>
      </c>
      <c r="O94" s="14">
        <v>1.195759</v>
      </c>
      <c r="P94" s="14">
        <v>4.7532030000000001</v>
      </c>
      <c r="Q94" s="14">
        <v>7.7365909999999998</v>
      </c>
      <c r="R94" s="14">
        <v>30.910039999999999</v>
      </c>
      <c r="S94" s="14">
        <v>14.789376000000001</v>
      </c>
      <c r="T94" s="14">
        <v>11.071225</v>
      </c>
      <c r="U94" s="14">
        <v>14.087928</v>
      </c>
      <c r="V94" s="14">
        <v>10.805631999999999</v>
      </c>
      <c r="W94" s="14">
        <v>17.780940000000001</v>
      </c>
      <c r="X94" s="14">
        <v>12.293713</v>
      </c>
      <c r="Y94" s="14">
        <v>13.764711999999999</v>
      </c>
      <c r="Z94" s="14">
        <v>5.2495919999999998</v>
      </c>
      <c r="AA94" s="14">
        <v>4.5050720000000002</v>
      </c>
      <c r="AB94" s="14">
        <v>2.7119010000000001</v>
      </c>
      <c r="AC94" s="14">
        <v>3.193546</v>
      </c>
      <c r="AD94" s="14">
        <v>4.7453450000000004</v>
      </c>
      <c r="AE94" s="14">
        <v>6.671011</v>
      </c>
    </row>
    <row r="95" spans="1:31" ht="13.5" customHeight="1" x14ac:dyDescent="0.25">
      <c r="A95" s="1"/>
      <c r="B95" s="16" t="s">
        <v>119</v>
      </c>
      <c r="C95" s="10">
        <v>32.359349904929402</v>
      </c>
      <c r="D95" s="11">
        <v>45.533992435438769</v>
      </c>
      <c r="E95" s="11">
        <v>63.422169427946002</v>
      </c>
      <c r="F95" s="11">
        <v>31.215476428697301</v>
      </c>
      <c r="G95" s="11">
        <v>100.17340454045001</v>
      </c>
      <c r="H95" s="11">
        <v>110.093094598419</v>
      </c>
      <c r="I95" s="11">
        <v>110.96093883726397</v>
      </c>
      <c r="J95" s="11">
        <v>121.14558114337001</v>
      </c>
      <c r="K95" s="11">
        <v>105.307527352186</v>
      </c>
      <c r="L95" s="11">
        <v>101.522638</v>
      </c>
      <c r="M95" s="11">
        <v>143.28710000000001</v>
      </c>
      <c r="N95" s="11">
        <v>80.055819</v>
      </c>
      <c r="O95" s="11">
        <v>121.19945199999999</v>
      </c>
      <c r="P95" s="11">
        <v>180.88114100000001</v>
      </c>
      <c r="Q95" s="11">
        <v>221.310248</v>
      </c>
      <c r="R95" s="11">
        <v>273.59538700000002</v>
      </c>
      <c r="S95" s="11">
        <v>285.38815199999999</v>
      </c>
      <c r="T95" s="11">
        <v>374.77243800000002</v>
      </c>
      <c r="U95" s="11">
        <v>207.39199300000001</v>
      </c>
      <c r="V95" s="11">
        <v>213.640782</v>
      </c>
      <c r="W95" s="11">
        <v>254.295153</v>
      </c>
      <c r="X95" s="11">
        <v>446.30884099999997</v>
      </c>
      <c r="Y95" s="11">
        <v>443.33663100000001</v>
      </c>
      <c r="Z95" s="11">
        <v>313.33372200000002</v>
      </c>
      <c r="AA95" s="11">
        <v>347.191911</v>
      </c>
      <c r="AB95" s="11">
        <v>463.63816100000003</v>
      </c>
      <c r="AC95" s="11">
        <v>536.09177799999998</v>
      </c>
      <c r="AD95" s="11">
        <v>573.04933000000005</v>
      </c>
      <c r="AE95" s="11">
        <v>563.117255</v>
      </c>
    </row>
    <row r="96" spans="1:31" ht="13.5" customHeight="1" x14ac:dyDescent="0.25">
      <c r="A96" s="1"/>
      <c r="B96" s="16" t="s">
        <v>120</v>
      </c>
      <c r="C96" s="13">
        <v>34.600054976455176</v>
      </c>
      <c r="D96" s="14">
        <v>22.280910316664201</v>
      </c>
      <c r="E96" s="14">
        <v>31.992112456301601</v>
      </c>
      <c r="F96" s="14">
        <v>31.634496104015998</v>
      </c>
      <c r="G96" s="14">
        <v>12.148370082868</v>
      </c>
      <c r="H96" s="14">
        <v>61.439131800875415</v>
      </c>
      <c r="I96" s="14">
        <v>43.674009870253805</v>
      </c>
      <c r="J96" s="14">
        <v>30.652417920342099</v>
      </c>
      <c r="K96" s="14">
        <v>21.0062555734653</v>
      </c>
      <c r="L96" s="14">
        <v>35.794978</v>
      </c>
      <c r="M96" s="14">
        <v>18.618607999999998</v>
      </c>
      <c r="N96" s="14">
        <v>22.804545000000001</v>
      </c>
      <c r="O96" s="14">
        <v>81.983210999999997</v>
      </c>
      <c r="P96" s="14">
        <v>68.089535999999995</v>
      </c>
      <c r="Q96" s="14">
        <v>132.11290399999999</v>
      </c>
      <c r="R96" s="14">
        <v>189.16519600000001</v>
      </c>
      <c r="S96" s="14">
        <v>133.64421200000001</v>
      </c>
      <c r="T96" s="14">
        <v>225.25362799999999</v>
      </c>
      <c r="U96" s="14">
        <v>79.830527000000004</v>
      </c>
      <c r="V96" s="14">
        <v>96.926964999999996</v>
      </c>
      <c r="W96" s="14">
        <v>75.101481000000007</v>
      </c>
      <c r="X96" s="14">
        <v>114.860049</v>
      </c>
      <c r="Y96" s="14">
        <v>102.10148</v>
      </c>
      <c r="Z96" s="14">
        <v>98.217903000000007</v>
      </c>
      <c r="AA96" s="14">
        <v>66.916017999999994</v>
      </c>
      <c r="AB96" s="14">
        <v>71.121285999999998</v>
      </c>
      <c r="AC96" s="14">
        <v>110.06163599999999</v>
      </c>
      <c r="AD96" s="14">
        <v>153.66371899999999</v>
      </c>
      <c r="AE96" s="14">
        <v>76.869264999999999</v>
      </c>
    </row>
    <row r="97" spans="1:31" ht="13.5" customHeight="1" x14ac:dyDescent="0.25">
      <c r="A97" s="1"/>
      <c r="B97" s="16" t="s">
        <v>121</v>
      </c>
      <c r="C97" s="10"/>
      <c r="D97" s="11"/>
      <c r="E97" s="11"/>
      <c r="F97" s="11">
        <v>120.721378596051</v>
      </c>
      <c r="G97" s="11">
        <v>127.891714494749</v>
      </c>
      <c r="H97" s="11">
        <v>196.23183420845402</v>
      </c>
      <c r="I97" s="11">
        <v>241.17294658809502</v>
      </c>
      <c r="J97" s="11">
        <v>174.78903392045302</v>
      </c>
      <c r="K97" s="11">
        <v>112.09075225600199</v>
      </c>
      <c r="L97" s="11">
        <v>131.38654399999999</v>
      </c>
      <c r="M97" s="11">
        <v>184.06587999999999</v>
      </c>
      <c r="N97" s="11">
        <v>148.87041500000001</v>
      </c>
      <c r="O97" s="11">
        <v>216.18132800000001</v>
      </c>
      <c r="P97" s="11">
        <v>310.63605100000001</v>
      </c>
      <c r="Q97" s="11">
        <v>466.58005800000001</v>
      </c>
      <c r="R97" s="11">
        <v>771.60366299999998</v>
      </c>
      <c r="S97" s="11">
        <v>1072.3072239999999</v>
      </c>
      <c r="T97" s="11">
        <v>1413.3691429999999</v>
      </c>
      <c r="U97" s="11">
        <v>775.09664799999996</v>
      </c>
      <c r="V97" s="11">
        <v>1158.603889</v>
      </c>
      <c r="W97" s="11">
        <v>1510.055486</v>
      </c>
      <c r="X97" s="11">
        <v>1653.5919570000001</v>
      </c>
      <c r="Y97" s="11">
        <v>1348.4163060000001</v>
      </c>
      <c r="Z97" s="11">
        <v>1133.891752</v>
      </c>
      <c r="AA97" s="11">
        <v>451.83461</v>
      </c>
      <c r="AB97" s="11">
        <v>457.56421399999999</v>
      </c>
      <c r="AC97" s="11">
        <v>515.42231900000002</v>
      </c>
      <c r="AD97" s="11">
        <v>436.75731100000002</v>
      </c>
      <c r="AE97" s="11">
        <v>501.96137199999998</v>
      </c>
    </row>
    <row r="98" spans="1:31" ht="13.5" customHeight="1" x14ac:dyDescent="0.25">
      <c r="A98" s="1"/>
      <c r="B98" s="16" t="s">
        <v>122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>
        <v>0.87899300000000002</v>
      </c>
      <c r="S98" s="14">
        <v>11.528566</v>
      </c>
      <c r="T98" s="14">
        <v>15.164747999999999</v>
      </c>
      <c r="U98" s="14">
        <v>16.853757999999999</v>
      </c>
      <c r="V98" s="14">
        <v>8.2664650000000002</v>
      </c>
      <c r="W98" s="14">
        <v>9.5611689999999996</v>
      </c>
      <c r="X98" s="14">
        <v>10.529562</v>
      </c>
      <c r="Y98" s="14">
        <v>11.784993999999999</v>
      </c>
      <c r="Z98" s="14">
        <v>15.264462</v>
      </c>
      <c r="AA98" s="14">
        <v>13.325927</v>
      </c>
      <c r="AB98" s="14">
        <v>10.990845999999999</v>
      </c>
      <c r="AC98" s="14">
        <v>11.150990999999999</v>
      </c>
      <c r="AD98" s="14">
        <v>16.712893000000001</v>
      </c>
      <c r="AE98" s="14">
        <v>17.789567000000002</v>
      </c>
    </row>
    <row r="99" spans="1:31" ht="13.5" customHeight="1" x14ac:dyDescent="0.25">
      <c r="A99" s="1"/>
      <c r="B99" s="16" t="s">
        <v>123</v>
      </c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>
        <v>5.1568550000000002</v>
      </c>
      <c r="O99" s="11">
        <v>5.6428310000000002</v>
      </c>
      <c r="P99" s="11">
        <v>6.9399800000000003</v>
      </c>
      <c r="Q99" s="11">
        <v>3.3167369999999998</v>
      </c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</row>
    <row r="100" spans="1:31" ht="13.5" customHeight="1" x14ac:dyDescent="0.25">
      <c r="A100" s="1"/>
      <c r="B100" s="16" t="s">
        <v>124</v>
      </c>
      <c r="C100" s="13">
        <v>81.197337779241934</v>
      </c>
      <c r="D100" s="14">
        <v>111.70454734391799</v>
      </c>
      <c r="E100" s="14">
        <v>115.498714106048</v>
      </c>
      <c r="F100" s="14">
        <v>93.407514301646856</v>
      </c>
      <c r="G100" s="14">
        <v>185.66078059425701</v>
      </c>
      <c r="H100" s="14">
        <v>182.13874316315801</v>
      </c>
      <c r="I100" s="14">
        <v>210.47717088008002</v>
      </c>
      <c r="J100" s="14">
        <v>139.231706550219</v>
      </c>
      <c r="K100" s="14">
        <v>133.59752885380999</v>
      </c>
      <c r="L100" s="14">
        <v>170.38101700000001</v>
      </c>
      <c r="M100" s="14">
        <v>110.883504</v>
      </c>
      <c r="N100" s="14">
        <v>169.00601900000001</v>
      </c>
      <c r="O100" s="14">
        <v>191.903671</v>
      </c>
      <c r="P100" s="14">
        <v>277.81623999999999</v>
      </c>
      <c r="Q100" s="14">
        <v>403.912891</v>
      </c>
      <c r="R100" s="14">
        <v>483.45570300000003</v>
      </c>
      <c r="S100" s="14">
        <v>631.27586299999996</v>
      </c>
      <c r="T100" s="14">
        <v>1172.663407</v>
      </c>
      <c r="U100" s="14">
        <v>793.12594899999999</v>
      </c>
      <c r="V100" s="14">
        <v>817.72869800000001</v>
      </c>
      <c r="W100" s="14">
        <v>1284.2988150000001</v>
      </c>
      <c r="X100" s="14">
        <v>852.31670899999995</v>
      </c>
      <c r="Y100" s="14">
        <v>863.11040100000002</v>
      </c>
      <c r="Z100" s="14">
        <v>958.39579300000003</v>
      </c>
      <c r="AA100" s="14">
        <v>872.79608499999995</v>
      </c>
      <c r="AB100" s="14">
        <v>864.70401700000002</v>
      </c>
      <c r="AC100" s="14">
        <v>949.26912300000004</v>
      </c>
      <c r="AD100" s="14">
        <v>1018.767633</v>
      </c>
      <c r="AE100" s="14">
        <v>1214.1325589999999</v>
      </c>
    </row>
    <row r="101" spans="1:31" ht="13.5" customHeight="1" x14ac:dyDescent="0.25">
      <c r="A101" s="1"/>
      <c r="B101" s="16" t="s">
        <v>125</v>
      </c>
      <c r="C101" s="10">
        <v>37.0595446289432</v>
      </c>
      <c r="D101" s="11">
        <v>19.410115194166</v>
      </c>
      <c r="E101" s="11">
        <v>17.328441148080298</v>
      </c>
      <c r="F101" s="11">
        <v>19.9253629702397</v>
      </c>
      <c r="G101" s="11">
        <v>1.0060202369773599</v>
      </c>
      <c r="H101" s="11">
        <v>7.1473199037292581</v>
      </c>
      <c r="I101" s="11">
        <v>11.291318608628901</v>
      </c>
      <c r="J101" s="11">
        <v>6.0628992637665302</v>
      </c>
      <c r="K101" s="11">
        <v>5.7739400974125612</v>
      </c>
      <c r="L101" s="11">
        <v>2.7843119999999999</v>
      </c>
      <c r="M101" s="11">
        <v>2.6497549999999999</v>
      </c>
      <c r="N101" s="11"/>
      <c r="O101" s="11">
        <v>2.3110179999999998</v>
      </c>
      <c r="P101" s="11">
        <v>2.7799849999999999</v>
      </c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</row>
    <row r="102" spans="1:31" ht="13.5" customHeight="1" x14ac:dyDescent="0.25">
      <c r="A102" s="1"/>
      <c r="B102" s="16" t="s">
        <v>126</v>
      </c>
      <c r="C102" s="13"/>
      <c r="D102" s="14"/>
      <c r="E102" s="14"/>
      <c r="F102" s="14">
        <v>4.0618141597670094</v>
      </c>
      <c r="G102" s="14">
        <v>29.002297691256505</v>
      </c>
      <c r="H102" s="14">
        <v>22.268638008629001</v>
      </c>
      <c r="I102" s="14">
        <v>17.143354031927199</v>
      </c>
      <c r="J102" s="14">
        <v>16.478988287692399</v>
      </c>
      <c r="K102" s="14">
        <v>16.936037827262311</v>
      </c>
      <c r="L102" s="14">
        <v>15.748103</v>
      </c>
      <c r="M102" s="14">
        <v>11.553146999999999</v>
      </c>
      <c r="N102" s="14">
        <v>17.104016000000001</v>
      </c>
      <c r="O102" s="14">
        <v>34.511584999999997</v>
      </c>
      <c r="P102" s="14">
        <v>43.032392999999999</v>
      </c>
      <c r="Q102" s="14">
        <v>67.913156000000001</v>
      </c>
      <c r="R102" s="14">
        <v>93.699877999999998</v>
      </c>
      <c r="S102" s="14">
        <v>120.696428</v>
      </c>
      <c r="T102" s="14">
        <v>217.728534</v>
      </c>
      <c r="U102" s="14">
        <v>100.260712</v>
      </c>
      <c r="V102" s="14">
        <v>153.29624699999999</v>
      </c>
      <c r="W102" s="14">
        <v>151.45881299999999</v>
      </c>
      <c r="X102" s="14">
        <v>149.34784200000001</v>
      </c>
      <c r="Y102" s="14">
        <v>204.35182399999999</v>
      </c>
      <c r="Z102" s="14">
        <v>131.011439</v>
      </c>
      <c r="AA102" s="14">
        <v>165.77235099999999</v>
      </c>
      <c r="AB102" s="14">
        <v>199.028356</v>
      </c>
      <c r="AC102" s="14">
        <v>207.48621800000001</v>
      </c>
      <c r="AD102" s="14">
        <v>168.92556200000001</v>
      </c>
      <c r="AE102" s="14">
        <v>114.44459000000001</v>
      </c>
    </row>
    <row r="103" spans="1:31" ht="13.5" customHeight="1" x14ac:dyDescent="0.25">
      <c r="A103" s="1"/>
      <c r="B103" s="16" t="s">
        <v>127</v>
      </c>
      <c r="C103" s="10">
        <v>1282.4442130222799</v>
      </c>
      <c r="D103" s="11">
        <v>1062.7049471708401</v>
      </c>
      <c r="E103" s="11">
        <v>88.088594511603404</v>
      </c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</row>
    <row r="104" spans="1:31" ht="13.5" customHeight="1" x14ac:dyDescent="0.25">
      <c r="A104" s="1"/>
      <c r="B104" s="16" t="s">
        <v>128</v>
      </c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>
        <v>6.0000000000000002E-6</v>
      </c>
      <c r="N104" s="14">
        <v>6.8511000000000002E-2</v>
      </c>
      <c r="O104" s="14">
        <v>0.119543</v>
      </c>
      <c r="P104" s="14">
        <v>3.4618000000000003E-2</v>
      </c>
      <c r="Q104" s="14">
        <v>0.10373599999999999</v>
      </c>
      <c r="R104" s="14">
        <v>0.10460700000000001</v>
      </c>
      <c r="S104" s="14">
        <v>0.23333599999999999</v>
      </c>
      <c r="T104" s="14">
        <v>0.15699399999999999</v>
      </c>
      <c r="U104" s="14">
        <v>0.102602</v>
      </c>
      <c r="V104" s="14">
        <v>8.6059999999999998E-2</v>
      </c>
      <c r="W104" s="14">
        <v>0.105698</v>
      </c>
      <c r="X104" s="14">
        <v>0.149752</v>
      </c>
      <c r="Y104" s="14">
        <v>2.5274000000000001E-2</v>
      </c>
      <c r="Z104" s="14">
        <v>0.26033899999999999</v>
      </c>
      <c r="AA104" s="14">
        <v>0.187391</v>
      </c>
      <c r="AB104" s="14">
        <v>0.124404</v>
      </c>
      <c r="AC104" s="14">
        <v>0.14668</v>
      </c>
      <c r="AD104" s="14">
        <v>0.147284</v>
      </c>
      <c r="AE104" s="14">
        <v>0.24094499999999999</v>
      </c>
    </row>
    <row r="105" spans="1:31" ht="13.5" customHeight="1" x14ac:dyDescent="0.25">
      <c r="A105" s="1"/>
      <c r="B105" s="15" t="s">
        <v>129</v>
      </c>
      <c r="C105" s="10">
        <v>1552.5075266222477</v>
      </c>
      <c r="D105" s="11">
        <v>1159.8743926927416</v>
      </c>
      <c r="E105" s="11">
        <v>1246.3736866187876</v>
      </c>
      <c r="F105" s="11">
        <v>1222.2759867450634</v>
      </c>
      <c r="G105" s="11">
        <v>1723.811601107057</v>
      </c>
      <c r="H105" s="11">
        <v>1704.8995394403244</v>
      </c>
      <c r="I105" s="11">
        <v>2035.7851435815148</v>
      </c>
      <c r="J105" s="11">
        <v>1424.7104979906687</v>
      </c>
      <c r="K105" s="11">
        <v>1480.8265284056424</v>
      </c>
      <c r="L105" s="11">
        <v>1701.6227389999999</v>
      </c>
      <c r="M105" s="11">
        <v>1455.348827</v>
      </c>
      <c r="N105" s="11">
        <v>1399.070688</v>
      </c>
      <c r="O105" s="11">
        <v>1810.637356</v>
      </c>
      <c r="P105" s="11">
        <v>2287.0513190000001</v>
      </c>
      <c r="Q105" s="11">
        <v>2852.8312129999999</v>
      </c>
      <c r="R105" s="11">
        <v>3474.1881039999998</v>
      </c>
      <c r="S105" s="11">
        <v>4991.292308</v>
      </c>
      <c r="T105" s="11">
        <v>6850.3129310000004</v>
      </c>
      <c r="U105" s="11">
        <v>6047.8930039999996</v>
      </c>
      <c r="V105" s="11">
        <v>5369.2464829999999</v>
      </c>
      <c r="W105" s="11">
        <v>5855.2048249999998</v>
      </c>
      <c r="X105" s="11">
        <v>6394.4137350000001</v>
      </c>
      <c r="Y105" s="11">
        <v>5335.7147809999997</v>
      </c>
      <c r="Z105" s="11">
        <v>5821.158719</v>
      </c>
      <c r="AA105" s="11">
        <v>5315.3304749999998</v>
      </c>
      <c r="AB105" s="11">
        <v>5041.8223120000002</v>
      </c>
      <c r="AC105" s="11">
        <v>5049.5550510000003</v>
      </c>
      <c r="AD105" s="11">
        <v>5472.8421369999996</v>
      </c>
      <c r="AE105" s="11">
        <v>6630.770845</v>
      </c>
    </row>
    <row r="106" spans="1:31" ht="13.5" customHeight="1" x14ac:dyDescent="0.25">
      <c r="A106" s="1"/>
      <c r="B106" s="16" t="s">
        <v>130</v>
      </c>
      <c r="C106" s="13">
        <v>1.3327192650214001</v>
      </c>
      <c r="D106" s="14">
        <v>5.5109008102674932E-2</v>
      </c>
      <c r="E106" s="14">
        <v>7.8271759549154002E-4</v>
      </c>
      <c r="F106" s="14">
        <v>0.12336376798747201</v>
      </c>
      <c r="G106" s="14">
        <v>4.8016145399908332</v>
      </c>
      <c r="H106" s="14">
        <v>0.32887634123501192</v>
      </c>
      <c r="I106" s="14">
        <v>0.26399546102665983</v>
      </c>
      <c r="J106" s="14">
        <v>5.5438915842591509E-2</v>
      </c>
      <c r="K106" s="14">
        <v>0.54581454974919008</v>
      </c>
      <c r="L106" s="14">
        <v>7.1440000000000003E-2</v>
      </c>
      <c r="M106" s="14">
        <v>0.101205</v>
      </c>
      <c r="N106" s="14">
        <v>1.1880230000000001</v>
      </c>
      <c r="O106" s="14">
        <v>5.926914</v>
      </c>
      <c r="P106" s="14">
        <v>7.2273769999999997</v>
      </c>
      <c r="Q106" s="14">
        <v>15.660937000000001</v>
      </c>
      <c r="R106" s="14">
        <v>6.3163489999999998</v>
      </c>
      <c r="S106" s="14">
        <v>12.850823</v>
      </c>
      <c r="T106" s="14">
        <v>22.822331999999999</v>
      </c>
      <c r="U106" s="14">
        <v>51.774393000000003</v>
      </c>
      <c r="V106" s="14">
        <v>97.969842</v>
      </c>
      <c r="W106" s="14">
        <v>58.330247999999997</v>
      </c>
      <c r="X106" s="14">
        <v>42.145637000000001</v>
      </c>
      <c r="Y106" s="14">
        <v>39.235056</v>
      </c>
      <c r="Z106" s="14">
        <v>15.747297</v>
      </c>
      <c r="AA106" s="14">
        <v>10.922611</v>
      </c>
      <c r="AB106" s="14">
        <v>20.005866999999999</v>
      </c>
      <c r="AC106" s="14">
        <v>17.446470000000001</v>
      </c>
      <c r="AD106" s="14">
        <v>20.227651000000002</v>
      </c>
      <c r="AE106" s="14">
        <v>12.705261999999999</v>
      </c>
    </row>
    <row r="107" spans="1:31" ht="13.5" customHeight="1" x14ac:dyDescent="0.25">
      <c r="A107" s="1"/>
      <c r="B107" s="16" t="s">
        <v>131</v>
      </c>
      <c r="C107" s="10">
        <v>210.27959371081508</v>
      </c>
      <c r="D107" s="11">
        <v>119.01695192384901</v>
      </c>
      <c r="E107" s="11">
        <v>198.51912234822402</v>
      </c>
      <c r="F107" s="11">
        <v>306.01879703982092</v>
      </c>
      <c r="G107" s="11">
        <v>363.61078338049799</v>
      </c>
      <c r="H107" s="11">
        <v>289.43078169078075</v>
      </c>
      <c r="I107" s="11">
        <v>422.30326453898192</v>
      </c>
      <c r="J107" s="11">
        <v>367.00014228232698</v>
      </c>
      <c r="K107" s="11">
        <v>306.683429618839</v>
      </c>
      <c r="L107" s="11">
        <v>332.66708299999999</v>
      </c>
      <c r="M107" s="11">
        <v>186.91133300000001</v>
      </c>
      <c r="N107" s="11">
        <v>265.30023699999998</v>
      </c>
      <c r="O107" s="11">
        <v>252.98889199999999</v>
      </c>
      <c r="P107" s="11">
        <v>204.02247</v>
      </c>
      <c r="Q107" s="11">
        <v>188.61228399999999</v>
      </c>
      <c r="R107" s="11">
        <v>223.25231700000001</v>
      </c>
      <c r="S107" s="11">
        <v>479.26856099999998</v>
      </c>
      <c r="T107" s="11">
        <v>833.769902</v>
      </c>
      <c r="U107" s="11">
        <v>303.21733599999999</v>
      </c>
      <c r="V107" s="11">
        <v>290.05619200000001</v>
      </c>
      <c r="W107" s="11">
        <v>250.17102700000001</v>
      </c>
      <c r="X107" s="11">
        <v>420.635805</v>
      </c>
      <c r="Y107" s="11">
        <v>358.93562100000003</v>
      </c>
      <c r="Z107" s="11">
        <v>415.19579599999997</v>
      </c>
      <c r="AA107" s="11">
        <v>467.49523299999998</v>
      </c>
      <c r="AB107" s="11">
        <v>386.31370299999998</v>
      </c>
      <c r="AC107" s="11">
        <v>539.54836599999999</v>
      </c>
      <c r="AD107" s="11">
        <v>393.61953399999999</v>
      </c>
      <c r="AE107" s="11">
        <v>513.87377400000003</v>
      </c>
    </row>
    <row r="108" spans="1:31" ht="13.5" customHeight="1" x14ac:dyDescent="0.25">
      <c r="A108" s="1"/>
      <c r="B108" s="16" t="s">
        <v>132</v>
      </c>
      <c r="C108" s="13"/>
      <c r="D108" s="14"/>
      <c r="E108" s="14"/>
      <c r="F108" s="14">
        <v>4.42564353361748E-2</v>
      </c>
      <c r="G108" s="14">
        <v>0.37162565640587708</v>
      </c>
      <c r="H108" s="14">
        <v>0.29883255082604898</v>
      </c>
      <c r="I108" s="14">
        <v>1.7159787082278399</v>
      </c>
      <c r="J108" s="14">
        <v>0.68256439174226502</v>
      </c>
      <c r="K108" s="14">
        <v>1.1424087864746499</v>
      </c>
      <c r="L108" s="14">
        <v>1.3670260000000001</v>
      </c>
      <c r="M108" s="14">
        <v>1.2109019999999999</v>
      </c>
      <c r="N108" s="14">
        <v>1.4991110000000001</v>
      </c>
      <c r="O108" s="14">
        <v>2.098036</v>
      </c>
      <c r="P108" s="14">
        <v>2.1495160000000002</v>
      </c>
      <c r="Q108" s="14">
        <v>4.1779890000000002</v>
      </c>
      <c r="R108" s="14">
        <v>4.8818760000000001</v>
      </c>
      <c r="S108" s="14">
        <v>8.6030040000000003</v>
      </c>
      <c r="T108" s="14">
        <v>20.243248000000001</v>
      </c>
      <c r="U108" s="14">
        <v>7.8650589999999996</v>
      </c>
      <c r="V108" s="14">
        <v>18.582504</v>
      </c>
      <c r="W108" s="14">
        <v>16.909517999999998</v>
      </c>
      <c r="X108" s="14">
        <v>13.655450999999999</v>
      </c>
      <c r="Y108" s="14">
        <v>13.814826</v>
      </c>
      <c r="Z108" s="14">
        <v>13.702952</v>
      </c>
      <c r="AA108" s="14">
        <v>9.9180840000000003</v>
      </c>
      <c r="AB108" s="14">
        <v>4.5869439999999999</v>
      </c>
      <c r="AC108" s="14">
        <v>6.921602</v>
      </c>
      <c r="AD108" s="14">
        <v>6.6811790000000002</v>
      </c>
      <c r="AE108" s="14">
        <v>6.8164819999999997</v>
      </c>
    </row>
    <row r="109" spans="1:31" ht="13.5" customHeight="1" x14ac:dyDescent="0.25">
      <c r="A109" s="1"/>
      <c r="B109" s="16" t="s">
        <v>133</v>
      </c>
      <c r="C109" s="10"/>
      <c r="D109" s="11"/>
      <c r="E109" s="11"/>
      <c r="F109" s="11"/>
      <c r="G109" s="11">
        <v>0.39384099074569873</v>
      </c>
      <c r="H109" s="11">
        <v>0.42199921519243577</v>
      </c>
      <c r="I109" s="11">
        <v>1.3927224416402499</v>
      </c>
      <c r="J109" s="11">
        <v>5.3035356486560898</v>
      </c>
      <c r="K109" s="11">
        <v>0.94858814227078403</v>
      </c>
      <c r="L109" s="11">
        <v>2.4128530000000001</v>
      </c>
      <c r="M109" s="11">
        <v>2.6478090000000001</v>
      </c>
      <c r="N109" s="11">
        <v>2.2136610000000001</v>
      </c>
      <c r="O109" s="11">
        <v>19.761389999999999</v>
      </c>
      <c r="P109" s="11">
        <v>9.5931429999999995</v>
      </c>
      <c r="Q109" s="11">
        <v>15.446375</v>
      </c>
      <c r="R109" s="11">
        <v>18.608284000000001</v>
      </c>
      <c r="S109" s="11">
        <v>29.757137</v>
      </c>
      <c r="T109" s="11">
        <v>18.798767999999999</v>
      </c>
      <c r="U109" s="11">
        <v>27.639645000000002</v>
      </c>
      <c r="V109" s="11">
        <v>19.379207999999998</v>
      </c>
      <c r="W109" s="11">
        <v>13.576515000000001</v>
      </c>
      <c r="X109" s="11">
        <v>40.748297000000001</v>
      </c>
      <c r="Y109" s="11">
        <v>30.193068</v>
      </c>
      <c r="Z109" s="11">
        <v>37.206259000000003</v>
      </c>
      <c r="AA109" s="11">
        <v>11.276733</v>
      </c>
      <c r="AB109" s="11">
        <v>9.7229910000000004</v>
      </c>
      <c r="AC109" s="11">
        <v>10.89676</v>
      </c>
      <c r="AD109" s="11">
        <v>8.8310589999999998</v>
      </c>
      <c r="AE109" s="11">
        <v>7.9602060000000003</v>
      </c>
    </row>
    <row r="110" spans="1:31" ht="13.5" customHeight="1" x14ac:dyDescent="0.25">
      <c r="A110" s="1"/>
      <c r="B110" s="16" t="s">
        <v>134</v>
      </c>
      <c r="C110" s="13">
        <v>4.2511466116047467</v>
      </c>
      <c r="D110" s="14">
        <v>4.6059186376736605</v>
      </c>
      <c r="E110" s="14">
        <v>4.9534567777596807</v>
      </c>
      <c r="F110" s="14">
        <v>5.8821503697121331</v>
      </c>
      <c r="G110" s="14">
        <v>11.5709461881296</v>
      </c>
      <c r="H110" s="14">
        <v>10.230319321581701</v>
      </c>
      <c r="I110" s="14">
        <v>7.8484601440789303</v>
      </c>
      <c r="J110" s="14">
        <v>5.3112974848693302</v>
      </c>
      <c r="K110" s="14">
        <v>6.1666694233076171</v>
      </c>
      <c r="L110" s="14">
        <v>9.0287459999999999</v>
      </c>
      <c r="M110" s="14">
        <v>8.54819</v>
      </c>
      <c r="N110" s="14">
        <v>9.0635919999999999</v>
      </c>
      <c r="O110" s="14">
        <v>11.793139</v>
      </c>
      <c r="P110" s="14">
        <v>16.477094000000001</v>
      </c>
      <c r="Q110" s="14">
        <v>23.317523999999999</v>
      </c>
      <c r="R110" s="14">
        <v>27.410488000000001</v>
      </c>
      <c r="S110" s="14">
        <v>38.573109000000002</v>
      </c>
      <c r="T110" s="14">
        <v>50.549877000000002</v>
      </c>
      <c r="U110" s="14">
        <v>35.158012999999997</v>
      </c>
      <c r="V110" s="14">
        <v>64.360892000000007</v>
      </c>
      <c r="W110" s="14">
        <v>73.864817000000002</v>
      </c>
      <c r="X110" s="14">
        <v>69.577665999999994</v>
      </c>
      <c r="Y110" s="14">
        <v>36.990855000000003</v>
      </c>
      <c r="Z110" s="14">
        <v>49.793115999999998</v>
      </c>
      <c r="AA110" s="14">
        <v>35.950026000000001</v>
      </c>
      <c r="AB110" s="14">
        <v>25.608048</v>
      </c>
      <c r="AC110" s="14">
        <v>79.983283999999998</v>
      </c>
      <c r="AD110" s="14">
        <v>227.65451400000001</v>
      </c>
      <c r="AE110" s="14">
        <v>163.28356099999999</v>
      </c>
    </row>
    <row r="111" spans="1:31" ht="13.5" customHeight="1" x14ac:dyDescent="0.25">
      <c r="A111" s="1"/>
      <c r="B111" s="16" t="s">
        <v>135</v>
      </c>
      <c r="C111" s="10">
        <v>3.0345207234334781</v>
      </c>
      <c r="D111" s="11">
        <v>0.31297868864474898</v>
      </c>
      <c r="E111" s="11">
        <v>0.30260805222077275</v>
      </c>
      <c r="F111" s="11">
        <v>0.29413893853433404</v>
      </c>
      <c r="G111" s="11">
        <v>1.4075204992508092</v>
      </c>
      <c r="H111" s="11">
        <v>0.70735867303539157</v>
      </c>
      <c r="I111" s="11">
        <v>0.52650181520693828</v>
      </c>
      <c r="J111" s="11">
        <v>0.26259237388796702</v>
      </c>
      <c r="K111" s="11">
        <v>1.85973942245075</v>
      </c>
      <c r="L111" s="11">
        <v>4.8957000000000001E-2</v>
      </c>
      <c r="M111" s="11">
        <v>0.174709</v>
      </c>
      <c r="N111" s="11">
        <v>0.63934100000000005</v>
      </c>
      <c r="O111" s="11">
        <v>0.372423</v>
      </c>
      <c r="P111" s="11">
        <v>1.5051969999999999</v>
      </c>
      <c r="Q111" s="11">
        <v>1.652752</v>
      </c>
      <c r="R111" s="11">
        <v>2.4460289999999998</v>
      </c>
      <c r="S111" s="11">
        <v>1.069728</v>
      </c>
      <c r="T111" s="11">
        <v>2.175989</v>
      </c>
      <c r="U111" s="11">
        <v>2.3477239999999999</v>
      </c>
      <c r="V111" s="11">
        <v>3.4823879999999998</v>
      </c>
      <c r="W111" s="11">
        <v>1.6789480000000001</v>
      </c>
      <c r="X111" s="11">
        <v>3.0851660000000001</v>
      </c>
      <c r="Y111" s="11">
        <v>2.5500980000000002</v>
      </c>
      <c r="Z111" s="11">
        <v>1.624306</v>
      </c>
      <c r="AA111" s="11">
        <v>1.378298</v>
      </c>
      <c r="AB111" s="11">
        <v>1.9533659999999999</v>
      </c>
      <c r="AC111" s="11">
        <v>1.2934490000000001</v>
      </c>
      <c r="AD111" s="11">
        <v>4.9963629999999997</v>
      </c>
      <c r="AE111" s="11">
        <v>8.2408350000000006</v>
      </c>
    </row>
    <row r="112" spans="1:31" ht="13.5" customHeight="1" x14ac:dyDescent="0.25">
      <c r="A112" s="1"/>
      <c r="B112" s="16" t="s">
        <v>136</v>
      </c>
      <c r="C112" s="13">
        <v>91.178608379591381</v>
      </c>
      <c r="D112" s="14">
        <v>85.550718334228435</v>
      </c>
      <c r="E112" s="14">
        <v>68.329072807329695</v>
      </c>
      <c r="F112" s="14">
        <v>65.977642637844099</v>
      </c>
      <c r="G112" s="14">
        <v>114.314443051296</v>
      </c>
      <c r="H112" s="14">
        <v>102.804698143096</v>
      </c>
      <c r="I112" s="14">
        <v>129.14955834325698</v>
      </c>
      <c r="J112" s="14">
        <v>95.011444215224401</v>
      </c>
      <c r="K112" s="14">
        <v>124.76252720231601</v>
      </c>
      <c r="L112" s="14">
        <v>101.71047299999999</v>
      </c>
      <c r="M112" s="14">
        <v>121.184904</v>
      </c>
      <c r="N112" s="14">
        <v>111.89278400000001</v>
      </c>
      <c r="O112" s="14">
        <v>163.90629100000001</v>
      </c>
      <c r="P112" s="14">
        <v>149.329846</v>
      </c>
      <c r="Q112" s="14">
        <v>260.65152399999999</v>
      </c>
      <c r="R112" s="14">
        <v>373.88315999999998</v>
      </c>
      <c r="S112" s="14">
        <v>325.65840100000003</v>
      </c>
      <c r="T112" s="14">
        <v>580.75904800000001</v>
      </c>
      <c r="U112" s="14">
        <v>565.45553700000005</v>
      </c>
      <c r="V112" s="14">
        <v>612.66441199999997</v>
      </c>
      <c r="W112" s="14">
        <v>719.84751300000005</v>
      </c>
      <c r="X112" s="14">
        <v>451.93294800000001</v>
      </c>
      <c r="Y112" s="14">
        <v>478.92182300000002</v>
      </c>
      <c r="Z112" s="14">
        <v>418.97369700000002</v>
      </c>
      <c r="AA112" s="14">
        <v>335.08034099999998</v>
      </c>
      <c r="AB112" s="14">
        <v>250.51714799999999</v>
      </c>
      <c r="AC112" s="14">
        <v>225.49562700000001</v>
      </c>
      <c r="AD112" s="14">
        <v>303.42094400000002</v>
      </c>
      <c r="AE112" s="14">
        <v>560.77643</v>
      </c>
    </row>
    <row r="113" spans="1:31" ht="13.5" customHeight="1" x14ac:dyDescent="0.25">
      <c r="A113" s="1"/>
      <c r="B113" s="16" t="s">
        <v>137</v>
      </c>
      <c r="C113" s="10"/>
      <c r="D113" s="11"/>
      <c r="E113" s="11"/>
      <c r="F113" s="11"/>
      <c r="G113" s="11">
        <v>0.4054011668518101</v>
      </c>
      <c r="H113" s="11">
        <v>0.16595181535124909</v>
      </c>
      <c r="I113" s="11">
        <v>12.012633210523498</v>
      </c>
      <c r="J113" s="11">
        <v>8.7190808444040186</v>
      </c>
      <c r="K113" s="11">
        <v>6.2049479194637058</v>
      </c>
      <c r="L113" s="11">
        <v>3.6430359999999999</v>
      </c>
      <c r="M113" s="11">
        <v>4.7368269999999999</v>
      </c>
      <c r="N113" s="11">
        <v>1.404471</v>
      </c>
      <c r="O113" s="11">
        <v>1.880487</v>
      </c>
      <c r="P113" s="11">
        <v>6.8045540000000004</v>
      </c>
      <c r="Q113" s="11">
        <v>9.2013409999999993</v>
      </c>
      <c r="R113" s="11">
        <v>12.879626</v>
      </c>
      <c r="S113" s="11">
        <v>14.362482999999999</v>
      </c>
      <c r="T113" s="11">
        <v>22.339473999999999</v>
      </c>
      <c r="U113" s="11">
        <v>16.044392999999999</v>
      </c>
      <c r="V113" s="11">
        <v>18.601476000000002</v>
      </c>
      <c r="W113" s="11">
        <v>22.838232000000001</v>
      </c>
      <c r="X113" s="11">
        <v>20.150905000000002</v>
      </c>
      <c r="Y113" s="11">
        <v>27.582749</v>
      </c>
      <c r="Z113" s="11">
        <v>12.786685</v>
      </c>
      <c r="AA113" s="11">
        <v>12.100636</v>
      </c>
      <c r="AB113" s="11">
        <v>16.739041</v>
      </c>
      <c r="AC113" s="11">
        <v>31.739032000000002</v>
      </c>
      <c r="AD113" s="11">
        <v>19.551622999999999</v>
      </c>
      <c r="AE113" s="11">
        <v>19.419913999999999</v>
      </c>
    </row>
    <row r="114" spans="1:31" ht="13.5" customHeight="1" x14ac:dyDescent="0.25">
      <c r="A114" s="1"/>
      <c r="B114" s="16" t="s">
        <v>138</v>
      </c>
      <c r="C114" s="13">
        <v>261.23426523552286</v>
      </c>
      <c r="D114" s="14">
        <v>309.10445234843996</v>
      </c>
      <c r="E114" s="14">
        <v>196.47119677526308</v>
      </c>
      <c r="F114" s="14">
        <v>281.2020500084538</v>
      </c>
      <c r="G114" s="14">
        <v>295.99864574409526</v>
      </c>
      <c r="H114" s="14">
        <v>366.93386216066597</v>
      </c>
      <c r="I114" s="14">
        <v>448.81581306847397</v>
      </c>
      <c r="J114" s="14">
        <v>161.70565358256999</v>
      </c>
      <c r="K114" s="14">
        <v>344.96827783964505</v>
      </c>
      <c r="L114" s="14">
        <v>446.54757799999999</v>
      </c>
      <c r="M114" s="14">
        <v>313.017788</v>
      </c>
      <c r="N114" s="14">
        <v>93.883932999999999</v>
      </c>
      <c r="O114" s="14">
        <v>162.625325</v>
      </c>
      <c r="P114" s="14">
        <v>142.728723</v>
      </c>
      <c r="Q114" s="14">
        <v>228.578574</v>
      </c>
      <c r="R114" s="14">
        <v>271.78011400000003</v>
      </c>
      <c r="S114" s="14">
        <v>260.32767000000001</v>
      </c>
      <c r="T114" s="14">
        <v>601.84439999999995</v>
      </c>
      <c r="U114" s="14">
        <v>374.16841699999998</v>
      </c>
      <c r="V114" s="14">
        <v>115.415342</v>
      </c>
      <c r="W114" s="14">
        <v>127.550015</v>
      </c>
      <c r="X114" s="14">
        <v>95.755605000000003</v>
      </c>
      <c r="Y114" s="14">
        <v>13.764365</v>
      </c>
      <c r="Z114" s="14">
        <v>57.557830000000003</v>
      </c>
      <c r="AA114" s="14">
        <v>75.319700999999995</v>
      </c>
      <c r="AB114" s="14">
        <v>101.20224399999999</v>
      </c>
      <c r="AC114" s="14">
        <v>101.942331</v>
      </c>
      <c r="AD114" s="14">
        <v>99.274190000000004</v>
      </c>
      <c r="AE114" s="14">
        <v>247.718548</v>
      </c>
    </row>
    <row r="115" spans="1:31" ht="13.5" customHeight="1" x14ac:dyDescent="0.25">
      <c r="A115" s="1"/>
      <c r="B115" s="16" t="s">
        <v>139</v>
      </c>
      <c r="C115" s="10"/>
      <c r="D115" s="11">
        <v>3.3777613882097501</v>
      </c>
      <c r="E115" s="11">
        <v>0.65831146502579008</v>
      </c>
      <c r="F115" s="11"/>
      <c r="G115" s="11">
        <v>0.15841285857415902</v>
      </c>
      <c r="H115" s="11">
        <v>0.56366324379826194</v>
      </c>
      <c r="I115" s="11">
        <v>0.85588642913156332</v>
      </c>
      <c r="J115" s="11">
        <v>2.5808351963801002</v>
      </c>
      <c r="K115" s="11">
        <v>22.0591661337556</v>
      </c>
      <c r="L115" s="11">
        <v>51.697361000000001</v>
      </c>
      <c r="M115" s="11">
        <v>3.8301280000000002</v>
      </c>
      <c r="N115" s="11">
        <v>8.8286169999999995</v>
      </c>
      <c r="O115" s="11">
        <v>3.3385539999999998</v>
      </c>
      <c r="P115" s="11">
        <v>24.820578999999999</v>
      </c>
      <c r="Q115" s="11">
        <v>62.606805999999999</v>
      </c>
      <c r="R115" s="11">
        <v>128.49733599999999</v>
      </c>
      <c r="S115" s="11">
        <v>246.69110000000001</v>
      </c>
      <c r="T115" s="11">
        <v>177.809652</v>
      </c>
      <c r="U115" s="11">
        <v>426.005607</v>
      </c>
      <c r="V115" s="11">
        <v>228.689097</v>
      </c>
      <c r="W115" s="11">
        <v>187.58739399999999</v>
      </c>
      <c r="X115" s="11">
        <v>395.595305</v>
      </c>
      <c r="Y115" s="11">
        <v>191.90617399999999</v>
      </c>
      <c r="Z115" s="11">
        <v>253.929767</v>
      </c>
      <c r="AA115" s="11">
        <v>138.99971600000001</v>
      </c>
      <c r="AB115" s="11">
        <v>97.181738999999993</v>
      </c>
      <c r="AC115" s="11">
        <v>55.784235000000002</v>
      </c>
      <c r="AD115" s="11">
        <v>169.228917</v>
      </c>
      <c r="AE115" s="11">
        <v>110.105501</v>
      </c>
    </row>
    <row r="116" spans="1:31" ht="13.5" customHeight="1" x14ac:dyDescent="0.25">
      <c r="A116" s="1"/>
      <c r="B116" s="16" t="s">
        <v>140</v>
      </c>
      <c r="C116" s="13">
        <v>16.567075673326702</v>
      </c>
      <c r="D116" s="14">
        <v>3.8200150694916601</v>
      </c>
      <c r="E116" s="14">
        <v>7.867406610893628</v>
      </c>
      <c r="F116" s="14">
        <v>10.270741381384498</v>
      </c>
      <c r="G116" s="14">
        <v>8.7643554902867518</v>
      </c>
      <c r="H116" s="14">
        <v>21.346782025935603</v>
      </c>
      <c r="I116" s="14">
        <v>7.9421903779993714</v>
      </c>
      <c r="J116" s="14">
        <v>12.967168747385999</v>
      </c>
      <c r="K116" s="14">
        <v>10.185255733161702</v>
      </c>
      <c r="L116" s="14">
        <v>14.556072</v>
      </c>
      <c r="M116" s="14">
        <v>21.701294999999998</v>
      </c>
      <c r="N116" s="14">
        <v>19.016376000000001</v>
      </c>
      <c r="O116" s="14">
        <v>20.379822000000001</v>
      </c>
      <c r="P116" s="14">
        <v>31.646602999999999</v>
      </c>
      <c r="Q116" s="14">
        <v>100.75706</v>
      </c>
      <c r="R116" s="14">
        <v>49.545625999999999</v>
      </c>
      <c r="S116" s="14">
        <v>59.033569</v>
      </c>
      <c r="T116" s="14">
        <v>72.579600999999997</v>
      </c>
      <c r="U116" s="14">
        <v>57.892932999999999</v>
      </c>
      <c r="V116" s="14">
        <v>64.038269999999997</v>
      </c>
      <c r="W116" s="14">
        <v>70.858146000000005</v>
      </c>
      <c r="X116" s="14">
        <v>115.30352999999999</v>
      </c>
      <c r="Y116" s="14">
        <v>63.725088999999997</v>
      </c>
      <c r="Z116" s="14">
        <v>70.939548000000002</v>
      </c>
      <c r="AA116" s="14">
        <v>69.996993000000003</v>
      </c>
      <c r="AB116" s="14">
        <v>61.329607000000003</v>
      </c>
      <c r="AC116" s="14">
        <v>56.326476999999997</v>
      </c>
      <c r="AD116" s="14">
        <v>53.868667000000002</v>
      </c>
      <c r="AE116" s="14">
        <v>66.994941999999995</v>
      </c>
    </row>
    <row r="117" spans="1:31" ht="13.5" customHeight="1" x14ac:dyDescent="0.25">
      <c r="A117" s="1"/>
      <c r="B117" s="16" t="s">
        <v>141</v>
      </c>
      <c r="C117" s="10"/>
      <c r="D117" s="11"/>
      <c r="E117" s="11"/>
      <c r="F117" s="11"/>
      <c r="G117" s="11">
        <v>1.50857410136422</v>
      </c>
      <c r="H117" s="11">
        <v>8.792545327265131</v>
      </c>
      <c r="I117" s="11">
        <v>4.8509903537148702</v>
      </c>
      <c r="J117" s="11">
        <v>15.313389926201001</v>
      </c>
      <c r="K117" s="11">
        <v>4.1786263902305798</v>
      </c>
      <c r="L117" s="11">
        <v>17.035544999999999</v>
      </c>
      <c r="M117" s="11">
        <v>22.941856999999999</v>
      </c>
      <c r="N117" s="11">
        <v>23.651492000000001</v>
      </c>
      <c r="O117" s="11">
        <v>25.027089</v>
      </c>
      <c r="P117" s="11">
        <v>55.070898999999997</v>
      </c>
      <c r="Q117" s="11">
        <v>95.146742000000003</v>
      </c>
      <c r="R117" s="11">
        <v>106.732229</v>
      </c>
      <c r="S117" s="11">
        <v>171.63617199999999</v>
      </c>
      <c r="T117" s="11">
        <v>244.51577599999999</v>
      </c>
      <c r="U117" s="11">
        <v>185.09483900000001</v>
      </c>
      <c r="V117" s="11">
        <v>135.59567100000001</v>
      </c>
      <c r="W117" s="11">
        <v>154.45190299999999</v>
      </c>
      <c r="X117" s="11">
        <v>101.831508</v>
      </c>
      <c r="Y117" s="11">
        <v>166.73953599999999</v>
      </c>
      <c r="Z117" s="11">
        <v>116.546747</v>
      </c>
      <c r="AA117" s="11">
        <v>92.980585000000005</v>
      </c>
      <c r="AB117" s="11">
        <v>61.052171000000001</v>
      </c>
      <c r="AC117" s="11">
        <v>111.395368</v>
      </c>
      <c r="AD117" s="11">
        <v>87.815353000000002</v>
      </c>
      <c r="AE117" s="11">
        <v>119.29258</v>
      </c>
    </row>
    <row r="118" spans="1:31" ht="13.5" customHeight="1" x14ac:dyDescent="0.25">
      <c r="A118" s="1"/>
      <c r="B118" s="16" t="s">
        <v>142</v>
      </c>
      <c r="C118" s="13">
        <v>305.41194820776803</v>
      </c>
      <c r="D118" s="14">
        <v>20.586216424473093</v>
      </c>
      <c r="E118" s="14">
        <v>25.235610044068501</v>
      </c>
      <c r="F118" s="14">
        <v>24.708964040800797</v>
      </c>
      <c r="G118" s="14">
        <v>45.225668527096801</v>
      </c>
      <c r="H118" s="14">
        <v>52.779323690146683</v>
      </c>
      <c r="I118" s="14">
        <v>36.638237862000281</v>
      </c>
      <c r="J118" s="14">
        <v>38.246651351167202</v>
      </c>
      <c r="K118" s="14">
        <v>24.360227405346699</v>
      </c>
      <c r="L118" s="14">
        <v>28.114409999999999</v>
      </c>
      <c r="M118" s="14">
        <v>37.175404</v>
      </c>
      <c r="N118" s="14">
        <v>47.253498999999998</v>
      </c>
      <c r="O118" s="14">
        <v>54.184992999999999</v>
      </c>
      <c r="P118" s="14">
        <v>57.572659000000002</v>
      </c>
      <c r="Q118" s="14">
        <v>97.919828999999993</v>
      </c>
      <c r="R118" s="14">
        <v>79.295664000000002</v>
      </c>
      <c r="S118" s="14">
        <v>105.453418</v>
      </c>
      <c r="T118" s="14">
        <v>168.852733</v>
      </c>
      <c r="U118" s="14">
        <v>95.935992999999996</v>
      </c>
      <c r="V118" s="14">
        <v>94.317774</v>
      </c>
      <c r="W118" s="14">
        <v>131.37680900000001</v>
      </c>
      <c r="X118" s="14">
        <v>97.291056999999995</v>
      </c>
      <c r="Y118" s="14">
        <v>132.97614100000001</v>
      </c>
      <c r="Z118" s="14">
        <v>129.333078</v>
      </c>
      <c r="AA118" s="14">
        <v>138.844303</v>
      </c>
      <c r="AB118" s="14">
        <v>125.439853</v>
      </c>
      <c r="AC118" s="14">
        <v>127.72706599999999</v>
      </c>
      <c r="AD118" s="14">
        <v>154.37585100000001</v>
      </c>
      <c r="AE118" s="14">
        <v>105.309819</v>
      </c>
    </row>
    <row r="119" spans="1:31" ht="13.5" customHeight="1" x14ac:dyDescent="0.25">
      <c r="A119" s="1"/>
      <c r="B119" s="16" t="s">
        <v>143</v>
      </c>
      <c r="C119" s="10"/>
      <c r="D119" s="11"/>
      <c r="E119" s="11"/>
      <c r="F119" s="11"/>
      <c r="G119" s="11">
        <v>6.4732580586109423</v>
      </c>
      <c r="H119" s="11">
        <v>18.846555258965498</v>
      </c>
      <c r="I119" s="11">
        <v>8.3921136515976436</v>
      </c>
      <c r="J119" s="11">
        <v>1.8155597246050001</v>
      </c>
      <c r="K119" s="11">
        <v>1.6558622945260999</v>
      </c>
      <c r="L119" s="11">
        <v>1.098395</v>
      </c>
      <c r="M119" s="11">
        <v>0.81116699999999997</v>
      </c>
      <c r="N119" s="11">
        <v>0.79502799999999996</v>
      </c>
      <c r="O119" s="11">
        <v>2.1902439999999999</v>
      </c>
      <c r="P119" s="11">
        <v>3.2327699999999999</v>
      </c>
      <c r="Q119" s="11">
        <v>3.590436</v>
      </c>
      <c r="R119" s="11">
        <v>7.4166499999999997</v>
      </c>
      <c r="S119" s="11">
        <v>7.8242510000000003</v>
      </c>
      <c r="T119" s="11">
        <v>8.6261799999999997</v>
      </c>
      <c r="U119" s="11">
        <v>5.7391399999999999</v>
      </c>
      <c r="V119" s="11">
        <v>6.38368</v>
      </c>
      <c r="W119" s="11">
        <v>13.737489999999999</v>
      </c>
      <c r="X119" s="11">
        <v>20.622299000000002</v>
      </c>
      <c r="Y119" s="11">
        <v>14.328303</v>
      </c>
      <c r="Z119" s="11">
        <v>13.026085999999999</v>
      </c>
      <c r="AA119" s="11">
        <v>11.61922</v>
      </c>
      <c r="AB119" s="11">
        <v>10.815901999999999</v>
      </c>
      <c r="AC119" s="11">
        <v>7.823169</v>
      </c>
      <c r="AD119" s="11">
        <v>8.5949039999999997</v>
      </c>
      <c r="AE119" s="11">
        <v>9.9492860000000007</v>
      </c>
    </row>
    <row r="120" spans="1:31" ht="13.5" customHeight="1" x14ac:dyDescent="0.25">
      <c r="A120" s="1"/>
      <c r="B120" s="16" t="s">
        <v>144</v>
      </c>
      <c r="C120" s="13">
        <v>12.395194226991407</v>
      </c>
      <c r="D120" s="14">
        <v>24.858689255966105</v>
      </c>
      <c r="E120" s="14">
        <v>25.640121036382702</v>
      </c>
      <c r="F120" s="14">
        <v>21.8826604556956</v>
      </c>
      <c r="G120" s="14">
        <v>38.511653735677598</v>
      </c>
      <c r="H120" s="14">
        <v>42.397033503634596</v>
      </c>
      <c r="I120" s="14">
        <v>43.349859148402473</v>
      </c>
      <c r="J120" s="14">
        <v>28.035300153791599</v>
      </c>
      <c r="K120" s="14">
        <v>26.092848588417702</v>
      </c>
      <c r="L120" s="14">
        <v>23.128762999999999</v>
      </c>
      <c r="M120" s="14">
        <v>20.661149000000002</v>
      </c>
      <c r="N120" s="14">
        <v>23.895633</v>
      </c>
      <c r="O120" s="14">
        <v>20.818743000000001</v>
      </c>
      <c r="P120" s="14">
        <v>34.898657999999998</v>
      </c>
      <c r="Q120" s="14">
        <v>41.184021000000001</v>
      </c>
      <c r="R120" s="14">
        <v>53.341864000000001</v>
      </c>
      <c r="S120" s="14">
        <v>64.456641000000005</v>
      </c>
      <c r="T120" s="14">
        <v>98.146647000000002</v>
      </c>
      <c r="U120" s="14">
        <v>203.607753</v>
      </c>
      <c r="V120" s="14">
        <v>80.641619000000006</v>
      </c>
      <c r="W120" s="14">
        <v>91.740872999999993</v>
      </c>
      <c r="X120" s="14">
        <v>115.295654</v>
      </c>
      <c r="Y120" s="14">
        <v>71.964876000000004</v>
      </c>
      <c r="Z120" s="14">
        <v>76.141580000000005</v>
      </c>
      <c r="AA120" s="14">
        <v>89.066806999999997</v>
      </c>
      <c r="AB120" s="14">
        <v>113.413754</v>
      </c>
      <c r="AC120" s="14">
        <v>96.937465000000003</v>
      </c>
      <c r="AD120" s="14">
        <v>90.207280999999995</v>
      </c>
      <c r="AE120" s="14">
        <v>89.854960000000005</v>
      </c>
    </row>
    <row r="121" spans="1:31" ht="13.5" customHeight="1" x14ac:dyDescent="0.25">
      <c r="A121" s="1"/>
      <c r="B121" s="16" t="s">
        <v>145</v>
      </c>
      <c r="C121" s="10">
        <v>49.438892996761581</v>
      </c>
      <c r="D121" s="11">
        <v>64.428435831364908</v>
      </c>
      <c r="E121" s="11">
        <v>67.623652406540799</v>
      </c>
      <c r="F121" s="11">
        <v>39.541589369416492</v>
      </c>
      <c r="G121" s="11">
        <v>44.957240972969686</v>
      </c>
      <c r="H121" s="11">
        <v>94.564222434951802</v>
      </c>
      <c r="I121" s="11">
        <v>149.81610729703502</v>
      </c>
      <c r="J121" s="11">
        <v>73.310081427839506</v>
      </c>
      <c r="K121" s="11">
        <v>32.415663274274991</v>
      </c>
      <c r="L121" s="11">
        <v>14.376467</v>
      </c>
      <c r="M121" s="11">
        <v>12.250989000000001</v>
      </c>
      <c r="N121" s="11">
        <v>28.655843000000001</v>
      </c>
      <c r="O121" s="11">
        <v>26.278147000000001</v>
      </c>
      <c r="P121" s="11">
        <v>75.845579000000001</v>
      </c>
      <c r="Q121" s="11">
        <v>69.772844000000006</v>
      </c>
      <c r="R121" s="11">
        <v>59.141758000000003</v>
      </c>
      <c r="S121" s="11">
        <v>190.98134400000001</v>
      </c>
      <c r="T121" s="11">
        <v>120.185827</v>
      </c>
      <c r="U121" s="11">
        <v>225.87041099999999</v>
      </c>
      <c r="V121" s="11">
        <v>240.47916799999999</v>
      </c>
      <c r="W121" s="11">
        <v>51.360075999999999</v>
      </c>
      <c r="X121" s="11">
        <v>153.471059</v>
      </c>
      <c r="Y121" s="11">
        <v>112.27237100000001</v>
      </c>
      <c r="Z121" s="11">
        <v>71.535634999999999</v>
      </c>
      <c r="AA121" s="11">
        <v>22.804124999999999</v>
      </c>
      <c r="AB121" s="11">
        <v>12.697784</v>
      </c>
      <c r="AC121" s="11">
        <v>15.658011999999999</v>
      </c>
      <c r="AD121" s="11">
        <v>33.035384000000001</v>
      </c>
      <c r="AE121" s="11">
        <v>67.176962000000003</v>
      </c>
    </row>
    <row r="122" spans="1:31" ht="13.5" customHeight="1" x14ac:dyDescent="0.25">
      <c r="A122" s="1"/>
      <c r="B122" s="16" t="s">
        <v>146</v>
      </c>
      <c r="C122" s="13">
        <v>7.0465189982863015</v>
      </c>
      <c r="D122" s="14">
        <v>1.2007734840973299</v>
      </c>
      <c r="E122" s="14">
        <v>5.2838824599047305</v>
      </c>
      <c r="F122" s="14">
        <v>3.6258133098565684</v>
      </c>
      <c r="G122" s="14">
        <v>3.11356972378133</v>
      </c>
      <c r="H122" s="14">
        <v>0.15223792008788201</v>
      </c>
      <c r="I122" s="14">
        <v>0.43396101255451497</v>
      </c>
      <c r="J122" s="14">
        <v>0.255580402168124</v>
      </c>
      <c r="K122" s="14">
        <v>0.40705553009176998</v>
      </c>
      <c r="L122" s="14">
        <v>1.8747450000000001</v>
      </c>
      <c r="M122" s="14">
        <v>1.088014</v>
      </c>
      <c r="N122" s="14">
        <v>1.987398</v>
      </c>
      <c r="O122" s="14">
        <v>1.1381079999999999</v>
      </c>
      <c r="P122" s="14">
        <v>4.0835999999999997</v>
      </c>
      <c r="Q122" s="14">
        <v>2.8789820000000002</v>
      </c>
      <c r="R122" s="14">
        <v>3.964118</v>
      </c>
      <c r="S122" s="14">
        <v>8.1953809999999994</v>
      </c>
      <c r="T122" s="14">
        <v>5.501328</v>
      </c>
      <c r="U122" s="14">
        <v>2.5187490000000001</v>
      </c>
      <c r="V122" s="14">
        <v>6.8112870000000001</v>
      </c>
      <c r="W122" s="14">
        <v>16.110779999999998</v>
      </c>
      <c r="X122" s="14">
        <v>19.998163000000002</v>
      </c>
      <c r="Y122" s="14">
        <v>17.742982999999999</v>
      </c>
      <c r="Z122" s="14">
        <v>10.618416</v>
      </c>
      <c r="AA122" s="14">
        <v>5.5594869999999998</v>
      </c>
      <c r="AB122" s="14">
        <v>10.838652</v>
      </c>
      <c r="AC122" s="14">
        <v>16.158297999999998</v>
      </c>
      <c r="AD122" s="14">
        <v>16.712304</v>
      </c>
      <c r="AE122" s="14">
        <v>14.16067</v>
      </c>
    </row>
    <row r="123" spans="1:31" ht="13.5" customHeight="1" x14ac:dyDescent="0.25">
      <c r="A123" s="1"/>
      <c r="B123" s="16" t="s">
        <v>147</v>
      </c>
      <c r="C123" s="10">
        <v>164.0652466268109</v>
      </c>
      <c r="D123" s="11">
        <v>103.044588422546</v>
      </c>
      <c r="E123" s="11">
        <v>71.49950151333789</v>
      </c>
      <c r="F123" s="11">
        <v>52.684261539105826</v>
      </c>
      <c r="G123" s="11">
        <v>132.64573397744999</v>
      </c>
      <c r="H123" s="11">
        <v>134.58536289536292</v>
      </c>
      <c r="I123" s="11">
        <v>129.85548751977998</v>
      </c>
      <c r="J123" s="11">
        <v>128.25536117497199</v>
      </c>
      <c r="K123" s="11">
        <v>104.81484541809199</v>
      </c>
      <c r="L123" s="11">
        <v>159.06236100000001</v>
      </c>
      <c r="M123" s="11">
        <v>164.395937</v>
      </c>
      <c r="N123" s="11">
        <v>112.070882</v>
      </c>
      <c r="O123" s="11">
        <v>102.91005800000001</v>
      </c>
      <c r="P123" s="11">
        <v>122.431149</v>
      </c>
      <c r="Q123" s="11">
        <v>175.33418699999999</v>
      </c>
      <c r="R123" s="11">
        <v>148.829544</v>
      </c>
      <c r="S123" s="11">
        <v>233.95757399999999</v>
      </c>
      <c r="T123" s="11">
        <v>286.05719099999999</v>
      </c>
      <c r="U123" s="11">
        <v>326.01447200000001</v>
      </c>
      <c r="V123" s="11">
        <v>182.074701</v>
      </c>
      <c r="W123" s="11">
        <v>303.520871</v>
      </c>
      <c r="X123" s="11">
        <v>369.35968600000001</v>
      </c>
      <c r="Y123" s="11">
        <v>430.02821799999998</v>
      </c>
      <c r="Z123" s="11">
        <v>358.257386</v>
      </c>
      <c r="AA123" s="11">
        <v>238.89882900000001</v>
      </c>
      <c r="AB123" s="11">
        <v>259.23415699999998</v>
      </c>
      <c r="AC123" s="11">
        <v>302.85210699999999</v>
      </c>
      <c r="AD123" s="11">
        <v>352.26090699999997</v>
      </c>
      <c r="AE123" s="11">
        <v>333.97928999999999</v>
      </c>
    </row>
    <row r="124" spans="1:31" ht="13.5" customHeight="1" x14ac:dyDescent="0.25">
      <c r="A124" s="1"/>
      <c r="B124" s="16" t="s">
        <v>148</v>
      </c>
      <c r="C124" s="13">
        <v>6.425257245129151</v>
      </c>
      <c r="D124" s="14">
        <v>8.5512224028316375</v>
      </c>
      <c r="E124" s="14">
        <v>36.639332004076969</v>
      </c>
      <c r="F124" s="14">
        <v>7.9212945015360301</v>
      </c>
      <c r="G124" s="14">
        <v>16.439832122595</v>
      </c>
      <c r="H124" s="14">
        <v>7.1751136750303521</v>
      </c>
      <c r="I124" s="14">
        <v>13.760746150695992</v>
      </c>
      <c r="J124" s="14">
        <v>9.4775856246802608</v>
      </c>
      <c r="K124" s="14">
        <v>8.5921913268902248</v>
      </c>
      <c r="L124" s="14">
        <v>7.1925939999999997</v>
      </c>
      <c r="M124" s="14">
        <v>11.922354</v>
      </c>
      <c r="N124" s="14">
        <v>14.401844000000001</v>
      </c>
      <c r="O124" s="14">
        <v>34.453212000000001</v>
      </c>
      <c r="P124" s="14">
        <v>47.087688</v>
      </c>
      <c r="Q124" s="14">
        <v>18.776554000000001</v>
      </c>
      <c r="R124" s="14">
        <v>49.534852000000001</v>
      </c>
      <c r="S124" s="14">
        <v>109.527052</v>
      </c>
      <c r="T124" s="14">
        <v>112.931324</v>
      </c>
      <c r="U124" s="14">
        <v>133.03217000000001</v>
      </c>
      <c r="V124" s="14">
        <v>105.180877</v>
      </c>
      <c r="W124" s="14">
        <v>114.237087</v>
      </c>
      <c r="X124" s="14">
        <v>185.71113600000001</v>
      </c>
      <c r="Y124" s="14">
        <v>126.052319</v>
      </c>
      <c r="Z124" s="14">
        <v>117.832043</v>
      </c>
      <c r="AA124" s="14">
        <v>120.69354199999999</v>
      </c>
      <c r="AB124" s="14">
        <v>110.077459</v>
      </c>
      <c r="AC124" s="14">
        <v>63.029594000000003</v>
      </c>
      <c r="AD124" s="14">
        <v>125.435175</v>
      </c>
      <c r="AE124" s="14">
        <v>80.884896999999995</v>
      </c>
    </row>
    <row r="125" spans="1:31" ht="13.5" customHeight="1" x14ac:dyDescent="0.25">
      <c r="A125" s="1"/>
      <c r="B125" s="16" t="s">
        <v>149</v>
      </c>
      <c r="C125" s="10">
        <v>62.374268527081483</v>
      </c>
      <c r="D125" s="11">
        <v>61.799392774639799</v>
      </c>
      <c r="E125" s="11">
        <v>53.977618828352895</v>
      </c>
      <c r="F125" s="11">
        <v>44.352101180717298</v>
      </c>
      <c r="G125" s="11">
        <v>90.189264714667203</v>
      </c>
      <c r="H125" s="11">
        <v>56.924168744627295</v>
      </c>
      <c r="I125" s="11">
        <v>74.747354229821951</v>
      </c>
      <c r="J125" s="11">
        <v>50.850906730317305</v>
      </c>
      <c r="K125" s="11">
        <v>53.813888860650913</v>
      </c>
      <c r="L125" s="11">
        <v>50.041317999999997</v>
      </c>
      <c r="M125" s="11">
        <v>43.998204999999999</v>
      </c>
      <c r="N125" s="11">
        <v>53.330303000000001</v>
      </c>
      <c r="O125" s="11">
        <v>215.20674700000001</v>
      </c>
      <c r="P125" s="11">
        <v>269.360569</v>
      </c>
      <c r="Q125" s="11">
        <v>262.035326</v>
      </c>
      <c r="R125" s="11">
        <v>350.96452299999999</v>
      </c>
      <c r="S125" s="11">
        <v>414.85349300000001</v>
      </c>
      <c r="T125" s="11">
        <v>528.01998100000003</v>
      </c>
      <c r="U125" s="11">
        <v>349.96026000000001</v>
      </c>
      <c r="V125" s="11">
        <v>535.95469100000003</v>
      </c>
      <c r="W125" s="11">
        <v>693.47255700000005</v>
      </c>
      <c r="X125" s="11">
        <v>279.99432400000001</v>
      </c>
      <c r="Y125" s="11">
        <v>158.28676100000001</v>
      </c>
      <c r="Z125" s="11">
        <v>352.33839499999999</v>
      </c>
      <c r="AA125" s="11">
        <v>542.40358500000002</v>
      </c>
      <c r="AB125" s="11">
        <v>812.03671899999995</v>
      </c>
      <c r="AC125" s="11">
        <v>576.39018799999997</v>
      </c>
      <c r="AD125" s="11">
        <v>470.26479</v>
      </c>
      <c r="AE125" s="11">
        <v>505.68985400000003</v>
      </c>
    </row>
    <row r="126" spans="1:31" ht="13.5" customHeight="1" x14ac:dyDescent="0.25">
      <c r="A126" s="1"/>
      <c r="B126" s="16" t="s">
        <v>150</v>
      </c>
      <c r="C126" s="13">
        <v>9.4271067585023793</v>
      </c>
      <c r="D126" s="14">
        <v>7.0635159198230717</v>
      </c>
      <c r="E126" s="14">
        <v>3.8382550658111803</v>
      </c>
      <c r="F126" s="14">
        <v>4.6902603436556598</v>
      </c>
      <c r="G126" s="14">
        <v>7.3679230483074285</v>
      </c>
      <c r="H126" s="14">
        <v>12.134691826973395</v>
      </c>
      <c r="I126" s="14">
        <v>11.2325588439627</v>
      </c>
      <c r="J126" s="14">
        <v>10.7666922425017</v>
      </c>
      <c r="K126" s="14">
        <v>6.8745158328164599</v>
      </c>
      <c r="L126" s="14">
        <v>15.240515</v>
      </c>
      <c r="M126" s="14">
        <v>16.484995000000001</v>
      </c>
      <c r="N126" s="14">
        <v>18.277774999999998</v>
      </c>
      <c r="O126" s="14">
        <v>25.792702999999999</v>
      </c>
      <c r="P126" s="14">
        <v>100.842609</v>
      </c>
      <c r="Q126" s="14">
        <v>69.658260999999996</v>
      </c>
      <c r="R126" s="14">
        <v>92.793912000000006</v>
      </c>
      <c r="S126" s="14">
        <v>83.752921000000001</v>
      </c>
      <c r="T126" s="14">
        <v>83.664518000000001</v>
      </c>
      <c r="U126" s="14">
        <v>196.15579099999999</v>
      </c>
      <c r="V126" s="14">
        <v>83.914327999999998</v>
      </c>
      <c r="W126" s="14">
        <v>163.86847599999999</v>
      </c>
      <c r="X126" s="14">
        <v>201.36575300000001</v>
      </c>
      <c r="Y126" s="14">
        <v>120.92530600000001</v>
      </c>
      <c r="Z126" s="14">
        <v>172.64480800000001</v>
      </c>
      <c r="AA126" s="14">
        <v>135.62038799999999</v>
      </c>
      <c r="AB126" s="14">
        <v>132.856044</v>
      </c>
      <c r="AC126" s="14">
        <v>121.936066</v>
      </c>
      <c r="AD126" s="14">
        <v>120.859262</v>
      </c>
      <c r="AE126" s="14">
        <v>200.360716</v>
      </c>
    </row>
    <row r="127" spans="1:31" ht="13.5" customHeight="1" x14ac:dyDescent="0.25">
      <c r="A127" s="1"/>
      <c r="B127" s="16" t="s">
        <v>151</v>
      </c>
      <c r="C127" s="10">
        <v>233.67749737632599</v>
      </c>
      <c r="D127" s="11">
        <v>235.949519944614</v>
      </c>
      <c r="E127" s="11">
        <v>379.62864088620501</v>
      </c>
      <c r="F127" s="11">
        <v>220.23024610826999</v>
      </c>
      <c r="G127" s="11">
        <v>328.138930142579</v>
      </c>
      <c r="H127" s="11">
        <v>312.76331733256899</v>
      </c>
      <c r="I127" s="11">
        <v>285.91584430197503</v>
      </c>
      <c r="J127" s="11">
        <v>183.994977371278</v>
      </c>
      <c r="K127" s="11">
        <v>177.46091031661999</v>
      </c>
      <c r="L127" s="11">
        <v>222.447294</v>
      </c>
      <c r="M127" s="11">
        <v>205.829409</v>
      </c>
      <c r="N127" s="11">
        <v>218.89373599999999</v>
      </c>
      <c r="O127" s="11">
        <v>277.66577999999998</v>
      </c>
      <c r="P127" s="11">
        <v>444.34416299999998</v>
      </c>
      <c r="Q127" s="11">
        <v>364.73556600000001</v>
      </c>
      <c r="R127" s="11">
        <v>478.34221200000002</v>
      </c>
      <c r="S127" s="11">
        <v>648.34733200000005</v>
      </c>
      <c r="T127" s="11">
        <v>955.48614499999996</v>
      </c>
      <c r="U127" s="11">
        <v>1012.227781</v>
      </c>
      <c r="V127" s="11">
        <v>951.98106299999995</v>
      </c>
      <c r="W127" s="11">
        <v>869.48429799999997</v>
      </c>
      <c r="X127" s="11">
        <v>1384.1140789999999</v>
      </c>
      <c r="Y127" s="11">
        <v>887.877971</v>
      </c>
      <c r="Z127" s="11">
        <v>1130.039644</v>
      </c>
      <c r="AA127" s="11">
        <v>934.07671200000004</v>
      </c>
      <c r="AB127" s="11">
        <v>936.65862400000003</v>
      </c>
      <c r="AC127" s="11">
        <v>1108.6033219999999</v>
      </c>
      <c r="AD127" s="11">
        <v>1448.869905</v>
      </c>
      <c r="AE127" s="11">
        <v>2120.7232429999999</v>
      </c>
    </row>
    <row r="128" spans="1:31" ht="13.5" customHeight="1" x14ac:dyDescent="0.25">
      <c r="A128" s="1"/>
      <c r="B128" s="16" t="s">
        <v>152</v>
      </c>
      <c r="C128" s="13">
        <v>5.320655979232547E-2</v>
      </c>
      <c r="D128" s="14">
        <v>1.239264992088859</v>
      </c>
      <c r="E128" s="14">
        <v>3.3583885457180989</v>
      </c>
      <c r="F128" s="14">
        <v>6.9122319571197641</v>
      </c>
      <c r="G128" s="14">
        <v>1.1214613700404099</v>
      </c>
      <c r="H128" s="14">
        <v>0.14112175213626199</v>
      </c>
      <c r="I128" s="14">
        <v>0.77019567471017525</v>
      </c>
      <c r="J128" s="14">
        <v>2.2171575951855812E-2</v>
      </c>
      <c r="K128" s="14">
        <v>0.116011054764303</v>
      </c>
      <c r="L128" s="14">
        <v>0.79298299999999999</v>
      </c>
      <c r="M128" s="14">
        <v>1.9869950000000001</v>
      </c>
      <c r="N128" s="14">
        <v>0.12931699999999999</v>
      </c>
      <c r="O128" s="14">
        <v>8.2034999999999997E-2</v>
      </c>
      <c r="P128" s="14">
        <v>5.4125E-2</v>
      </c>
      <c r="Q128" s="14">
        <v>1.0339259999999999</v>
      </c>
      <c r="R128" s="14">
        <v>1.6865380000000001</v>
      </c>
      <c r="S128" s="14">
        <v>1.5562739999999999</v>
      </c>
      <c r="T128" s="14">
        <v>4.1245989999999999</v>
      </c>
      <c r="U128" s="14">
        <v>2.6631179999999999</v>
      </c>
      <c r="V128" s="14">
        <v>2.2659289999999999</v>
      </c>
      <c r="W128" s="14">
        <v>1.162166</v>
      </c>
      <c r="X128" s="14">
        <v>0.34597099999999997</v>
      </c>
      <c r="Y128" s="14">
        <v>0.78948499999999999</v>
      </c>
      <c r="Z128" s="14">
        <v>1.3057719999999999</v>
      </c>
      <c r="AA128" s="14">
        <v>1.1214710000000001</v>
      </c>
      <c r="AB128" s="14">
        <v>1.8517520000000001</v>
      </c>
      <c r="AC128" s="14">
        <v>4.8225210000000001</v>
      </c>
      <c r="AD128" s="14">
        <v>6.3750669999999996</v>
      </c>
      <c r="AE128" s="14">
        <v>3.8241890000000001</v>
      </c>
    </row>
    <row r="129" spans="1:31" ht="13.5" customHeight="1" x14ac:dyDescent="0.25">
      <c r="A129" s="1"/>
      <c r="B129" s="16" t="s">
        <v>153</v>
      </c>
      <c r="C129" s="10">
        <v>11.1471333074547</v>
      </c>
      <c r="D129" s="11">
        <v>5.2296947046032169</v>
      </c>
      <c r="E129" s="11">
        <v>3.55584713258897</v>
      </c>
      <c r="F129" s="11">
        <v>5.3349225084927792</v>
      </c>
      <c r="G129" s="11">
        <v>1.6170879815630301</v>
      </c>
      <c r="H129" s="11">
        <v>5.6429761983641926</v>
      </c>
      <c r="I129" s="11">
        <v>9.6572753168584153</v>
      </c>
      <c r="J129" s="11">
        <v>10.7533460887954</v>
      </c>
      <c r="K129" s="11">
        <v>16.106423577657299</v>
      </c>
      <c r="L129" s="11">
        <v>17.704105999999999</v>
      </c>
      <c r="M129" s="11">
        <v>37.315443000000002</v>
      </c>
      <c r="N129" s="11">
        <v>32.891370000000002</v>
      </c>
      <c r="O129" s="11">
        <v>41.754607</v>
      </c>
      <c r="P129" s="11">
        <v>58.187069999999999</v>
      </c>
      <c r="Q129" s="11">
        <v>92.317831999999996</v>
      </c>
      <c r="R129" s="11">
        <v>79.81071</v>
      </c>
      <c r="S129" s="11">
        <v>197.161891</v>
      </c>
      <c r="T129" s="11">
        <v>211.57192499999999</v>
      </c>
      <c r="U129" s="11">
        <v>97.264285000000001</v>
      </c>
      <c r="V129" s="11">
        <v>114.235116</v>
      </c>
      <c r="W129" s="11">
        <v>141.004212</v>
      </c>
      <c r="X129" s="11">
        <v>114.90441199999999</v>
      </c>
      <c r="Y129" s="11">
        <v>148.692612</v>
      </c>
      <c r="Z129" s="11">
        <v>209.62219999999999</v>
      </c>
      <c r="AA129" s="11">
        <v>93.780884999999998</v>
      </c>
      <c r="AB129" s="11">
        <v>33.068235999999999</v>
      </c>
      <c r="AC129" s="11">
        <v>19.341586</v>
      </c>
      <c r="AD129" s="11">
        <v>30.523129999999998</v>
      </c>
      <c r="AE129" s="11">
        <v>18.776816</v>
      </c>
    </row>
    <row r="130" spans="1:31" ht="13.5" customHeight="1" x14ac:dyDescent="0.25">
      <c r="A130" s="1"/>
      <c r="B130" s="16" t="s">
        <v>154</v>
      </c>
      <c r="C130" s="13">
        <v>9.2625617481477729</v>
      </c>
      <c r="D130" s="14">
        <v>9.3981988892476629</v>
      </c>
      <c r="E130" s="14">
        <v>6.1223137405868524</v>
      </c>
      <c r="F130" s="14">
        <v>9.7352235316376987</v>
      </c>
      <c r="G130" s="14">
        <v>11.327021676419601</v>
      </c>
      <c r="H130" s="14">
        <v>14.640996440705401</v>
      </c>
      <c r="I130" s="14">
        <v>16.318971240452399</v>
      </c>
      <c r="J130" s="14">
        <v>17.429559735190601</v>
      </c>
      <c r="K130" s="14">
        <v>14.130851191259799</v>
      </c>
      <c r="L130" s="14">
        <v>8.1705769999999998</v>
      </c>
      <c r="M130" s="14">
        <v>10.474133999999999</v>
      </c>
      <c r="N130" s="14">
        <v>11.006449</v>
      </c>
      <c r="O130" s="14">
        <v>14.26477</v>
      </c>
      <c r="P130" s="14">
        <v>29.898887999999999</v>
      </c>
      <c r="Q130" s="14">
        <v>55.092131000000002</v>
      </c>
      <c r="R130" s="14">
        <v>42.659666999999999</v>
      </c>
      <c r="S130" s="14">
        <v>60.036152000000001</v>
      </c>
      <c r="T130" s="14">
        <v>62.948681000000001</v>
      </c>
      <c r="U130" s="14">
        <v>54.013039999999997</v>
      </c>
      <c r="V130" s="14">
        <v>58.648172000000002</v>
      </c>
      <c r="W130" s="14">
        <v>53.356608999999999</v>
      </c>
      <c r="X130" s="14">
        <v>10.180986000000001</v>
      </c>
      <c r="Y130" s="14">
        <v>1.776532</v>
      </c>
      <c r="Z130" s="14">
        <v>2.7645650000000002</v>
      </c>
      <c r="AA130" s="14">
        <v>2.700761</v>
      </c>
      <c r="AB130" s="14">
        <v>3.3431519999999999</v>
      </c>
      <c r="AC130" s="14">
        <v>17.435300999999999</v>
      </c>
      <c r="AD130" s="14">
        <v>29.625848000000001</v>
      </c>
      <c r="AE130" s="14">
        <v>20.96518</v>
      </c>
    </row>
    <row r="131" spans="1:31" ht="13.5" customHeight="1" x14ac:dyDescent="0.25">
      <c r="A131" s="1"/>
      <c r="B131" s="16" t="s">
        <v>155</v>
      </c>
      <c r="C131" s="10"/>
      <c r="D131" s="11"/>
      <c r="E131" s="11"/>
      <c r="F131" s="11"/>
      <c r="G131" s="11">
        <v>9.3711305609879003E-2</v>
      </c>
      <c r="H131" s="11">
        <v>1.7231783229586198E-2</v>
      </c>
      <c r="I131" s="11">
        <v>4.3272389306643601E-2</v>
      </c>
      <c r="J131" s="11">
        <v>1.27649225660847E-2</v>
      </c>
      <c r="K131" s="11">
        <v>0.14096932736398801</v>
      </c>
      <c r="L131" s="11">
        <v>0.23793400000000001</v>
      </c>
      <c r="M131" s="11">
        <v>0.873811</v>
      </c>
      <c r="N131" s="11">
        <v>0.49127999999999999</v>
      </c>
      <c r="O131" s="11">
        <v>1.1459060000000001</v>
      </c>
      <c r="P131" s="11">
        <v>0.67431099999999999</v>
      </c>
      <c r="Q131" s="11">
        <v>1.3316380000000001</v>
      </c>
      <c r="R131" s="11">
        <v>1.5682179999999999</v>
      </c>
      <c r="S131" s="11">
        <v>2.1352820000000001</v>
      </c>
      <c r="T131" s="11">
        <v>4.3514949999999999</v>
      </c>
      <c r="U131" s="11">
        <v>3.2263679999999999</v>
      </c>
      <c r="V131" s="11">
        <v>5.3166200000000003</v>
      </c>
      <c r="W131" s="11">
        <v>3.6473939999999998</v>
      </c>
      <c r="X131" s="11">
        <v>5.0474889999999997</v>
      </c>
      <c r="Y131" s="11">
        <v>9.6701899999999998</v>
      </c>
      <c r="Z131" s="11">
        <v>7.7320630000000001</v>
      </c>
      <c r="AA131" s="11">
        <v>11.383221000000001</v>
      </c>
      <c r="AB131" s="11">
        <v>3.4056570000000002</v>
      </c>
      <c r="AC131" s="11">
        <v>2.2742979999999999</v>
      </c>
      <c r="AD131" s="11">
        <v>3.2735639999999999</v>
      </c>
      <c r="AE131" s="11">
        <v>1.6329009999999999</v>
      </c>
    </row>
    <row r="132" spans="1:31" ht="13.5" customHeight="1" x14ac:dyDescent="0.25">
      <c r="A132" s="1"/>
      <c r="B132" s="16" t="s">
        <v>156</v>
      </c>
      <c r="C132" s="13">
        <v>51.023862355835185</v>
      </c>
      <c r="D132" s="14">
        <v>37.673573026700602</v>
      </c>
      <c r="E132" s="14">
        <v>15.247556927859002</v>
      </c>
      <c r="F132" s="14">
        <v>20.527800712222199</v>
      </c>
      <c r="G132" s="14">
        <v>70.756376751709212</v>
      </c>
      <c r="H132" s="14">
        <v>25.899281397369005</v>
      </c>
      <c r="I132" s="14">
        <v>48.400234424819295</v>
      </c>
      <c r="J132" s="14">
        <v>23.474407219756099</v>
      </c>
      <c r="K132" s="14">
        <v>43.830994537770323</v>
      </c>
      <c r="L132" s="14">
        <v>9.4351929999999999</v>
      </c>
      <c r="M132" s="14">
        <v>40.024942000000003</v>
      </c>
      <c r="N132" s="14">
        <v>86.624239000000003</v>
      </c>
      <c r="O132" s="14">
        <v>60.096190999999997</v>
      </c>
      <c r="P132" s="14">
        <v>27.653248000000001</v>
      </c>
      <c r="Q132" s="14">
        <v>32.705109</v>
      </c>
      <c r="R132" s="14">
        <v>56.957358999999997</v>
      </c>
      <c r="S132" s="14">
        <v>101.56935</v>
      </c>
      <c r="T132" s="14">
        <v>76.393630999999999</v>
      </c>
      <c r="U132" s="14">
        <v>98.916867999999994</v>
      </c>
      <c r="V132" s="14">
        <v>91.312213</v>
      </c>
      <c r="W132" s="14">
        <v>101.99452599999999</v>
      </c>
      <c r="X132" s="14">
        <v>136.80024700000001</v>
      </c>
      <c r="Y132" s="14">
        <v>103.724121</v>
      </c>
      <c r="Z132" s="14">
        <v>83.445939999999993</v>
      </c>
      <c r="AA132" s="14">
        <v>97.62218</v>
      </c>
      <c r="AB132" s="14">
        <v>78.203965999999994</v>
      </c>
      <c r="AC132" s="14">
        <v>42.856032999999996</v>
      </c>
      <c r="AD132" s="14">
        <v>35.405996000000002</v>
      </c>
      <c r="AE132" s="14">
        <v>73.304354000000004</v>
      </c>
    </row>
    <row r="133" spans="1:31" ht="13.5" customHeight="1" x14ac:dyDescent="0.25">
      <c r="A133" s="1"/>
      <c r="B133" s="16" t="s">
        <v>157</v>
      </c>
      <c r="C133" s="10"/>
      <c r="D133" s="11"/>
      <c r="E133" s="11"/>
      <c r="F133" s="11"/>
      <c r="G133" s="11">
        <v>0.92647568314601147</v>
      </c>
      <c r="H133" s="11">
        <v>0.32041201778522904</v>
      </c>
      <c r="I133" s="11">
        <v>0.111584672314857</v>
      </c>
      <c r="J133" s="11">
        <v>0.18068031486585398</v>
      </c>
      <c r="K133" s="11">
        <v>0.33797550496918205</v>
      </c>
      <c r="L133" s="11">
        <v>0.55512899999999998</v>
      </c>
      <c r="M133" s="11">
        <v>2.0918709999999998</v>
      </c>
      <c r="N133" s="11">
        <v>6.6322479999999997</v>
      </c>
      <c r="O133" s="11">
        <v>0.85543100000000005</v>
      </c>
      <c r="P133" s="11">
        <v>13.100339</v>
      </c>
      <c r="Q133" s="11">
        <v>27.463056999999999</v>
      </c>
      <c r="R133" s="11">
        <v>17.291225000000001</v>
      </c>
      <c r="S133" s="11">
        <v>7.164879</v>
      </c>
      <c r="T133" s="11">
        <v>14.691032</v>
      </c>
      <c r="U133" s="11">
        <v>6.8157160000000001</v>
      </c>
      <c r="V133" s="11">
        <v>8.7204920000000001</v>
      </c>
      <c r="W133" s="11">
        <v>16.984649999999998</v>
      </c>
      <c r="X133" s="11">
        <v>49.927273</v>
      </c>
      <c r="Y133" s="11">
        <v>13.916181</v>
      </c>
      <c r="Z133" s="11">
        <v>12.552799</v>
      </c>
      <c r="AA133" s="11">
        <v>5.1811230000000004</v>
      </c>
      <c r="AB133" s="11">
        <v>4.9005320000000001</v>
      </c>
      <c r="AC133" s="11">
        <v>23.243397000000002</v>
      </c>
      <c r="AD133" s="11">
        <v>14.569039999999999</v>
      </c>
      <c r="AE133" s="11">
        <v>2.3728099999999999</v>
      </c>
    </row>
    <row r="134" spans="1:31" ht="13.5" customHeight="1" x14ac:dyDescent="0.25">
      <c r="A134" s="1"/>
      <c r="B134" s="16" t="s">
        <v>158</v>
      </c>
      <c r="C134" s="13">
        <v>31.419881025654199</v>
      </c>
      <c r="D134" s="14">
        <v>43.566772198153693</v>
      </c>
      <c r="E134" s="14">
        <v>64.1635735048161</v>
      </c>
      <c r="F134" s="14">
        <v>66.331079707785392</v>
      </c>
      <c r="G134" s="14">
        <v>106.842741984537</v>
      </c>
      <c r="H134" s="14">
        <v>114.451931482445</v>
      </c>
      <c r="I134" s="14">
        <v>156.15733210462486</v>
      </c>
      <c r="J134" s="14">
        <v>165.78594617255399</v>
      </c>
      <c r="K134" s="14">
        <v>124.365742445797</v>
      </c>
      <c r="L134" s="14">
        <v>147.82055399999999</v>
      </c>
      <c r="M134" s="14">
        <v>129.91427899999999</v>
      </c>
      <c r="N134" s="14">
        <v>170.59832399999999</v>
      </c>
      <c r="O134" s="14">
        <v>236.75521499999999</v>
      </c>
      <c r="P134" s="14">
        <v>315.193397</v>
      </c>
      <c r="Q134" s="14">
        <v>485.92868399999998</v>
      </c>
      <c r="R134" s="14">
        <v>695.78364799999997</v>
      </c>
      <c r="S134" s="14">
        <v>1073.650504</v>
      </c>
      <c r="T134" s="14">
        <v>1366.3616919999999</v>
      </c>
      <c r="U134" s="14">
        <v>1139.8219099999999</v>
      </c>
      <c r="V134" s="14">
        <v>1105.8731379999999</v>
      </c>
      <c r="W134" s="14">
        <v>1372.039679</v>
      </c>
      <c r="X134" s="14">
        <v>1458.177664</v>
      </c>
      <c r="Y134" s="14">
        <v>1536.7688599999999</v>
      </c>
      <c r="Z134" s="14">
        <v>1582.4412870000001</v>
      </c>
      <c r="AA134" s="14">
        <v>1586.4773499999999</v>
      </c>
      <c r="AB134" s="14">
        <v>1349.2021030000001</v>
      </c>
      <c r="AC134" s="14">
        <v>1248.130666</v>
      </c>
      <c r="AD134" s="14">
        <v>1119.5514989999999</v>
      </c>
      <c r="AE134" s="14">
        <v>1128.1874459999999</v>
      </c>
    </row>
    <row r="135" spans="1:31" ht="13.5" customHeight="1" x14ac:dyDescent="0.25">
      <c r="A135" s="1"/>
      <c r="B135" s="16" t="s">
        <v>159</v>
      </c>
      <c r="C135" s="10"/>
      <c r="D135" s="11"/>
      <c r="E135" s="11"/>
      <c r="F135" s="11">
        <v>11.481439766610494</v>
      </c>
      <c r="G135" s="11">
        <v>0.86767665647551839</v>
      </c>
      <c r="H135" s="11">
        <v>5.7888523713005906</v>
      </c>
      <c r="I135" s="11">
        <v>5.4659964688128797</v>
      </c>
      <c r="J135" s="11">
        <v>3.4511384229384698</v>
      </c>
      <c r="K135" s="11">
        <v>1.4863027430434799</v>
      </c>
      <c r="L135" s="11">
        <v>1.405027</v>
      </c>
      <c r="M135" s="11">
        <v>8.9383020000000002</v>
      </c>
      <c r="N135" s="11">
        <v>2.4745689999999998</v>
      </c>
      <c r="O135" s="11">
        <v>1.146145</v>
      </c>
      <c r="P135" s="11">
        <v>3.2499090000000002</v>
      </c>
      <c r="Q135" s="11">
        <v>7.0791700000000004</v>
      </c>
      <c r="R135" s="11">
        <v>4.1974359999999997</v>
      </c>
      <c r="S135" s="11">
        <v>7.3968119999999997</v>
      </c>
      <c r="T135" s="11">
        <v>14.945107999999999</v>
      </c>
      <c r="U135" s="11">
        <v>13.571203000000001</v>
      </c>
      <c r="V135" s="11">
        <v>6.607418</v>
      </c>
      <c r="W135" s="11">
        <v>7.4498259999999998</v>
      </c>
      <c r="X135" s="11">
        <v>7.338692</v>
      </c>
      <c r="Y135" s="11">
        <v>4.1514340000000001</v>
      </c>
      <c r="Z135" s="11">
        <v>5.4118149999999998</v>
      </c>
      <c r="AA135" s="11">
        <v>10.901794000000001</v>
      </c>
      <c r="AB135" s="11">
        <v>3.2750870000000001</v>
      </c>
      <c r="AC135" s="11">
        <v>5.7564159999999998</v>
      </c>
      <c r="AD135" s="11">
        <v>4.8284669999999998</v>
      </c>
      <c r="AE135" s="11">
        <v>7.6734819999999999</v>
      </c>
    </row>
    <row r="136" spans="1:31" ht="13.5" customHeight="1" x14ac:dyDescent="0.25">
      <c r="A136" s="1"/>
      <c r="B136" s="16" t="s">
        <v>160</v>
      </c>
      <c r="C136" s="13">
        <v>11.4610210623906</v>
      </c>
      <c r="D136" s="14">
        <v>9.4406290229516561</v>
      </c>
      <c r="E136" s="14">
        <v>7.4574349682258401</v>
      </c>
      <c r="F136" s="14">
        <v>12.502957133067808</v>
      </c>
      <c r="G136" s="14">
        <v>13.8898090063322</v>
      </c>
      <c r="H136" s="14">
        <v>3.6490382058755215</v>
      </c>
      <c r="I136" s="14">
        <v>7.0400163795271045</v>
      </c>
      <c r="J136" s="14">
        <v>3.6786437252385999</v>
      </c>
      <c r="K136" s="14">
        <v>14.117798013626</v>
      </c>
      <c r="L136" s="14">
        <v>12.138204</v>
      </c>
      <c r="M136" s="14">
        <v>22.104479999999999</v>
      </c>
      <c r="N136" s="14">
        <v>30.079312999999999</v>
      </c>
      <c r="O136" s="14">
        <v>23.799959000000001</v>
      </c>
      <c r="P136" s="14">
        <v>27.964587000000002</v>
      </c>
      <c r="Q136" s="14">
        <v>38.183751999999998</v>
      </c>
      <c r="R136" s="14">
        <v>24.374772</v>
      </c>
      <c r="S136" s="14">
        <v>25.44</v>
      </c>
      <c r="T136" s="14">
        <v>79.244827000000001</v>
      </c>
      <c r="U136" s="14">
        <v>27.874079999999999</v>
      </c>
      <c r="V136" s="14">
        <v>19.692903000000001</v>
      </c>
      <c r="W136" s="14">
        <v>10.99217</v>
      </c>
      <c r="X136" s="14">
        <v>14.049968</v>
      </c>
      <c r="Y136" s="14">
        <v>19.410857</v>
      </c>
      <c r="Z136" s="14">
        <v>20.111207</v>
      </c>
      <c r="AA136" s="14">
        <v>5.155735</v>
      </c>
      <c r="AB136" s="14">
        <v>4.2900099999999997</v>
      </c>
      <c r="AC136" s="14">
        <v>9.8065449999999998</v>
      </c>
      <c r="AD136" s="14">
        <v>12.903769</v>
      </c>
      <c r="AE136" s="14">
        <v>8.7559349999999991</v>
      </c>
    </row>
    <row r="137" spans="1:31" ht="13.5" customHeight="1" x14ac:dyDescent="0.25">
      <c r="A137" s="1"/>
      <c r="B137" s="15" t="s">
        <v>161</v>
      </c>
      <c r="C137" s="10">
        <v>310.17864403471259</v>
      </c>
      <c r="D137" s="11">
        <v>326.32872128628878</v>
      </c>
      <c r="E137" s="11">
        <v>249.22168650013435</v>
      </c>
      <c r="F137" s="11">
        <v>298.59195085003688</v>
      </c>
      <c r="G137" s="11">
        <v>359.82609939932797</v>
      </c>
      <c r="H137" s="11">
        <v>449.69338830466819</v>
      </c>
      <c r="I137" s="11">
        <v>525.04078660656876</v>
      </c>
      <c r="J137" s="11">
        <v>410.1454734083656</v>
      </c>
      <c r="K137" s="11">
        <v>362.06082477963287</v>
      </c>
      <c r="L137" s="11">
        <v>390.23652199999998</v>
      </c>
      <c r="M137" s="11">
        <v>404.92080499999997</v>
      </c>
      <c r="N137" s="11">
        <v>385.50494200000003</v>
      </c>
      <c r="O137" s="11">
        <v>489.89829400000002</v>
      </c>
      <c r="P137" s="11">
        <v>619.12941999999998</v>
      </c>
      <c r="Q137" s="11">
        <v>890.88923799999998</v>
      </c>
      <c r="R137" s="11">
        <v>1301.4467340000001</v>
      </c>
      <c r="S137" s="11">
        <v>1643.2566019999999</v>
      </c>
      <c r="T137" s="11">
        <v>1907.5135</v>
      </c>
      <c r="U137" s="11">
        <v>1321.8646220000001</v>
      </c>
      <c r="V137" s="11">
        <v>1762.6057060000001</v>
      </c>
      <c r="W137" s="11">
        <v>1944.9088469999999</v>
      </c>
      <c r="X137" s="11">
        <v>2181.2104760000002</v>
      </c>
      <c r="Y137" s="11">
        <v>2236.5329649999999</v>
      </c>
      <c r="Z137" s="11">
        <v>2572.7634739999999</v>
      </c>
      <c r="AA137" s="11">
        <v>2230.7607720000001</v>
      </c>
      <c r="AB137" s="11">
        <v>1689.3148739999999</v>
      </c>
      <c r="AC137" s="11">
        <v>1480.5837550000001</v>
      </c>
      <c r="AD137" s="11">
        <v>1702.410959</v>
      </c>
      <c r="AE137" s="11">
        <v>2037.462168</v>
      </c>
    </row>
    <row r="138" spans="1:31" ht="13.5" customHeight="1" x14ac:dyDescent="0.25">
      <c r="A138" s="1"/>
      <c r="B138" s="16" t="s">
        <v>162</v>
      </c>
      <c r="C138" s="13">
        <v>7.6802506418030303</v>
      </c>
      <c r="D138" s="14">
        <v>5.2436803055259498</v>
      </c>
      <c r="E138" s="14">
        <v>0.63884859217852907</v>
      </c>
      <c r="F138" s="14">
        <v>1.9619757315187301</v>
      </c>
      <c r="G138" s="14">
        <v>2.9278872718334394</v>
      </c>
      <c r="H138" s="14">
        <v>4.1524257729678498</v>
      </c>
      <c r="I138" s="14">
        <v>7.6268237115564297</v>
      </c>
      <c r="J138" s="14">
        <v>5.5459190124265492</v>
      </c>
      <c r="K138" s="14">
        <v>4.1500281769112188</v>
      </c>
      <c r="L138" s="14">
        <v>4.6899810000000004</v>
      </c>
      <c r="M138" s="14">
        <v>2.9383430000000001</v>
      </c>
      <c r="N138" s="14">
        <v>4.2480510000000002</v>
      </c>
      <c r="O138" s="14">
        <v>17.234908000000001</v>
      </c>
      <c r="P138" s="14">
        <v>16.744266</v>
      </c>
      <c r="Q138" s="14">
        <v>61.829214999999998</v>
      </c>
      <c r="R138" s="14">
        <v>53.640476999999997</v>
      </c>
      <c r="S138" s="14">
        <v>77.796604000000002</v>
      </c>
      <c r="T138" s="14">
        <v>128.233935</v>
      </c>
      <c r="U138" s="14">
        <v>70.171518000000006</v>
      </c>
      <c r="V138" s="14">
        <v>189.066743</v>
      </c>
      <c r="W138" s="14">
        <v>126.235213</v>
      </c>
      <c r="X138" s="14">
        <v>108.530186</v>
      </c>
      <c r="Y138" s="14">
        <v>77.058314999999993</v>
      </c>
      <c r="Z138" s="14">
        <v>75.451609000000005</v>
      </c>
      <c r="AA138" s="14">
        <v>54.430928000000002</v>
      </c>
      <c r="AB138" s="14">
        <v>40.734273000000002</v>
      </c>
      <c r="AC138" s="14">
        <v>62.319291</v>
      </c>
      <c r="AD138" s="14">
        <v>50.523524999999999</v>
      </c>
      <c r="AE138" s="14">
        <v>46.471164999999999</v>
      </c>
    </row>
    <row r="139" spans="1:31" ht="13.5" customHeight="1" x14ac:dyDescent="0.25">
      <c r="A139" s="1"/>
      <c r="B139" s="16" t="s">
        <v>163</v>
      </c>
      <c r="C139" s="10">
        <v>3.6786356852473596</v>
      </c>
      <c r="D139" s="11">
        <v>1.2522821013143</v>
      </c>
      <c r="E139" s="11">
        <v>1.95167698461187</v>
      </c>
      <c r="F139" s="11">
        <v>2.2721796145901689</v>
      </c>
      <c r="G139" s="11">
        <v>4.8321435926815379</v>
      </c>
      <c r="H139" s="11">
        <v>1.6583185708416395</v>
      </c>
      <c r="I139" s="11">
        <v>8.4276286120381236</v>
      </c>
      <c r="J139" s="11">
        <v>0.85960395086003505</v>
      </c>
      <c r="K139" s="11">
        <v>1.6755029085414401</v>
      </c>
      <c r="L139" s="11">
        <v>2.33203</v>
      </c>
      <c r="M139" s="11">
        <v>4.8512919999999999</v>
      </c>
      <c r="N139" s="11">
        <v>3.3063229999999999</v>
      </c>
      <c r="O139" s="11">
        <v>4.0125780000000004</v>
      </c>
      <c r="P139" s="11">
        <v>4.3677929999999998</v>
      </c>
      <c r="Q139" s="11">
        <v>3.131561</v>
      </c>
      <c r="R139" s="11">
        <v>14.231835999999999</v>
      </c>
      <c r="S139" s="11">
        <v>10.185084</v>
      </c>
      <c r="T139" s="11">
        <v>13.232461000000001</v>
      </c>
      <c r="U139" s="11">
        <v>8.0369700000000002</v>
      </c>
      <c r="V139" s="11">
        <v>14.885185999999999</v>
      </c>
      <c r="W139" s="11">
        <v>14.241208</v>
      </c>
      <c r="X139" s="11">
        <v>22.267543</v>
      </c>
      <c r="Y139" s="11">
        <v>22.408719999999999</v>
      </c>
      <c r="Z139" s="11">
        <v>27.663315999999998</v>
      </c>
      <c r="AA139" s="11">
        <v>27.609683</v>
      </c>
      <c r="AB139" s="11">
        <v>14.260657</v>
      </c>
      <c r="AC139" s="11">
        <v>20.103619999999999</v>
      </c>
      <c r="AD139" s="11">
        <v>23.939232000000001</v>
      </c>
      <c r="AE139" s="11">
        <v>25.250882000000001</v>
      </c>
    </row>
    <row r="140" spans="1:31" ht="13.5" customHeight="1" x14ac:dyDescent="0.25">
      <c r="A140" s="1"/>
      <c r="B140" s="16" t="s">
        <v>164</v>
      </c>
      <c r="C140" s="13">
        <v>1.2383948644201799</v>
      </c>
      <c r="D140" s="14">
        <v>2.7651638561749499</v>
      </c>
      <c r="E140" s="14">
        <v>1.5494907505822901</v>
      </c>
      <c r="F140" s="14">
        <v>1.8434359139843399</v>
      </c>
      <c r="G140" s="14">
        <v>4.0243233538471896</v>
      </c>
      <c r="H140" s="14">
        <v>17.044705056047917</v>
      </c>
      <c r="I140" s="14">
        <v>25.181252705784399</v>
      </c>
      <c r="J140" s="14">
        <v>5.3638944171869998</v>
      </c>
      <c r="K140" s="14">
        <v>1.57711636655978</v>
      </c>
      <c r="L140" s="14">
        <v>14.807738000000001</v>
      </c>
      <c r="M140" s="14">
        <v>1.197668</v>
      </c>
      <c r="N140" s="14">
        <v>1.7615209999999999</v>
      </c>
      <c r="O140" s="14">
        <v>3.382609</v>
      </c>
      <c r="P140" s="14">
        <v>13.102047000000001</v>
      </c>
      <c r="Q140" s="14">
        <v>5.1557740000000001</v>
      </c>
      <c r="R140" s="14">
        <v>12.002153</v>
      </c>
      <c r="S140" s="14">
        <v>11.429131</v>
      </c>
      <c r="T140" s="14">
        <v>10.162163</v>
      </c>
      <c r="U140" s="14">
        <v>3.8959790000000001</v>
      </c>
      <c r="V140" s="14">
        <v>3.6504850000000002</v>
      </c>
      <c r="W140" s="14">
        <v>4.8579879999999998</v>
      </c>
      <c r="X140" s="14">
        <v>3.5007730000000001</v>
      </c>
      <c r="Y140" s="14">
        <v>300.088078</v>
      </c>
      <c r="Z140" s="14">
        <v>564.59349899999995</v>
      </c>
      <c r="AA140" s="14">
        <v>503.53590700000001</v>
      </c>
      <c r="AB140" s="14">
        <v>229.47694300000001</v>
      </c>
      <c r="AC140" s="14">
        <v>5.6482140000000003</v>
      </c>
      <c r="AD140" s="14">
        <v>30.289373000000001</v>
      </c>
      <c r="AE140" s="14">
        <v>184.633129</v>
      </c>
    </row>
    <row r="141" spans="1:31" ht="13.5" customHeight="1" x14ac:dyDescent="0.25">
      <c r="A141" s="1"/>
      <c r="B141" s="16" t="s">
        <v>165</v>
      </c>
      <c r="C141" s="10">
        <v>3.9603417071488098</v>
      </c>
      <c r="D141" s="11">
        <v>4.939662035226557</v>
      </c>
      <c r="E141" s="11">
        <v>1.6836557245494599</v>
      </c>
      <c r="F141" s="11">
        <v>11.7310473235353</v>
      </c>
      <c r="G141" s="11">
        <v>2.0239772348292409</v>
      </c>
      <c r="H141" s="11">
        <v>1.7784740910771604</v>
      </c>
      <c r="I141" s="11">
        <v>1.1509982725507308</v>
      </c>
      <c r="J141" s="11">
        <v>1.59082021021382</v>
      </c>
      <c r="K141" s="11">
        <v>1.8733506554304</v>
      </c>
      <c r="L141" s="11">
        <v>2.0817139999999998</v>
      </c>
      <c r="M141" s="11">
        <v>3.253441</v>
      </c>
      <c r="N141" s="11">
        <v>1.1973039999999999</v>
      </c>
      <c r="O141" s="11">
        <v>2.1234929999999999</v>
      </c>
      <c r="P141" s="11">
        <v>7.1966679999999998</v>
      </c>
      <c r="Q141" s="11">
        <v>12.250927000000001</v>
      </c>
      <c r="R141" s="11">
        <v>3.4911370000000002</v>
      </c>
      <c r="S141" s="11">
        <v>12.710784</v>
      </c>
      <c r="T141" s="11">
        <v>11.818781</v>
      </c>
      <c r="U141" s="11">
        <v>37.128822</v>
      </c>
      <c r="V141" s="11">
        <v>29.941108</v>
      </c>
      <c r="W141" s="11">
        <v>50.398237000000002</v>
      </c>
      <c r="X141" s="11">
        <v>66.765416000000002</v>
      </c>
      <c r="Y141" s="11">
        <v>48.260835999999998</v>
      </c>
      <c r="Z141" s="11">
        <v>24.037423</v>
      </c>
      <c r="AA141" s="11">
        <v>27.724288999999999</v>
      </c>
      <c r="AB141" s="11">
        <v>36.387205000000002</v>
      </c>
      <c r="AC141" s="11">
        <v>42.484974999999999</v>
      </c>
      <c r="AD141" s="11">
        <v>36.081215999999998</v>
      </c>
      <c r="AE141" s="11">
        <v>43.340524000000002</v>
      </c>
    </row>
    <row r="142" spans="1:31" ht="13.5" customHeight="1" x14ac:dyDescent="0.25">
      <c r="A142" s="1"/>
      <c r="B142" s="16" t="s">
        <v>166</v>
      </c>
      <c r="C142" s="13">
        <v>0.19203516113574801</v>
      </c>
      <c r="D142" s="14">
        <v>0.26715558583961102</v>
      </c>
      <c r="E142" s="14">
        <v>0.281151843882749</v>
      </c>
      <c r="F142" s="14">
        <v>0.25852496978422301</v>
      </c>
      <c r="G142" s="14">
        <v>1.2128206973095899</v>
      </c>
      <c r="H142" s="14">
        <v>1.9196708952224202</v>
      </c>
      <c r="I142" s="14">
        <v>2.7630645249278801E-2</v>
      </c>
      <c r="J142" s="14">
        <v>8.9695502950207104E-2</v>
      </c>
      <c r="K142" s="14">
        <v>0.11706722333711198</v>
      </c>
      <c r="L142" s="14">
        <v>0.71753999999999996</v>
      </c>
      <c r="M142" s="14">
        <v>0.27363700000000002</v>
      </c>
      <c r="N142" s="14">
        <v>0.468663</v>
      </c>
      <c r="O142" s="14">
        <v>1.6785239999999999</v>
      </c>
      <c r="P142" s="14">
        <v>0.49216700000000002</v>
      </c>
      <c r="Q142" s="14">
        <v>2.1182370000000001</v>
      </c>
      <c r="R142" s="14">
        <v>0.72558800000000001</v>
      </c>
      <c r="S142" s="14">
        <v>1.8202769999999999</v>
      </c>
      <c r="T142" s="14">
        <v>1.897907</v>
      </c>
      <c r="U142" s="14">
        <v>1.0808949999999999</v>
      </c>
      <c r="V142" s="14">
        <v>0.89732800000000001</v>
      </c>
      <c r="W142" s="14">
        <v>1.1123689999999999</v>
      </c>
      <c r="X142" s="14">
        <v>1.4327350000000001</v>
      </c>
      <c r="Y142" s="14">
        <v>2.5216759999999998</v>
      </c>
      <c r="Z142" s="14">
        <v>2.8681000000000001</v>
      </c>
      <c r="AA142" s="14">
        <v>0.38236300000000001</v>
      </c>
      <c r="AB142" s="14">
        <v>1.1125689999999999</v>
      </c>
      <c r="AC142" s="14">
        <v>1.2013510000000001</v>
      </c>
      <c r="AD142" s="14">
        <v>7.3830340000000003</v>
      </c>
      <c r="AE142" s="14">
        <v>2.2584879999999998</v>
      </c>
    </row>
    <row r="143" spans="1:31" ht="13.5" customHeight="1" x14ac:dyDescent="0.25">
      <c r="A143" s="1"/>
      <c r="B143" s="16" t="s">
        <v>167</v>
      </c>
      <c r="C143" s="10">
        <v>0.18569978214449009</v>
      </c>
      <c r="D143" s="11">
        <v>3.6295009231568691E-2</v>
      </c>
      <c r="E143" s="11">
        <v>8.6566752962152299E-2</v>
      </c>
      <c r="F143" s="11">
        <v>4.7076546464551401E-2</v>
      </c>
      <c r="G143" s="11">
        <v>2.20612126745167E-2</v>
      </c>
      <c r="H143" s="11">
        <v>0.18404791004514701</v>
      </c>
      <c r="I143" s="11">
        <v>0.51317058390329595</v>
      </c>
      <c r="J143" s="11">
        <v>0.233621289160443</v>
      </c>
      <c r="K143" s="11">
        <v>8.4382156759319205E-3</v>
      </c>
      <c r="L143" s="11">
        <v>0.66473400000000005</v>
      </c>
      <c r="M143" s="11">
        <v>3.7053999999999997E-2</v>
      </c>
      <c r="N143" s="11">
        <v>9.4488000000000003E-2</v>
      </c>
      <c r="O143" s="11">
        <v>4.3088000000000001E-2</v>
      </c>
      <c r="P143" s="11">
        <v>2.3865999999999998E-2</v>
      </c>
      <c r="Q143" s="11">
        <v>0.67844599999999999</v>
      </c>
      <c r="R143" s="11">
        <v>0.243342</v>
      </c>
      <c r="S143" s="11">
        <v>0.147012</v>
      </c>
      <c r="T143" s="11">
        <v>0.931921</v>
      </c>
      <c r="U143" s="11">
        <v>1.2781480000000001</v>
      </c>
      <c r="V143" s="11">
        <v>1.06504</v>
      </c>
      <c r="W143" s="11">
        <v>1.8553679999999999</v>
      </c>
      <c r="X143" s="11">
        <v>0.72950199999999998</v>
      </c>
      <c r="Y143" s="11">
        <v>1.541264</v>
      </c>
      <c r="Z143" s="11">
        <v>61.450887999999999</v>
      </c>
      <c r="AA143" s="11">
        <v>1.70899</v>
      </c>
      <c r="AB143" s="11">
        <v>1.8671500000000001</v>
      </c>
      <c r="AC143" s="11">
        <v>1.8166990000000001</v>
      </c>
      <c r="AD143" s="11">
        <v>2.1347770000000001</v>
      </c>
      <c r="AE143" s="11">
        <v>1.559059</v>
      </c>
    </row>
    <row r="144" spans="1:31" ht="13.5" customHeight="1" x14ac:dyDescent="0.25">
      <c r="A144" s="1"/>
      <c r="B144" s="16" t="s">
        <v>168</v>
      </c>
      <c r="C144" s="13">
        <v>17.043061737378</v>
      </c>
      <c r="D144" s="14">
        <v>16.030382358529</v>
      </c>
      <c r="E144" s="14">
        <v>11.6191003246748</v>
      </c>
      <c r="F144" s="14">
        <v>12.153893346853099</v>
      </c>
      <c r="G144" s="14">
        <v>11.9518265764031</v>
      </c>
      <c r="H144" s="14">
        <v>6.9658845225314616</v>
      </c>
      <c r="I144" s="14">
        <v>2.4857638293290703</v>
      </c>
      <c r="J144" s="14">
        <v>11.639469961762101</v>
      </c>
      <c r="K144" s="14">
        <v>8.6820363499724671</v>
      </c>
      <c r="L144" s="14">
        <v>11.188995999999999</v>
      </c>
      <c r="M144" s="14">
        <v>18.827183000000002</v>
      </c>
      <c r="N144" s="14">
        <v>8.9022749999999995</v>
      </c>
      <c r="O144" s="14">
        <v>13.805082000000001</v>
      </c>
      <c r="P144" s="14">
        <v>7.5385289999999996</v>
      </c>
      <c r="Q144" s="14">
        <v>12.870749999999999</v>
      </c>
      <c r="R144" s="14">
        <v>8.5479500000000002</v>
      </c>
      <c r="S144" s="14">
        <v>18.532982000000001</v>
      </c>
      <c r="T144" s="14">
        <v>21.560500000000001</v>
      </c>
      <c r="U144" s="14">
        <v>30.243130000000001</v>
      </c>
      <c r="V144" s="14">
        <v>29.006086</v>
      </c>
      <c r="W144" s="14">
        <v>27.46264</v>
      </c>
      <c r="X144" s="14">
        <v>39.744802</v>
      </c>
      <c r="Y144" s="14">
        <v>42.894817000000003</v>
      </c>
      <c r="Z144" s="14">
        <v>6.8736160000000002</v>
      </c>
      <c r="AA144" s="14">
        <v>57.054422000000002</v>
      </c>
      <c r="AB144" s="14">
        <v>42.143937999999999</v>
      </c>
      <c r="AC144" s="14">
        <v>33.266351999999998</v>
      </c>
      <c r="AD144" s="14">
        <v>46.097869000000003</v>
      </c>
      <c r="AE144" s="14">
        <v>42.229821000000001</v>
      </c>
    </row>
    <row r="145" spans="1:31" ht="13.5" customHeight="1" x14ac:dyDescent="0.25">
      <c r="A145" s="1"/>
      <c r="B145" s="16" t="s">
        <v>169</v>
      </c>
      <c r="C145" s="10">
        <v>0.14732637727060907</v>
      </c>
      <c r="D145" s="11">
        <v>8.344305011485538E-2</v>
      </c>
      <c r="E145" s="11">
        <v>0.15779665795952</v>
      </c>
      <c r="F145" s="11">
        <v>8.7615883342037751E-2</v>
      </c>
      <c r="G145" s="11">
        <v>0.165809545889161</v>
      </c>
      <c r="H145" s="11">
        <v>0.214255768938242</v>
      </c>
      <c r="I145" s="11">
        <v>0.18575042736238692</v>
      </c>
      <c r="J145" s="11">
        <v>1.0855090069314099E-2</v>
      </c>
      <c r="K145" s="11">
        <v>0.33684363396469702</v>
      </c>
      <c r="L145" s="11">
        <v>2.039E-3</v>
      </c>
      <c r="M145" s="11">
        <v>0.176734</v>
      </c>
      <c r="N145" s="11">
        <v>0.262658</v>
      </c>
      <c r="O145" s="11">
        <v>9.6402000000000002E-2</v>
      </c>
      <c r="P145" s="11">
        <v>0.57955100000000004</v>
      </c>
      <c r="Q145" s="11">
        <v>0.26175900000000002</v>
      </c>
      <c r="R145" s="11">
        <v>0.22420000000000001</v>
      </c>
      <c r="S145" s="11">
        <v>0.43021300000000001</v>
      </c>
      <c r="T145" s="11">
        <v>0.30347499999999999</v>
      </c>
      <c r="U145" s="11">
        <v>0.86607000000000001</v>
      </c>
      <c r="V145" s="11">
        <v>0.12564</v>
      </c>
      <c r="W145" s="11">
        <v>0.31624000000000002</v>
      </c>
      <c r="X145" s="11">
        <v>0.19413</v>
      </c>
      <c r="Y145" s="11">
        <v>3.0987000000000001E-2</v>
      </c>
      <c r="Z145" s="11">
        <v>2.2651000000000001E-2</v>
      </c>
      <c r="AA145" s="11">
        <v>1.3392409999999999</v>
      </c>
      <c r="AB145" s="11">
        <v>0.33246399999999998</v>
      </c>
      <c r="AC145" s="11">
        <v>0.230964</v>
      </c>
      <c r="AD145" s="11">
        <v>0.213532</v>
      </c>
      <c r="AE145" s="11">
        <v>0.22640299999999999</v>
      </c>
    </row>
    <row r="146" spans="1:31" ht="13.5" customHeight="1" x14ac:dyDescent="0.25">
      <c r="A146" s="1"/>
      <c r="B146" s="16" t="s">
        <v>170</v>
      </c>
      <c r="C146" s="13">
        <v>0.98987017043548509</v>
      </c>
      <c r="D146" s="14">
        <v>7.0662678164353621E-2</v>
      </c>
      <c r="E146" s="14">
        <v>3.0659626629087802E-2</v>
      </c>
      <c r="F146" s="14">
        <v>3.0565060150309402E-2</v>
      </c>
      <c r="G146" s="14">
        <v>1.06095650762617</v>
      </c>
      <c r="H146" s="14">
        <v>4.0876464834314605E-2</v>
      </c>
      <c r="I146" s="14">
        <v>0.19975259022463501</v>
      </c>
      <c r="J146" s="14">
        <v>0.11062677460202699</v>
      </c>
      <c r="K146" s="14">
        <v>0.255307636048757</v>
      </c>
      <c r="L146" s="14">
        <v>0.195489</v>
      </c>
      <c r="M146" s="14">
        <v>2.1324380000000001</v>
      </c>
      <c r="N146" s="14">
        <v>0.72115499999999999</v>
      </c>
      <c r="O146" s="14">
        <v>2.429859</v>
      </c>
      <c r="P146" s="14">
        <v>2.849898</v>
      </c>
      <c r="Q146" s="14">
        <v>4.9233950000000002</v>
      </c>
      <c r="R146" s="14">
        <v>10.476588</v>
      </c>
      <c r="S146" s="14">
        <v>12.827769</v>
      </c>
      <c r="T146" s="14">
        <v>5.5572689999999998</v>
      </c>
      <c r="U146" s="14">
        <v>10.841998</v>
      </c>
      <c r="V146" s="14">
        <v>6.6430769999999999</v>
      </c>
      <c r="W146" s="14">
        <v>2.9801009999999999</v>
      </c>
      <c r="X146" s="14">
        <v>4.3442179999999997</v>
      </c>
      <c r="Y146" s="14">
        <v>24.025908999999999</v>
      </c>
      <c r="Z146" s="14">
        <v>32.684081999999997</v>
      </c>
      <c r="AA146" s="14">
        <v>8.1641820000000003</v>
      </c>
      <c r="AB146" s="14">
        <v>1.4809920000000001</v>
      </c>
      <c r="AC146" s="14">
        <v>3.3052239999999999</v>
      </c>
      <c r="AD146" s="14">
        <v>6.3278790000000003</v>
      </c>
      <c r="AE146" s="14">
        <v>21.001349999999999</v>
      </c>
    </row>
    <row r="147" spans="1:31" ht="13.5" customHeight="1" x14ac:dyDescent="0.25">
      <c r="A147" s="1"/>
      <c r="B147" s="16" t="s">
        <v>171</v>
      </c>
      <c r="C147" s="10">
        <v>1.75932441942294E-3</v>
      </c>
      <c r="D147" s="11">
        <v>1.68421052631579E-3</v>
      </c>
      <c r="E147" s="11">
        <v>6.8299272233310296E-2</v>
      </c>
      <c r="F147" s="11">
        <v>1.2456016401968599E-2</v>
      </c>
      <c r="G147" s="11">
        <v>7.1296780958997902E-3</v>
      </c>
      <c r="H147" s="11">
        <v>1.02496732273703E-2</v>
      </c>
      <c r="I147" s="11">
        <v>2.9946871310507699E-2</v>
      </c>
      <c r="J147" s="11">
        <v>0.26520568770615799</v>
      </c>
      <c r="K147" s="11"/>
      <c r="L147" s="11">
        <v>2.1135000000000001E-2</v>
      </c>
      <c r="M147" s="11">
        <v>0.1358</v>
      </c>
      <c r="N147" s="11">
        <v>1.4493000000000001E-2</v>
      </c>
      <c r="O147" s="11">
        <v>0.16748099999999999</v>
      </c>
      <c r="P147" s="11">
        <v>0.20852399999999999</v>
      </c>
      <c r="Q147" s="11">
        <v>0.72676399999999997</v>
      </c>
      <c r="R147" s="11">
        <v>0.710843</v>
      </c>
      <c r="S147" s="11">
        <v>0.44833899999999999</v>
      </c>
      <c r="T147" s="11">
        <v>0.48191600000000001</v>
      </c>
      <c r="U147" s="11">
        <v>2.8869859999999998</v>
      </c>
      <c r="V147" s="11">
        <v>0.130635</v>
      </c>
      <c r="W147" s="11">
        <v>0.44160100000000002</v>
      </c>
      <c r="X147" s="11">
        <v>0.470916</v>
      </c>
      <c r="Y147" s="11">
        <v>0.30089199999999999</v>
      </c>
      <c r="Z147" s="11">
        <v>0.77588100000000004</v>
      </c>
      <c r="AA147" s="11">
        <v>0.44754100000000002</v>
      </c>
      <c r="AB147" s="11">
        <v>1.2857540000000001</v>
      </c>
      <c r="AC147" s="11">
        <v>0.43689</v>
      </c>
      <c r="AD147" s="11">
        <v>1.101971</v>
      </c>
      <c r="AE147" s="11">
        <v>1.948785</v>
      </c>
    </row>
    <row r="148" spans="1:31" ht="13.5" customHeight="1" x14ac:dyDescent="0.25">
      <c r="A148" s="1"/>
      <c r="B148" s="16" t="s">
        <v>172</v>
      </c>
      <c r="C148" s="13">
        <v>5.7179834128626617</v>
      </c>
      <c r="D148" s="14">
        <v>6.3700646232241818</v>
      </c>
      <c r="E148" s="14">
        <v>3.9558000024796902</v>
      </c>
      <c r="F148" s="14">
        <v>5.3093278883575605</v>
      </c>
      <c r="G148" s="14">
        <v>26.840878205732597</v>
      </c>
      <c r="H148" s="14">
        <v>7.1615578773178399</v>
      </c>
      <c r="I148" s="14">
        <v>5.5154849406363491</v>
      </c>
      <c r="J148" s="14">
        <v>4.3030179677413596</v>
      </c>
      <c r="K148" s="14">
        <v>3.4433037534203801</v>
      </c>
      <c r="L148" s="14">
        <v>2.2654000000000001</v>
      </c>
      <c r="M148" s="14">
        <v>3.0578270000000001</v>
      </c>
      <c r="N148" s="14">
        <v>6.7392279999999998</v>
      </c>
      <c r="O148" s="14">
        <v>6.9611799999999997</v>
      </c>
      <c r="P148" s="14">
        <v>7.1714079999999996</v>
      </c>
      <c r="Q148" s="14">
        <v>12.519215000000001</v>
      </c>
      <c r="R148" s="14">
        <v>17.738433000000001</v>
      </c>
      <c r="S148" s="14">
        <v>36.602097999999998</v>
      </c>
      <c r="T148" s="14">
        <v>23.402062000000001</v>
      </c>
      <c r="U148" s="14">
        <v>16.388501999999999</v>
      </c>
      <c r="V148" s="14">
        <v>13.599935</v>
      </c>
      <c r="W148" s="14">
        <v>19.339417999999998</v>
      </c>
      <c r="X148" s="14">
        <v>22.787327000000001</v>
      </c>
      <c r="Y148" s="14">
        <v>15.777946999999999</v>
      </c>
      <c r="Z148" s="14">
        <v>22.753851999999998</v>
      </c>
      <c r="AA148" s="14">
        <v>21.088114999999998</v>
      </c>
      <c r="AB148" s="14">
        <v>12.146307999999999</v>
      </c>
      <c r="AC148" s="14">
        <v>10.270349</v>
      </c>
      <c r="AD148" s="14">
        <v>11.640879</v>
      </c>
      <c r="AE148" s="14">
        <v>15.588863999999999</v>
      </c>
    </row>
    <row r="149" spans="1:31" ht="13.5" customHeight="1" x14ac:dyDescent="0.25">
      <c r="A149" s="1"/>
      <c r="B149" s="16" t="s">
        <v>173</v>
      </c>
      <c r="C149" s="10">
        <v>0.87415263849228009</v>
      </c>
      <c r="D149" s="11">
        <v>0.7922942879631184</v>
      </c>
      <c r="E149" s="11">
        <v>0.65008553454915319</v>
      </c>
      <c r="F149" s="11">
        <v>9.473776712773338E-2</v>
      </c>
      <c r="G149" s="11">
        <v>0.62201654258076344</v>
      </c>
      <c r="H149" s="11">
        <v>0.50903397166875985</v>
      </c>
      <c r="I149" s="11">
        <v>2.1902195721797106</v>
      </c>
      <c r="J149" s="11">
        <v>4.2541840266632995</v>
      </c>
      <c r="K149" s="11">
        <v>3.0750765205940711</v>
      </c>
      <c r="L149" s="11">
        <v>3.808243</v>
      </c>
      <c r="M149" s="11">
        <v>5.3261430000000001</v>
      </c>
      <c r="N149" s="11">
        <v>2.5809489999999999</v>
      </c>
      <c r="O149" s="11">
        <v>4.134646</v>
      </c>
      <c r="P149" s="11">
        <v>8.8527780000000007</v>
      </c>
      <c r="Q149" s="11">
        <v>9.8778570000000006</v>
      </c>
      <c r="R149" s="11">
        <v>15.000733</v>
      </c>
      <c r="S149" s="11">
        <v>24.086953000000001</v>
      </c>
      <c r="T149" s="11">
        <v>35.140974</v>
      </c>
      <c r="U149" s="11">
        <v>26.690982000000002</v>
      </c>
      <c r="V149" s="11">
        <v>18.197856999999999</v>
      </c>
      <c r="W149" s="11">
        <v>26.401903999999998</v>
      </c>
      <c r="X149" s="11">
        <v>20.412043000000001</v>
      </c>
      <c r="Y149" s="11">
        <v>18.265767</v>
      </c>
      <c r="Z149" s="11">
        <v>0.77588100000000004</v>
      </c>
      <c r="AA149" s="11">
        <v>22.145997000000001</v>
      </c>
      <c r="AB149" s="11">
        <v>29.357952000000001</v>
      </c>
      <c r="AC149" s="11">
        <v>15.558763000000001</v>
      </c>
      <c r="AD149" s="11">
        <v>12.668611</v>
      </c>
      <c r="AE149" s="11">
        <v>17.366266</v>
      </c>
    </row>
    <row r="150" spans="1:31" ht="13.5" customHeight="1" x14ac:dyDescent="0.25">
      <c r="A150" s="1"/>
      <c r="B150" s="16" t="s">
        <v>174</v>
      </c>
      <c r="C150" s="13">
        <v>4.6149092014402298</v>
      </c>
      <c r="D150" s="14">
        <v>5.3444968369377008</v>
      </c>
      <c r="E150" s="14">
        <v>2.91891118478524</v>
      </c>
      <c r="F150" s="14">
        <v>4.7686267713154979</v>
      </c>
      <c r="G150" s="14">
        <v>9.7110830234191159</v>
      </c>
      <c r="H150" s="14">
        <v>11.4697784791265</v>
      </c>
      <c r="I150" s="14">
        <v>5.0291646012056992</v>
      </c>
      <c r="J150" s="14">
        <v>5.1310635426967997</v>
      </c>
      <c r="K150" s="14">
        <v>7.7746558105507404</v>
      </c>
      <c r="L150" s="14">
        <v>7.7138819999999999</v>
      </c>
      <c r="M150" s="14">
        <v>10.481738999999999</v>
      </c>
      <c r="N150" s="14">
        <v>12.520528000000001</v>
      </c>
      <c r="O150" s="14">
        <v>4.0872000000000002</v>
      </c>
      <c r="P150" s="14">
        <v>7.3921599999999996</v>
      </c>
      <c r="Q150" s="14">
        <v>10.609434</v>
      </c>
      <c r="R150" s="14">
        <v>16.653292</v>
      </c>
      <c r="S150" s="14">
        <v>16.223348000000001</v>
      </c>
      <c r="T150" s="14">
        <v>26.122516000000001</v>
      </c>
      <c r="U150" s="14">
        <v>23.464555000000001</v>
      </c>
      <c r="V150" s="14">
        <v>21.663288000000001</v>
      </c>
      <c r="W150" s="14">
        <v>20.385466999999998</v>
      </c>
      <c r="X150" s="14">
        <v>37.810215999999997</v>
      </c>
      <c r="Y150" s="14">
        <v>36.785297</v>
      </c>
      <c r="Z150" s="14">
        <v>74.583490999999995</v>
      </c>
      <c r="AA150" s="14">
        <v>51.498562</v>
      </c>
      <c r="AB150" s="14">
        <v>51.587302999999999</v>
      </c>
      <c r="AC150" s="14">
        <v>29.52289</v>
      </c>
      <c r="AD150" s="14">
        <v>33.087567999999997</v>
      </c>
      <c r="AE150" s="14">
        <v>42.902169999999998</v>
      </c>
    </row>
    <row r="151" spans="1:31" ht="13.5" customHeight="1" x14ac:dyDescent="0.25">
      <c r="A151" s="1"/>
      <c r="B151" s="16" t="s">
        <v>175</v>
      </c>
      <c r="C151" s="10"/>
      <c r="D151" s="11"/>
      <c r="E151" s="11">
        <v>0.12701436850043701</v>
      </c>
      <c r="F151" s="11"/>
      <c r="G151" s="11">
        <v>5.73572257880786E-2</v>
      </c>
      <c r="H151" s="11">
        <v>2.626742632932029E-2</v>
      </c>
      <c r="I151" s="11"/>
      <c r="J151" s="11"/>
      <c r="K151" s="11"/>
      <c r="L151" s="11">
        <v>0.110553</v>
      </c>
      <c r="M151" s="11">
        <v>1.889591</v>
      </c>
      <c r="N151" s="11">
        <v>1.340662</v>
      </c>
      <c r="O151" s="11">
        <v>2.2843900000000001</v>
      </c>
      <c r="P151" s="11">
        <v>1.4391119999999999</v>
      </c>
      <c r="Q151" s="11">
        <v>2.0729389999999999</v>
      </c>
      <c r="R151" s="11">
        <v>1.3505020000000001</v>
      </c>
      <c r="S151" s="11">
        <v>2.4000729999999999</v>
      </c>
      <c r="T151" s="11">
        <v>19.332073999999999</v>
      </c>
      <c r="U151" s="11">
        <v>7.3402989999999999</v>
      </c>
      <c r="V151" s="11">
        <v>4.6138680000000001</v>
      </c>
      <c r="W151" s="11">
        <v>11.561443000000001</v>
      </c>
      <c r="X151" s="11">
        <v>10.925703</v>
      </c>
      <c r="Y151" s="11">
        <v>5.1145360000000002</v>
      </c>
      <c r="Z151" s="11">
        <v>4.0340850000000001</v>
      </c>
      <c r="AA151" s="11">
        <v>3.107192</v>
      </c>
      <c r="AB151" s="11">
        <v>4.6621769999999998</v>
      </c>
      <c r="AC151" s="11">
        <v>3.1812990000000001</v>
      </c>
      <c r="AD151" s="11">
        <v>1.9809669999999999</v>
      </c>
      <c r="AE151" s="11">
        <v>4.695119</v>
      </c>
    </row>
    <row r="152" spans="1:31" ht="13.5" customHeight="1" x14ac:dyDescent="0.25">
      <c r="A152" s="1"/>
      <c r="B152" s="16" t="s">
        <v>176</v>
      </c>
      <c r="C152" s="13"/>
      <c r="D152" s="14"/>
      <c r="E152" s="14"/>
      <c r="F152" s="14"/>
      <c r="G152" s="14"/>
      <c r="H152" s="14"/>
      <c r="I152" s="14"/>
      <c r="J152" s="14"/>
      <c r="K152" s="14"/>
      <c r="L152" s="14"/>
      <c r="M152" s="14">
        <v>7.1532999999999999E-2</v>
      </c>
      <c r="N152" s="14">
        <v>0.17815400000000001</v>
      </c>
      <c r="O152" s="14">
        <v>1.735249</v>
      </c>
      <c r="P152" s="14">
        <v>0.443355</v>
      </c>
      <c r="Q152" s="14">
        <v>1.336279</v>
      </c>
      <c r="R152" s="14">
        <v>0.97425099999999998</v>
      </c>
      <c r="S152" s="14">
        <v>0.90731099999999998</v>
      </c>
      <c r="T152" s="14">
        <v>1.252329</v>
      </c>
      <c r="U152" s="14">
        <v>2.2255370000000001</v>
      </c>
      <c r="V152" s="14">
        <v>2.5719560000000001</v>
      </c>
      <c r="W152" s="14">
        <v>4.7708849999999998</v>
      </c>
      <c r="X152" s="14">
        <v>2.5706199999999999</v>
      </c>
      <c r="Y152" s="14">
        <v>1.231492</v>
      </c>
      <c r="Z152" s="14">
        <v>0.97857400000000005</v>
      </c>
      <c r="AA152" s="14">
        <v>0.35613299999999998</v>
      </c>
      <c r="AB152" s="14">
        <v>0.24609400000000001</v>
      </c>
      <c r="AC152" s="14">
        <v>9.6680000000000002E-2</v>
      </c>
      <c r="AD152" s="14">
        <v>0.54492300000000005</v>
      </c>
      <c r="AE152" s="14">
        <v>0.36976999999999999</v>
      </c>
    </row>
    <row r="153" spans="1:31" ht="13.5" customHeight="1" x14ac:dyDescent="0.25">
      <c r="A153" s="1"/>
      <c r="B153" s="16" t="s">
        <v>177</v>
      </c>
      <c r="C153" s="10">
        <v>0.100663907506979</v>
      </c>
      <c r="D153" s="11">
        <v>0.38526664846848285</v>
      </c>
      <c r="E153" s="11">
        <v>0.50946487573229082</v>
      </c>
      <c r="F153" s="11">
        <v>0.173952982722344</v>
      </c>
      <c r="G153" s="11">
        <v>2.7098636362301011E-2</v>
      </c>
      <c r="H153" s="11"/>
      <c r="I153" s="11">
        <v>5.68119779672756E-2</v>
      </c>
      <c r="J153" s="11">
        <v>0.82047716332564502</v>
      </c>
      <c r="K153" s="11">
        <v>2.5388804711729898</v>
      </c>
      <c r="L153" s="11">
        <v>0.88642799999999999</v>
      </c>
      <c r="M153" s="11">
        <v>0.47443999999999997</v>
      </c>
      <c r="N153" s="11">
        <v>0.216639</v>
      </c>
      <c r="O153" s="11">
        <v>0.696075</v>
      </c>
      <c r="P153" s="11">
        <v>2.2985220000000002</v>
      </c>
      <c r="Q153" s="11">
        <v>3.1062270000000001</v>
      </c>
      <c r="R153" s="11">
        <v>3.076641</v>
      </c>
      <c r="S153" s="11">
        <v>5.7396969999999996</v>
      </c>
      <c r="T153" s="11">
        <v>6.4956740000000002</v>
      </c>
      <c r="U153" s="11">
        <v>9.6876719999999992</v>
      </c>
      <c r="V153" s="11">
        <v>1.552708</v>
      </c>
      <c r="W153" s="11">
        <v>1.461903</v>
      </c>
      <c r="X153" s="11">
        <v>1.94933</v>
      </c>
      <c r="Y153" s="11">
        <v>4.1749689999999999</v>
      </c>
      <c r="Z153" s="11">
        <v>4.6357169999999996</v>
      </c>
      <c r="AA153" s="11">
        <v>2.3230499999999998</v>
      </c>
      <c r="AB153" s="11">
        <v>2.942777</v>
      </c>
      <c r="AC153" s="11">
        <v>3.2589350000000001</v>
      </c>
      <c r="AD153" s="11">
        <v>2.3019799999999999</v>
      </c>
      <c r="AE153" s="11">
        <v>7.7011729999999998</v>
      </c>
    </row>
    <row r="154" spans="1:31" ht="13.5" customHeight="1" x14ac:dyDescent="0.25">
      <c r="A154" s="1"/>
      <c r="B154" s="16" t="s">
        <v>178</v>
      </c>
      <c r="C154" s="13">
        <v>18.048774826905593</v>
      </c>
      <c r="D154" s="14">
        <v>10.8056999051572</v>
      </c>
      <c r="E154" s="14">
        <v>14.0709586075985</v>
      </c>
      <c r="F154" s="14">
        <v>11.530932768100699</v>
      </c>
      <c r="G154" s="14">
        <v>4.1303985924332594</v>
      </c>
      <c r="H154" s="14">
        <v>16.2603973017955</v>
      </c>
      <c r="I154" s="14">
        <v>5.2809426033881977</v>
      </c>
      <c r="J154" s="14">
        <v>24.172227722088401</v>
      </c>
      <c r="K154" s="14">
        <v>6.1299559111072695</v>
      </c>
      <c r="L154" s="14">
        <v>11.439174</v>
      </c>
      <c r="M154" s="14">
        <v>6.3113429999999999</v>
      </c>
      <c r="N154" s="14">
        <v>3.7590140000000001</v>
      </c>
      <c r="O154" s="14">
        <v>15.976141</v>
      </c>
      <c r="P154" s="14">
        <v>10.945262</v>
      </c>
      <c r="Q154" s="14">
        <v>22.249513</v>
      </c>
      <c r="R154" s="14">
        <v>13.569716</v>
      </c>
      <c r="S154" s="14">
        <v>14.785928999999999</v>
      </c>
      <c r="T154" s="14">
        <v>69.463886000000002</v>
      </c>
      <c r="U154" s="14">
        <v>11.425739999999999</v>
      </c>
      <c r="V154" s="14">
        <v>174.247657</v>
      </c>
      <c r="W154" s="14">
        <v>20.801838</v>
      </c>
      <c r="X154" s="14">
        <v>124.631601</v>
      </c>
      <c r="Y154" s="14">
        <v>20.471025999999998</v>
      </c>
      <c r="Z154" s="14">
        <v>125.025457</v>
      </c>
      <c r="AA154" s="14">
        <v>25.735171999999999</v>
      </c>
      <c r="AB154" s="14">
        <v>61.839649000000001</v>
      </c>
      <c r="AC154" s="14">
        <v>68.351917</v>
      </c>
      <c r="AD154" s="14">
        <v>99.534267999999997</v>
      </c>
      <c r="AE154" s="14">
        <v>116.054236</v>
      </c>
    </row>
    <row r="155" spans="1:31" ht="13.5" customHeight="1" x14ac:dyDescent="0.25">
      <c r="A155" s="1"/>
      <c r="B155" s="16" t="s">
        <v>179</v>
      </c>
      <c r="C155" s="10">
        <v>4.9678388064769443</v>
      </c>
      <c r="D155" s="11">
        <v>6.3033628883984294</v>
      </c>
      <c r="E155" s="11">
        <v>10.0534885519398</v>
      </c>
      <c r="F155" s="11">
        <v>1.28157417621237</v>
      </c>
      <c r="G155" s="11">
        <v>1.2711887341838792</v>
      </c>
      <c r="H155" s="11">
        <v>3.7520341951664893</v>
      </c>
      <c r="I155" s="11">
        <v>6.8506367499417298</v>
      </c>
      <c r="J155" s="11">
        <v>2.7596350509743997</v>
      </c>
      <c r="K155" s="11">
        <v>4.8198752778595093</v>
      </c>
      <c r="L155" s="11">
        <v>3.5373670000000002</v>
      </c>
      <c r="M155" s="11">
        <v>2.6973660000000002</v>
      </c>
      <c r="N155" s="11">
        <v>4.0952060000000001</v>
      </c>
      <c r="O155" s="11">
        <v>2.1194060000000001</v>
      </c>
      <c r="P155" s="11">
        <v>8.4974830000000008</v>
      </c>
      <c r="Q155" s="11">
        <v>9.1600249999999992</v>
      </c>
      <c r="R155" s="11">
        <v>15.417923999999999</v>
      </c>
      <c r="S155" s="11">
        <v>19.049909</v>
      </c>
      <c r="T155" s="11">
        <v>30.040780999999999</v>
      </c>
      <c r="U155" s="11">
        <v>29.746161000000001</v>
      </c>
      <c r="V155" s="11">
        <v>19.424005999999999</v>
      </c>
      <c r="W155" s="11">
        <v>20.665375999999998</v>
      </c>
      <c r="X155" s="11">
        <v>26.0777</v>
      </c>
      <c r="Y155" s="11">
        <v>27.782556</v>
      </c>
      <c r="Z155" s="11">
        <v>24.461441000000001</v>
      </c>
      <c r="AA155" s="11">
        <v>24.747396999999999</v>
      </c>
      <c r="AB155" s="11">
        <v>9.1984890000000004</v>
      </c>
      <c r="AC155" s="11">
        <v>8.1457960000000007</v>
      </c>
      <c r="AD155" s="11">
        <v>11.066528999999999</v>
      </c>
      <c r="AE155" s="11">
        <v>15.170885999999999</v>
      </c>
    </row>
    <row r="156" spans="1:31" ht="13.5" customHeight="1" x14ac:dyDescent="0.25">
      <c r="A156" s="1"/>
      <c r="B156" s="16" t="s">
        <v>180</v>
      </c>
      <c r="C156" s="13">
        <v>1.7341541663053899E-3</v>
      </c>
      <c r="D156" s="14">
        <v>0.128320572514459</v>
      </c>
      <c r="E156" s="14">
        <v>8.8752020446207405E-2</v>
      </c>
      <c r="F156" s="14">
        <v>6.678450909876614E-2</v>
      </c>
      <c r="G156" s="14">
        <v>9.548351546809089E-2</v>
      </c>
      <c r="H156" s="14">
        <v>0.1583821350778</v>
      </c>
      <c r="I156" s="14">
        <v>0.14006828987481201</v>
      </c>
      <c r="J156" s="14">
        <v>0.40672288030610504</v>
      </c>
      <c r="K156" s="14">
        <v>0.16571772239118401</v>
      </c>
      <c r="L156" s="14">
        <v>0.101816</v>
      </c>
      <c r="M156" s="14">
        <v>0.36044799999999999</v>
      </c>
      <c r="N156" s="14">
        <v>0.33703499999999997</v>
      </c>
      <c r="O156" s="14">
        <v>0.19978499999999999</v>
      </c>
      <c r="P156" s="14">
        <v>0.18423300000000001</v>
      </c>
      <c r="Q156" s="14">
        <v>0.25884499999999999</v>
      </c>
      <c r="R156" s="14">
        <v>0.56381300000000001</v>
      </c>
      <c r="S156" s="14">
        <v>0.724661</v>
      </c>
      <c r="T156" s="14">
        <v>0.77340200000000003</v>
      </c>
      <c r="U156" s="14">
        <v>0.67494200000000004</v>
      </c>
      <c r="V156" s="14">
        <v>0.77030699999999996</v>
      </c>
      <c r="W156" s="14">
        <v>0.81759999999999999</v>
      </c>
      <c r="X156" s="14">
        <v>0.96552099999999996</v>
      </c>
      <c r="Y156" s="14">
        <v>1.291315</v>
      </c>
      <c r="Z156" s="14">
        <v>0.91973400000000005</v>
      </c>
      <c r="AA156" s="14">
        <v>0.65811200000000003</v>
      </c>
      <c r="AB156" s="14">
        <v>1.0719320000000001</v>
      </c>
      <c r="AC156" s="14">
        <v>5.0545239999999998</v>
      </c>
      <c r="AD156" s="14">
        <v>1.6823900000000001</v>
      </c>
      <c r="AE156" s="14">
        <v>2.3728929999999999</v>
      </c>
    </row>
    <row r="157" spans="1:31" ht="13.5" customHeight="1" x14ac:dyDescent="0.25">
      <c r="A157" s="1"/>
      <c r="B157" s="16" t="s">
        <v>181</v>
      </c>
      <c r="C157" s="10">
        <v>32.539269170610304</v>
      </c>
      <c r="D157" s="11">
        <v>20.771717416700184</v>
      </c>
      <c r="E157" s="11">
        <v>19.082002062393201</v>
      </c>
      <c r="F157" s="11">
        <v>12.553265151063997</v>
      </c>
      <c r="G157" s="11">
        <v>19.951192594805597</v>
      </c>
      <c r="H157" s="11">
        <v>54.348702746683486</v>
      </c>
      <c r="I157" s="11">
        <v>39.22287155273397</v>
      </c>
      <c r="J157" s="11">
        <v>32.384408593230198</v>
      </c>
      <c r="K157" s="11">
        <v>39.820168100174506</v>
      </c>
      <c r="L157" s="11">
        <v>38.437218000000001</v>
      </c>
      <c r="M157" s="11">
        <v>42.982649000000002</v>
      </c>
      <c r="N157" s="11">
        <v>43.667394000000002</v>
      </c>
      <c r="O157" s="11">
        <v>42.240682999999997</v>
      </c>
      <c r="P157" s="11">
        <v>50.150640000000003</v>
      </c>
      <c r="Q157" s="11">
        <v>77.868464000000003</v>
      </c>
      <c r="R157" s="11">
        <v>96.823537999999999</v>
      </c>
      <c r="S157" s="11">
        <v>152.21677199999999</v>
      </c>
      <c r="T157" s="11">
        <v>175.18753799999999</v>
      </c>
      <c r="U157" s="11">
        <v>143.42852199999999</v>
      </c>
      <c r="V157" s="11">
        <v>174.20684199999999</v>
      </c>
      <c r="W157" s="11">
        <v>269.66122100000001</v>
      </c>
      <c r="X157" s="11">
        <v>216.43883500000001</v>
      </c>
      <c r="Y157" s="11">
        <v>245.98378700000001</v>
      </c>
      <c r="Z157" s="11">
        <v>142.41149799999999</v>
      </c>
      <c r="AA157" s="11">
        <v>168.53295399999999</v>
      </c>
      <c r="AB157" s="11">
        <v>190.57145</v>
      </c>
      <c r="AC157" s="11">
        <v>189.28896</v>
      </c>
      <c r="AD157" s="11">
        <v>203.97677300000001</v>
      </c>
      <c r="AE157" s="11">
        <v>194.589485</v>
      </c>
    </row>
    <row r="158" spans="1:31" ht="13.5" customHeight="1" x14ac:dyDescent="0.25">
      <c r="A158" s="1"/>
      <c r="B158" s="16" t="s">
        <v>182</v>
      </c>
      <c r="C158" s="13">
        <v>2.1753677525170789</v>
      </c>
      <c r="D158" s="14">
        <v>1.43821409785859</v>
      </c>
      <c r="E158" s="14">
        <v>2.0654926315418201</v>
      </c>
      <c r="F158" s="14">
        <v>1.7967852255592103</v>
      </c>
      <c r="G158" s="14">
        <v>2.6550758206249601</v>
      </c>
      <c r="H158" s="14">
        <v>6.4281053357220923</v>
      </c>
      <c r="I158" s="14">
        <v>5.6120966341483092</v>
      </c>
      <c r="J158" s="14">
        <v>9.3063006236147192</v>
      </c>
      <c r="K158" s="14">
        <v>3.7403131763334811</v>
      </c>
      <c r="L158" s="14">
        <v>4.090039</v>
      </c>
      <c r="M158" s="14">
        <v>4.4594899999999997</v>
      </c>
      <c r="N158" s="14">
        <v>3.9843199999999999</v>
      </c>
      <c r="O158" s="14">
        <v>2.5890330000000001</v>
      </c>
      <c r="P158" s="14">
        <v>3.9599169999999999</v>
      </c>
      <c r="Q158" s="14">
        <v>7.0837969999999997</v>
      </c>
      <c r="R158" s="14">
        <v>7.1106439999999997</v>
      </c>
      <c r="S158" s="14">
        <v>9.8379130000000004</v>
      </c>
      <c r="T158" s="14">
        <v>19.564672999999999</v>
      </c>
      <c r="U158" s="14">
        <v>14.985856</v>
      </c>
      <c r="V158" s="14">
        <v>10.111763</v>
      </c>
      <c r="W158" s="14">
        <v>27.399595000000001</v>
      </c>
      <c r="X158" s="14">
        <v>28.362659000000001</v>
      </c>
      <c r="Y158" s="14">
        <v>13.868709000000001</v>
      </c>
      <c r="Z158" s="14">
        <v>9.4918150000000008</v>
      </c>
      <c r="AA158" s="14">
        <v>11.171915</v>
      </c>
      <c r="AB158" s="14">
        <v>11.71842</v>
      </c>
      <c r="AC158" s="14">
        <v>10.893221</v>
      </c>
      <c r="AD158" s="14">
        <v>17.029413000000002</v>
      </c>
      <c r="AE158" s="14">
        <v>20.590357999999998</v>
      </c>
    </row>
    <row r="159" spans="1:31" ht="13.5" customHeight="1" x14ac:dyDescent="0.25">
      <c r="A159" s="1"/>
      <c r="B159" s="16" t="s">
        <v>183</v>
      </c>
      <c r="C159" s="10">
        <v>6.9307656389661597E-3</v>
      </c>
      <c r="D159" s="11">
        <v>4.2283298097251596E-3</v>
      </c>
      <c r="E159" s="11">
        <v>2.2089018886146689E-2</v>
      </c>
      <c r="F159" s="11">
        <v>3.6604775088503799E-3</v>
      </c>
      <c r="G159" s="11">
        <v>5.1982150343563301E-2</v>
      </c>
      <c r="H159" s="11">
        <v>5.4012960321835217E-2</v>
      </c>
      <c r="I159" s="11">
        <v>0.230572002955033</v>
      </c>
      <c r="J159" s="11">
        <v>4.4705849125879098E-2</v>
      </c>
      <c r="K159" s="11">
        <v>1.4570507381639199E-2</v>
      </c>
      <c r="L159" s="11">
        <v>0.10983999999999999</v>
      </c>
      <c r="M159" s="11">
        <v>4.2437000000000002E-2</v>
      </c>
      <c r="N159" s="11">
        <v>2.2967999999999999E-2</v>
      </c>
      <c r="O159" s="11">
        <v>0.120682</v>
      </c>
      <c r="P159" s="11">
        <v>1.1166000000000001E-2</v>
      </c>
      <c r="Q159" s="11">
        <v>3.1011E-2</v>
      </c>
      <c r="R159" s="11">
        <v>6.6563999999999998E-2</v>
      </c>
      <c r="S159" s="11">
        <v>0.112731</v>
      </c>
      <c r="T159" s="11">
        <v>0.692249</v>
      </c>
      <c r="U159" s="11">
        <v>1.3495999999999999E-2</v>
      </c>
      <c r="V159" s="11">
        <v>6.4629000000000006E-2</v>
      </c>
      <c r="W159" s="11">
        <v>0.23876600000000001</v>
      </c>
      <c r="X159" s="11">
        <v>7.7374999999999999E-2</v>
      </c>
      <c r="Y159" s="11">
        <v>7.2720000000000007E-2</v>
      </c>
      <c r="Z159" s="11">
        <v>3.9111E-2</v>
      </c>
      <c r="AA159" s="11">
        <v>2.4691999999999999E-2</v>
      </c>
      <c r="AB159" s="11">
        <v>0.15746599999999999</v>
      </c>
      <c r="AC159" s="11">
        <v>8.4262000000000004E-2</v>
      </c>
      <c r="AD159" s="11">
        <v>0.17496700000000001</v>
      </c>
      <c r="AE159" s="11">
        <v>0.169682</v>
      </c>
    </row>
    <row r="160" spans="1:31" ht="13.5" customHeight="1" x14ac:dyDescent="0.25">
      <c r="A160" s="1"/>
      <c r="B160" s="16" t="s">
        <v>184</v>
      </c>
      <c r="C160" s="13">
        <v>10.218314714596898</v>
      </c>
      <c r="D160" s="14">
        <v>19.517182315084387</v>
      </c>
      <c r="E160" s="14">
        <v>8.1743027660476884</v>
      </c>
      <c r="F160" s="14">
        <v>13.2202111489882</v>
      </c>
      <c r="G160" s="14">
        <v>10.1392251977078</v>
      </c>
      <c r="H160" s="14">
        <v>23.665735485356414</v>
      </c>
      <c r="I160" s="14">
        <v>13.791539381776101</v>
      </c>
      <c r="J160" s="14">
        <v>6.2769750191609202</v>
      </c>
      <c r="K160" s="14">
        <v>28.693860003726797</v>
      </c>
      <c r="L160" s="14">
        <v>12.973958</v>
      </c>
      <c r="M160" s="14">
        <v>17.487933999999999</v>
      </c>
      <c r="N160" s="14">
        <v>13.437972</v>
      </c>
      <c r="O160" s="14">
        <v>10.027806999999999</v>
      </c>
      <c r="P160" s="14">
        <v>16.681093000000001</v>
      </c>
      <c r="Q160" s="14">
        <v>33.631661000000001</v>
      </c>
      <c r="R160" s="14">
        <v>49.319710000000001</v>
      </c>
      <c r="S160" s="14">
        <v>60.957697000000003</v>
      </c>
      <c r="T160" s="14">
        <v>71.995531</v>
      </c>
      <c r="U160" s="14">
        <v>60.525734999999997</v>
      </c>
      <c r="V160" s="14">
        <v>71.345022999999998</v>
      </c>
      <c r="W160" s="14">
        <v>83.754087999999996</v>
      </c>
      <c r="X160" s="14">
        <v>95.789652000000004</v>
      </c>
      <c r="Y160" s="14">
        <v>107.465384</v>
      </c>
      <c r="Z160" s="14">
        <v>112.019009</v>
      </c>
      <c r="AA160" s="14">
        <v>73.029793999999995</v>
      </c>
      <c r="AB160" s="14">
        <v>83.019385</v>
      </c>
      <c r="AC160" s="14">
        <v>113.700703</v>
      </c>
      <c r="AD160" s="14">
        <v>109.163163</v>
      </c>
      <c r="AE160" s="14">
        <v>127.116055</v>
      </c>
    </row>
    <row r="161" spans="1:31" ht="13.5" customHeight="1" x14ac:dyDescent="0.25">
      <c r="A161" s="1"/>
      <c r="B161" s="16" t="s">
        <v>185</v>
      </c>
      <c r="C161" s="10">
        <v>0.17740471237629399</v>
      </c>
      <c r="D161" s="11">
        <v>3.562022197842659E-2</v>
      </c>
      <c r="E161" s="11">
        <v>0.33488560328773603</v>
      </c>
      <c r="F161" s="11">
        <v>6.6666172843164104E-3</v>
      </c>
      <c r="G161" s="11">
        <v>0.14227323928066402</v>
      </c>
      <c r="H161" s="11">
        <v>0.21674995987475398</v>
      </c>
      <c r="I161" s="11">
        <v>0.10926135315963499</v>
      </c>
      <c r="J161" s="11">
        <v>7.3681645362951298E-2</v>
      </c>
      <c r="K161" s="11">
        <v>2.8139826913287001E-2</v>
      </c>
      <c r="L161" s="11">
        <v>8.4411E-2</v>
      </c>
      <c r="M161" s="11">
        <v>2.887E-2</v>
      </c>
      <c r="N161" s="11">
        <v>3.6507999999999999E-2</v>
      </c>
      <c r="O161" s="11">
        <v>0.230907</v>
      </c>
      <c r="P161" s="11">
        <v>2.1427000000000002E-2</v>
      </c>
      <c r="Q161" s="11">
        <v>0.24965000000000001</v>
      </c>
      <c r="R161" s="11">
        <v>0.359759</v>
      </c>
      <c r="S161" s="11">
        <v>0.280997</v>
      </c>
      <c r="T161" s="11">
        <v>6.4286999999999997E-2</v>
      </c>
      <c r="U161" s="11">
        <v>0.191468</v>
      </c>
      <c r="V161" s="11">
        <v>8.2210000000000005E-2</v>
      </c>
      <c r="W161" s="11">
        <v>8.9191000000000006E-2</v>
      </c>
      <c r="X161" s="11">
        <v>1.144819</v>
      </c>
      <c r="Y161" s="11">
        <v>4.6154000000000001E-2</v>
      </c>
      <c r="Z161" s="11">
        <v>0.32273800000000002</v>
      </c>
      <c r="AA161" s="11">
        <v>1.1455</v>
      </c>
      <c r="AB161" s="11">
        <v>4.9782E-2</v>
      </c>
      <c r="AC161" s="11">
        <v>0.23089499999999999</v>
      </c>
      <c r="AD161" s="11">
        <v>0.28153299999999998</v>
      </c>
      <c r="AE161" s="11">
        <v>0.11583400000000001</v>
      </c>
    </row>
    <row r="162" spans="1:31" ht="13.5" customHeight="1" x14ac:dyDescent="0.25">
      <c r="A162" s="1"/>
      <c r="B162" s="16" t="s">
        <v>186</v>
      </c>
      <c r="C162" s="13">
        <v>1.6746404858562691</v>
      </c>
      <c r="D162" s="14">
        <v>1.31873256998619</v>
      </c>
      <c r="E162" s="14">
        <v>1.0145372290182499</v>
      </c>
      <c r="F162" s="14">
        <v>0.70052304163314949</v>
      </c>
      <c r="G162" s="14">
        <v>0.28847475183789095</v>
      </c>
      <c r="H162" s="14">
        <v>8.2010443541866955</v>
      </c>
      <c r="I162" s="14">
        <v>1.07955167660472</v>
      </c>
      <c r="J162" s="14">
        <v>1.61612625916543</v>
      </c>
      <c r="K162" s="14">
        <v>3.4566166614066711</v>
      </c>
      <c r="L162" s="14">
        <v>0.79521900000000001</v>
      </c>
      <c r="M162" s="14">
        <v>1.3668549999999999</v>
      </c>
      <c r="N162" s="14">
        <v>1.0493459999999999</v>
      </c>
      <c r="O162" s="14">
        <v>0.71495399999999998</v>
      </c>
      <c r="P162" s="14">
        <v>1.992194</v>
      </c>
      <c r="Q162" s="14">
        <v>3.5462359999999999</v>
      </c>
      <c r="R162" s="14">
        <v>4.4325700000000001</v>
      </c>
      <c r="S162" s="14">
        <v>7.9356340000000003</v>
      </c>
      <c r="T162" s="14">
        <v>10.304157999999999</v>
      </c>
      <c r="U162" s="14">
        <v>4.3165870000000002</v>
      </c>
      <c r="V162" s="14">
        <v>14.405768999999999</v>
      </c>
      <c r="W162" s="14">
        <v>15.746684</v>
      </c>
      <c r="X162" s="14">
        <v>14.047691</v>
      </c>
      <c r="Y162" s="14">
        <v>11.155683</v>
      </c>
      <c r="Z162" s="14">
        <v>12.401904999999999</v>
      </c>
      <c r="AA162" s="14">
        <v>8.4344239999999999</v>
      </c>
      <c r="AB162" s="14">
        <v>10.093215000000001</v>
      </c>
      <c r="AC162" s="14">
        <v>3.329456</v>
      </c>
      <c r="AD162" s="14">
        <v>4.807175</v>
      </c>
      <c r="AE162" s="14">
        <v>2.5293540000000001</v>
      </c>
    </row>
    <row r="163" spans="1:31" ht="13.5" customHeight="1" x14ac:dyDescent="0.25">
      <c r="A163" s="1"/>
      <c r="B163" s="16" t="s">
        <v>187</v>
      </c>
      <c r="C163" s="10">
        <v>0.641426070689884</v>
      </c>
      <c r="D163" s="11">
        <v>0.90267572182047107</v>
      </c>
      <c r="E163" s="11">
        <v>0.61839053526832788</v>
      </c>
      <c r="F163" s="11">
        <v>0.39332197542792602</v>
      </c>
      <c r="G163" s="11">
        <v>0.95474418851932485</v>
      </c>
      <c r="H163" s="11">
        <v>0.60192295964676168</v>
      </c>
      <c r="I163" s="11">
        <v>0.51297651089168816</v>
      </c>
      <c r="J163" s="11">
        <v>1.6203413378225799</v>
      </c>
      <c r="K163" s="11">
        <v>0.56904270679323532</v>
      </c>
      <c r="L163" s="11">
        <v>0.840526</v>
      </c>
      <c r="M163" s="11">
        <v>0.81363399999999997</v>
      </c>
      <c r="N163" s="11">
        <v>0.60499899999999995</v>
      </c>
      <c r="O163" s="11">
        <v>1.278985</v>
      </c>
      <c r="P163" s="11">
        <v>0.94911999999999996</v>
      </c>
      <c r="Q163" s="11">
        <v>0.71269199999999999</v>
      </c>
      <c r="R163" s="11">
        <v>2.4555989999999999</v>
      </c>
      <c r="S163" s="11">
        <v>10.488597</v>
      </c>
      <c r="T163" s="11">
        <v>14.43773</v>
      </c>
      <c r="U163" s="11">
        <v>63.966262</v>
      </c>
      <c r="V163" s="11">
        <v>82.654673000000003</v>
      </c>
      <c r="W163" s="11">
        <v>24.194106000000001</v>
      </c>
      <c r="X163" s="11">
        <v>20.300803999999999</v>
      </c>
      <c r="Y163" s="11">
        <v>21.232631999999999</v>
      </c>
      <c r="Z163" s="11">
        <v>13.089836999999999</v>
      </c>
      <c r="AA163" s="11">
        <v>18.679967000000001</v>
      </c>
      <c r="AB163" s="11">
        <v>8.7341300000000004</v>
      </c>
      <c r="AC163" s="11">
        <v>12.29956</v>
      </c>
      <c r="AD163" s="11">
        <v>12.940483</v>
      </c>
      <c r="AE163" s="11">
        <v>12.443158</v>
      </c>
    </row>
    <row r="164" spans="1:31" ht="13.5" customHeight="1" x14ac:dyDescent="0.25">
      <c r="A164" s="1"/>
      <c r="B164" s="16" t="s">
        <v>188</v>
      </c>
      <c r="C164" s="13">
        <v>2.0900083329571699</v>
      </c>
      <c r="D164" s="14">
        <v>2.348298406835009</v>
      </c>
      <c r="E164" s="14">
        <v>0.46910120876253003</v>
      </c>
      <c r="F164" s="14">
        <v>0.23464924168510901</v>
      </c>
      <c r="G164" s="14">
        <v>4.859295727330057</v>
      </c>
      <c r="H164" s="14">
        <v>5.9684013155809001</v>
      </c>
      <c r="I164" s="14">
        <v>5.4506804418011496</v>
      </c>
      <c r="J164" s="14">
        <v>2.8537384638773502</v>
      </c>
      <c r="K164" s="14">
        <v>3.1954328605926499</v>
      </c>
      <c r="L164" s="14">
        <v>2.0214660000000002</v>
      </c>
      <c r="M164" s="14">
        <v>4.3825370000000001</v>
      </c>
      <c r="N164" s="14">
        <v>3.832328</v>
      </c>
      <c r="O164" s="14">
        <v>1.92337</v>
      </c>
      <c r="P164" s="14">
        <v>1.946034</v>
      </c>
      <c r="Q164" s="14">
        <v>2.6317529999999998</v>
      </c>
      <c r="R164" s="14">
        <v>4.5439160000000003</v>
      </c>
      <c r="S164" s="14">
        <v>4.8058160000000001</v>
      </c>
      <c r="T164" s="14">
        <v>5.4707100000000004</v>
      </c>
      <c r="U164" s="14">
        <v>3.9150969999999998</v>
      </c>
      <c r="V164" s="14">
        <v>3.5086140000000001</v>
      </c>
      <c r="W164" s="14">
        <v>4.6880879999999996</v>
      </c>
      <c r="X164" s="14">
        <v>3.9532799999999999</v>
      </c>
      <c r="Y164" s="14">
        <v>8.4935310000000008</v>
      </c>
      <c r="Z164" s="14">
        <v>6.0615379999999996</v>
      </c>
      <c r="AA164" s="14">
        <v>12.19655</v>
      </c>
      <c r="AB164" s="14">
        <v>7.4174949999999997</v>
      </c>
      <c r="AC164" s="14">
        <v>10.627587</v>
      </c>
      <c r="AD164" s="14">
        <v>8.2848799999999994</v>
      </c>
      <c r="AE164" s="14">
        <v>10.192354999999999</v>
      </c>
    </row>
    <row r="165" spans="1:31" ht="13.5" customHeight="1" x14ac:dyDescent="0.25">
      <c r="A165" s="1"/>
      <c r="B165" s="16" t="s">
        <v>189</v>
      </c>
      <c r="C165" s="10">
        <v>2.5799216163398215</v>
      </c>
      <c r="D165" s="11">
        <v>5.1645388716590199</v>
      </c>
      <c r="E165" s="11">
        <v>3.0161463487178994</v>
      </c>
      <c r="F165" s="11">
        <v>2.123209911653468</v>
      </c>
      <c r="G165" s="11">
        <v>7.1432076205519897</v>
      </c>
      <c r="H165" s="11">
        <v>6.93843167391198</v>
      </c>
      <c r="I165" s="11">
        <v>6.5288575126851924</v>
      </c>
      <c r="J165" s="11">
        <v>6.1561834550015702</v>
      </c>
      <c r="K165" s="11">
        <v>6.7176138621521195</v>
      </c>
      <c r="L165" s="11">
        <v>3.2321599999999999</v>
      </c>
      <c r="M165" s="11">
        <v>2.7006160000000001</v>
      </c>
      <c r="N165" s="11">
        <v>1.9941690000000001</v>
      </c>
      <c r="O165" s="11">
        <v>3.4288959999999999</v>
      </c>
      <c r="P165" s="11">
        <v>6.6723359999999996</v>
      </c>
      <c r="Q165" s="11">
        <v>5.7444610000000003</v>
      </c>
      <c r="R165" s="11">
        <v>9.5512840000000008</v>
      </c>
      <c r="S165" s="11">
        <v>7.3363019999999999</v>
      </c>
      <c r="T165" s="11">
        <v>9.7546800000000005</v>
      </c>
      <c r="U165" s="11">
        <v>6.2335089999999997</v>
      </c>
      <c r="V165" s="11">
        <v>8.9586459999999999</v>
      </c>
      <c r="W165" s="11">
        <v>26.543230999999999</v>
      </c>
      <c r="X165" s="11">
        <v>15.967755</v>
      </c>
      <c r="Y165" s="11">
        <v>11.893325000000001</v>
      </c>
      <c r="Z165" s="11">
        <v>11.088842</v>
      </c>
      <c r="AA165" s="11">
        <v>15.807815</v>
      </c>
      <c r="AB165" s="11">
        <v>21.623377999999999</v>
      </c>
      <c r="AC165" s="11">
        <v>20.340661000000001</v>
      </c>
      <c r="AD165" s="11">
        <v>16.106002</v>
      </c>
      <c r="AE165" s="11">
        <v>20.066504999999999</v>
      </c>
    </row>
    <row r="166" spans="1:31" ht="13.5" customHeight="1" x14ac:dyDescent="0.25">
      <c r="A166" s="1"/>
      <c r="B166" s="16" t="s">
        <v>190</v>
      </c>
      <c r="C166" s="13">
        <v>1.0079927212340201</v>
      </c>
      <c r="D166" s="14">
        <v>1.4788234300956</v>
      </c>
      <c r="E166" s="14">
        <v>1.9071908221916001</v>
      </c>
      <c r="F166" s="14">
        <v>1.371351676597101</v>
      </c>
      <c r="G166" s="14">
        <v>2.5424452855477706</v>
      </c>
      <c r="H166" s="14">
        <v>2.5174275089323888</v>
      </c>
      <c r="I166" s="14">
        <v>4.5826910075775373</v>
      </c>
      <c r="J166" s="14">
        <v>3.1111236407064302</v>
      </c>
      <c r="K166" s="14">
        <v>0.97813439294726723</v>
      </c>
      <c r="L166" s="14">
        <v>1.8845510000000001</v>
      </c>
      <c r="M166" s="14">
        <v>1.703748</v>
      </c>
      <c r="N166" s="14">
        <v>2.1654779999999998</v>
      </c>
      <c r="O166" s="14">
        <v>1.338557</v>
      </c>
      <c r="P166" s="14">
        <v>2.9358840000000002</v>
      </c>
      <c r="Q166" s="14">
        <v>1.740197</v>
      </c>
      <c r="R166" s="14">
        <v>2.1880809999999999</v>
      </c>
      <c r="S166" s="14">
        <v>4.7143230000000003</v>
      </c>
      <c r="T166" s="14">
        <v>6.359305</v>
      </c>
      <c r="U166" s="14">
        <v>4.7671999999999999</v>
      </c>
      <c r="V166" s="14">
        <v>5.1489859999999998</v>
      </c>
      <c r="W166" s="14">
        <v>5.3214899999999998</v>
      </c>
      <c r="X166" s="14">
        <v>4.7593560000000004</v>
      </c>
      <c r="Y166" s="14">
        <v>5.443219</v>
      </c>
      <c r="Z166" s="14">
        <v>5.9293199999999997</v>
      </c>
      <c r="AA166" s="14">
        <v>7.3745779999999996</v>
      </c>
      <c r="AB166" s="14">
        <v>6.2027369999999999</v>
      </c>
      <c r="AC166" s="14">
        <v>4.9111580000000004</v>
      </c>
      <c r="AD166" s="14">
        <v>8.5812539999999995</v>
      </c>
      <c r="AE166" s="14">
        <v>6.8373929999999996</v>
      </c>
    </row>
    <row r="167" spans="1:31" ht="13.5" customHeight="1" x14ac:dyDescent="0.25">
      <c r="A167" s="1"/>
      <c r="B167" s="16" t="s">
        <v>191</v>
      </c>
      <c r="C167" s="10">
        <v>12.5713169324937</v>
      </c>
      <c r="D167" s="11">
        <v>16.069380567654299</v>
      </c>
      <c r="E167" s="11">
        <v>24.218691190338998</v>
      </c>
      <c r="F167" s="11">
        <v>11.605580084799</v>
      </c>
      <c r="G167" s="11">
        <v>12.701190177373897</v>
      </c>
      <c r="H167" s="11">
        <v>12.574274664764701</v>
      </c>
      <c r="I167" s="11">
        <v>14.930888564618799</v>
      </c>
      <c r="J167" s="11">
        <v>11.5013066726593</v>
      </c>
      <c r="K167" s="11">
        <v>8.5320830962801395</v>
      </c>
      <c r="L167" s="11">
        <v>6.5924040000000002</v>
      </c>
      <c r="M167" s="11">
        <v>12.224304</v>
      </c>
      <c r="N167" s="11">
        <v>8.4758420000000001</v>
      </c>
      <c r="O167" s="11">
        <v>11.222042</v>
      </c>
      <c r="P167" s="11">
        <v>13.891757</v>
      </c>
      <c r="Q167" s="11">
        <v>19.281034999999999</v>
      </c>
      <c r="R167" s="11">
        <v>26.458036</v>
      </c>
      <c r="S167" s="11">
        <v>15.862662</v>
      </c>
      <c r="T167" s="11">
        <v>10.284469</v>
      </c>
      <c r="U167" s="11">
        <v>7.1497380000000001</v>
      </c>
      <c r="V167" s="11">
        <v>12.37899</v>
      </c>
      <c r="W167" s="11">
        <v>13.658911</v>
      </c>
      <c r="X167" s="11">
        <v>38.864604</v>
      </c>
      <c r="Y167" s="11">
        <v>51.914178999999997</v>
      </c>
      <c r="Z167" s="11">
        <v>82.112432999999996</v>
      </c>
      <c r="AA167" s="11">
        <v>34.748626999999999</v>
      </c>
      <c r="AB167" s="11">
        <v>34.091813000000002</v>
      </c>
      <c r="AC167" s="11">
        <v>33.834696999999998</v>
      </c>
      <c r="AD167" s="11">
        <v>36.026992</v>
      </c>
      <c r="AE167" s="11">
        <v>44.932825999999999</v>
      </c>
    </row>
    <row r="168" spans="1:31" ht="13.5" customHeight="1" x14ac:dyDescent="0.25">
      <c r="A168" s="1"/>
      <c r="B168" s="16" t="s">
        <v>192</v>
      </c>
      <c r="C168" s="13">
        <v>3.2061016025097198</v>
      </c>
      <c r="D168" s="14">
        <v>1.2659488363516191</v>
      </c>
      <c r="E168" s="14">
        <v>0.97086693733068852</v>
      </c>
      <c r="F168" s="14">
        <v>0.88626269559952242</v>
      </c>
      <c r="G168" s="14">
        <v>1.9442863449210699</v>
      </c>
      <c r="H168" s="14">
        <v>0.90786808046388645</v>
      </c>
      <c r="I168" s="14">
        <v>0.39300081466608577</v>
      </c>
      <c r="J168" s="14">
        <v>2.5557300279474799</v>
      </c>
      <c r="K168" s="14">
        <v>2.6469955922660384</v>
      </c>
      <c r="L168" s="14">
        <v>2.323007</v>
      </c>
      <c r="M168" s="14">
        <v>0.52063599999999999</v>
      </c>
      <c r="N168" s="14">
        <v>0.67952199999999996</v>
      </c>
      <c r="O168" s="14">
        <v>1.0995239999999999</v>
      </c>
      <c r="P168" s="14">
        <v>1.0049330000000001</v>
      </c>
      <c r="Q168" s="14">
        <v>1.156825</v>
      </c>
      <c r="R168" s="14">
        <v>11.51552</v>
      </c>
      <c r="S168" s="14">
        <v>4.9771840000000003</v>
      </c>
      <c r="T168" s="14">
        <v>5.465141</v>
      </c>
      <c r="U168" s="14">
        <v>3.9747520000000001</v>
      </c>
      <c r="V168" s="14">
        <v>11.519482</v>
      </c>
      <c r="W168" s="14">
        <v>7.8987619999999996</v>
      </c>
      <c r="X168" s="14">
        <v>9.7906019999999998</v>
      </c>
      <c r="Y168" s="14">
        <v>15.796484</v>
      </c>
      <c r="Z168" s="14">
        <v>9.910641</v>
      </c>
      <c r="AA168" s="14">
        <v>6.0800179999999999</v>
      </c>
      <c r="AB168" s="14">
        <v>6.4096440000000001</v>
      </c>
      <c r="AC168" s="14">
        <v>1.830719</v>
      </c>
      <c r="AD168" s="14">
        <v>11.358093</v>
      </c>
      <c r="AE168" s="14">
        <v>7.9898499999999997</v>
      </c>
    </row>
    <row r="169" spans="1:31" ht="13.5" customHeight="1" x14ac:dyDescent="0.25">
      <c r="A169" s="1"/>
      <c r="B169" s="16" t="s">
        <v>193</v>
      </c>
      <c r="C169" s="10">
        <v>1.3402962321372804</v>
      </c>
      <c r="D169" s="11">
        <v>0.7826572704078304</v>
      </c>
      <c r="E169" s="11">
        <v>0.37489393727649301</v>
      </c>
      <c r="F169" s="11">
        <v>0.61136633535348694</v>
      </c>
      <c r="G169" s="11">
        <v>0.92139003756700233</v>
      </c>
      <c r="H169" s="11">
        <v>8.8719229921030465</v>
      </c>
      <c r="I169" s="11">
        <v>7.7080407785964997</v>
      </c>
      <c r="J169" s="11">
        <v>1.1636132720988801</v>
      </c>
      <c r="K169" s="11">
        <v>0.60374981258156735</v>
      </c>
      <c r="L169" s="11">
        <v>1.440957</v>
      </c>
      <c r="M169" s="11">
        <v>1.499727</v>
      </c>
      <c r="N169" s="11">
        <v>1.2650589999999999</v>
      </c>
      <c r="O169" s="11">
        <v>6.221889</v>
      </c>
      <c r="P169" s="11">
        <v>1.363397</v>
      </c>
      <c r="Q169" s="11">
        <v>4.5717280000000002</v>
      </c>
      <c r="R169" s="11">
        <v>5.6712249999999997</v>
      </c>
      <c r="S169" s="11">
        <v>6.1059869999999998</v>
      </c>
      <c r="T169" s="11">
        <v>7.5249309999999996</v>
      </c>
      <c r="U169" s="11">
        <v>4.9165960000000002</v>
      </c>
      <c r="V169" s="11">
        <v>14.244819</v>
      </c>
      <c r="W169" s="11">
        <v>9.5888629999999999</v>
      </c>
      <c r="X169" s="11">
        <v>6.5780339999999997</v>
      </c>
      <c r="Y169" s="11">
        <v>4.4543179999999998</v>
      </c>
      <c r="Z169" s="11">
        <v>3.1860759999999999</v>
      </c>
      <c r="AA169" s="11">
        <v>4.5667210000000003</v>
      </c>
      <c r="AB169" s="11">
        <v>13.645204</v>
      </c>
      <c r="AC169" s="11">
        <v>3.8242889999999998</v>
      </c>
      <c r="AD169" s="11">
        <v>3.7265130000000002</v>
      </c>
      <c r="AE169" s="11">
        <v>4.1636470000000001</v>
      </c>
    </row>
    <row r="170" spans="1:31" ht="13.5" customHeight="1" x14ac:dyDescent="0.25">
      <c r="A170" s="1"/>
      <c r="B170" s="16" t="s">
        <v>194</v>
      </c>
      <c r="C170" s="13">
        <v>25.018777993329302</v>
      </c>
      <c r="D170" s="14">
        <v>39.736359276533314</v>
      </c>
      <c r="E170" s="14">
        <v>32.838397021539599</v>
      </c>
      <c r="F170" s="14">
        <v>11.549202573264301</v>
      </c>
      <c r="G170" s="14">
        <v>18.947572533281988</v>
      </c>
      <c r="H170" s="14">
        <v>30.805089184190617</v>
      </c>
      <c r="I170" s="14">
        <v>47.023333784945983</v>
      </c>
      <c r="J170" s="14">
        <v>16.5875278691029</v>
      </c>
      <c r="K170" s="14">
        <v>19.37544204470619</v>
      </c>
      <c r="L170" s="14">
        <v>41.380901000000001</v>
      </c>
      <c r="M170" s="14">
        <v>68.512134000000003</v>
      </c>
      <c r="N170" s="14">
        <v>50.765706999999999</v>
      </c>
      <c r="O170" s="14">
        <v>51.457210000000003</v>
      </c>
      <c r="P170" s="14">
        <v>61.015081000000002</v>
      </c>
      <c r="Q170" s="14">
        <v>92.283192</v>
      </c>
      <c r="R170" s="14">
        <v>198.72044399999999</v>
      </c>
      <c r="S170" s="14">
        <v>173.37301600000001</v>
      </c>
      <c r="T170" s="14">
        <v>107.864198</v>
      </c>
      <c r="U170" s="14">
        <v>200.02482699999999</v>
      </c>
      <c r="V170" s="14">
        <v>217.57055099999999</v>
      </c>
      <c r="W170" s="14">
        <v>229.53196199999999</v>
      </c>
      <c r="X170" s="14">
        <v>327.23752300000001</v>
      </c>
      <c r="Y170" s="14">
        <v>433.75793800000002</v>
      </c>
      <c r="Z170" s="14">
        <v>478.23437300000001</v>
      </c>
      <c r="AA170" s="14">
        <v>365.42045999999999</v>
      </c>
      <c r="AB170" s="14">
        <v>236.27979500000001</v>
      </c>
      <c r="AC170" s="14">
        <v>335.28348799999998</v>
      </c>
      <c r="AD170" s="14">
        <v>359.05490099999997</v>
      </c>
      <c r="AE170" s="14">
        <v>381.12831499999999</v>
      </c>
    </row>
    <row r="171" spans="1:31" ht="13.5" customHeight="1" x14ac:dyDescent="0.25">
      <c r="A171" s="1"/>
      <c r="B171" s="16" t="s">
        <v>195</v>
      </c>
      <c r="C171" s="10">
        <v>2.9851382312267902</v>
      </c>
      <c r="D171" s="11">
        <v>2.4882655203505002</v>
      </c>
      <c r="E171" s="11">
        <v>2.1208464512254199</v>
      </c>
      <c r="F171" s="11">
        <v>2.79770620476617</v>
      </c>
      <c r="G171" s="11">
        <v>2.6776490145685901</v>
      </c>
      <c r="H171" s="11">
        <v>1.9388958920299999</v>
      </c>
      <c r="I171" s="11">
        <v>2.7260755519884499</v>
      </c>
      <c r="J171" s="11">
        <v>0.94133717425274099</v>
      </c>
      <c r="K171" s="11">
        <v>1.4445702861168799</v>
      </c>
      <c r="L171" s="11">
        <v>0.61281300000000005</v>
      </c>
      <c r="M171" s="11">
        <v>0.99011300000000002</v>
      </c>
      <c r="N171" s="11">
        <v>1.0905739999999999</v>
      </c>
      <c r="O171" s="11">
        <v>1.057534</v>
      </c>
      <c r="P171" s="11">
        <v>1.066589</v>
      </c>
      <c r="Q171" s="11">
        <v>1.960585</v>
      </c>
      <c r="R171" s="11">
        <v>0.95196800000000004</v>
      </c>
      <c r="S171" s="11">
        <v>1.632641</v>
      </c>
      <c r="T171" s="11">
        <v>4.0261930000000001</v>
      </c>
      <c r="U171" s="11">
        <v>3.0573139999999999</v>
      </c>
      <c r="V171" s="11">
        <v>1.193886</v>
      </c>
      <c r="W171" s="11">
        <v>1.8029090000000001</v>
      </c>
      <c r="X171" s="11">
        <v>51.455506</v>
      </c>
      <c r="Y171" s="11">
        <v>5.172587</v>
      </c>
      <c r="Z171" s="11">
        <v>26.092562000000001</v>
      </c>
      <c r="AA171" s="11">
        <v>25.258389000000001</v>
      </c>
      <c r="AB171" s="11">
        <v>3.374177</v>
      </c>
      <c r="AC171" s="11">
        <v>3.9573010000000002</v>
      </c>
      <c r="AD171" s="11">
        <v>3.3178909999999999</v>
      </c>
      <c r="AE171" s="11">
        <v>8.6348409999999998</v>
      </c>
    </row>
    <row r="172" spans="1:31" ht="13.5" customHeight="1" x14ac:dyDescent="0.25">
      <c r="A172" s="1"/>
      <c r="B172" s="16" t="s">
        <v>196</v>
      </c>
      <c r="C172" s="13">
        <v>0.199792014586019</v>
      </c>
      <c r="D172" s="14">
        <v>0.13856442765278501</v>
      </c>
      <c r="E172" s="14">
        <v>2.6528454219006101E-2</v>
      </c>
      <c r="F172" s="14"/>
      <c r="G172" s="14">
        <v>5.1114664797330296E-3</v>
      </c>
      <c r="H172" s="14">
        <v>3.627370537504198E-2</v>
      </c>
      <c r="I172" s="14">
        <v>3.8183175863961298E-2</v>
      </c>
      <c r="J172" s="14">
        <v>1.9572308807539001E-2</v>
      </c>
      <c r="K172" s="14">
        <v>1.0775784364129201E-2</v>
      </c>
      <c r="L172" s="14">
        <v>3.4056000000000003E-2</v>
      </c>
      <c r="M172" s="14">
        <v>1.9029000000000001E-2</v>
      </c>
      <c r="N172" s="14">
        <v>2.5477E-2</v>
      </c>
      <c r="O172" s="14">
        <v>0.46585900000000002</v>
      </c>
      <c r="P172" s="14">
        <v>1.6320000000000001E-2</v>
      </c>
      <c r="Q172" s="14">
        <v>3.3989999999999999E-2</v>
      </c>
      <c r="R172" s="14">
        <v>6.0100000000000001E-2</v>
      </c>
      <c r="S172" s="14">
        <v>0.11201</v>
      </c>
      <c r="T172" s="14">
        <v>8.2760000000000004E-3</v>
      </c>
      <c r="U172" s="14">
        <v>0.117784</v>
      </c>
      <c r="V172" s="14">
        <v>4.8513000000000001E-2</v>
      </c>
      <c r="W172" s="14">
        <v>0.15140799999999999</v>
      </c>
      <c r="X172" s="14">
        <v>0.16198000000000001</v>
      </c>
      <c r="Y172" s="14">
        <v>9.8825999999999997E-2</v>
      </c>
      <c r="Z172" s="14">
        <v>0.12917899999999999</v>
      </c>
      <c r="AA172" s="14"/>
      <c r="AB172" s="14">
        <v>6.5046999999999994E-2</v>
      </c>
      <c r="AC172" s="14">
        <v>1.4775E-2</v>
      </c>
      <c r="AD172" s="14">
        <v>0.53746000000000005</v>
      </c>
      <c r="AE172" s="14">
        <v>0.28711900000000001</v>
      </c>
    </row>
    <row r="173" spans="1:31" ht="13.5" customHeight="1" x14ac:dyDescent="0.25">
      <c r="A173" s="1"/>
      <c r="B173" s="16" t="s">
        <v>197</v>
      </c>
      <c r="C173" s="10">
        <v>16.966788384097203</v>
      </c>
      <c r="D173" s="11">
        <v>17.153233262205013</v>
      </c>
      <c r="E173" s="11">
        <v>5.9448309478439096</v>
      </c>
      <c r="F173" s="11">
        <v>4.9064248970319895</v>
      </c>
      <c r="G173" s="11">
        <v>7.5323615585050074</v>
      </c>
      <c r="H173" s="11">
        <v>13.795045163616795</v>
      </c>
      <c r="I173" s="11">
        <v>13.115976463471201</v>
      </c>
      <c r="J173" s="11">
        <v>11.1802764402529</v>
      </c>
      <c r="K173" s="11">
        <v>16.143619396757501</v>
      </c>
      <c r="L173" s="11">
        <v>14.318626999999999</v>
      </c>
      <c r="M173" s="11">
        <v>27.559996000000002</v>
      </c>
      <c r="N173" s="11">
        <v>6.7735770000000004</v>
      </c>
      <c r="O173" s="11">
        <v>8.8190749999999998</v>
      </c>
      <c r="P173" s="11">
        <v>20.161128999999999</v>
      </c>
      <c r="Q173" s="11">
        <v>19.7073</v>
      </c>
      <c r="R173" s="11">
        <v>21.600311999999999</v>
      </c>
      <c r="S173" s="11">
        <v>32.616264000000001</v>
      </c>
      <c r="T173" s="11">
        <v>30.848977000000001</v>
      </c>
      <c r="U173" s="11">
        <v>32.191243</v>
      </c>
      <c r="V173" s="11">
        <v>27.431379</v>
      </c>
      <c r="W173" s="11">
        <v>28.625889999999998</v>
      </c>
      <c r="X173" s="11">
        <v>37.349069999999998</v>
      </c>
      <c r="Y173" s="11">
        <v>25.238648000000001</v>
      </c>
      <c r="Z173" s="11">
        <v>37.283403999999997</v>
      </c>
      <c r="AA173" s="11">
        <v>26.915524999999999</v>
      </c>
      <c r="AB173" s="11">
        <v>29.971914999999999</v>
      </c>
      <c r="AC173" s="11">
        <v>37.971699000000001</v>
      </c>
      <c r="AD173" s="11">
        <v>43.996817</v>
      </c>
      <c r="AE173" s="11">
        <v>57.305241000000002</v>
      </c>
    </row>
    <row r="174" spans="1:31" ht="13.5" customHeight="1" x14ac:dyDescent="0.25">
      <c r="A174" s="1"/>
      <c r="B174" s="16" t="s">
        <v>198</v>
      </c>
      <c r="C174" s="13">
        <v>1.2115310843081699E-2</v>
      </c>
      <c r="D174" s="14">
        <v>3.8760240274339705E-2</v>
      </c>
      <c r="E174" s="14">
        <v>1.26238283716652</v>
      </c>
      <c r="F174" s="14">
        <v>0.100739994518559</v>
      </c>
      <c r="G174" s="14">
        <v>0.11434230158303901</v>
      </c>
      <c r="H174" s="14">
        <v>0.15210563355701001</v>
      </c>
      <c r="I174" s="14">
        <v>0.26820654462175614</v>
      </c>
      <c r="J174" s="14">
        <v>0.188923350875493</v>
      </c>
      <c r="K174" s="14">
        <v>2.0559677847959E-2</v>
      </c>
      <c r="L174" s="14">
        <v>0.43223600000000001</v>
      </c>
      <c r="M174" s="14">
        <v>0.58225400000000005</v>
      </c>
      <c r="N174" s="14">
        <v>1.0250459999999999</v>
      </c>
      <c r="O174" s="14">
        <v>0.44903799999999999</v>
      </c>
      <c r="P174" s="14">
        <v>0.32484400000000002</v>
      </c>
      <c r="Q174" s="14">
        <v>0.70449200000000001</v>
      </c>
      <c r="R174" s="14">
        <v>1.474901</v>
      </c>
      <c r="S174" s="14">
        <v>1.2182539999999999</v>
      </c>
      <c r="T174" s="14">
        <v>1.629891</v>
      </c>
      <c r="U174" s="14">
        <v>0.97403300000000004</v>
      </c>
      <c r="V174" s="14">
        <v>1.034203</v>
      </c>
      <c r="W174" s="14">
        <v>6.8462110000000003</v>
      </c>
      <c r="X174" s="14">
        <v>10.548131</v>
      </c>
      <c r="Y174" s="14">
        <v>19.237490000000001</v>
      </c>
      <c r="Z174" s="14">
        <v>22.599601</v>
      </c>
      <c r="AA174" s="14">
        <v>8.1219850000000005</v>
      </c>
      <c r="AB174" s="14">
        <v>1.283542</v>
      </c>
      <c r="AC174" s="14">
        <v>8.5329099999999993</v>
      </c>
      <c r="AD174" s="14">
        <v>3.2624909999999998</v>
      </c>
      <c r="AE174" s="14">
        <v>3.0394420000000002</v>
      </c>
    </row>
    <row r="175" spans="1:31" ht="13.5" customHeight="1" x14ac:dyDescent="0.25">
      <c r="A175" s="1"/>
      <c r="B175" s="16" t="s">
        <v>199</v>
      </c>
      <c r="C175" s="10">
        <v>0.21924260520059199</v>
      </c>
      <c r="D175" s="11">
        <v>0.40560617732457394</v>
      </c>
      <c r="E175" s="11">
        <v>1.22866632955109</v>
      </c>
      <c r="F175" s="11">
        <v>0.32810760975070796</v>
      </c>
      <c r="G175" s="11">
        <v>0.35637840498844797</v>
      </c>
      <c r="H175" s="11">
        <v>0.62442912076840229</v>
      </c>
      <c r="I175" s="11">
        <v>1.2980737066369201</v>
      </c>
      <c r="J175" s="11">
        <v>1.18645163225451</v>
      </c>
      <c r="K175" s="11">
        <v>0.91035938755826329</v>
      </c>
      <c r="L175" s="11">
        <v>0.44674799999999998</v>
      </c>
      <c r="M175" s="11">
        <v>1.258858</v>
      </c>
      <c r="N175" s="11">
        <v>3.227827</v>
      </c>
      <c r="O175" s="11">
        <v>2.3001149999999999</v>
      </c>
      <c r="P175" s="11">
        <v>2.390498</v>
      </c>
      <c r="Q175" s="11">
        <v>3.7794089999999998</v>
      </c>
      <c r="R175" s="11">
        <v>4.4809260000000002</v>
      </c>
      <c r="S175" s="11">
        <v>11.287015</v>
      </c>
      <c r="T175" s="11">
        <v>11.486955999999999</v>
      </c>
      <c r="U175" s="11">
        <v>4.9279130000000002</v>
      </c>
      <c r="V175" s="11">
        <v>10.349311999999999</v>
      </c>
      <c r="W175" s="11">
        <v>11.616315</v>
      </c>
      <c r="X175" s="11">
        <v>11.422281999999999</v>
      </c>
      <c r="Y175" s="11">
        <v>9.0658779999999997</v>
      </c>
      <c r="Z175" s="11">
        <v>6.5444069999999996</v>
      </c>
      <c r="AA175" s="11">
        <v>7.087008</v>
      </c>
      <c r="AB175" s="11">
        <v>5.5521900000000004</v>
      </c>
      <c r="AC175" s="11">
        <v>6.0822770000000004</v>
      </c>
      <c r="AD175" s="11">
        <v>7.0196670000000001</v>
      </c>
      <c r="AE175" s="11">
        <v>7.1268779999999996</v>
      </c>
    </row>
    <row r="176" spans="1:31" ht="13.5" customHeight="1" x14ac:dyDescent="0.25">
      <c r="A176" s="1"/>
      <c r="B176" s="16" t="s">
        <v>200</v>
      </c>
      <c r="C176" s="13">
        <v>92.589919402830034</v>
      </c>
      <c r="D176" s="14">
        <v>85.3063685401969</v>
      </c>
      <c r="E176" s="14">
        <v>42.519371652893632</v>
      </c>
      <c r="F176" s="14">
        <v>158.367902497828</v>
      </c>
      <c r="G176" s="14">
        <v>157.63663214575698</v>
      </c>
      <c r="H176" s="14">
        <v>153.177602785142</v>
      </c>
      <c r="I176" s="14">
        <v>254.090822270101</v>
      </c>
      <c r="J176" s="14">
        <v>195.74134324030399</v>
      </c>
      <c r="K176" s="14">
        <v>137.425717672291</v>
      </c>
      <c r="L176" s="14">
        <v>160.332459</v>
      </c>
      <c r="M176" s="14">
        <v>122.18546000000001</v>
      </c>
      <c r="N176" s="14">
        <v>158.14615499999999</v>
      </c>
      <c r="O176" s="14">
        <v>215.45084299999999</v>
      </c>
      <c r="P176" s="14">
        <v>281.49990300000002</v>
      </c>
      <c r="Q176" s="14">
        <v>375.58101199999999</v>
      </c>
      <c r="R176" s="14">
        <v>578.54923499999995</v>
      </c>
      <c r="S176" s="14">
        <v>731.81186200000002</v>
      </c>
      <c r="T176" s="14">
        <v>886.59103800000003</v>
      </c>
      <c r="U176" s="14">
        <v>388.71675900000002</v>
      </c>
      <c r="V176" s="14">
        <v>455.67706199999998</v>
      </c>
      <c r="W176" s="14">
        <v>689.73531200000002</v>
      </c>
      <c r="X176" s="14">
        <v>634.45662300000004</v>
      </c>
      <c r="Y176" s="14">
        <v>454.34750400000001</v>
      </c>
      <c r="Z176" s="14">
        <v>398.80927000000003</v>
      </c>
      <c r="AA176" s="14">
        <v>489.092467</v>
      </c>
      <c r="AB176" s="14">
        <v>355.70219500000002</v>
      </c>
      <c r="AC176" s="14">
        <v>270.06219499999997</v>
      </c>
      <c r="AD176" s="14">
        <v>317.04076099999997</v>
      </c>
      <c r="AE176" s="14">
        <v>267.33535000000001</v>
      </c>
    </row>
    <row r="177" spans="1:31" ht="13.5" customHeight="1" x14ac:dyDescent="0.25">
      <c r="A177" s="1"/>
      <c r="B177" s="16" t="s">
        <v>201</v>
      </c>
      <c r="C177" s="10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>
        <v>0.26677899999999999</v>
      </c>
      <c r="AC177" s="11">
        <v>0.73195399999999999</v>
      </c>
      <c r="AD177" s="11">
        <v>7.7519770000000001</v>
      </c>
      <c r="AE177" s="11">
        <v>0.45127299999999998</v>
      </c>
    </row>
    <row r="178" spans="1:31" ht="13.5" customHeight="1" x14ac:dyDescent="0.25">
      <c r="A178" s="1"/>
      <c r="B178" s="16" t="s">
        <v>202</v>
      </c>
      <c r="C178" s="13">
        <v>15.287889019942799</v>
      </c>
      <c r="D178" s="14">
        <v>12.703529548167102</v>
      </c>
      <c r="E178" s="14">
        <v>6.4097709363852289</v>
      </c>
      <c r="F178" s="14">
        <v>4.199978684722649</v>
      </c>
      <c r="G178" s="14">
        <v>9.0466966140112941</v>
      </c>
      <c r="H178" s="14">
        <v>12.578346323858401</v>
      </c>
      <c r="I178" s="14">
        <v>9.0566734491429273</v>
      </c>
      <c r="J178" s="14">
        <v>12.1683788227528</v>
      </c>
      <c r="K178" s="14">
        <v>19.957555934368401</v>
      </c>
      <c r="L178" s="14">
        <v>14.723615000000001</v>
      </c>
      <c r="M178" s="14">
        <v>7.5881590000000001</v>
      </c>
      <c r="N178" s="14">
        <v>10.674397000000001</v>
      </c>
      <c r="O178" s="14">
        <v>19.108657999999998</v>
      </c>
      <c r="P178" s="14">
        <v>23.320844999999998</v>
      </c>
      <c r="Q178" s="14">
        <v>26.969370000000001</v>
      </c>
      <c r="R178" s="14">
        <v>33.354472000000001</v>
      </c>
      <c r="S178" s="14">
        <v>43.144494000000002</v>
      </c>
      <c r="T178" s="14">
        <v>51.399416000000002</v>
      </c>
      <c r="U178" s="14">
        <v>32.698934000000001</v>
      </c>
      <c r="V178" s="14">
        <v>51.300407</v>
      </c>
      <c r="W178" s="14">
        <v>61.71407</v>
      </c>
      <c r="X178" s="14">
        <v>80.688391999999993</v>
      </c>
      <c r="Y178" s="14">
        <v>73.601954000000006</v>
      </c>
      <c r="Z178" s="14">
        <v>66.273595999999998</v>
      </c>
      <c r="AA178" s="14">
        <v>40.066540000000003</v>
      </c>
      <c r="AB178" s="14">
        <v>65.418167999999994</v>
      </c>
      <c r="AC178" s="14">
        <v>44.527141999999998</v>
      </c>
      <c r="AD178" s="14">
        <v>84.108486999999997</v>
      </c>
      <c r="AE178" s="14">
        <v>95.481899999999996</v>
      </c>
    </row>
    <row r="179" spans="1:31" ht="13.5" customHeight="1" x14ac:dyDescent="0.25">
      <c r="A179" s="1"/>
      <c r="B179" s="16" t="s">
        <v>203</v>
      </c>
      <c r="C179" s="10">
        <v>0.83017163772222935</v>
      </c>
      <c r="D179" s="11">
        <v>4.6535891232047835</v>
      </c>
      <c r="E179" s="11">
        <v>0.25707937939290898</v>
      </c>
      <c r="F179" s="11">
        <v>1.1861076463051001</v>
      </c>
      <c r="G179" s="11">
        <v>0.83402671576942922</v>
      </c>
      <c r="H179" s="11">
        <v>0.48155185802624084</v>
      </c>
      <c r="I179" s="11">
        <v>3.0701753654977102</v>
      </c>
      <c r="J179" s="11">
        <v>6.3922505393004201</v>
      </c>
      <c r="K179" s="11">
        <v>5.8096915308218371</v>
      </c>
      <c r="L179" s="11">
        <v>7.3442470000000002</v>
      </c>
      <c r="M179" s="11">
        <v>14.638904</v>
      </c>
      <c r="N179" s="11">
        <v>8.8201699999999992</v>
      </c>
      <c r="O179" s="11">
        <v>7.2256669999999996</v>
      </c>
      <c r="P179" s="11">
        <v>3.9663010000000001</v>
      </c>
      <c r="Q179" s="11">
        <v>9.1345159999999996</v>
      </c>
      <c r="R179" s="11">
        <v>7.1773680000000004</v>
      </c>
      <c r="S179" s="11">
        <v>14.183680000000001</v>
      </c>
      <c r="T179" s="11">
        <v>20.652006</v>
      </c>
      <c r="U179" s="11">
        <v>17.559211999999999</v>
      </c>
      <c r="V179" s="11">
        <v>12.655961</v>
      </c>
      <c r="W179" s="11">
        <v>15.717793</v>
      </c>
      <c r="X179" s="11">
        <v>24.837921000000001</v>
      </c>
      <c r="Y179" s="11">
        <v>15.842307</v>
      </c>
      <c r="Z179" s="11">
        <v>16.231356999999999</v>
      </c>
      <c r="AA179" s="11">
        <v>14.648149999999999</v>
      </c>
      <c r="AB179" s="11">
        <v>12.693909</v>
      </c>
      <c r="AC179" s="11">
        <v>11.094021</v>
      </c>
      <c r="AD179" s="11">
        <v>18.904326999999999</v>
      </c>
      <c r="AE179" s="11">
        <v>20.666706999999999</v>
      </c>
    </row>
    <row r="180" spans="1:31" ht="13.5" customHeight="1" x14ac:dyDescent="0.25">
      <c r="A180" s="1"/>
      <c r="B180" s="16" t="s">
        <v>204</v>
      </c>
      <c r="C180" s="13">
        <v>2.0042964836101489</v>
      </c>
      <c r="D180" s="14">
        <v>7.6112015191909403</v>
      </c>
      <c r="E180" s="14">
        <v>4.8985826185956443</v>
      </c>
      <c r="F180" s="14">
        <v>6.4586793911431766</v>
      </c>
      <c r="G180" s="14">
        <v>8.1556486743744809</v>
      </c>
      <c r="H180" s="14">
        <v>7.1015251669744037</v>
      </c>
      <c r="I180" s="14">
        <v>5.467551966151313</v>
      </c>
      <c r="J180" s="14">
        <v>5.00179598745697</v>
      </c>
      <c r="K180" s="14">
        <v>3.5975242916003198</v>
      </c>
      <c r="L180" s="14">
        <v>2.3260900000000002</v>
      </c>
      <c r="M180" s="14">
        <v>2.0886840000000002</v>
      </c>
      <c r="N180" s="14">
        <v>2.6330779999999998</v>
      </c>
      <c r="O180" s="14">
        <v>3.790511</v>
      </c>
      <c r="P180" s="14">
        <v>4.0711449999999996</v>
      </c>
      <c r="Q180" s="14">
        <v>8.3196440000000003</v>
      </c>
      <c r="R180" s="14">
        <v>6.7855090000000002</v>
      </c>
      <c r="S180" s="14">
        <v>11.841345</v>
      </c>
      <c r="T180" s="14">
        <v>18.715302999999999</v>
      </c>
      <c r="U180" s="14">
        <v>12.201639999999999</v>
      </c>
      <c r="V180" s="14">
        <v>11.392937</v>
      </c>
      <c r="W180" s="14">
        <v>11.659119</v>
      </c>
      <c r="X180" s="14">
        <v>10.021197000000001</v>
      </c>
      <c r="Y180" s="14">
        <v>22.554272000000001</v>
      </c>
      <c r="Z180" s="14">
        <v>29.196840999999999</v>
      </c>
      <c r="AA180" s="14">
        <v>21.397599</v>
      </c>
      <c r="AB180" s="14">
        <v>20.113439</v>
      </c>
      <c r="AC180" s="14">
        <v>18.029001000000001</v>
      </c>
      <c r="AD180" s="14">
        <v>18.565723999999999</v>
      </c>
      <c r="AE180" s="14">
        <v>131.099873</v>
      </c>
    </row>
    <row r="181" spans="1:31" ht="13.5" customHeight="1" x14ac:dyDescent="0.25">
      <c r="A181" s="1"/>
      <c r="B181" s="16" t="s">
        <v>205</v>
      </c>
      <c r="C181" s="10">
        <v>3.5657621697450499</v>
      </c>
      <c r="D181" s="11">
        <v>8.7992414812765549</v>
      </c>
      <c r="E181" s="11">
        <v>31.690397605452898</v>
      </c>
      <c r="F181" s="11">
        <v>4.4711507806812518</v>
      </c>
      <c r="G181" s="11">
        <v>6.7071928403924712</v>
      </c>
      <c r="H181" s="11">
        <v>4.4733215315173789</v>
      </c>
      <c r="I181" s="11">
        <v>4.2817856652546684</v>
      </c>
      <c r="J181" s="11">
        <v>4.1696701988281299</v>
      </c>
      <c r="K181" s="11">
        <v>6.5410660429504626</v>
      </c>
      <c r="L181" s="11">
        <v>3.7401309999999999</v>
      </c>
      <c r="M181" s="11">
        <v>2.9121869999999999</v>
      </c>
      <c r="N181" s="11">
        <v>4.9695140000000002</v>
      </c>
      <c r="O181" s="11">
        <v>8.1140749999999997</v>
      </c>
      <c r="P181" s="11">
        <v>12.671706</v>
      </c>
      <c r="Q181" s="11">
        <v>13.740320000000001</v>
      </c>
      <c r="R181" s="11">
        <v>34.599032000000001</v>
      </c>
      <c r="S181" s="11">
        <v>62.592129999999997</v>
      </c>
      <c r="T181" s="11">
        <v>25.742118000000001</v>
      </c>
      <c r="U181" s="11">
        <v>9.7479709999999997</v>
      </c>
      <c r="V181" s="11">
        <v>27.534842000000001</v>
      </c>
      <c r="W181" s="11">
        <v>33.292095000000003</v>
      </c>
      <c r="X181" s="11">
        <v>33.110532999999997</v>
      </c>
      <c r="Y181" s="11">
        <v>25.640906999999999</v>
      </c>
      <c r="Z181" s="11">
        <v>23.916430999999999</v>
      </c>
      <c r="AA181" s="11">
        <v>32.454714000000003</v>
      </c>
      <c r="AB181" s="11">
        <v>14.128271</v>
      </c>
      <c r="AC181" s="11">
        <v>14.865636</v>
      </c>
      <c r="AD181" s="11">
        <v>17.380378</v>
      </c>
      <c r="AE181" s="11">
        <v>17.888234000000001</v>
      </c>
    </row>
    <row r="182" spans="1:31" ht="13.5" customHeight="1" x14ac:dyDescent="0.25">
      <c r="A182" s="1"/>
      <c r="B182" s="16" t="s">
        <v>206</v>
      </c>
      <c r="C182" s="13">
        <v>10.8263272723678</v>
      </c>
      <c r="D182" s="14">
        <v>15.337913641281599</v>
      </c>
      <c r="E182" s="14">
        <v>6.7235153314532825</v>
      </c>
      <c r="F182" s="14">
        <v>5.0096625575700298</v>
      </c>
      <c r="G182" s="14">
        <v>12.465005188050601</v>
      </c>
      <c r="H182" s="14">
        <v>19.830694773700706</v>
      </c>
      <c r="I182" s="14">
        <v>12.124115752723201</v>
      </c>
      <c r="J182" s="14">
        <v>10.271665712529899</v>
      </c>
      <c r="K182" s="14">
        <v>5.2040654971624969</v>
      </c>
      <c r="L182" s="14">
        <v>3.034608</v>
      </c>
      <c r="M182" s="14">
        <v>1.857961</v>
      </c>
      <c r="N182" s="14">
        <v>3.256618</v>
      </c>
      <c r="O182" s="14">
        <v>5.9115399999999996</v>
      </c>
      <c r="P182" s="14">
        <v>6.5133279999999996</v>
      </c>
      <c r="Q182" s="14">
        <v>5.2832800000000004</v>
      </c>
      <c r="R182" s="14">
        <v>4.5433779999999997</v>
      </c>
      <c r="S182" s="14">
        <v>6.4397570000000002</v>
      </c>
      <c r="T182" s="14">
        <v>4.8493950000000003</v>
      </c>
      <c r="U182" s="14">
        <v>7.0793759999999999</v>
      </c>
      <c r="V182" s="14">
        <v>5.7264780000000002</v>
      </c>
      <c r="W182" s="14">
        <v>9.2560070000000003</v>
      </c>
      <c r="X182" s="14">
        <v>7.5638389999999998</v>
      </c>
      <c r="Y182" s="14">
        <v>4.0681669999999999</v>
      </c>
      <c r="Z182" s="14">
        <v>3.8185370000000001</v>
      </c>
      <c r="AA182" s="14">
        <v>4.3951560000000001</v>
      </c>
      <c r="AB182" s="14">
        <v>8.5157279999999993</v>
      </c>
      <c r="AC182" s="14">
        <v>9.8183629999999997</v>
      </c>
      <c r="AD182" s="14">
        <v>10.292334</v>
      </c>
      <c r="AE182" s="14">
        <v>3.8299919999999998</v>
      </c>
    </row>
    <row r="183" spans="1:31" ht="13.5" customHeight="1" x14ac:dyDescent="0.25">
      <c r="A183" s="1"/>
      <c r="B183" s="16" t="s">
        <v>207</v>
      </c>
      <c r="C183" s="10"/>
      <c r="D183" s="11">
        <v>3.8153519077965402E-2</v>
      </c>
      <c r="E183" s="11">
        <v>0.5910049670586921</v>
      </c>
      <c r="F183" s="11">
        <v>8.4727159741822322E-2</v>
      </c>
      <c r="G183" s="11">
        <v>6.8258657996465397E-2</v>
      </c>
      <c r="H183" s="11">
        <v>9.7547016146506599E-2</v>
      </c>
      <c r="I183" s="11">
        <v>1.4347376934523999</v>
      </c>
      <c r="J183" s="11">
        <v>7.5005021139919595E-2</v>
      </c>
      <c r="K183" s="11"/>
      <c r="L183" s="11">
        <v>0.119976</v>
      </c>
      <c r="M183" s="11">
        <v>1.9609000000000001E-2</v>
      </c>
      <c r="N183" s="11">
        <v>0.13655100000000001</v>
      </c>
      <c r="O183" s="11">
        <v>0.14274400000000001</v>
      </c>
      <c r="P183" s="11">
        <v>0.204211</v>
      </c>
      <c r="Q183" s="11">
        <v>5.4559999999999999E-3</v>
      </c>
      <c r="R183" s="11">
        <v>1.3224E-2</v>
      </c>
      <c r="S183" s="11">
        <v>0.52334499999999995</v>
      </c>
      <c r="T183" s="11">
        <v>0.39030500000000001</v>
      </c>
      <c r="U183" s="11">
        <v>0.107892</v>
      </c>
      <c r="V183" s="11">
        <v>6.8190000000000004E-3</v>
      </c>
      <c r="W183" s="11">
        <v>6.9960999999999995E-2</v>
      </c>
      <c r="X183" s="11">
        <v>0.17173099999999999</v>
      </c>
      <c r="Y183" s="11">
        <v>5.9963000000000002E-2</v>
      </c>
      <c r="Z183" s="11">
        <v>0.97985599999999995</v>
      </c>
      <c r="AA183" s="11">
        <v>5.1948000000000001E-2</v>
      </c>
      <c r="AB183" s="11">
        <v>8.0974000000000004E-2</v>
      </c>
      <c r="AC183" s="11">
        <v>0.16209200000000001</v>
      </c>
      <c r="AD183" s="11">
        <v>0.11998</v>
      </c>
      <c r="AE183" s="11">
        <v>0.30951800000000002</v>
      </c>
    </row>
    <row r="184" spans="1:31" ht="13.5" customHeight="1" x14ac:dyDescent="0.25">
      <c r="A184" s="1"/>
      <c r="B184" s="15" t="s">
        <v>208</v>
      </c>
      <c r="C184" s="13">
        <v>2097.408870593561</v>
      </c>
      <c r="D184" s="14">
        <v>2494.6079746555856</v>
      </c>
      <c r="E184" s="14">
        <v>2552.9988912266349</v>
      </c>
      <c r="F184" s="14">
        <v>2951.9958633228925</v>
      </c>
      <c r="G184" s="14">
        <v>3630.7076300620142</v>
      </c>
      <c r="H184" s="14">
        <v>3499.561683253301</v>
      </c>
      <c r="I184" s="14">
        <v>4148.3575605861852</v>
      </c>
      <c r="J184" s="14">
        <v>3474.8191006512407</v>
      </c>
      <c r="K184" s="14">
        <v>3195.865808346296</v>
      </c>
      <c r="L184" s="14">
        <v>3928.8432250000001</v>
      </c>
      <c r="M184" s="14">
        <v>4055.2178840000001</v>
      </c>
      <c r="N184" s="14">
        <v>3619.8413220000002</v>
      </c>
      <c r="O184" s="14">
        <v>3760.936095</v>
      </c>
      <c r="P184" s="14">
        <v>5189.4156670000002</v>
      </c>
      <c r="Q184" s="14">
        <v>6622.8367340000004</v>
      </c>
      <c r="R184" s="14">
        <v>8516.7948770000003</v>
      </c>
      <c r="S184" s="14">
        <v>10405.117555999999</v>
      </c>
      <c r="T184" s="14">
        <v>12963.499687</v>
      </c>
      <c r="U184" s="14">
        <v>9395.9453520000006</v>
      </c>
      <c r="V184" s="14">
        <v>11815.837447</v>
      </c>
      <c r="W184" s="14">
        <v>13724.782606000001</v>
      </c>
      <c r="X184" s="14">
        <v>13468.062548</v>
      </c>
      <c r="Y184" s="14">
        <v>12723.277459999999</v>
      </c>
      <c r="Z184" s="14">
        <v>12475.175961999999</v>
      </c>
      <c r="AA184" s="14">
        <v>11207.741437999999</v>
      </c>
      <c r="AB184" s="14">
        <v>10908.427349</v>
      </c>
      <c r="AC184" s="14">
        <v>11309.176054</v>
      </c>
      <c r="AD184" s="14">
        <v>12365.433074</v>
      </c>
      <c r="AE184" s="14">
        <v>11215.482891</v>
      </c>
    </row>
    <row r="185" spans="1:31" ht="13.5" customHeight="1" x14ac:dyDescent="0.25">
      <c r="A185" s="1"/>
      <c r="B185" s="16" t="s">
        <v>209</v>
      </c>
      <c r="C185" s="1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>
        <v>0.25741399999999998</v>
      </c>
      <c r="AC185" s="11">
        <v>1.152474</v>
      </c>
      <c r="AD185" s="11">
        <v>2.5743779999999998</v>
      </c>
      <c r="AE185" s="11">
        <v>1.212391</v>
      </c>
    </row>
    <row r="186" spans="1:31" ht="13.5" customHeight="1" x14ac:dyDescent="0.25">
      <c r="A186" s="1"/>
      <c r="B186" s="16" t="s">
        <v>210</v>
      </c>
      <c r="C186" s="13">
        <v>7.3945856120178002</v>
      </c>
      <c r="D186" s="14">
        <v>7.3066466701424071</v>
      </c>
      <c r="E186" s="14">
        <v>7.1797536968464986</v>
      </c>
      <c r="F186" s="14">
        <v>4.6072958890266467</v>
      </c>
      <c r="G186" s="14">
        <v>5.0014874367501001</v>
      </c>
      <c r="H186" s="14">
        <v>19.885485562109309</v>
      </c>
      <c r="I186" s="14">
        <v>6.6061972046337516</v>
      </c>
      <c r="J186" s="14">
        <v>5.35563572717549</v>
      </c>
      <c r="K186" s="14">
        <v>7.5903736209876671</v>
      </c>
      <c r="L186" s="14">
        <v>7.1266179999999997</v>
      </c>
      <c r="M186" s="14">
        <v>6.8930410000000002</v>
      </c>
      <c r="N186" s="14">
        <v>5.496791</v>
      </c>
      <c r="O186" s="14">
        <v>12.654680000000001</v>
      </c>
      <c r="P186" s="14">
        <v>12.262418</v>
      </c>
      <c r="Q186" s="14">
        <v>15.294333999999999</v>
      </c>
      <c r="R186" s="14">
        <v>62.624091</v>
      </c>
      <c r="S186" s="14">
        <v>18.188590000000001</v>
      </c>
      <c r="T186" s="14">
        <v>21.000018000000001</v>
      </c>
      <c r="U186" s="14">
        <v>19.120557000000002</v>
      </c>
      <c r="V186" s="14">
        <v>19.458967000000001</v>
      </c>
      <c r="W186" s="14">
        <v>10.421949</v>
      </c>
      <c r="X186" s="14">
        <v>18.873919999999998</v>
      </c>
      <c r="Y186" s="14">
        <v>15.521609</v>
      </c>
      <c r="Z186" s="14">
        <v>10.276719</v>
      </c>
      <c r="AA186" s="14">
        <v>8.4037690000000005</v>
      </c>
      <c r="AB186" s="14">
        <v>7.234623</v>
      </c>
      <c r="AC186" s="14">
        <v>7.4566819999999998</v>
      </c>
      <c r="AD186" s="14">
        <v>10.611649</v>
      </c>
      <c r="AE186" s="14">
        <v>15.939033</v>
      </c>
    </row>
    <row r="187" spans="1:31" ht="13.5" customHeight="1" x14ac:dyDescent="0.25">
      <c r="A187" s="1"/>
      <c r="B187" s="16" t="s">
        <v>211</v>
      </c>
      <c r="C187" s="10">
        <v>54.159983973972729</v>
      </c>
      <c r="D187" s="11">
        <v>80.300544985783205</v>
      </c>
      <c r="E187" s="11">
        <v>102.85008179198199</v>
      </c>
      <c r="F187" s="11">
        <v>138.77565893677701</v>
      </c>
      <c r="G187" s="11">
        <v>161.895612818328</v>
      </c>
      <c r="H187" s="11">
        <v>137.91506090294297</v>
      </c>
      <c r="I187" s="11">
        <v>254.2508826556851</v>
      </c>
      <c r="J187" s="11">
        <v>201.85734006681699</v>
      </c>
      <c r="K187" s="11">
        <v>136.45027777241901</v>
      </c>
      <c r="L187" s="11">
        <v>159.01307600000001</v>
      </c>
      <c r="M187" s="11">
        <v>84.841634999999997</v>
      </c>
      <c r="N187" s="11">
        <v>27.487418999999999</v>
      </c>
      <c r="O187" s="11">
        <v>53.292859999999997</v>
      </c>
      <c r="P187" s="11">
        <v>96.589832000000001</v>
      </c>
      <c r="Q187" s="11">
        <v>144.32882599999999</v>
      </c>
      <c r="R187" s="11">
        <v>169.42240000000001</v>
      </c>
      <c r="S187" s="11">
        <v>238.22464099999999</v>
      </c>
      <c r="T187" s="11">
        <v>247.910583</v>
      </c>
      <c r="U187" s="11">
        <v>152.249875</v>
      </c>
      <c r="V187" s="11">
        <v>276.88148100000001</v>
      </c>
      <c r="W187" s="11">
        <v>501.14121799999998</v>
      </c>
      <c r="X187" s="11">
        <v>299.35409399999998</v>
      </c>
      <c r="Y187" s="11">
        <v>283.79025899999999</v>
      </c>
      <c r="Z187" s="11">
        <v>221.25415000000001</v>
      </c>
      <c r="AA187" s="11">
        <v>242.59802099999999</v>
      </c>
      <c r="AB187" s="11">
        <v>231.69196700000001</v>
      </c>
      <c r="AC187" s="11">
        <v>337.29779400000001</v>
      </c>
      <c r="AD187" s="11">
        <v>252.27461099999999</v>
      </c>
      <c r="AE187" s="11">
        <v>214.40974199999999</v>
      </c>
    </row>
    <row r="188" spans="1:31" ht="13.5" customHeight="1" x14ac:dyDescent="0.25">
      <c r="A188" s="1"/>
      <c r="B188" s="16" t="s">
        <v>212</v>
      </c>
      <c r="C188" s="13"/>
      <c r="D188" s="14"/>
      <c r="E188" s="14"/>
      <c r="F188" s="14"/>
      <c r="G188" s="14"/>
      <c r="H188" s="14"/>
      <c r="I188" s="14"/>
      <c r="J188" s="14"/>
      <c r="K188" s="14"/>
      <c r="L188" s="14"/>
      <c r="M188" s="14">
        <v>0.236403</v>
      </c>
      <c r="N188" s="14">
        <v>2.626509</v>
      </c>
      <c r="O188" s="14">
        <v>3.9836710000000002</v>
      </c>
      <c r="P188" s="14">
        <v>5.9002670000000004</v>
      </c>
      <c r="Q188" s="14">
        <v>10.427137</v>
      </c>
      <c r="R188" s="14">
        <v>8.7365820000000003</v>
      </c>
      <c r="S188" s="14">
        <v>11.670885999999999</v>
      </c>
      <c r="T188" s="14">
        <v>6.7287160000000004</v>
      </c>
      <c r="U188" s="14">
        <v>5.6433559999999998</v>
      </c>
      <c r="V188" s="14">
        <v>26.671994000000002</v>
      </c>
      <c r="W188" s="14">
        <v>6.9729789999999996</v>
      </c>
      <c r="X188" s="14">
        <v>11.361039</v>
      </c>
      <c r="Y188" s="14">
        <v>15.188953</v>
      </c>
      <c r="Z188" s="14">
        <v>9.5204039999999992</v>
      </c>
      <c r="AA188" s="14">
        <v>7.5262440000000002</v>
      </c>
      <c r="AB188" s="14">
        <v>11.199399</v>
      </c>
      <c r="AC188" s="14">
        <v>5.0411239999999999</v>
      </c>
      <c r="AD188" s="14">
        <v>9.9110790000000009</v>
      </c>
      <c r="AE188" s="14">
        <v>6.0085230000000003</v>
      </c>
    </row>
    <row r="189" spans="1:31" ht="13.5" customHeight="1" x14ac:dyDescent="0.25">
      <c r="A189" s="1"/>
      <c r="B189" s="16" t="s">
        <v>213</v>
      </c>
      <c r="C189" s="10">
        <v>31.756196688224588</v>
      </c>
      <c r="D189" s="11">
        <v>19.145809550909799</v>
      </c>
      <c r="E189" s="11">
        <v>13.974453474298102</v>
      </c>
      <c r="F189" s="11">
        <v>11.623302277627003</v>
      </c>
      <c r="G189" s="11">
        <v>15.357582982139</v>
      </c>
      <c r="H189" s="11">
        <v>12.6064964312679</v>
      </c>
      <c r="I189" s="11">
        <v>13.6315355628962</v>
      </c>
      <c r="J189" s="11">
        <v>14.021803664897499</v>
      </c>
      <c r="K189" s="11">
        <v>15.086066444906299</v>
      </c>
      <c r="L189" s="11">
        <v>17.091595000000002</v>
      </c>
      <c r="M189" s="11">
        <v>18.624275000000001</v>
      </c>
      <c r="N189" s="11">
        <v>23.467728000000001</v>
      </c>
      <c r="O189" s="11">
        <v>21.665398</v>
      </c>
      <c r="P189" s="11">
        <v>26.509622</v>
      </c>
      <c r="Q189" s="11">
        <v>55.439748999999999</v>
      </c>
      <c r="R189" s="11">
        <v>50.699046000000003</v>
      </c>
      <c r="S189" s="11">
        <v>91.061713999999995</v>
      </c>
      <c r="T189" s="11">
        <v>204.393044</v>
      </c>
      <c r="U189" s="11">
        <v>134.784054</v>
      </c>
      <c r="V189" s="11">
        <v>151.53803099999999</v>
      </c>
      <c r="W189" s="11">
        <v>129.645802</v>
      </c>
      <c r="X189" s="11">
        <v>506.42793399999999</v>
      </c>
      <c r="Y189" s="11">
        <v>187.99404100000001</v>
      </c>
      <c r="Z189" s="11">
        <v>224.829487</v>
      </c>
      <c r="AA189" s="11">
        <v>59.828429</v>
      </c>
      <c r="AB189" s="11">
        <v>89.536524</v>
      </c>
      <c r="AC189" s="11">
        <v>165.611738</v>
      </c>
      <c r="AD189" s="11">
        <v>295.87428699999998</v>
      </c>
      <c r="AE189" s="11">
        <v>182.648225</v>
      </c>
    </row>
    <row r="190" spans="1:31" ht="13.5" customHeight="1" x14ac:dyDescent="0.25">
      <c r="A190" s="1"/>
      <c r="B190" s="16" t="s">
        <v>214</v>
      </c>
      <c r="C190" s="13">
        <v>31.1367801525491</v>
      </c>
      <c r="D190" s="14">
        <v>17.272597572265315</v>
      </c>
      <c r="E190" s="14">
        <v>16.966042387344597</v>
      </c>
      <c r="F190" s="14">
        <v>23.408077028928101</v>
      </c>
      <c r="G190" s="14">
        <v>22.283988236489503</v>
      </c>
      <c r="H190" s="14">
        <v>23.312585190035801</v>
      </c>
      <c r="I190" s="14">
        <v>23.476225347846789</v>
      </c>
      <c r="J190" s="14">
        <v>20.611467779514101</v>
      </c>
      <c r="K190" s="14">
        <v>24.326623729234701</v>
      </c>
      <c r="L190" s="14">
        <v>22.272206000000001</v>
      </c>
      <c r="M190" s="14">
        <v>20.061115999999998</v>
      </c>
      <c r="N190" s="14">
        <v>23.359317999999998</v>
      </c>
      <c r="O190" s="14">
        <v>30.016444</v>
      </c>
      <c r="P190" s="14">
        <v>35.952255999999998</v>
      </c>
      <c r="Q190" s="14">
        <v>50.812983000000003</v>
      </c>
      <c r="R190" s="14">
        <v>58.237036000000003</v>
      </c>
      <c r="S190" s="14">
        <v>58.234223999999998</v>
      </c>
      <c r="T190" s="14">
        <v>47.704742000000003</v>
      </c>
      <c r="U190" s="14">
        <v>50.818877999999998</v>
      </c>
      <c r="V190" s="14">
        <v>39.599598999999998</v>
      </c>
      <c r="W190" s="14">
        <v>72.784845000000004</v>
      </c>
      <c r="X190" s="14">
        <v>62.462857999999997</v>
      </c>
      <c r="Y190" s="14">
        <v>146.955781</v>
      </c>
      <c r="Z190" s="14">
        <v>177.794296</v>
      </c>
      <c r="AA190" s="14">
        <v>56.771478999999999</v>
      </c>
      <c r="AB190" s="14">
        <v>32.513238000000001</v>
      </c>
      <c r="AC190" s="14">
        <v>28.483882000000001</v>
      </c>
      <c r="AD190" s="14">
        <v>28.418202999999998</v>
      </c>
      <c r="AE190" s="14">
        <v>30.154236000000001</v>
      </c>
    </row>
    <row r="191" spans="1:31" ht="13.5" customHeight="1" x14ac:dyDescent="0.25">
      <c r="A191" s="1"/>
      <c r="B191" s="16" t="s">
        <v>215</v>
      </c>
      <c r="C191" s="10">
        <v>2.65303629951736</v>
      </c>
      <c r="D191" s="11">
        <v>3.0925283326276403</v>
      </c>
      <c r="E191" s="11">
        <v>6.4379145537524796</v>
      </c>
      <c r="F191" s="11">
        <v>3.39064474864532</v>
      </c>
      <c r="G191" s="11">
        <v>2.9827422360227298</v>
      </c>
      <c r="H191" s="11">
        <v>1.9282116427635101</v>
      </c>
      <c r="I191" s="11">
        <v>6.4356290720848763</v>
      </c>
      <c r="J191" s="11">
        <v>2.3847271303233604</v>
      </c>
      <c r="K191" s="11">
        <v>2.1916495302889216</v>
      </c>
      <c r="L191" s="11">
        <v>1.7331179999999999</v>
      </c>
      <c r="M191" s="11">
        <v>2.2801049999999998</v>
      </c>
      <c r="N191" s="11">
        <v>3.1265610000000001</v>
      </c>
      <c r="O191" s="11">
        <v>3.7707540000000002</v>
      </c>
      <c r="P191" s="11">
        <v>4.7448709999999998</v>
      </c>
      <c r="Q191" s="11">
        <v>5.9887670000000002</v>
      </c>
      <c r="R191" s="11">
        <v>8.9171019999999999</v>
      </c>
      <c r="S191" s="11">
        <v>6.6742400000000002</v>
      </c>
      <c r="T191" s="11">
        <v>6.7682630000000001</v>
      </c>
      <c r="U191" s="11">
        <v>5.5058590000000001</v>
      </c>
      <c r="V191" s="11">
        <v>6.4804760000000003</v>
      </c>
      <c r="W191" s="11">
        <v>6.1875850000000003</v>
      </c>
      <c r="X191" s="11">
        <v>8.5095849999999995</v>
      </c>
      <c r="Y191" s="11">
        <v>8.1886340000000004</v>
      </c>
      <c r="Z191" s="11">
        <v>19.601009000000001</v>
      </c>
      <c r="AA191" s="11">
        <v>7.9128420000000004</v>
      </c>
      <c r="AB191" s="11">
        <v>8.4093560000000007</v>
      </c>
      <c r="AC191" s="11">
        <v>12.182261</v>
      </c>
      <c r="AD191" s="11">
        <v>8.2460349999999991</v>
      </c>
      <c r="AE191" s="11">
        <v>7.4499190000000004</v>
      </c>
    </row>
    <row r="192" spans="1:31" ht="13.5" customHeight="1" x14ac:dyDescent="0.25">
      <c r="A192" s="1"/>
      <c r="B192" s="16" t="s">
        <v>216</v>
      </c>
      <c r="C192" s="13">
        <v>21.388762969910697</v>
      </c>
      <c r="D192" s="14">
        <v>33.84070932356849</v>
      </c>
      <c r="E192" s="14">
        <v>33.441589207839399</v>
      </c>
      <c r="F192" s="14">
        <v>18.925513140157594</v>
      </c>
      <c r="G192" s="14">
        <v>27.0280505816493</v>
      </c>
      <c r="H192" s="14">
        <v>21.4749277994094</v>
      </c>
      <c r="I192" s="14">
        <v>27.296486580038803</v>
      </c>
      <c r="J192" s="14">
        <v>24.092248676736897</v>
      </c>
      <c r="K192" s="14">
        <v>27.258600679510298</v>
      </c>
      <c r="L192" s="14">
        <v>22.380316000000001</v>
      </c>
      <c r="M192" s="14">
        <v>23.422454999999999</v>
      </c>
      <c r="N192" s="14">
        <v>71.087626999999998</v>
      </c>
      <c r="O192" s="14">
        <v>32.903781000000002</v>
      </c>
      <c r="P192" s="14">
        <v>51.677506000000001</v>
      </c>
      <c r="Q192" s="14">
        <v>65.135869999999997</v>
      </c>
      <c r="R192" s="14">
        <v>68.377134999999996</v>
      </c>
      <c r="S192" s="14">
        <v>62.357537999999998</v>
      </c>
      <c r="T192" s="14">
        <v>65.400121999999996</v>
      </c>
      <c r="U192" s="14">
        <v>57.988658999999998</v>
      </c>
      <c r="V192" s="14">
        <v>42.110348999999999</v>
      </c>
      <c r="W192" s="14">
        <v>80.707971999999998</v>
      </c>
      <c r="X192" s="14">
        <v>34.264564999999997</v>
      </c>
      <c r="Y192" s="14">
        <v>38.123367999999999</v>
      </c>
      <c r="Z192" s="14">
        <v>33.070774</v>
      </c>
      <c r="AA192" s="14">
        <v>32.735419999999998</v>
      </c>
      <c r="AB192" s="14">
        <v>56.021768000000002</v>
      </c>
      <c r="AC192" s="14">
        <v>39.177559000000002</v>
      </c>
      <c r="AD192" s="14">
        <v>37.252150999999998</v>
      </c>
      <c r="AE192" s="14">
        <v>34.390093</v>
      </c>
    </row>
    <row r="193" spans="1:31" ht="13.5" customHeight="1" x14ac:dyDescent="0.25">
      <c r="A193" s="1"/>
      <c r="B193" s="16" t="s">
        <v>217</v>
      </c>
      <c r="C193" s="10">
        <v>3.9633731253748183</v>
      </c>
      <c r="D193" s="11">
        <v>11.091153691498199</v>
      </c>
      <c r="E193" s="11">
        <v>6.0564134588481222</v>
      </c>
      <c r="F193" s="11">
        <v>13.302693354281601</v>
      </c>
      <c r="G193" s="11">
        <v>8.710317695868623</v>
      </c>
      <c r="H193" s="11">
        <v>16.3288475257458</v>
      </c>
      <c r="I193" s="11">
        <v>15.908725090179701</v>
      </c>
      <c r="J193" s="11">
        <v>10.5483221334545</v>
      </c>
      <c r="K193" s="11">
        <v>9.4245868838471107</v>
      </c>
      <c r="L193" s="11">
        <v>10.92187</v>
      </c>
      <c r="M193" s="11">
        <v>9.8399420000000006</v>
      </c>
      <c r="N193" s="11">
        <v>4.0806560000000003</v>
      </c>
      <c r="O193" s="11">
        <v>5.404814</v>
      </c>
      <c r="P193" s="11">
        <v>8.9044209999999993</v>
      </c>
      <c r="Q193" s="11">
        <v>13.210193</v>
      </c>
      <c r="R193" s="11">
        <v>22.949390999999999</v>
      </c>
      <c r="S193" s="11">
        <v>14.382509000000001</v>
      </c>
      <c r="T193" s="11">
        <v>41.748081999999997</v>
      </c>
      <c r="U193" s="11">
        <v>11.044629</v>
      </c>
      <c r="V193" s="11">
        <v>47.310451999999998</v>
      </c>
      <c r="W193" s="11">
        <v>16.541111000000001</v>
      </c>
      <c r="X193" s="11">
        <v>33.741985999999997</v>
      </c>
      <c r="Y193" s="11">
        <v>25.224086</v>
      </c>
      <c r="Z193" s="11">
        <v>37.536177000000002</v>
      </c>
      <c r="AA193" s="11">
        <v>22.386172999999999</v>
      </c>
      <c r="AB193" s="11">
        <v>18.979429</v>
      </c>
      <c r="AC193" s="11">
        <v>36.578099999999999</v>
      </c>
      <c r="AD193" s="11">
        <v>19.941526</v>
      </c>
      <c r="AE193" s="11">
        <v>19.311187</v>
      </c>
    </row>
    <row r="194" spans="1:31" ht="13.5" customHeight="1" x14ac:dyDescent="0.25">
      <c r="A194" s="1"/>
      <c r="B194" s="16" t="s">
        <v>218</v>
      </c>
      <c r="C194" s="13">
        <v>501.15927442983599</v>
      </c>
      <c r="D194" s="14">
        <v>505.8745389763688</v>
      </c>
      <c r="E194" s="14">
        <v>575.30720183148537</v>
      </c>
      <c r="F194" s="14">
        <v>695.92742162769218</v>
      </c>
      <c r="G194" s="14">
        <v>907.70319980381237</v>
      </c>
      <c r="H194" s="14">
        <v>961.48256784197292</v>
      </c>
      <c r="I194" s="14">
        <v>1024.96183926097</v>
      </c>
      <c r="J194" s="14">
        <v>854.02365724198796</v>
      </c>
      <c r="K194" s="14">
        <v>567.06645955945112</v>
      </c>
      <c r="L194" s="14">
        <v>694.79879400000004</v>
      </c>
      <c r="M194" s="14">
        <v>585.26519900000005</v>
      </c>
      <c r="N194" s="14">
        <v>470.07197400000001</v>
      </c>
      <c r="O194" s="14">
        <v>610.64306799999997</v>
      </c>
      <c r="P194" s="14">
        <v>696.66636000000005</v>
      </c>
      <c r="Q194" s="14">
        <v>912.00788299999999</v>
      </c>
      <c r="R194" s="14">
        <v>1171.180359</v>
      </c>
      <c r="S194" s="14">
        <v>1412.356972</v>
      </c>
      <c r="T194" s="14">
        <v>2432.7401540000001</v>
      </c>
      <c r="U194" s="14">
        <v>1425.589939</v>
      </c>
      <c r="V194" s="14">
        <v>2487.3052939999998</v>
      </c>
      <c r="W194" s="14">
        <v>2873.2661450000001</v>
      </c>
      <c r="X194" s="14">
        <v>2609.2877530000001</v>
      </c>
      <c r="Y194" s="14">
        <v>2383.8165309999999</v>
      </c>
      <c r="Z194" s="14">
        <v>1972.0817529999999</v>
      </c>
      <c r="AA194" s="14">
        <v>1769.9910890000001</v>
      </c>
      <c r="AB194" s="14">
        <v>1543.80548</v>
      </c>
      <c r="AC194" s="14">
        <v>1320.1535819999999</v>
      </c>
      <c r="AD194" s="14">
        <v>1680.4902139999999</v>
      </c>
      <c r="AE194" s="14">
        <v>1700.3987749999999</v>
      </c>
    </row>
    <row r="195" spans="1:31" ht="13.5" customHeight="1" x14ac:dyDescent="0.25">
      <c r="A195" s="1"/>
      <c r="B195" s="16" t="s">
        <v>219</v>
      </c>
      <c r="C195" s="10">
        <v>128.24534811909299</v>
      </c>
      <c r="D195" s="11">
        <v>128.183146806363</v>
      </c>
      <c r="E195" s="11">
        <v>152.02983272615199</v>
      </c>
      <c r="F195" s="11">
        <v>218.655386616009</v>
      </c>
      <c r="G195" s="11">
        <v>275.61209629918301</v>
      </c>
      <c r="H195" s="11">
        <v>231.84463385456189</v>
      </c>
      <c r="I195" s="11">
        <v>255.372926217242</v>
      </c>
      <c r="J195" s="11">
        <v>226.12115824031599</v>
      </c>
      <c r="K195" s="11">
        <v>218.28632693393399</v>
      </c>
      <c r="L195" s="11">
        <v>296.53180200000003</v>
      </c>
      <c r="M195" s="11">
        <v>224.59204700000001</v>
      </c>
      <c r="N195" s="11">
        <v>173.45076800000001</v>
      </c>
      <c r="O195" s="11">
        <v>224.780756</v>
      </c>
      <c r="P195" s="11">
        <v>270.37852800000002</v>
      </c>
      <c r="Q195" s="11">
        <v>344.69789100000003</v>
      </c>
      <c r="R195" s="11">
        <v>416.57953900000001</v>
      </c>
      <c r="S195" s="11">
        <v>709.78478299999995</v>
      </c>
      <c r="T195" s="11">
        <v>681.35368200000005</v>
      </c>
      <c r="U195" s="11">
        <v>561.66263700000002</v>
      </c>
      <c r="V195" s="11">
        <v>571.57956300000001</v>
      </c>
      <c r="W195" s="11">
        <v>824.68212200000005</v>
      </c>
      <c r="X195" s="11">
        <v>789.41833599999995</v>
      </c>
      <c r="Y195" s="11">
        <v>776.81709899999998</v>
      </c>
      <c r="Z195" s="11">
        <v>1030.7480780000001</v>
      </c>
      <c r="AA195" s="11">
        <v>619.67082000000005</v>
      </c>
      <c r="AB195" s="11">
        <v>548.11390200000005</v>
      </c>
      <c r="AC195" s="11">
        <v>680.60832100000005</v>
      </c>
      <c r="AD195" s="11">
        <v>757.20533799999998</v>
      </c>
      <c r="AE195" s="11">
        <v>654.21619699999997</v>
      </c>
    </row>
    <row r="196" spans="1:31" ht="13.5" customHeight="1" x14ac:dyDescent="0.25">
      <c r="A196" s="1"/>
      <c r="B196" s="16" t="s">
        <v>220</v>
      </c>
      <c r="C196" s="13">
        <v>128.968648235811</v>
      </c>
      <c r="D196" s="14">
        <v>194.79041031933298</v>
      </c>
      <c r="E196" s="14">
        <v>179.106397521144</v>
      </c>
      <c r="F196" s="14">
        <v>309.74076640915189</v>
      </c>
      <c r="G196" s="14">
        <v>264.43089965643702</v>
      </c>
      <c r="H196" s="14">
        <v>295.85199025902699</v>
      </c>
      <c r="I196" s="14">
        <v>283.5777500944609</v>
      </c>
      <c r="J196" s="14">
        <v>236.09619925409001</v>
      </c>
      <c r="K196" s="14">
        <v>154.38295021146601</v>
      </c>
      <c r="L196" s="14">
        <v>202.354345</v>
      </c>
      <c r="M196" s="14">
        <v>225.079431</v>
      </c>
      <c r="N196" s="14">
        <v>217.340057</v>
      </c>
      <c r="O196" s="14">
        <v>215.03448800000001</v>
      </c>
      <c r="P196" s="14">
        <v>301.62203499999998</v>
      </c>
      <c r="Q196" s="14">
        <v>370.86076200000002</v>
      </c>
      <c r="R196" s="14">
        <v>452.53850699999998</v>
      </c>
      <c r="S196" s="14">
        <v>617.918138</v>
      </c>
      <c r="T196" s="14">
        <v>673.01096900000005</v>
      </c>
      <c r="U196" s="14">
        <v>519.20349999999996</v>
      </c>
      <c r="V196" s="14">
        <v>624.33591899999999</v>
      </c>
      <c r="W196" s="14">
        <v>766.75907199999995</v>
      </c>
      <c r="X196" s="14">
        <v>828.65947000000006</v>
      </c>
      <c r="Y196" s="14">
        <v>689.89304500000003</v>
      </c>
      <c r="Z196" s="14">
        <v>848.48456199999998</v>
      </c>
      <c r="AA196" s="14">
        <v>613.22695599999997</v>
      </c>
      <c r="AB196" s="14">
        <v>592.312186</v>
      </c>
      <c r="AC196" s="14">
        <v>574.00368500000002</v>
      </c>
      <c r="AD196" s="14">
        <v>774.13178700000003</v>
      </c>
      <c r="AE196" s="14">
        <v>704.87687300000005</v>
      </c>
    </row>
    <row r="197" spans="1:31" ht="13.5" customHeight="1" x14ac:dyDescent="0.25">
      <c r="A197" s="1"/>
      <c r="B197" s="16" t="s">
        <v>221</v>
      </c>
      <c r="C197" s="10">
        <v>18.609388762680794</v>
      </c>
      <c r="D197" s="11">
        <v>20.444924734930506</v>
      </c>
      <c r="E197" s="11">
        <v>24.984245313004198</v>
      </c>
      <c r="F197" s="11">
        <v>25.031938454840606</v>
      </c>
      <c r="G197" s="11">
        <v>32.556611325979404</v>
      </c>
      <c r="H197" s="11">
        <v>31.442917929464393</v>
      </c>
      <c r="I197" s="11">
        <v>44.449396173862873</v>
      </c>
      <c r="J197" s="11">
        <v>28.9640911502267</v>
      </c>
      <c r="K197" s="11">
        <v>38.175239432610304</v>
      </c>
      <c r="L197" s="11">
        <v>57.409489999999998</v>
      </c>
      <c r="M197" s="11">
        <v>39.440406000000003</v>
      </c>
      <c r="N197" s="11">
        <v>48.039400999999998</v>
      </c>
      <c r="O197" s="11">
        <v>47.117556999999998</v>
      </c>
      <c r="P197" s="11">
        <v>57.240163000000003</v>
      </c>
      <c r="Q197" s="11">
        <v>70.421772000000004</v>
      </c>
      <c r="R197" s="11">
        <v>60.837930999999998</v>
      </c>
      <c r="S197" s="11">
        <v>76.825332000000003</v>
      </c>
      <c r="T197" s="11">
        <v>102.262157</v>
      </c>
      <c r="U197" s="11">
        <v>74.506399000000002</v>
      </c>
      <c r="V197" s="11">
        <v>97.198183</v>
      </c>
      <c r="W197" s="11">
        <v>161.68661900000001</v>
      </c>
      <c r="X197" s="11">
        <v>185.56406200000001</v>
      </c>
      <c r="Y197" s="11">
        <v>111.239893</v>
      </c>
      <c r="Z197" s="11">
        <v>164.839349</v>
      </c>
      <c r="AA197" s="11">
        <v>127.06704499999999</v>
      </c>
      <c r="AB197" s="11">
        <v>108.949136</v>
      </c>
      <c r="AC197" s="11">
        <v>121.764245</v>
      </c>
      <c r="AD197" s="11">
        <v>126.315195</v>
      </c>
      <c r="AE197" s="11">
        <v>110.973949</v>
      </c>
    </row>
    <row r="198" spans="1:31" ht="13.5" customHeight="1" x14ac:dyDescent="0.25">
      <c r="A198" s="1"/>
      <c r="B198" s="16" t="s">
        <v>222</v>
      </c>
      <c r="C198" s="13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>
        <v>2.5741269999999998</v>
      </c>
      <c r="AC198" s="14">
        <v>8.2697319999999994</v>
      </c>
      <c r="AD198" s="14">
        <v>11.656499999999999</v>
      </c>
      <c r="AE198" s="14">
        <v>9.4816059999999993</v>
      </c>
    </row>
    <row r="199" spans="1:31" ht="13.5" customHeight="1" x14ac:dyDescent="0.25">
      <c r="A199" s="1"/>
      <c r="B199" s="16" t="s">
        <v>223</v>
      </c>
      <c r="C199" s="10">
        <v>1.01844689617298</v>
      </c>
      <c r="D199" s="11">
        <v>1.0646215893680993</v>
      </c>
      <c r="E199" s="11">
        <v>1.0350894475539401</v>
      </c>
      <c r="F199" s="11">
        <v>6.7413300637884905</v>
      </c>
      <c r="G199" s="11">
        <v>0.78908653560569697</v>
      </c>
      <c r="H199" s="11">
        <v>1.5335614638011295</v>
      </c>
      <c r="I199" s="11">
        <v>1.12773291073399</v>
      </c>
      <c r="J199" s="11">
        <v>1.71269239534941</v>
      </c>
      <c r="K199" s="11">
        <v>3.6435848201840715</v>
      </c>
      <c r="L199" s="11">
        <v>2.9350740000000002</v>
      </c>
      <c r="M199" s="11">
        <v>1.8117570000000001</v>
      </c>
      <c r="N199" s="11">
        <v>1.628843</v>
      </c>
      <c r="O199" s="11">
        <v>5.5057809999999998</v>
      </c>
      <c r="P199" s="11">
        <v>4.1213829999999998</v>
      </c>
      <c r="Q199" s="11">
        <v>4.1895720000000001</v>
      </c>
      <c r="R199" s="11">
        <v>5.4008419999999999</v>
      </c>
      <c r="S199" s="11">
        <v>4.6115089999999999</v>
      </c>
      <c r="T199" s="11">
        <v>5.8439750000000004</v>
      </c>
      <c r="U199" s="11">
        <v>4.1871330000000002</v>
      </c>
      <c r="V199" s="11">
        <v>4.6798489999999999</v>
      </c>
      <c r="W199" s="11">
        <v>4.0823689999999999</v>
      </c>
      <c r="X199" s="11">
        <v>5.503368</v>
      </c>
      <c r="Y199" s="11">
        <v>4.8033549999999998</v>
      </c>
      <c r="Z199" s="11">
        <v>8.3068010000000001</v>
      </c>
      <c r="AA199" s="11">
        <v>3.8233670000000002</v>
      </c>
      <c r="AB199" s="11">
        <v>3.2374800000000001</v>
      </c>
      <c r="AC199" s="11">
        <v>4.6869569999999996</v>
      </c>
      <c r="AD199" s="11">
        <v>7.1665270000000003</v>
      </c>
      <c r="AE199" s="11">
        <v>4.8740790000000001</v>
      </c>
    </row>
    <row r="200" spans="1:31" ht="13.5" customHeight="1" x14ac:dyDescent="0.25">
      <c r="A200" s="1"/>
      <c r="B200" s="16" t="s">
        <v>224</v>
      </c>
      <c r="C200" s="13">
        <v>48.372688341187001</v>
      </c>
      <c r="D200" s="14">
        <v>50.452030413715597</v>
      </c>
      <c r="E200" s="14">
        <v>49.435964068635201</v>
      </c>
      <c r="F200" s="14">
        <v>29.282199251644499</v>
      </c>
      <c r="G200" s="14">
        <v>47.555389646768184</v>
      </c>
      <c r="H200" s="14">
        <v>49.33451144149408</v>
      </c>
      <c r="I200" s="14">
        <v>52.950108080608025</v>
      </c>
      <c r="J200" s="14">
        <v>52.915841499499301</v>
      </c>
      <c r="K200" s="14">
        <v>66.69387157179419</v>
      </c>
      <c r="L200" s="14">
        <v>51.908628999999998</v>
      </c>
      <c r="M200" s="14">
        <v>67.882467000000005</v>
      </c>
      <c r="N200" s="14">
        <v>79.470941999999994</v>
      </c>
      <c r="O200" s="14">
        <v>59.679921999999998</v>
      </c>
      <c r="P200" s="14">
        <v>74.806999000000005</v>
      </c>
      <c r="Q200" s="14">
        <v>120.522865</v>
      </c>
      <c r="R200" s="14">
        <v>142.75015200000001</v>
      </c>
      <c r="S200" s="14">
        <v>186.576866</v>
      </c>
      <c r="T200" s="14">
        <v>203.364124</v>
      </c>
      <c r="U200" s="14">
        <v>116.67612699999999</v>
      </c>
      <c r="V200" s="14">
        <v>190.53540599999999</v>
      </c>
      <c r="W200" s="14">
        <v>150.61803699999999</v>
      </c>
      <c r="X200" s="14">
        <v>127.60548199999999</v>
      </c>
      <c r="Y200" s="14">
        <v>148.09077600000001</v>
      </c>
      <c r="Z200" s="14">
        <v>177.0744</v>
      </c>
      <c r="AA200" s="14">
        <v>137.732641</v>
      </c>
      <c r="AB200" s="14">
        <v>114.20001499999999</v>
      </c>
      <c r="AC200" s="14">
        <v>127.237183</v>
      </c>
      <c r="AD200" s="14">
        <v>169.26568800000001</v>
      </c>
      <c r="AE200" s="14">
        <v>167.33982900000001</v>
      </c>
    </row>
    <row r="201" spans="1:31" ht="13.5" customHeight="1" x14ac:dyDescent="0.25">
      <c r="A201" s="1"/>
      <c r="B201" s="16" t="s">
        <v>225</v>
      </c>
      <c r="C201" s="10">
        <v>39.5523205972273</v>
      </c>
      <c r="D201" s="11">
        <v>56.475090894129124</v>
      </c>
      <c r="E201" s="11">
        <v>41.993713532441511</v>
      </c>
      <c r="F201" s="11">
        <v>60.837116023758</v>
      </c>
      <c r="G201" s="11">
        <v>52.953289826692796</v>
      </c>
      <c r="H201" s="11">
        <v>39.480968321243822</v>
      </c>
      <c r="I201" s="11">
        <v>60.318757187786815</v>
      </c>
      <c r="J201" s="11">
        <v>62.806253991657897</v>
      </c>
      <c r="K201" s="11">
        <v>56.435822076144206</v>
      </c>
      <c r="L201" s="11">
        <v>66.430701999999997</v>
      </c>
      <c r="M201" s="11">
        <v>85.932074</v>
      </c>
      <c r="N201" s="11">
        <v>82.560467000000003</v>
      </c>
      <c r="O201" s="11">
        <v>104.49830300000001</v>
      </c>
      <c r="P201" s="11">
        <v>126.012826</v>
      </c>
      <c r="Q201" s="11">
        <v>130.454779</v>
      </c>
      <c r="R201" s="11">
        <v>139.249639</v>
      </c>
      <c r="S201" s="11">
        <v>228.582235</v>
      </c>
      <c r="T201" s="11">
        <v>226.39932300000001</v>
      </c>
      <c r="U201" s="11">
        <v>236.68107800000001</v>
      </c>
      <c r="V201" s="11">
        <v>255.027432</v>
      </c>
      <c r="W201" s="11">
        <v>284.38589899999999</v>
      </c>
      <c r="X201" s="11">
        <v>265.30402400000003</v>
      </c>
      <c r="Y201" s="11">
        <v>293.78472799999997</v>
      </c>
      <c r="Z201" s="11">
        <v>258.89314000000002</v>
      </c>
      <c r="AA201" s="11">
        <v>257.596136</v>
      </c>
      <c r="AB201" s="11">
        <v>183.53933900000001</v>
      </c>
      <c r="AC201" s="11">
        <v>239.12911500000001</v>
      </c>
      <c r="AD201" s="11">
        <v>242.45747900000001</v>
      </c>
      <c r="AE201" s="11">
        <v>289.03169200000002</v>
      </c>
    </row>
    <row r="202" spans="1:31" ht="13.5" customHeight="1" x14ac:dyDescent="0.25">
      <c r="A202" s="1"/>
      <c r="B202" s="16" t="s">
        <v>226</v>
      </c>
      <c r="C202" s="13">
        <v>9.9475500383711655</v>
      </c>
      <c r="D202" s="14">
        <v>9.6273038348833531</v>
      </c>
      <c r="E202" s="14">
        <v>15.690348949452801</v>
      </c>
      <c r="F202" s="14">
        <v>13.064689806300201</v>
      </c>
      <c r="G202" s="14">
        <v>15.628310533616499</v>
      </c>
      <c r="H202" s="14">
        <v>7.88242243163194</v>
      </c>
      <c r="I202" s="14">
        <v>12.463488867917201</v>
      </c>
      <c r="J202" s="14">
        <v>15.801186453036099</v>
      </c>
      <c r="K202" s="14">
        <v>8.2873312799797034</v>
      </c>
      <c r="L202" s="14">
        <v>15.57128</v>
      </c>
      <c r="M202" s="14">
        <v>14.415777</v>
      </c>
      <c r="N202" s="14">
        <v>20.4956</v>
      </c>
      <c r="O202" s="14">
        <v>31.815144</v>
      </c>
      <c r="P202" s="14">
        <v>39.366301</v>
      </c>
      <c r="Q202" s="14">
        <v>45.969459999999998</v>
      </c>
      <c r="R202" s="14">
        <v>44.429357000000003</v>
      </c>
      <c r="S202" s="14">
        <v>44.442551999999999</v>
      </c>
      <c r="T202" s="14">
        <v>58.712176999999997</v>
      </c>
      <c r="U202" s="14">
        <v>52.829307999999997</v>
      </c>
      <c r="V202" s="14">
        <v>35.165906999999997</v>
      </c>
      <c r="W202" s="14">
        <v>36.611378000000002</v>
      </c>
      <c r="X202" s="14">
        <v>34.731470000000002</v>
      </c>
      <c r="Y202" s="14">
        <v>41.558506999999999</v>
      </c>
      <c r="Z202" s="14">
        <v>45.392972</v>
      </c>
      <c r="AA202" s="14">
        <v>46.777974999999998</v>
      </c>
      <c r="AB202" s="14">
        <v>45.032865999999999</v>
      </c>
      <c r="AC202" s="14">
        <v>45.693739999999998</v>
      </c>
      <c r="AD202" s="14">
        <v>40.298217000000001</v>
      </c>
      <c r="AE202" s="14">
        <v>41.825133000000001</v>
      </c>
    </row>
    <row r="203" spans="1:31" ht="13.5" customHeight="1" x14ac:dyDescent="0.25">
      <c r="A203" s="1"/>
      <c r="B203" s="16" t="s">
        <v>227</v>
      </c>
      <c r="C203" s="10"/>
      <c r="D203" s="11"/>
      <c r="E203" s="11"/>
      <c r="F203" s="11">
        <v>9.6295582995681514E-3</v>
      </c>
      <c r="G203" s="11">
        <v>3.9991723200165502E-2</v>
      </c>
      <c r="H203" s="11">
        <v>1.83049159866235E-2</v>
      </c>
      <c r="I203" s="11">
        <v>0.205055675923804</v>
      </c>
      <c r="J203" s="11"/>
      <c r="K203" s="11">
        <v>1.8958813838550199E-3</v>
      </c>
      <c r="L203" s="11">
        <v>2.1663999999999999E-2</v>
      </c>
      <c r="M203" s="11">
        <v>1.7593999999999999E-2</v>
      </c>
      <c r="N203" s="11">
        <v>8.737E-3</v>
      </c>
      <c r="O203" s="11">
        <v>9.7470000000000001E-2</v>
      </c>
      <c r="P203" s="11">
        <v>0.100463</v>
      </c>
      <c r="Q203" s="11">
        <v>8.2096000000000002E-2</v>
      </c>
      <c r="R203" s="11">
        <v>4.0501000000000002E-2</v>
      </c>
      <c r="S203" s="11">
        <v>2.2872E-2</v>
      </c>
      <c r="T203" s="11">
        <v>0.129445</v>
      </c>
      <c r="U203" s="11">
        <v>1.1422E-2</v>
      </c>
      <c r="V203" s="11">
        <v>0.109114</v>
      </c>
      <c r="W203" s="11">
        <v>0.111608</v>
      </c>
      <c r="X203" s="11">
        <v>3.7788000000000002E-2</v>
      </c>
      <c r="Y203" s="11">
        <v>6.5115000000000006E-2</v>
      </c>
      <c r="Z203" s="11">
        <v>0.15232999999999999</v>
      </c>
      <c r="AA203" s="11">
        <v>2.4275999999999999E-2</v>
      </c>
      <c r="AB203" s="11">
        <v>4.4390000000000002E-3</v>
      </c>
      <c r="AC203" s="11">
        <v>8.0770000000000008E-3</v>
      </c>
      <c r="AD203" s="11">
        <v>0.17075299999999999</v>
      </c>
      <c r="AE203" s="11">
        <v>6.6213999999999995E-2</v>
      </c>
    </row>
    <row r="204" spans="1:31" ht="13.5" customHeight="1" x14ac:dyDescent="0.25">
      <c r="A204" s="1"/>
      <c r="B204" s="16" t="s">
        <v>228</v>
      </c>
      <c r="C204" s="13">
        <v>1.42553458554799</v>
      </c>
      <c r="D204" s="14">
        <v>4.8026827156914802</v>
      </c>
      <c r="E204" s="14">
        <v>2.91948184713931</v>
      </c>
      <c r="F204" s="14">
        <v>2.5933320160653794</v>
      </c>
      <c r="G204" s="14">
        <v>3.6783649988309901</v>
      </c>
      <c r="H204" s="14">
        <v>6.173612684945863</v>
      </c>
      <c r="I204" s="14">
        <v>5.0864980227416794</v>
      </c>
      <c r="J204" s="14">
        <v>3.9114185845090996</v>
      </c>
      <c r="K204" s="14">
        <v>4.7543666127399122</v>
      </c>
      <c r="L204" s="14">
        <v>3.5233159999999999</v>
      </c>
      <c r="M204" s="14">
        <v>5.298133</v>
      </c>
      <c r="N204" s="14">
        <v>2.9082370000000002</v>
      </c>
      <c r="O204" s="14">
        <v>3.2978299999999998</v>
      </c>
      <c r="P204" s="14">
        <v>10.401631999999999</v>
      </c>
      <c r="Q204" s="14">
        <v>16.702832999999998</v>
      </c>
      <c r="R204" s="14">
        <v>21.496670000000002</v>
      </c>
      <c r="S204" s="14">
        <v>17.457381000000002</v>
      </c>
      <c r="T204" s="14">
        <v>12.920906</v>
      </c>
      <c r="U204" s="14">
        <v>11.104652</v>
      </c>
      <c r="V204" s="14">
        <v>14.200001</v>
      </c>
      <c r="W204" s="14">
        <v>16.027215000000002</v>
      </c>
      <c r="X204" s="14">
        <v>10.895239999999999</v>
      </c>
      <c r="Y204" s="14">
        <v>9.891337</v>
      </c>
      <c r="Z204" s="14">
        <v>13.248464999999999</v>
      </c>
      <c r="AA204" s="14">
        <v>17.378827000000001</v>
      </c>
      <c r="AB204" s="14">
        <v>17.146239000000001</v>
      </c>
      <c r="AC204" s="14">
        <v>16.24483</v>
      </c>
      <c r="AD204" s="14">
        <v>18.440002</v>
      </c>
      <c r="AE204" s="14">
        <v>7.1502699999999999</v>
      </c>
    </row>
    <row r="205" spans="1:31" ht="13.5" customHeight="1" x14ac:dyDescent="0.25">
      <c r="A205" s="1"/>
      <c r="B205" s="16" t="s">
        <v>229</v>
      </c>
      <c r="C205" s="10">
        <v>3.7303766756214003</v>
      </c>
      <c r="D205" s="11">
        <v>2.2392040521539895</v>
      </c>
      <c r="E205" s="11">
        <v>2.8434063601412287</v>
      </c>
      <c r="F205" s="11">
        <v>1.3657770975491701</v>
      </c>
      <c r="G205" s="11">
        <v>2.8961553955516193</v>
      </c>
      <c r="H205" s="11">
        <v>3.108012304830428</v>
      </c>
      <c r="I205" s="11">
        <v>1.88006938081528</v>
      </c>
      <c r="J205" s="11">
        <v>1.7843995417326901</v>
      </c>
      <c r="K205" s="11">
        <v>3.1004634956071788</v>
      </c>
      <c r="L205" s="11">
        <v>2.622662</v>
      </c>
      <c r="M205" s="11">
        <v>2.05524</v>
      </c>
      <c r="N205" s="11">
        <v>2.5760049999999999</v>
      </c>
      <c r="O205" s="11">
        <v>3.8974570000000002</v>
      </c>
      <c r="P205" s="11">
        <v>4.8898720000000004</v>
      </c>
      <c r="Q205" s="11">
        <v>6.5581120000000004</v>
      </c>
      <c r="R205" s="11">
        <v>6.5328470000000003</v>
      </c>
      <c r="S205" s="11">
        <v>6.7224170000000001</v>
      </c>
      <c r="T205" s="11">
        <v>6.2279030000000004</v>
      </c>
      <c r="U205" s="11">
        <v>5.2626400000000002</v>
      </c>
      <c r="V205" s="11">
        <v>5.3057650000000001</v>
      </c>
      <c r="W205" s="11">
        <v>4.8010479999999998</v>
      </c>
      <c r="X205" s="11">
        <v>5.7210150000000004</v>
      </c>
      <c r="Y205" s="11">
        <v>4.5991410000000004</v>
      </c>
      <c r="Z205" s="11">
        <v>5.4916400000000003</v>
      </c>
      <c r="AA205" s="11">
        <v>4.7824390000000001</v>
      </c>
      <c r="AB205" s="11">
        <v>6.1934880000000003</v>
      </c>
      <c r="AC205" s="11">
        <v>7.6559150000000002</v>
      </c>
      <c r="AD205" s="11">
        <v>5.6645969999999997</v>
      </c>
      <c r="AE205" s="11">
        <v>69.202731</v>
      </c>
    </row>
    <row r="206" spans="1:31" ht="13.5" customHeight="1" x14ac:dyDescent="0.25">
      <c r="A206" s="1"/>
      <c r="B206" s="16" t="s">
        <v>230</v>
      </c>
      <c r="C206" s="13">
        <v>15.5208953347017</v>
      </c>
      <c r="D206" s="14">
        <v>18.929695996293194</v>
      </c>
      <c r="E206" s="14">
        <v>35.422856644694001</v>
      </c>
      <c r="F206" s="14">
        <v>24.240330316806315</v>
      </c>
      <c r="G206" s="14">
        <v>29.785216044838592</v>
      </c>
      <c r="H206" s="14">
        <v>25.831194854549899</v>
      </c>
      <c r="I206" s="14">
        <v>46.402197798330768</v>
      </c>
      <c r="J206" s="14">
        <v>40.6549279608926</v>
      </c>
      <c r="K206" s="14">
        <v>79.458007266365414</v>
      </c>
      <c r="L206" s="14">
        <v>81.897104999999996</v>
      </c>
      <c r="M206" s="14">
        <v>69.915544999999995</v>
      </c>
      <c r="N206" s="14">
        <v>70.97851</v>
      </c>
      <c r="O206" s="14">
        <v>87.029904000000002</v>
      </c>
      <c r="P206" s="14">
        <v>109.277885</v>
      </c>
      <c r="Q206" s="14">
        <v>144.33744999999999</v>
      </c>
      <c r="R206" s="14">
        <v>161.127768</v>
      </c>
      <c r="S206" s="14">
        <v>121.383515</v>
      </c>
      <c r="T206" s="14">
        <v>144.75962000000001</v>
      </c>
      <c r="U206" s="14">
        <v>100.01406900000001</v>
      </c>
      <c r="V206" s="14">
        <v>88.179986</v>
      </c>
      <c r="W206" s="14">
        <v>111.33573199999999</v>
      </c>
      <c r="X206" s="14">
        <v>113.803397</v>
      </c>
      <c r="Y206" s="14">
        <v>95.505270999999993</v>
      </c>
      <c r="Z206" s="14">
        <v>101.131113</v>
      </c>
      <c r="AA206" s="14">
        <v>94.818423999999993</v>
      </c>
      <c r="AB206" s="14">
        <v>86.590969999999999</v>
      </c>
      <c r="AC206" s="14">
        <v>88.363403000000005</v>
      </c>
      <c r="AD206" s="14">
        <v>89.053434999999993</v>
      </c>
      <c r="AE206" s="14">
        <v>86.003477000000004</v>
      </c>
    </row>
    <row r="207" spans="1:31" ht="13.5" customHeight="1" x14ac:dyDescent="0.25">
      <c r="A207" s="1"/>
      <c r="B207" s="16" t="s">
        <v>231</v>
      </c>
      <c r="C207" s="10">
        <v>13.313758675649401</v>
      </c>
      <c r="D207" s="11">
        <v>4.7784445466915804</v>
      </c>
      <c r="E207" s="11">
        <v>7.3354506828006301</v>
      </c>
      <c r="F207" s="11">
        <v>3.6972259751261398</v>
      </c>
      <c r="G207" s="11">
        <v>5.6408416868456985</v>
      </c>
      <c r="H207" s="11">
        <v>6.8533885143684099</v>
      </c>
      <c r="I207" s="11">
        <v>6.2014420892622208</v>
      </c>
      <c r="J207" s="11">
        <v>5.0134806240307599</v>
      </c>
      <c r="K207" s="11">
        <v>9.3162258360296253</v>
      </c>
      <c r="L207" s="11">
        <v>5.2514789999999998</v>
      </c>
      <c r="M207" s="11">
        <v>5.3416249999999996</v>
      </c>
      <c r="N207" s="11">
        <v>6.7624630000000003</v>
      </c>
      <c r="O207" s="11">
        <v>6.4241089999999996</v>
      </c>
      <c r="P207" s="11">
        <v>8.7785250000000001</v>
      </c>
      <c r="Q207" s="11">
        <v>13.587757999999999</v>
      </c>
      <c r="R207" s="11">
        <v>21.531137999999999</v>
      </c>
      <c r="S207" s="11">
        <v>25.294104999999998</v>
      </c>
      <c r="T207" s="11">
        <v>20.105996999999999</v>
      </c>
      <c r="U207" s="11">
        <v>25.285695</v>
      </c>
      <c r="V207" s="11">
        <v>28.513449000000001</v>
      </c>
      <c r="W207" s="11">
        <v>38.133572000000001</v>
      </c>
      <c r="X207" s="11">
        <v>26.793659000000002</v>
      </c>
      <c r="Y207" s="11">
        <v>18.241675999999998</v>
      </c>
      <c r="Z207" s="11">
        <v>23.497620999999999</v>
      </c>
      <c r="AA207" s="11">
        <v>20.075935999999999</v>
      </c>
      <c r="AB207" s="11">
        <v>27.884654999999999</v>
      </c>
      <c r="AC207" s="11">
        <v>22.174810999999998</v>
      </c>
      <c r="AD207" s="11">
        <v>24.026263</v>
      </c>
      <c r="AE207" s="11">
        <v>29.806819000000001</v>
      </c>
    </row>
    <row r="208" spans="1:31" ht="13.5" customHeight="1" x14ac:dyDescent="0.25">
      <c r="A208" s="1"/>
      <c r="B208" s="16" t="s">
        <v>232</v>
      </c>
      <c r="C208" s="13">
        <v>16.081091523943201</v>
      </c>
      <c r="D208" s="14">
        <v>6.0176514596109394</v>
      </c>
      <c r="E208" s="14">
        <v>4.382358404627924</v>
      </c>
      <c r="F208" s="14">
        <v>3.8303050420558593</v>
      </c>
      <c r="G208" s="14">
        <v>18.723711538541302</v>
      </c>
      <c r="H208" s="14">
        <v>21.544434321889387</v>
      </c>
      <c r="I208" s="14">
        <v>15.605833855610999</v>
      </c>
      <c r="J208" s="14">
        <v>13.5653182044258</v>
      </c>
      <c r="K208" s="14">
        <v>29.154782953054699</v>
      </c>
      <c r="L208" s="14">
        <v>15.891966999999999</v>
      </c>
      <c r="M208" s="14">
        <v>17.090164000000001</v>
      </c>
      <c r="N208" s="14">
        <v>22.323408000000001</v>
      </c>
      <c r="O208" s="14">
        <v>14.035603999999999</v>
      </c>
      <c r="P208" s="14">
        <v>14.652016</v>
      </c>
      <c r="Q208" s="14">
        <v>27.963044</v>
      </c>
      <c r="R208" s="14">
        <v>27.351901999999999</v>
      </c>
      <c r="S208" s="14">
        <v>29.699337</v>
      </c>
      <c r="T208" s="14">
        <v>48.279085000000002</v>
      </c>
      <c r="U208" s="14">
        <v>35.710371000000002</v>
      </c>
      <c r="V208" s="14">
        <v>46.611915000000003</v>
      </c>
      <c r="W208" s="14">
        <v>38.238573000000002</v>
      </c>
      <c r="X208" s="14">
        <v>36.035989999999998</v>
      </c>
      <c r="Y208" s="14">
        <v>36.762602999999999</v>
      </c>
      <c r="Z208" s="14">
        <v>43.589260000000003</v>
      </c>
      <c r="AA208" s="14">
        <v>43.095030000000001</v>
      </c>
      <c r="AB208" s="14">
        <v>47.558377999999998</v>
      </c>
      <c r="AC208" s="14">
        <v>57.425651000000002</v>
      </c>
      <c r="AD208" s="14">
        <v>49.953387999999997</v>
      </c>
      <c r="AE208" s="14">
        <v>40.814599999999999</v>
      </c>
    </row>
    <row r="209" spans="1:31" ht="13.5" customHeight="1" x14ac:dyDescent="0.25">
      <c r="A209" s="1"/>
      <c r="B209" s="16" t="s">
        <v>233</v>
      </c>
      <c r="C209" s="10">
        <v>4.4029679749514603</v>
      </c>
      <c r="D209" s="11">
        <v>9.1531904198380225</v>
      </c>
      <c r="E209" s="11">
        <v>11.271435382425301</v>
      </c>
      <c r="F209" s="11">
        <v>9.2595503023870744</v>
      </c>
      <c r="G209" s="11">
        <v>11.661674498509999</v>
      </c>
      <c r="H209" s="11">
        <v>10.036726766316701</v>
      </c>
      <c r="I209" s="11">
        <v>11.2058491978409</v>
      </c>
      <c r="J209" s="11">
        <v>11.035472129983701</v>
      </c>
      <c r="K209" s="11">
        <v>12.194948078270201</v>
      </c>
      <c r="L209" s="11">
        <v>10.191502</v>
      </c>
      <c r="M209" s="11">
        <v>9.5422270000000005</v>
      </c>
      <c r="N209" s="11">
        <v>9.9550730000000005</v>
      </c>
      <c r="O209" s="11">
        <v>18.182832999999999</v>
      </c>
      <c r="P209" s="11">
        <v>17.830662</v>
      </c>
      <c r="Q209" s="11">
        <v>36.430126999999999</v>
      </c>
      <c r="R209" s="11">
        <v>32.819037999999999</v>
      </c>
      <c r="S209" s="11">
        <v>48.108806999999999</v>
      </c>
      <c r="T209" s="11">
        <v>82.819927000000007</v>
      </c>
      <c r="U209" s="11">
        <v>32.099777000000003</v>
      </c>
      <c r="V209" s="11">
        <v>39.742100000000001</v>
      </c>
      <c r="W209" s="11">
        <v>49.661602000000002</v>
      </c>
      <c r="X209" s="11">
        <v>38.752882999999997</v>
      </c>
      <c r="Y209" s="11">
        <v>42.447887999999999</v>
      </c>
      <c r="Z209" s="11">
        <v>40.459653000000003</v>
      </c>
      <c r="AA209" s="11">
        <v>31.161794</v>
      </c>
      <c r="AB209" s="11">
        <v>28.288160000000001</v>
      </c>
      <c r="AC209" s="11">
        <v>33.314337000000002</v>
      </c>
      <c r="AD209" s="11">
        <v>40.401085999999999</v>
      </c>
      <c r="AE209" s="11">
        <v>24.86215</v>
      </c>
    </row>
    <row r="210" spans="1:31" ht="13.5" customHeight="1" x14ac:dyDescent="0.25">
      <c r="A210" s="1"/>
      <c r="B210" s="16" t="s">
        <v>234</v>
      </c>
      <c r="C210" s="13">
        <v>65.571689603331293</v>
      </c>
      <c r="D210" s="14">
        <v>52.743368919221432</v>
      </c>
      <c r="E210" s="14">
        <v>61.068179460406903</v>
      </c>
      <c r="F210" s="14">
        <v>56.271946313613071</v>
      </c>
      <c r="G210" s="14">
        <v>61.760474894241305</v>
      </c>
      <c r="H210" s="14">
        <v>57.705905625438568</v>
      </c>
      <c r="I210" s="14">
        <v>57.686795527594704</v>
      </c>
      <c r="J210" s="14">
        <v>52.416041274123401</v>
      </c>
      <c r="K210" s="14">
        <v>58.602749090024695</v>
      </c>
      <c r="L210" s="14">
        <v>64.875748999999999</v>
      </c>
      <c r="M210" s="14">
        <v>63.915326</v>
      </c>
      <c r="N210" s="14">
        <v>100.148201</v>
      </c>
      <c r="O210" s="14">
        <v>86.162229999999994</v>
      </c>
      <c r="P210" s="14">
        <v>126.919808</v>
      </c>
      <c r="Q210" s="14">
        <v>126.084506</v>
      </c>
      <c r="R210" s="14">
        <v>138.066947</v>
      </c>
      <c r="S210" s="14">
        <v>186.310059</v>
      </c>
      <c r="T210" s="14">
        <v>187.69275500000001</v>
      </c>
      <c r="U210" s="14">
        <v>109.303847</v>
      </c>
      <c r="V210" s="14">
        <v>125.87493600000001</v>
      </c>
      <c r="W210" s="14">
        <v>113.21906</v>
      </c>
      <c r="X210" s="14">
        <v>136.715799</v>
      </c>
      <c r="Y210" s="14">
        <v>117.114463</v>
      </c>
      <c r="Z210" s="14">
        <v>109.21191</v>
      </c>
      <c r="AA210" s="14">
        <v>89.183430000000001</v>
      </c>
      <c r="AB210" s="14">
        <v>85.643049000000005</v>
      </c>
      <c r="AC210" s="14">
        <v>94.560625000000002</v>
      </c>
      <c r="AD210" s="14">
        <v>101.07013499999999</v>
      </c>
      <c r="AE210" s="14">
        <v>102.640783</v>
      </c>
    </row>
    <row r="211" spans="1:31" ht="13.5" customHeight="1" x14ac:dyDescent="0.25">
      <c r="A211" s="1"/>
      <c r="B211" s="16" t="s">
        <v>235</v>
      </c>
      <c r="C211" s="10">
        <v>385.99724790685497</v>
      </c>
      <c r="D211" s="11">
        <v>613.44230455580771</v>
      </c>
      <c r="E211" s="11">
        <v>599.44449201697478</v>
      </c>
      <c r="F211" s="11">
        <v>715.39469251803143</v>
      </c>
      <c r="G211" s="11">
        <v>785.5021179745321</v>
      </c>
      <c r="H211" s="11">
        <v>854.70898197047802</v>
      </c>
      <c r="I211" s="11">
        <v>915.88408835640803</v>
      </c>
      <c r="J211" s="11">
        <v>857.89251581629708</v>
      </c>
      <c r="K211" s="11">
        <v>1025.17904534379</v>
      </c>
      <c r="L211" s="11">
        <v>1389.5848269999999</v>
      </c>
      <c r="M211" s="11">
        <v>1547.252563</v>
      </c>
      <c r="N211" s="11">
        <v>1508.2913590000001</v>
      </c>
      <c r="O211" s="11">
        <v>1546.010849</v>
      </c>
      <c r="P211" s="11">
        <v>2260.7234899999999</v>
      </c>
      <c r="Q211" s="11">
        <v>2787.0552729999999</v>
      </c>
      <c r="R211" s="11">
        <v>3858.6778490000002</v>
      </c>
      <c r="S211" s="11">
        <v>4634.956494</v>
      </c>
      <c r="T211" s="11">
        <v>5490.4815769999996</v>
      </c>
      <c r="U211" s="11">
        <v>4237.9532490000001</v>
      </c>
      <c r="V211" s="11">
        <v>4863.7328719999996</v>
      </c>
      <c r="W211" s="11">
        <v>5541.8818460000002</v>
      </c>
      <c r="X211" s="11">
        <v>5393.7455499999996</v>
      </c>
      <c r="Y211" s="11">
        <v>5229.2112850000003</v>
      </c>
      <c r="Z211" s="11">
        <v>4967.4450299999999</v>
      </c>
      <c r="AA211" s="11">
        <v>5135.8999059999996</v>
      </c>
      <c r="AB211" s="11">
        <v>5765.3973720000004</v>
      </c>
      <c r="AC211" s="11">
        <v>5988.9310759999998</v>
      </c>
      <c r="AD211" s="11">
        <v>6332.2364029999999</v>
      </c>
      <c r="AE211" s="11">
        <v>5503.4643310000001</v>
      </c>
    </row>
    <row r="212" spans="1:31" ht="13.5" customHeight="1" x14ac:dyDescent="0.25">
      <c r="A212" s="1"/>
      <c r="B212" s="16" t="s">
        <v>236</v>
      </c>
      <c r="C212" s="13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>
        <v>1.8644999999999998E-2</v>
      </c>
      <c r="AC212" s="14">
        <v>0.33098899999999998</v>
      </c>
      <c r="AD212" s="14">
        <v>0.15506200000000001</v>
      </c>
      <c r="AE212" s="14">
        <v>6.4583000000000002E-2</v>
      </c>
    </row>
    <row r="213" spans="1:31" ht="13.5" customHeight="1" x14ac:dyDescent="0.25">
      <c r="A213" s="1"/>
      <c r="B213" s="16" t="s">
        <v>237</v>
      </c>
      <c r="C213" s="10">
        <v>10.8994375089431</v>
      </c>
      <c r="D213" s="11">
        <v>51.525918602436697</v>
      </c>
      <c r="E213" s="11">
        <v>15.866207750841602</v>
      </c>
      <c r="F213" s="11">
        <v>29.520537938396402</v>
      </c>
      <c r="G213" s="11">
        <v>19.504368158569203</v>
      </c>
      <c r="H213" s="11">
        <v>16.159797720288601</v>
      </c>
      <c r="I213" s="11">
        <v>27.842821377094101</v>
      </c>
      <c r="J213" s="11">
        <v>14.772436067164199</v>
      </c>
      <c r="K213" s="11">
        <v>19.153425657795001</v>
      </c>
      <c r="L213" s="11">
        <v>12.342055999999999</v>
      </c>
      <c r="M213" s="11">
        <v>9.1550589999999996</v>
      </c>
      <c r="N213" s="11">
        <v>11.381895999999999</v>
      </c>
      <c r="O213" s="11">
        <v>15.46088</v>
      </c>
      <c r="P213" s="11">
        <v>18.900849000000001</v>
      </c>
      <c r="Q213" s="11">
        <v>16.851942999999999</v>
      </c>
      <c r="R213" s="11">
        <v>22.597829000000001</v>
      </c>
      <c r="S213" s="11">
        <v>54.113337999999999</v>
      </c>
      <c r="T213" s="11">
        <v>37.751924000000002</v>
      </c>
      <c r="U213" s="11">
        <v>67.066711999999995</v>
      </c>
      <c r="V213" s="11">
        <v>17.488330000000001</v>
      </c>
      <c r="W213" s="11"/>
      <c r="X213" s="11"/>
      <c r="Y213" s="11"/>
      <c r="Z213" s="11"/>
      <c r="AA213" s="11"/>
      <c r="AB213" s="11"/>
      <c r="AC213" s="11"/>
      <c r="AD213" s="11"/>
      <c r="AE213" s="11"/>
    </row>
    <row r="214" spans="1:31" ht="13.5" customHeight="1" x14ac:dyDescent="0.25">
      <c r="A214" s="1"/>
      <c r="B214" s="16" t="s">
        <v>238</v>
      </c>
      <c r="C214" s="13">
        <v>8.2062224463405062</v>
      </c>
      <c r="D214" s="14">
        <v>7.997738881171629</v>
      </c>
      <c r="E214" s="14">
        <v>8.8764450557359442</v>
      </c>
      <c r="F214" s="14">
        <v>5.2661741376565674</v>
      </c>
      <c r="G214" s="14">
        <v>5.960321175359784</v>
      </c>
      <c r="H214" s="14">
        <v>11.691382973140801</v>
      </c>
      <c r="I214" s="14">
        <v>7.0984351565150581</v>
      </c>
      <c r="J214" s="14">
        <v>7.1463737004799306</v>
      </c>
      <c r="K214" s="14">
        <v>7.3749391302621081</v>
      </c>
      <c r="L214" s="14">
        <v>8.9190079999999998</v>
      </c>
      <c r="M214" s="14">
        <v>6.2857149999999997</v>
      </c>
      <c r="N214" s="14">
        <v>6.571021</v>
      </c>
      <c r="O214" s="14">
        <v>8.8602640000000008</v>
      </c>
      <c r="P214" s="14">
        <v>13.110227999999999</v>
      </c>
      <c r="Q214" s="14">
        <v>16.191175999999999</v>
      </c>
      <c r="R214" s="14">
        <v>16.21574</v>
      </c>
      <c r="S214" s="14">
        <v>19.868181</v>
      </c>
      <c r="T214" s="14">
        <v>25.351316000000001</v>
      </c>
      <c r="U214" s="14">
        <v>16.085636999999998</v>
      </c>
      <c r="V214" s="14">
        <v>39.185966000000001</v>
      </c>
      <c r="W214" s="14">
        <v>37.706412999999998</v>
      </c>
      <c r="X214" s="14">
        <v>45.496858000000003</v>
      </c>
      <c r="Y214" s="14">
        <v>33.145747999999998</v>
      </c>
      <c r="Z214" s="14">
        <v>25.443847999999999</v>
      </c>
      <c r="AA214" s="14">
        <v>34.352251000000003</v>
      </c>
      <c r="AB214" s="14">
        <v>23.488996</v>
      </c>
      <c r="AC214" s="14">
        <v>31.246365000000001</v>
      </c>
      <c r="AD214" s="14">
        <v>21.052817999999998</v>
      </c>
      <c r="AE214" s="14">
        <v>26.393232999999999</v>
      </c>
    </row>
    <row r="215" spans="1:31" ht="13.5" customHeight="1" x14ac:dyDescent="0.25">
      <c r="A215" s="1"/>
      <c r="B215" s="16" t="s">
        <v>239</v>
      </c>
      <c r="C215" s="10">
        <v>16.5024898246646</v>
      </c>
      <c r="D215" s="11">
        <v>15.9527409430177</v>
      </c>
      <c r="E215" s="11">
        <v>17.762419458787697</v>
      </c>
      <c r="F215" s="11">
        <v>19.131662570427501</v>
      </c>
      <c r="G215" s="11">
        <v>35.424288714572803</v>
      </c>
      <c r="H215" s="11">
        <v>30.812759086380197</v>
      </c>
      <c r="I215" s="11">
        <v>22.891465191358499</v>
      </c>
      <c r="J215" s="11">
        <v>22.0203523834472</v>
      </c>
      <c r="K215" s="11">
        <v>29.632589195124901</v>
      </c>
      <c r="L215" s="11">
        <v>36.165253</v>
      </c>
      <c r="M215" s="11">
        <v>73.327618000000001</v>
      </c>
      <c r="N215" s="11">
        <v>24.209985</v>
      </c>
      <c r="O215" s="11">
        <v>43.872132999999998</v>
      </c>
      <c r="P215" s="11">
        <v>48.601576999999999</v>
      </c>
      <c r="Q215" s="11">
        <v>49.788696000000002</v>
      </c>
      <c r="R215" s="11">
        <v>73.831520999999995</v>
      </c>
      <c r="S215" s="11">
        <v>80.565271999999993</v>
      </c>
      <c r="T215" s="11">
        <v>120.66063800000001</v>
      </c>
      <c r="U215" s="11">
        <v>79.517624999999995</v>
      </c>
      <c r="V215" s="11">
        <v>126.733994</v>
      </c>
      <c r="W215" s="11">
        <v>112.963703</v>
      </c>
      <c r="X215" s="11">
        <v>92.052707999999996</v>
      </c>
      <c r="Y215" s="11">
        <v>91.930053999999998</v>
      </c>
      <c r="Z215" s="11">
        <v>86.302897999999999</v>
      </c>
      <c r="AA215" s="11">
        <v>107.895887</v>
      </c>
      <c r="AB215" s="11">
        <v>92.662682000000004</v>
      </c>
      <c r="AC215" s="11">
        <v>115.690713</v>
      </c>
      <c r="AD215" s="11">
        <v>119.851967</v>
      </c>
      <c r="AE215" s="11">
        <v>153.088222</v>
      </c>
    </row>
    <row r="216" spans="1:31" ht="13.5" customHeight="1" x14ac:dyDescent="0.25">
      <c r="A216" s="1"/>
      <c r="B216" s="16" t="s">
        <v>240</v>
      </c>
      <c r="C216" s="13">
        <v>2.0846488039421196</v>
      </c>
      <c r="D216" s="14">
        <v>3.5560106855332601</v>
      </c>
      <c r="E216" s="14">
        <v>5.9346434462601003</v>
      </c>
      <c r="F216" s="14">
        <v>15.7969475456305</v>
      </c>
      <c r="G216" s="14">
        <v>10.2676853763229</v>
      </c>
      <c r="H216" s="14">
        <v>3.8221022466063883</v>
      </c>
      <c r="I216" s="14">
        <v>7.8077919487937493</v>
      </c>
      <c r="J216" s="14">
        <v>8.9554860682120303</v>
      </c>
      <c r="K216" s="14">
        <v>5.0569893088630185</v>
      </c>
      <c r="L216" s="14">
        <v>4.1068600000000002</v>
      </c>
      <c r="M216" s="14">
        <v>3.6673330000000002</v>
      </c>
      <c r="N216" s="14">
        <v>5.8938119999999996</v>
      </c>
      <c r="O216" s="14">
        <v>1.903305</v>
      </c>
      <c r="P216" s="14">
        <v>4.7703790000000001</v>
      </c>
      <c r="Q216" s="14">
        <v>8.3853200000000001</v>
      </c>
      <c r="R216" s="14">
        <v>5.8923800000000002</v>
      </c>
      <c r="S216" s="14">
        <v>8.1785910000000008</v>
      </c>
      <c r="T216" s="14">
        <v>16.844643000000001</v>
      </c>
      <c r="U216" s="14">
        <v>11.316224999999999</v>
      </c>
      <c r="V216" s="14">
        <v>15.526650999999999</v>
      </c>
      <c r="W216" s="14">
        <v>13.867867</v>
      </c>
      <c r="X216" s="14">
        <v>17.003758000000001</v>
      </c>
      <c r="Y216" s="14">
        <v>17.985205000000001</v>
      </c>
      <c r="Z216" s="14">
        <v>20.071724</v>
      </c>
      <c r="AA216" s="14">
        <v>15.714858</v>
      </c>
      <c r="AB216" s="14">
        <v>13.095330000000001</v>
      </c>
      <c r="AC216" s="14">
        <v>16.108971</v>
      </c>
      <c r="AD216" s="14">
        <v>22.047284999999999</v>
      </c>
      <c r="AE216" s="14">
        <v>13.311349</v>
      </c>
    </row>
    <row r="217" spans="1:31" ht="13.5" customHeight="1" x14ac:dyDescent="0.25">
      <c r="A217" s="1"/>
      <c r="B217" s="16" t="s">
        <v>241</v>
      </c>
      <c r="C217" s="10">
        <v>64.403948525567401</v>
      </c>
      <c r="D217" s="11">
        <v>73.570771739963988</v>
      </c>
      <c r="E217" s="11">
        <v>64.708463072730524</v>
      </c>
      <c r="F217" s="11">
        <v>58.753612524720381</v>
      </c>
      <c r="G217" s="11">
        <v>103.03299106511299</v>
      </c>
      <c r="H217" s="11">
        <v>108.591455168595</v>
      </c>
      <c r="I217" s="11">
        <v>180.84785869723694</v>
      </c>
      <c r="J217" s="11">
        <v>99.820636931800792</v>
      </c>
      <c r="K217" s="11">
        <v>97.054353615135071</v>
      </c>
      <c r="L217" s="11">
        <v>139.26983300000001</v>
      </c>
      <c r="M217" s="11">
        <v>123.248414</v>
      </c>
      <c r="N217" s="11">
        <v>103.933306</v>
      </c>
      <c r="O217" s="11">
        <v>92.952512999999996</v>
      </c>
      <c r="P217" s="11">
        <v>136.36715699999999</v>
      </c>
      <c r="Q217" s="11">
        <v>217.72651400000001</v>
      </c>
      <c r="R217" s="11">
        <v>254.28254100000001</v>
      </c>
      <c r="S217" s="11">
        <v>310.39032200000003</v>
      </c>
      <c r="T217" s="11">
        <v>362.27047399999998</v>
      </c>
      <c r="U217" s="11">
        <v>373.35916700000001</v>
      </c>
      <c r="V217" s="11">
        <v>463.178605</v>
      </c>
      <c r="W217" s="11">
        <v>521.82477700000004</v>
      </c>
      <c r="X217" s="11">
        <v>537.59639800000002</v>
      </c>
      <c r="Y217" s="11">
        <v>588.47565999999995</v>
      </c>
      <c r="Z217" s="11">
        <v>722.36519999999996</v>
      </c>
      <c r="AA217" s="11">
        <v>669.41373299999998</v>
      </c>
      <c r="AB217" s="11">
        <v>574.44252600000004</v>
      </c>
      <c r="AC217" s="11">
        <v>537.75140799999997</v>
      </c>
      <c r="AD217" s="11">
        <v>587.59486200000003</v>
      </c>
      <c r="AE217" s="11">
        <v>575.38423599999999</v>
      </c>
    </row>
    <row r="218" spans="1:31" ht="13.5" customHeight="1" x14ac:dyDescent="0.25">
      <c r="A218" s="1"/>
      <c r="B218" s="16" t="s">
        <v>242</v>
      </c>
      <c r="C218" s="13">
        <v>2.1234571376148992</v>
      </c>
      <c r="D218" s="14">
        <v>1.68433180363486</v>
      </c>
      <c r="E218" s="14">
        <v>1.53551728643583</v>
      </c>
      <c r="F218" s="14">
        <v>3.0346699959216701</v>
      </c>
      <c r="G218" s="14">
        <v>4.7108712500490322</v>
      </c>
      <c r="H218" s="14">
        <v>1.8720714656714001</v>
      </c>
      <c r="I218" s="14">
        <v>1.8599861070127994</v>
      </c>
      <c r="J218" s="14">
        <v>3.5585979282696001</v>
      </c>
      <c r="K218" s="14">
        <v>6.6963028580637598</v>
      </c>
      <c r="L218" s="14">
        <v>6.7700519999999997</v>
      </c>
      <c r="M218" s="14">
        <v>12.503538000000001</v>
      </c>
      <c r="N218" s="14">
        <v>16.38721</v>
      </c>
      <c r="O218" s="14">
        <v>9.8347569999999997</v>
      </c>
      <c r="P218" s="14">
        <v>4.1544189999999999</v>
      </c>
      <c r="Q218" s="14">
        <v>6.2671000000000001</v>
      </c>
      <c r="R218" s="14">
        <v>8.2234580000000008</v>
      </c>
      <c r="S218" s="14">
        <v>10.383716</v>
      </c>
      <c r="T218" s="14">
        <v>10.476430000000001</v>
      </c>
      <c r="U218" s="14">
        <v>7.5696329999999996</v>
      </c>
      <c r="V218" s="14">
        <v>7.78789</v>
      </c>
      <c r="W218" s="14">
        <v>8.4449509999999997</v>
      </c>
      <c r="X218" s="14">
        <v>7.4987630000000003</v>
      </c>
      <c r="Y218" s="14">
        <v>8.3935150000000007</v>
      </c>
      <c r="Z218" s="14">
        <v>12.352671000000001</v>
      </c>
      <c r="AA218" s="14">
        <v>6.7568720000000004</v>
      </c>
      <c r="AB218" s="14">
        <v>6.1523760000000003</v>
      </c>
      <c r="AC218" s="14">
        <v>7.2567820000000003</v>
      </c>
      <c r="AD218" s="14">
        <v>5.771801</v>
      </c>
      <c r="AE218" s="14">
        <v>7.0050530000000002</v>
      </c>
    </row>
    <row r="219" spans="1:31" ht="13.5" customHeight="1" x14ac:dyDescent="0.25">
      <c r="A219" s="1"/>
      <c r="B219" s="16" t="s">
        <v>243</v>
      </c>
      <c r="C219" s="10">
        <v>7.0787692459423797</v>
      </c>
      <c r="D219" s="11">
        <v>6.0495560841263991</v>
      </c>
      <c r="E219" s="11">
        <v>6.2572396545177202</v>
      </c>
      <c r="F219" s="11">
        <v>6.649343367774919</v>
      </c>
      <c r="G219" s="11">
        <v>6.9657591789221005</v>
      </c>
      <c r="H219" s="11">
        <v>3.3477397133549096</v>
      </c>
      <c r="I219" s="11">
        <v>5.351471651226599</v>
      </c>
      <c r="J219" s="11">
        <v>6.7858638565811003</v>
      </c>
      <c r="K219" s="11">
        <v>8.2064013835226</v>
      </c>
      <c r="L219" s="11">
        <v>6.2836699999999999</v>
      </c>
      <c r="M219" s="11">
        <v>6.4045129999999997</v>
      </c>
      <c r="N219" s="11">
        <v>6.0070940000000004</v>
      </c>
      <c r="O219" s="11">
        <v>5.9082400000000002</v>
      </c>
      <c r="P219" s="11">
        <v>6.900156</v>
      </c>
      <c r="Q219" s="11">
        <v>8.3090419999999998</v>
      </c>
      <c r="R219" s="11">
        <v>11.969563000000001</v>
      </c>
      <c r="S219" s="11">
        <v>15.794349</v>
      </c>
      <c r="T219" s="11">
        <v>12.751067000000001</v>
      </c>
      <c r="U219" s="11">
        <v>9.6058029999999999</v>
      </c>
      <c r="V219" s="11">
        <v>35.959865999999998</v>
      </c>
      <c r="W219" s="11">
        <v>9.5301570000000009</v>
      </c>
      <c r="X219" s="11">
        <v>10.136309000000001</v>
      </c>
      <c r="Y219" s="11">
        <v>10.559932999999999</v>
      </c>
      <c r="Z219" s="11">
        <v>10.787960999999999</v>
      </c>
      <c r="AA219" s="11">
        <v>8.8081479999999992</v>
      </c>
      <c r="AB219" s="11">
        <v>8.0236230000000006</v>
      </c>
      <c r="AC219" s="11">
        <v>6.8007299999999997</v>
      </c>
      <c r="AD219" s="11">
        <v>6.4755120000000002</v>
      </c>
      <c r="AE219" s="11">
        <v>6.5389390000000001</v>
      </c>
    </row>
    <row r="220" spans="1:31" ht="13.5" customHeight="1" x14ac:dyDescent="0.25">
      <c r="A220" s="1"/>
      <c r="B220" s="16" t="s">
        <v>244</v>
      </c>
      <c r="C220" s="13">
        <v>1.9020539932617704</v>
      </c>
      <c r="D220" s="14">
        <v>2.7456256299649699</v>
      </c>
      <c r="E220" s="14">
        <v>2.1165395396794202</v>
      </c>
      <c r="F220" s="14">
        <v>2.15394656962081</v>
      </c>
      <c r="G220" s="14">
        <v>2.201473134397808</v>
      </c>
      <c r="H220" s="14">
        <v>2.0505445298593199</v>
      </c>
      <c r="I220" s="14">
        <v>2.15313930319771</v>
      </c>
      <c r="J220" s="14">
        <v>1.92912427790743</v>
      </c>
      <c r="K220" s="14">
        <v>2.8927569780022413</v>
      </c>
      <c r="L220" s="14">
        <v>3.2153890000000001</v>
      </c>
      <c r="M220" s="14">
        <v>2.5887899999999999</v>
      </c>
      <c r="N220" s="14">
        <v>2.459349</v>
      </c>
      <c r="O220" s="14">
        <v>3.7632310000000002</v>
      </c>
      <c r="P220" s="14">
        <v>4.1360809999999999</v>
      </c>
      <c r="Q220" s="14">
        <v>6.3360200000000004</v>
      </c>
      <c r="R220" s="14">
        <v>9.3739760000000008</v>
      </c>
      <c r="S220" s="14">
        <v>9.8874150000000007</v>
      </c>
      <c r="T220" s="14">
        <v>7.7408830000000002</v>
      </c>
      <c r="U220" s="14">
        <v>10.840994</v>
      </c>
      <c r="V220" s="14">
        <v>11.083413999999999</v>
      </c>
      <c r="W220" s="14">
        <v>7.5931100000000002</v>
      </c>
      <c r="X220" s="14">
        <v>6.9099440000000003</v>
      </c>
      <c r="Y220" s="14">
        <v>8.8911069999999999</v>
      </c>
      <c r="Z220" s="14">
        <v>12.365741</v>
      </c>
      <c r="AA220" s="14">
        <v>9.4247019999999999</v>
      </c>
      <c r="AB220" s="14">
        <v>5.2756270000000001</v>
      </c>
      <c r="AC220" s="14">
        <v>4.4168260000000004</v>
      </c>
      <c r="AD220" s="14">
        <v>3.6098439999999998</v>
      </c>
      <c r="AE220" s="14">
        <v>3.5748929999999999</v>
      </c>
    </row>
    <row r="221" spans="1:31" ht="13.5" customHeight="1" x14ac:dyDescent="0.25">
      <c r="A221" s="1"/>
      <c r="B221" s="16" t="s">
        <v>245</v>
      </c>
      <c r="C221" s="10">
        <v>1.8066260454571601</v>
      </c>
      <c r="D221" s="11">
        <v>3.9813386220797597</v>
      </c>
      <c r="E221" s="11">
        <v>2.4001339097582304</v>
      </c>
      <c r="F221" s="11">
        <v>2.6257405797547482</v>
      </c>
      <c r="G221" s="11">
        <v>3.1597456648491198</v>
      </c>
      <c r="H221" s="11">
        <v>3.5045465117355801</v>
      </c>
      <c r="I221" s="11">
        <v>3.8937466579115192</v>
      </c>
      <c r="J221" s="11">
        <v>2.5540557533001298</v>
      </c>
      <c r="K221" s="11">
        <v>2.7500488236924601</v>
      </c>
      <c r="L221" s="11">
        <v>3.8759589999999999</v>
      </c>
      <c r="M221" s="11">
        <v>3.8964020000000001</v>
      </c>
      <c r="N221" s="11">
        <v>2.6005560000000001</v>
      </c>
      <c r="O221" s="11">
        <v>4.5488970000000002</v>
      </c>
      <c r="P221" s="11">
        <v>10.627109000000001</v>
      </c>
      <c r="Q221" s="11">
        <v>9.3705890000000007</v>
      </c>
      <c r="R221" s="11">
        <v>9.0226450000000007</v>
      </c>
      <c r="S221" s="11">
        <v>9.4263150000000007</v>
      </c>
      <c r="T221" s="11">
        <v>10.407712999999999</v>
      </c>
      <c r="U221" s="11">
        <v>10.95412</v>
      </c>
      <c r="V221" s="11">
        <v>11.848357</v>
      </c>
      <c r="W221" s="11">
        <v>14.831167000000001</v>
      </c>
      <c r="X221" s="11">
        <v>20.635417</v>
      </c>
      <c r="Y221" s="11">
        <v>15.999407</v>
      </c>
      <c r="Z221" s="11">
        <v>15.997995</v>
      </c>
      <c r="AA221" s="11">
        <v>66.095498000000006</v>
      </c>
      <c r="AB221" s="11">
        <v>23.616223000000002</v>
      </c>
      <c r="AC221" s="11">
        <v>22.898644999999998</v>
      </c>
      <c r="AD221" s="11">
        <v>22.338449000000001</v>
      </c>
      <c r="AE221" s="11">
        <v>22.302575999999998</v>
      </c>
    </row>
    <row r="222" spans="1:31" ht="13.5" customHeight="1" x14ac:dyDescent="0.25">
      <c r="A222" s="1"/>
      <c r="B222" s="16" t="s">
        <v>246</v>
      </c>
      <c r="C222" s="13">
        <v>47.610549653265672</v>
      </c>
      <c r="D222" s="14">
        <v>44.928262223431382</v>
      </c>
      <c r="E222" s="14">
        <v>40.602871343677776</v>
      </c>
      <c r="F222" s="14">
        <v>45.779561658072126</v>
      </c>
      <c r="G222" s="14">
        <v>67.0161311083546</v>
      </c>
      <c r="H222" s="14">
        <v>53.456577291891001</v>
      </c>
      <c r="I222" s="14">
        <v>68.036792908425909</v>
      </c>
      <c r="J222" s="14">
        <v>78.112406930687797</v>
      </c>
      <c r="K222" s="14">
        <v>79.073783589541705</v>
      </c>
      <c r="L222" s="14">
        <v>72.562994000000003</v>
      </c>
      <c r="M222" s="14">
        <v>100.007661</v>
      </c>
      <c r="N222" s="14">
        <v>91.543919000000002</v>
      </c>
      <c r="O222" s="14">
        <v>89.921422000000007</v>
      </c>
      <c r="P222" s="14">
        <v>119.885284</v>
      </c>
      <c r="Q222" s="14">
        <v>131.962221</v>
      </c>
      <c r="R222" s="14">
        <v>177.16019</v>
      </c>
      <c r="S222" s="14">
        <v>211.405294</v>
      </c>
      <c r="T222" s="14">
        <v>259.52325999999999</v>
      </c>
      <c r="U222" s="14">
        <v>236.09721099999999</v>
      </c>
      <c r="V222" s="14">
        <v>290.11184800000001</v>
      </c>
      <c r="W222" s="14">
        <v>346.19739099999998</v>
      </c>
      <c r="X222" s="14">
        <v>329.33826199999999</v>
      </c>
      <c r="Y222" s="14">
        <v>329.40700099999998</v>
      </c>
      <c r="Z222" s="14">
        <v>286.13590399999998</v>
      </c>
      <c r="AA222" s="14">
        <v>239.95371299999999</v>
      </c>
      <c r="AB222" s="14">
        <v>164.48850300000001</v>
      </c>
      <c r="AC222" s="14">
        <v>233.99635499999999</v>
      </c>
      <c r="AD222" s="14">
        <v>267.38329299999998</v>
      </c>
      <c r="AE222" s="14">
        <v>209.41714999999999</v>
      </c>
    </row>
    <row r="223" spans="1:31" ht="13.5" customHeight="1" x14ac:dyDescent="0.25">
      <c r="A223" s="1"/>
      <c r="B223" s="16" t="s">
        <v>247</v>
      </c>
      <c r="C223" s="10">
        <v>11.628364382829995</v>
      </c>
      <c r="D223" s="11">
        <v>9.8776336563682339</v>
      </c>
      <c r="E223" s="11">
        <v>20.2399607121116</v>
      </c>
      <c r="F223" s="11">
        <v>15.242847800606201</v>
      </c>
      <c r="G223" s="11">
        <v>16.732136336749797</v>
      </c>
      <c r="H223" s="11">
        <v>16.282214626053101</v>
      </c>
      <c r="I223" s="11">
        <v>12.39338453369</v>
      </c>
      <c r="J223" s="11">
        <v>14.9766516180844</v>
      </c>
      <c r="K223" s="11">
        <v>23.293640260350202</v>
      </c>
      <c r="L223" s="11">
        <v>18.108851000000001</v>
      </c>
      <c r="M223" s="11">
        <v>12.792719999999999</v>
      </c>
      <c r="N223" s="11">
        <v>6.3326840000000004</v>
      </c>
      <c r="O223" s="11">
        <v>8.9853020000000008</v>
      </c>
      <c r="P223" s="11">
        <v>30.452081</v>
      </c>
      <c r="Q223" s="11">
        <v>19.780503</v>
      </c>
      <c r="R223" s="11">
        <v>21.381342</v>
      </c>
      <c r="S223" s="11">
        <v>23.614573</v>
      </c>
      <c r="T223" s="11">
        <v>196.714507</v>
      </c>
      <c r="U223" s="11">
        <v>24.173487000000002</v>
      </c>
      <c r="V223" s="11">
        <v>111.763217</v>
      </c>
      <c r="W223" s="11">
        <v>114.717479</v>
      </c>
      <c r="X223" s="11">
        <v>42.384369</v>
      </c>
      <c r="Y223" s="11">
        <v>48.118853000000001</v>
      </c>
      <c r="Z223" s="11">
        <v>52.678638999999997</v>
      </c>
      <c r="AA223" s="11">
        <v>65.168674999999993</v>
      </c>
      <c r="AB223" s="11">
        <v>112.749354</v>
      </c>
      <c r="AC223" s="11">
        <v>73.442601999999994</v>
      </c>
      <c r="AD223" s="11">
        <v>72.138249000000002</v>
      </c>
      <c r="AE223" s="11">
        <v>59.949998999999998</v>
      </c>
    </row>
    <row r="224" spans="1:31" ht="13.5" customHeight="1" x14ac:dyDescent="0.25">
      <c r="A224" s="1"/>
      <c r="B224" s="16" t="s">
        <v>248</v>
      </c>
      <c r="C224" s="13">
        <v>355.81236784440199</v>
      </c>
      <c r="D224" s="14">
        <v>386.37888721113501</v>
      </c>
      <c r="E224" s="14">
        <v>394.05518148100617</v>
      </c>
      <c r="F224" s="14">
        <v>342.14641753994499</v>
      </c>
      <c r="G224" s="14">
        <v>566.77160495267583</v>
      </c>
      <c r="H224" s="14">
        <v>386.34483339428277</v>
      </c>
      <c r="I224" s="14">
        <v>621.08159699721296</v>
      </c>
      <c r="J224" s="14">
        <v>442.45742014842301</v>
      </c>
      <c r="K224" s="14">
        <v>336.50522532987117</v>
      </c>
      <c r="L224" s="14">
        <v>389.01603299999999</v>
      </c>
      <c r="M224" s="14">
        <v>513.01617599999997</v>
      </c>
      <c r="N224" s="14">
        <v>342.42808200000002</v>
      </c>
      <c r="O224" s="14">
        <v>215.518282</v>
      </c>
      <c r="P224" s="14">
        <v>390.18473899999998</v>
      </c>
      <c r="Q224" s="14">
        <v>567.35042099999998</v>
      </c>
      <c r="R224" s="14">
        <v>693.80631700000004</v>
      </c>
      <c r="S224" s="14">
        <v>713.667013</v>
      </c>
      <c r="T224" s="14">
        <v>835.26063399999998</v>
      </c>
      <c r="U224" s="14">
        <v>528.53102699999999</v>
      </c>
      <c r="V224" s="14">
        <v>542.51464899999996</v>
      </c>
      <c r="W224" s="14">
        <v>614.45609999999999</v>
      </c>
      <c r="X224" s="14">
        <v>740.28413699999999</v>
      </c>
      <c r="Y224" s="14">
        <v>757.878784</v>
      </c>
      <c r="Z224" s="14">
        <v>619.499773</v>
      </c>
      <c r="AA224" s="14">
        <v>497.27542099999999</v>
      </c>
      <c r="AB224" s="14">
        <v>192.81973500000001</v>
      </c>
      <c r="AC224" s="14">
        <v>152.803044</v>
      </c>
      <c r="AD224" s="14">
        <v>68.312545</v>
      </c>
      <c r="AE224" s="14">
        <v>41.409773000000001</v>
      </c>
    </row>
    <row r="225" spans="1:31" ht="13.5" customHeight="1" x14ac:dyDescent="0.25">
      <c r="A225" s="1"/>
      <c r="B225" s="16" t="s">
        <v>249</v>
      </c>
      <c r="C225" s="10">
        <v>32.979988658781771</v>
      </c>
      <c r="D225" s="11">
        <v>35.290558211526225</v>
      </c>
      <c r="E225" s="11">
        <v>21.466565755101151</v>
      </c>
      <c r="F225" s="11">
        <v>15.917578325803541</v>
      </c>
      <c r="G225" s="11">
        <v>28.783039575643098</v>
      </c>
      <c r="H225" s="11">
        <v>23.339907969166379</v>
      </c>
      <c r="I225" s="11">
        <v>44.113559845034132</v>
      </c>
      <c r="J225" s="11">
        <v>28.143495445804902</v>
      </c>
      <c r="K225" s="11">
        <v>21.113103112048599</v>
      </c>
      <c r="L225" s="11">
        <v>25.868081</v>
      </c>
      <c r="M225" s="11">
        <v>57.277397999999998</v>
      </c>
      <c r="N225" s="11">
        <v>22.349754000000001</v>
      </c>
      <c r="O225" s="11">
        <v>31.501162000000001</v>
      </c>
      <c r="P225" s="11">
        <v>34.995466999999998</v>
      </c>
      <c r="Q225" s="11">
        <v>45.953147000000001</v>
      </c>
      <c r="R225" s="11">
        <v>62.463605999999999</v>
      </c>
      <c r="S225" s="11">
        <v>85.975460999999996</v>
      </c>
      <c r="T225" s="11">
        <v>48.988852000000001</v>
      </c>
      <c r="U225" s="11">
        <v>35.590001000000001</v>
      </c>
      <c r="V225" s="11">
        <v>54.50562</v>
      </c>
      <c r="W225" s="11">
        <v>82.744133000000005</v>
      </c>
      <c r="X225" s="11">
        <v>35.154358000000002</v>
      </c>
      <c r="Y225" s="11">
        <v>87.662749000000005</v>
      </c>
      <c r="Z225" s="11">
        <v>67.242514999999997</v>
      </c>
      <c r="AA225" s="11">
        <v>36.413212000000001</v>
      </c>
      <c r="AB225" s="11">
        <v>29.278729999999999</v>
      </c>
      <c r="AC225" s="11">
        <v>43.225724999999997</v>
      </c>
      <c r="AD225" s="11">
        <v>33.594461000000003</v>
      </c>
      <c r="AE225" s="11">
        <v>38.490028000000002</v>
      </c>
    </row>
    <row r="226" spans="1:31" ht="13.5" customHeight="1" x14ac:dyDescent="0.25">
      <c r="A226" s="1"/>
      <c r="B226" s="9" t="s">
        <v>250</v>
      </c>
      <c r="C226" s="13">
        <v>166.36290865595402</v>
      </c>
      <c r="D226" s="14">
        <v>95.591914457381193</v>
      </c>
      <c r="E226" s="14">
        <v>103.19397275560779</v>
      </c>
      <c r="F226" s="14">
        <v>57.18300230945416</v>
      </c>
      <c r="G226" s="14">
        <v>176.87359169444474</v>
      </c>
      <c r="H226" s="14">
        <v>170.33438406920106</v>
      </c>
      <c r="I226" s="14">
        <v>245.62524183920931</v>
      </c>
      <c r="J226" s="14">
        <v>240.94368938972025</v>
      </c>
      <c r="K226" s="14">
        <v>246.69767444977947</v>
      </c>
      <c r="L226" s="14">
        <v>222.93084500000001</v>
      </c>
      <c r="M226" s="14">
        <v>242.718008</v>
      </c>
      <c r="N226" s="14">
        <v>173.83644100000001</v>
      </c>
      <c r="O226" s="14">
        <v>188.650316</v>
      </c>
      <c r="P226" s="14">
        <v>257.892788</v>
      </c>
      <c r="Q226" s="14">
        <v>388.67150299999997</v>
      </c>
      <c r="R226" s="14">
        <v>468.64287400000001</v>
      </c>
      <c r="S226" s="14">
        <v>546.54855599999996</v>
      </c>
      <c r="T226" s="14">
        <v>746.30159500000002</v>
      </c>
      <c r="U226" s="14">
        <v>295.80061899999998</v>
      </c>
      <c r="V226" s="14">
        <v>389.93942600000003</v>
      </c>
      <c r="W226" s="14">
        <v>473.06356099999999</v>
      </c>
      <c r="X226" s="14">
        <v>422.93996399999997</v>
      </c>
      <c r="Y226" s="14">
        <v>454.71800100000002</v>
      </c>
      <c r="Z226" s="14">
        <v>405.75827299999997</v>
      </c>
      <c r="AA226" s="14">
        <v>385.05594200000002</v>
      </c>
      <c r="AB226" s="14">
        <v>319.83184399999999</v>
      </c>
      <c r="AC226" s="14">
        <v>311.86250100000001</v>
      </c>
      <c r="AD226" s="14">
        <v>329.85511300000002</v>
      </c>
      <c r="AE226" s="14">
        <v>290.23228399999999</v>
      </c>
    </row>
    <row r="227" spans="1:31" ht="13.5" customHeight="1" x14ac:dyDescent="0.25">
      <c r="A227" s="1"/>
      <c r="B227" s="12" t="s">
        <v>251</v>
      </c>
      <c r="C227" s="10">
        <v>113.965527820731</v>
      </c>
      <c r="D227" s="11">
        <v>93.678446898566662</v>
      </c>
      <c r="E227" s="11">
        <v>102.66275344965699</v>
      </c>
      <c r="F227" s="11">
        <v>56.872946218123502</v>
      </c>
      <c r="G227" s="11">
        <v>176.03191431727703</v>
      </c>
      <c r="H227" s="11">
        <v>170.05634403595599</v>
      </c>
      <c r="I227" s="11">
        <v>241.93564071182098</v>
      </c>
      <c r="J227" s="11">
        <v>238.66800929527199</v>
      </c>
      <c r="K227" s="11">
        <v>244.93475042353089</v>
      </c>
      <c r="L227" s="11">
        <v>208.001023</v>
      </c>
      <c r="M227" s="11">
        <v>231.13584299999999</v>
      </c>
      <c r="N227" s="11">
        <v>160.349796</v>
      </c>
      <c r="O227" s="11">
        <v>166.98423500000001</v>
      </c>
      <c r="P227" s="11">
        <v>233.98806099999999</v>
      </c>
      <c r="Q227" s="11">
        <v>370.939685</v>
      </c>
      <c r="R227" s="11">
        <v>453.32963000000001</v>
      </c>
      <c r="S227" s="11">
        <v>527.756575</v>
      </c>
      <c r="T227" s="11">
        <v>725.09585300000003</v>
      </c>
      <c r="U227" s="11">
        <v>275.03099800000001</v>
      </c>
      <c r="V227" s="11">
        <v>379.19032700000002</v>
      </c>
      <c r="W227" s="11">
        <v>468.63236999999998</v>
      </c>
      <c r="X227" s="11">
        <v>422.47421100000003</v>
      </c>
      <c r="Y227" s="11">
        <v>454.63577400000003</v>
      </c>
      <c r="Z227" s="11">
        <v>405.67364700000002</v>
      </c>
      <c r="AA227" s="11">
        <v>385.05594200000002</v>
      </c>
      <c r="AB227" s="11">
        <v>319.78702199999998</v>
      </c>
      <c r="AC227" s="11">
        <v>311.68581399999999</v>
      </c>
      <c r="AD227" s="11">
        <v>329.68847799999998</v>
      </c>
      <c r="AE227" s="11">
        <v>289.01358499999998</v>
      </c>
    </row>
    <row r="228" spans="1:31" ht="13.5" customHeight="1" x14ac:dyDescent="0.25">
      <c r="A228" s="1"/>
      <c r="B228" s="12" t="s">
        <v>252</v>
      </c>
      <c r="C228" s="13">
        <v>52.397380835223004</v>
      </c>
      <c r="D228" s="14">
        <v>1.91346755881453</v>
      </c>
      <c r="E228" s="14">
        <v>0.53121930595079225</v>
      </c>
      <c r="F228" s="14">
        <v>0.31005609133065315</v>
      </c>
      <c r="G228" s="14">
        <v>0.84167737716774027</v>
      </c>
      <c r="H228" s="14">
        <v>0.27804003324504301</v>
      </c>
      <c r="I228" s="14">
        <v>3.68960112738834</v>
      </c>
      <c r="J228" s="14">
        <v>2.2756800944482602</v>
      </c>
      <c r="K228" s="14">
        <v>1.7629240262486001</v>
      </c>
      <c r="L228" s="14">
        <v>14.929822</v>
      </c>
      <c r="M228" s="14">
        <v>11.582165</v>
      </c>
      <c r="N228" s="14">
        <v>13.486644999999999</v>
      </c>
      <c r="O228" s="14">
        <v>21.666080999999998</v>
      </c>
      <c r="P228" s="14">
        <v>23.904727000000001</v>
      </c>
      <c r="Q228" s="14">
        <v>17.731818000000001</v>
      </c>
      <c r="R228" s="14">
        <v>15.313243999999999</v>
      </c>
      <c r="S228" s="14">
        <v>18.791981</v>
      </c>
      <c r="T228" s="14">
        <v>21.205742000000001</v>
      </c>
      <c r="U228" s="14">
        <v>20.769621000000001</v>
      </c>
      <c r="V228" s="14">
        <v>10.749098999999999</v>
      </c>
      <c r="W228" s="14">
        <v>4.4311910000000001</v>
      </c>
      <c r="X228" s="14">
        <v>0.46575299999999997</v>
      </c>
      <c r="Y228" s="14">
        <v>8.2226999999999995E-2</v>
      </c>
      <c r="Z228" s="14">
        <v>8.4626000000000007E-2</v>
      </c>
      <c r="AA228" s="14"/>
      <c r="AB228" s="14">
        <v>4.4822000000000001E-2</v>
      </c>
      <c r="AC228" s="14">
        <v>0.17668700000000001</v>
      </c>
      <c r="AD228" s="14">
        <v>0.16663500000000001</v>
      </c>
      <c r="AE228" s="14">
        <v>1.218699</v>
      </c>
    </row>
    <row r="229" spans="1:31" ht="13.5" customHeight="1" x14ac:dyDescent="0.25">
      <c r="A229" s="1"/>
      <c r="B229" s="9" t="s">
        <v>253</v>
      </c>
      <c r="C229" s="10">
        <v>54.4723266590889</v>
      </c>
      <c r="D229" s="11"/>
      <c r="E229" s="11"/>
      <c r="F229" s="11"/>
      <c r="G229" s="11">
        <v>1.8474999630499998E-3</v>
      </c>
      <c r="H229" s="11">
        <v>1.23533260632497E-2</v>
      </c>
      <c r="I229" s="11"/>
      <c r="J229" s="11"/>
      <c r="K229" s="11">
        <v>0.11632768477068499</v>
      </c>
      <c r="L229" s="11">
        <v>3.7783999999999998E-2</v>
      </c>
      <c r="M229" s="11">
        <v>0.115146</v>
      </c>
      <c r="N229" s="11">
        <v>3.2429999999999998E-3</v>
      </c>
      <c r="O229" s="11">
        <v>0.32634099999999999</v>
      </c>
      <c r="P229" s="11">
        <v>0.59279499999999996</v>
      </c>
      <c r="Q229" s="11">
        <v>1.8945E-2</v>
      </c>
      <c r="R229" s="11"/>
      <c r="S229" s="11">
        <v>2.9846999999999999E-2</v>
      </c>
      <c r="T229" s="11">
        <v>2.1770999999999999E-2</v>
      </c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</row>
    <row r="230" spans="1:31" ht="13.5" customHeight="1" x14ac:dyDescent="0.25">
      <c r="A230" s="1"/>
      <c r="B230" s="9" t="s">
        <v>254</v>
      </c>
      <c r="C230" s="13">
        <v>1.4340839667783898</v>
      </c>
      <c r="D230" s="14">
        <v>5.9928171286410419E-2</v>
      </c>
      <c r="E230" s="14"/>
      <c r="F230" s="14">
        <v>8.711117563790791E-3</v>
      </c>
      <c r="G230" s="14">
        <v>1.2202577781696901E-2</v>
      </c>
      <c r="H230" s="14">
        <v>1.4360994494872801E-2</v>
      </c>
      <c r="I230" s="14"/>
      <c r="J230" s="14"/>
      <c r="K230" s="14"/>
      <c r="L230" s="14"/>
      <c r="M230" s="14">
        <v>1.477606</v>
      </c>
      <c r="N230" s="14">
        <v>1.6142460000000001</v>
      </c>
      <c r="O230" s="14">
        <v>3.481036</v>
      </c>
      <c r="P230" s="14">
        <v>3.7800000000000003E-4</v>
      </c>
      <c r="Q230" s="14">
        <v>1.820408</v>
      </c>
      <c r="R230" s="14">
        <v>0.249615</v>
      </c>
      <c r="S230" s="14">
        <v>0.93238600000000005</v>
      </c>
      <c r="T230" s="14">
        <v>3.3854989999999998</v>
      </c>
      <c r="U230" s="14">
        <v>1.6444939999999999</v>
      </c>
      <c r="V230" s="14">
        <v>0.73447700000000005</v>
      </c>
      <c r="W230" s="14">
        <v>0.93802600000000003</v>
      </c>
      <c r="X230" s="14">
        <v>7.7946540000000004</v>
      </c>
      <c r="Y230" s="14">
        <v>1.5347820000000001</v>
      </c>
      <c r="Z230" s="14">
        <v>0.99135499999999999</v>
      </c>
      <c r="AA230" s="14">
        <v>4.2807789999999999</v>
      </c>
      <c r="AB230" s="14">
        <v>3.134344</v>
      </c>
      <c r="AC230" s="14"/>
      <c r="AD230" s="14"/>
      <c r="AE230" s="14"/>
    </row>
    <row r="231" spans="1:31" ht="13.5" customHeight="1" x14ac:dyDescent="0.25">
      <c r="A231" s="1"/>
      <c r="B231" s="9" t="s">
        <v>255</v>
      </c>
      <c r="C231" s="10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</row>
    <row r="232" spans="1:31" ht="13.5" customHeight="1" x14ac:dyDescent="0.25">
      <c r="A232" s="1"/>
      <c r="B232" s="12" t="s">
        <v>256</v>
      </c>
      <c r="C232" s="13">
        <v>897.4462276934936</v>
      </c>
      <c r="D232" s="14">
        <v>744.02570069441197</v>
      </c>
      <c r="E232" s="14">
        <v>682.94131869385831</v>
      </c>
      <c r="F232" s="14">
        <v>799.50914886244993</v>
      </c>
      <c r="G232" s="14">
        <v>1093.3703171078866</v>
      </c>
      <c r="H232" s="14">
        <v>1103.621429409852</v>
      </c>
      <c r="I232" s="14">
        <v>1415.9533725497722</v>
      </c>
      <c r="J232" s="14">
        <v>1108.490600169288</v>
      </c>
      <c r="K232" s="14">
        <v>993.05751441588893</v>
      </c>
      <c r="L232" s="14">
        <v>1027.9088899999999</v>
      </c>
      <c r="M232" s="14">
        <v>970.25407099999995</v>
      </c>
      <c r="N232" s="14">
        <v>1025.696353</v>
      </c>
      <c r="O232" s="14">
        <v>1139.4250460000001</v>
      </c>
      <c r="P232" s="14">
        <v>1262.241704</v>
      </c>
      <c r="Q232" s="14">
        <v>1715.8486780000001</v>
      </c>
      <c r="R232" s="14">
        <v>2251.418267</v>
      </c>
      <c r="S232" s="14">
        <v>3182.6751060000001</v>
      </c>
      <c r="T232" s="14">
        <v>4028.05294</v>
      </c>
      <c r="U232" s="14">
        <v>2946.1331220000002</v>
      </c>
      <c r="V232" s="14">
        <v>3305.9871119999998</v>
      </c>
      <c r="W232" s="14">
        <v>3531.7589659999999</v>
      </c>
      <c r="X232" s="14">
        <v>3851.7439330000002</v>
      </c>
      <c r="Y232" s="14">
        <v>3890.1902970000001</v>
      </c>
      <c r="Z232" s="14">
        <v>4143.3426220000001</v>
      </c>
      <c r="AA232" s="14">
        <v>3494.5016209999999</v>
      </c>
      <c r="AB232" s="14">
        <v>2723.9936379999999</v>
      </c>
      <c r="AC232" s="14">
        <v>2648.6097540000001</v>
      </c>
      <c r="AD232" s="14">
        <v>2878.7605880000001</v>
      </c>
      <c r="AE232" s="14">
        <v>3631.575488</v>
      </c>
    </row>
    <row r="233" spans="1:31" ht="13.5" customHeight="1" x14ac:dyDescent="0.25">
      <c r="A233" s="1"/>
      <c r="B233" s="12" t="s">
        <v>257</v>
      </c>
      <c r="C233" s="10">
        <v>1042.1504565477167</v>
      </c>
      <c r="D233" s="11">
        <v>830.30206566746926</v>
      </c>
      <c r="E233" s="11">
        <v>894.62837809298571</v>
      </c>
      <c r="F233" s="11">
        <v>770.87685958925999</v>
      </c>
      <c r="G233" s="11">
        <v>1043.507624548896</v>
      </c>
      <c r="H233" s="11">
        <v>1156.4349934874094</v>
      </c>
      <c r="I233" s="11">
        <v>1314.8415816916165</v>
      </c>
      <c r="J233" s="11">
        <v>808.30183703067132</v>
      </c>
      <c r="K233" s="11">
        <v>936.55264472723456</v>
      </c>
      <c r="L233" s="11">
        <v>1102.1696079999999</v>
      </c>
      <c r="M233" s="11">
        <v>935.09949800000004</v>
      </c>
      <c r="N233" s="11">
        <v>805.74771799999996</v>
      </c>
      <c r="O233" s="11">
        <v>1076.0566530000001</v>
      </c>
      <c r="P233" s="11">
        <v>1498.651073</v>
      </c>
      <c r="Q233" s="11">
        <v>1917.1631299999999</v>
      </c>
      <c r="R233" s="11">
        <v>2426.3850729999999</v>
      </c>
      <c r="S233" s="11">
        <v>3291.9292129999999</v>
      </c>
      <c r="T233" s="11">
        <v>4531.3649720000003</v>
      </c>
      <c r="U233" s="11">
        <v>4547.2194360000003</v>
      </c>
      <c r="V233" s="11">
        <v>3825.8970549999999</v>
      </c>
      <c r="W233" s="11">
        <v>4038.1639620000001</v>
      </c>
      <c r="X233" s="11">
        <v>4747.8224099999998</v>
      </c>
      <c r="Y233" s="11">
        <v>3795.3335390000002</v>
      </c>
      <c r="Z233" s="11">
        <v>4154.0378049999999</v>
      </c>
      <c r="AA233" s="11">
        <v>3690.7865000000002</v>
      </c>
      <c r="AB233" s="11">
        <v>3323.8175689999998</v>
      </c>
      <c r="AC233" s="11">
        <v>3328.795991</v>
      </c>
      <c r="AD233" s="11">
        <v>3988.3112059999999</v>
      </c>
      <c r="AE233" s="11">
        <v>4971.0981400000001</v>
      </c>
    </row>
    <row r="234" spans="1:31" ht="13.5" customHeight="1" x14ac:dyDescent="0.25">
      <c r="A234" s="1"/>
      <c r="B234" s="12" t="s">
        <v>258</v>
      </c>
      <c r="C234" s="13">
        <v>7771.6003555137722</v>
      </c>
      <c r="D234" s="14">
        <v>7340.484985001357</v>
      </c>
      <c r="E234" s="14">
        <v>6067.9199503223645</v>
      </c>
      <c r="F234" s="14">
        <v>6031.7166364357736</v>
      </c>
      <c r="G234" s="14">
        <v>8861.1028104540419</v>
      </c>
      <c r="H234" s="14">
        <v>8313.0040993975908</v>
      </c>
      <c r="I234" s="14">
        <v>8220.572026388907</v>
      </c>
      <c r="J234" s="14">
        <v>7738.7784258965639</v>
      </c>
      <c r="K234" s="14">
        <v>7679.8579167628204</v>
      </c>
      <c r="L234" s="14">
        <v>8769.0689459999994</v>
      </c>
      <c r="M234" s="14">
        <v>8534.3078769999993</v>
      </c>
      <c r="N234" s="14">
        <v>8106.3642030000001</v>
      </c>
      <c r="O234" s="14">
        <v>9415.900549</v>
      </c>
      <c r="P234" s="14">
        <v>11151.377689000001</v>
      </c>
      <c r="Q234" s="14">
        <v>13837.010394999999</v>
      </c>
      <c r="R234" s="14">
        <v>16842.522976</v>
      </c>
      <c r="S234" s="14">
        <v>20604.458476</v>
      </c>
      <c r="T234" s="14">
        <v>21927.036805</v>
      </c>
      <c r="U234" s="14">
        <v>15590.002726999999</v>
      </c>
      <c r="V234" s="14">
        <v>17720.225848999999</v>
      </c>
      <c r="W234" s="14">
        <v>21534.818454</v>
      </c>
      <c r="X234" s="14">
        <v>19945.0864</v>
      </c>
      <c r="Y234" s="14">
        <v>18660.671826000002</v>
      </c>
      <c r="Z234" s="14">
        <v>21319.035510000002</v>
      </c>
      <c r="AA234" s="14">
        <v>16977.108778000002</v>
      </c>
      <c r="AB234" s="14">
        <v>17022.250493</v>
      </c>
      <c r="AC234" s="14">
        <v>17195.318732</v>
      </c>
      <c r="AD234" s="14">
        <v>20683.985212</v>
      </c>
      <c r="AE234" s="14">
        <v>21084.821357000001</v>
      </c>
    </row>
    <row r="235" spans="1:31" ht="13.5" customHeight="1" x14ac:dyDescent="0.25">
      <c r="A235" s="1"/>
      <c r="B235" s="12" t="s">
        <v>259</v>
      </c>
      <c r="C235" s="10">
        <v>2890.3003224242916</v>
      </c>
      <c r="D235" s="11">
        <v>2429.4005245760663</v>
      </c>
      <c r="E235" s="11">
        <v>1595.3728290074102</v>
      </c>
      <c r="F235" s="11">
        <v>1555.2186168742787</v>
      </c>
      <c r="G235" s="11">
        <v>2079.1071719898673</v>
      </c>
      <c r="H235" s="11">
        <v>1995.7240362126811</v>
      </c>
      <c r="I235" s="11">
        <v>2602.9956866568195</v>
      </c>
      <c r="J235" s="11">
        <v>1831.5505745634971</v>
      </c>
      <c r="K235" s="11">
        <v>1691.1430658193319</v>
      </c>
      <c r="L235" s="11">
        <v>2020.84302</v>
      </c>
      <c r="M235" s="11">
        <v>1942.888132</v>
      </c>
      <c r="N235" s="11">
        <v>1667.9987940000001</v>
      </c>
      <c r="O235" s="11">
        <v>1862.6015629999999</v>
      </c>
      <c r="P235" s="11">
        <v>2584.3049270000001</v>
      </c>
      <c r="Q235" s="11">
        <v>3265.3671680000002</v>
      </c>
      <c r="R235" s="11">
        <v>4364.8365679999997</v>
      </c>
      <c r="S235" s="11">
        <v>6009.2658970000002</v>
      </c>
      <c r="T235" s="11">
        <v>7892.1680029999998</v>
      </c>
      <c r="U235" s="11">
        <v>6315.406062</v>
      </c>
      <c r="V235" s="11">
        <v>6177.4661800000003</v>
      </c>
      <c r="W235" s="11">
        <v>6714.0141199999998</v>
      </c>
      <c r="X235" s="11">
        <v>8158.6216059999997</v>
      </c>
      <c r="Y235" s="11">
        <v>7087.0608709999997</v>
      </c>
      <c r="Z235" s="11">
        <v>7090.6418469999999</v>
      </c>
      <c r="AA235" s="11">
        <v>5697.916158</v>
      </c>
      <c r="AB235" s="11">
        <v>4687.0893969999997</v>
      </c>
      <c r="AC235" s="11">
        <v>5190.1499469999999</v>
      </c>
      <c r="AD235" s="11">
        <v>5485.4313069999998</v>
      </c>
      <c r="AE235" s="11">
        <v>6410.8514029999997</v>
      </c>
    </row>
    <row r="236" spans="1:31" ht="13.5" customHeight="1" x14ac:dyDescent="0.25">
      <c r="A236" s="1"/>
      <c r="B236" s="17" t="s">
        <v>260</v>
      </c>
      <c r="C236" s="13">
        <v>5530.1706019906514</v>
      </c>
      <c r="D236" s="14">
        <v>6209.9522567842132</v>
      </c>
      <c r="E236" s="14">
        <v>5341.0452001957856</v>
      </c>
      <c r="F236" s="14">
        <v>6052.2799317232184</v>
      </c>
      <c r="G236" s="14">
        <v>8269.7654982639015</v>
      </c>
      <c r="H236" s="14">
        <v>8312.706662835657</v>
      </c>
      <c r="I236" s="14">
        <v>8399.5986462972032</v>
      </c>
      <c r="J236" s="14">
        <v>6542.0743740976432</v>
      </c>
      <c r="K236" s="14">
        <v>6862.000761955519</v>
      </c>
      <c r="L236" s="14">
        <v>8613.2299490000005</v>
      </c>
      <c r="M236" s="14">
        <v>8665.7330450000009</v>
      </c>
      <c r="N236" s="14">
        <v>8387.1222109999999</v>
      </c>
      <c r="O236" s="14">
        <v>10103.135898</v>
      </c>
      <c r="P236" s="14">
        <v>14039.862295000001</v>
      </c>
      <c r="Q236" s="14">
        <v>17461.002981000001</v>
      </c>
      <c r="R236" s="14">
        <v>21988.379229999999</v>
      </c>
      <c r="S236" s="14">
        <v>27618.904436000001</v>
      </c>
      <c r="T236" s="14">
        <v>34812.656990000003</v>
      </c>
      <c r="U236" s="14">
        <v>28119.516639000001</v>
      </c>
      <c r="V236" s="14">
        <v>34912.731294999998</v>
      </c>
      <c r="W236" s="14">
        <v>43720.209439999999</v>
      </c>
      <c r="X236" s="14">
        <v>44474.206098000002</v>
      </c>
      <c r="Y236" s="14">
        <v>44475.510628000004</v>
      </c>
      <c r="Z236" s="14">
        <v>42302.596434999999</v>
      </c>
      <c r="AA236" s="14">
        <v>39294.335995000001</v>
      </c>
      <c r="AB236" s="14">
        <v>38236.735903000001</v>
      </c>
      <c r="AC236" s="14">
        <v>41044.306712999998</v>
      </c>
      <c r="AD236" s="14">
        <v>46278.367475999999</v>
      </c>
      <c r="AE236" s="14">
        <v>42404.392362999999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36"/>
  <sheetViews>
    <sheetView showGridLines="0" showRowColHeaders="0" workbookViewId="0"/>
  </sheetViews>
  <sheetFormatPr baseColWidth="10" defaultColWidth="10.1796875" defaultRowHeight="14.5" customHeight="1" x14ac:dyDescent="0.25"/>
  <cols>
    <col min="1" max="1" width="3.54296875" customWidth="1"/>
    <col min="2" max="2" width="63" customWidth="1"/>
    <col min="3" max="31" width="10.54296875" customWidth="1"/>
  </cols>
  <sheetData>
    <row r="1" spans="1:31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25">
      <c r="A2" s="1"/>
      <c r="B2" s="18" t="s">
        <v>261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2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25">
      <c r="A4" s="1"/>
      <c r="B4" s="19" t="s">
        <v>262</v>
      </c>
      <c r="C4" s="19"/>
      <c r="D4" s="19"/>
      <c r="E4" s="19"/>
      <c r="F4" s="1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25">
      <c r="A5" s="1"/>
      <c r="B5" s="1" t="s">
        <v>263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25">
      <c r="A7" s="1"/>
      <c r="B7" s="2"/>
      <c r="C7" s="3" t="s">
        <v>264</v>
      </c>
      <c r="D7" s="4" t="s">
        <v>265</v>
      </c>
      <c r="E7" s="4" t="s">
        <v>266</v>
      </c>
      <c r="F7" s="4" t="s">
        <v>267</v>
      </c>
      <c r="G7" s="4" t="s">
        <v>268</v>
      </c>
      <c r="H7" s="4" t="s">
        <v>269</v>
      </c>
      <c r="I7" s="4" t="s">
        <v>270</v>
      </c>
      <c r="J7" s="4" t="s">
        <v>271</v>
      </c>
      <c r="K7" s="4" t="s">
        <v>272</v>
      </c>
      <c r="L7" s="4" t="s">
        <v>273</v>
      </c>
      <c r="M7" s="4" t="s">
        <v>274</v>
      </c>
      <c r="N7" s="4" t="s">
        <v>275</v>
      </c>
      <c r="O7" s="4" t="s">
        <v>276</v>
      </c>
      <c r="P7" s="4" t="s">
        <v>277</v>
      </c>
      <c r="Q7" s="4" t="s">
        <v>278</v>
      </c>
      <c r="R7" s="4" t="s">
        <v>279</v>
      </c>
      <c r="S7" s="4" t="s">
        <v>280</v>
      </c>
      <c r="T7" s="4" t="s">
        <v>281</v>
      </c>
      <c r="U7" s="4" t="s">
        <v>282</v>
      </c>
      <c r="V7" s="4" t="s">
        <v>283</v>
      </c>
      <c r="W7" s="4" t="s">
        <v>284</v>
      </c>
      <c r="X7" s="4" t="s">
        <v>285</v>
      </c>
      <c r="Y7" s="4" t="s">
        <v>286</v>
      </c>
      <c r="Z7" s="4" t="s">
        <v>287</v>
      </c>
      <c r="AA7" s="4" t="s">
        <v>288</v>
      </c>
      <c r="AB7" s="4" t="s">
        <v>289</v>
      </c>
      <c r="AC7" s="4" t="s">
        <v>290</v>
      </c>
      <c r="AD7" s="4" t="s">
        <v>291</v>
      </c>
      <c r="AE7" s="5" t="s">
        <v>292</v>
      </c>
    </row>
    <row r="8" spans="1:31" ht="13.5" customHeight="1" x14ac:dyDescent="0.25">
      <c r="A8" s="1"/>
      <c r="B8" s="6" t="s">
        <v>293</v>
      </c>
      <c r="C8" s="7">
        <v>640.34603331048936</v>
      </c>
      <c r="D8" s="8">
        <v>664.4100542776755</v>
      </c>
      <c r="E8" s="8">
        <v>903.78596650478892</v>
      </c>
      <c r="F8" s="8">
        <v>938.71817958214604</v>
      </c>
      <c r="G8" s="8">
        <v>1029.1528423161799</v>
      </c>
      <c r="H8" s="8">
        <v>1042.2727297896399</v>
      </c>
      <c r="I8" s="8">
        <v>931.41231639051887</v>
      </c>
      <c r="J8" s="8">
        <v>943.98607013131505</v>
      </c>
      <c r="K8" s="8">
        <v>892.72757221367146</v>
      </c>
      <c r="L8" s="8">
        <v>1101.808949</v>
      </c>
      <c r="M8" s="8">
        <v>1088.729525</v>
      </c>
      <c r="N8" s="8">
        <v>1151.88147</v>
      </c>
      <c r="O8" s="8">
        <v>1216.61186</v>
      </c>
      <c r="P8" s="8">
        <v>1442.6781900000001</v>
      </c>
      <c r="Q8" s="8">
        <v>1526.416219</v>
      </c>
      <c r="R8" s="8">
        <v>1487.3594230000001</v>
      </c>
      <c r="S8" s="8">
        <v>1773.3900699999999</v>
      </c>
      <c r="T8" s="8">
        <v>1650.272845</v>
      </c>
      <c r="U8" s="8">
        <v>1520.1064040000001</v>
      </c>
      <c r="V8" s="8">
        <v>1667.8291039999999</v>
      </c>
      <c r="W8" s="8">
        <v>1893.942988</v>
      </c>
      <c r="X8" s="8">
        <v>2203.4102320000002</v>
      </c>
      <c r="Y8" s="8">
        <v>1853.043222</v>
      </c>
      <c r="Z8" s="8">
        <v>1385.1420619999999</v>
      </c>
      <c r="AA8" s="8">
        <v>1393.842259</v>
      </c>
      <c r="AB8" s="8">
        <v>1604.333881</v>
      </c>
      <c r="AC8" s="8">
        <v>1547.299242</v>
      </c>
      <c r="AD8" s="8">
        <v>1710.0940109999999</v>
      </c>
      <c r="AE8" s="8">
        <v>1859.420629</v>
      </c>
    </row>
    <row r="9" spans="1:31" ht="13.5" customHeight="1" x14ac:dyDescent="0.25">
      <c r="A9" s="1"/>
      <c r="B9" s="9" t="s">
        <v>294</v>
      </c>
      <c r="C9" s="10">
        <v>132497.92235199164</v>
      </c>
      <c r="D9" s="11">
        <v>137327.65656939623</v>
      </c>
      <c r="E9" s="11">
        <v>148405.41525533531</v>
      </c>
      <c r="F9" s="11">
        <v>166671.33479593994</v>
      </c>
      <c r="G9" s="11">
        <v>179622.37846054896</v>
      </c>
      <c r="H9" s="11">
        <v>187048.6459482371</v>
      </c>
      <c r="I9" s="11">
        <v>215022.60358165504</v>
      </c>
      <c r="J9" s="11">
        <v>219179.99161995167</v>
      </c>
      <c r="K9" s="11">
        <v>235593.24511464569</v>
      </c>
      <c r="L9" s="11">
        <v>253170.46328200001</v>
      </c>
      <c r="M9" s="11">
        <v>234772.365058</v>
      </c>
      <c r="N9" s="11">
        <v>235148.74587499999</v>
      </c>
      <c r="O9" s="11">
        <v>253772.62390800001</v>
      </c>
      <c r="P9" s="11">
        <v>288114.26535100001</v>
      </c>
      <c r="Q9" s="11">
        <v>333506.33398200001</v>
      </c>
      <c r="R9" s="11">
        <v>371007.29402099998</v>
      </c>
      <c r="S9" s="11">
        <v>403255.47324299999</v>
      </c>
      <c r="T9" s="11">
        <v>432734.54389999999</v>
      </c>
      <c r="U9" s="11">
        <v>340733.519034</v>
      </c>
      <c r="V9" s="11">
        <v>415668.40434100002</v>
      </c>
      <c r="W9" s="11">
        <v>478665.504678</v>
      </c>
      <c r="X9" s="11">
        <v>490101.33911399997</v>
      </c>
      <c r="Y9" s="11">
        <v>489456.16681700002</v>
      </c>
      <c r="Z9" s="11">
        <v>489204.596357</v>
      </c>
      <c r="AA9" s="11">
        <v>445071.78045199998</v>
      </c>
      <c r="AB9" s="11">
        <v>426868.256528</v>
      </c>
      <c r="AC9" s="11">
        <v>457380.06657899998</v>
      </c>
      <c r="AD9" s="11">
        <v>485445.04995199997</v>
      </c>
      <c r="AE9" s="11">
        <v>479227.88911400002</v>
      </c>
    </row>
    <row r="10" spans="1:31" ht="13.5" customHeight="1" x14ac:dyDescent="0.25">
      <c r="A10" s="1"/>
      <c r="B10" s="12" t="s">
        <v>295</v>
      </c>
      <c r="C10" s="13">
        <v>116046.08186339334</v>
      </c>
      <c r="D10" s="14">
        <v>119931.77852453029</v>
      </c>
      <c r="E10" s="14">
        <v>128116.54131240216</v>
      </c>
      <c r="F10" s="14">
        <v>143858.33756269747</v>
      </c>
      <c r="G10" s="14">
        <v>158788.19670156643</v>
      </c>
      <c r="H10" s="14">
        <v>164144.41104447545</v>
      </c>
      <c r="I10" s="14">
        <v>188383.41747406719</v>
      </c>
      <c r="J10" s="14">
        <v>192228.08239036563</v>
      </c>
      <c r="K10" s="14">
        <v>205459.72253741647</v>
      </c>
      <c r="L10" s="14">
        <v>216812.55285000001</v>
      </c>
      <c r="M10" s="14">
        <v>199286.42462999999</v>
      </c>
      <c r="N10" s="14">
        <v>197382.70541699999</v>
      </c>
      <c r="O10" s="14">
        <v>208636.12425299999</v>
      </c>
      <c r="P10" s="14">
        <v>230707.31284200001</v>
      </c>
      <c r="Q10" s="14">
        <v>260012.83050899999</v>
      </c>
      <c r="R10" s="14">
        <v>282855.718467</v>
      </c>
      <c r="S10" s="14">
        <v>303279.10066</v>
      </c>
      <c r="T10" s="14">
        <v>318844.570099</v>
      </c>
      <c r="U10" s="14">
        <v>246051.04970800001</v>
      </c>
      <c r="V10" s="14">
        <v>292110.70142900001</v>
      </c>
      <c r="W10" s="14">
        <v>330794.76029200002</v>
      </c>
      <c r="X10" s="14">
        <v>340775.33225600002</v>
      </c>
      <c r="Y10" s="14">
        <v>347177.58743100002</v>
      </c>
      <c r="Z10" s="14">
        <v>352503.13591999997</v>
      </c>
      <c r="AA10" s="14">
        <v>317729.13633399998</v>
      </c>
      <c r="AB10" s="14">
        <v>303359.54448899999</v>
      </c>
      <c r="AC10" s="14">
        <v>321894.40675199998</v>
      </c>
      <c r="AD10" s="14">
        <v>342015.29935099999</v>
      </c>
      <c r="AE10" s="14">
        <v>337100.714148</v>
      </c>
    </row>
    <row r="11" spans="1:31" ht="13.5" customHeight="1" x14ac:dyDescent="0.25">
      <c r="A11" s="1"/>
      <c r="B11" s="15" t="s">
        <v>296</v>
      </c>
      <c r="C11" s="10">
        <v>10185.33849457438</v>
      </c>
      <c r="D11" s="11">
        <v>9608.6665136799493</v>
      </c>
      <c r="E11" s="11">
        <v>9202.3167817190588</v>
      </c>
      <c r="F11" s="11">
        <v>10695.437424022595</v>
      </c>
      <c r="G11" s="11">
        <v>12488.985040356894</v>
      </c>
      <c r="H11" s="11">
        <v>12516.307088205454</v>
      </c>
      <c r="I11" s="11">
        <v>14969.369383394291</v>
      </c>
      <c r="J11" s="11">
        <v>15062.656730276463</v>
      </c>
      <c r="K11" s="11">
        <v>16354.685073706005</v>
      </c>
      <c r="L11" s="11">
        <v>15588.365859</v>
      </c>
      <c r="M11" s="11">
        <v>16839.505159</v>
      </c>
      <c r="N11" s="11">
        <v>17816.347900000001</v>
      </c>
      <c r="O11" s="11">
        <v>20335.081824000001</v>
      </c>
      <c r="P11" s="11">
        <v>23033.521595999999</v>
      </c>
      <c r="Q11" s="11">
        <v>26548.475688999999</v>
      </c>
      <c r="R11" s="11">
        <v>30684.402727000001</v>
      </c>
      <c r="S11" s="11">
        <v>32625.221795000001</v>
      </c>
      <c r="T11" s="11">
        <v>35624.207702</v>
      </c>
      <c r="U11" s="11">
        <v>28827.267204</v>
      </c>
      <c r="V11" s="11">
        <v>32322.337045</v>
      </c>
      <c r="W11" s="11">
        <v>37952.524767000003</v>
      </c>
      <c r="X11" s="11">
        <v>38799.276245000001</v>
      </c>
      <c r="Y11" s="11">
        <v>40345.188778000003</v>
      </c>
      <c r="Z11" s="11">
        <v>40886.790488999999</v>
      </c>
      <c r="AA11" s="11">
        <v>38095.136543000001</v>
      </c>
      <c r="AB11" s="11">
        <v>36761.204511999997</v>
      </c>
      <c r="AC11" s="11">
        <v>40379.743391000004</v>
      </c>
      <c r="AD11" s="11">
        <v>45627.030490999998</v>
      </c>
      <c r="AE11" s="11">
        <v>47216.900610999997</v>
      </c>
    </row>
    <row r="12" spans="1:31" ht="13.5" customHeight="1" x14ac:dyDescent="0.25">
      <c r="A12" s="1"/>
      <c r="B12" s="16" t="s">
        <v>297</v>
      </c>
      <c r="C12" s="13">
        <v>244.421020976904</v>
      </c>
      <c r="D12" s="14">
        <v>272.73715184189291</v>
      </c>
      <c r="E12" s="14">
        <v>410.58970137374399</v>
      </c>
      <c r="F12" s="14">
        <v>332.42331019331095</v>
      </c>
      <c r="G12" s="14">
        <v>430.1207064952618</v>
      </c>
      <c r="H12" s="14">
        <v>509.588640603751</v>
      </c>
      <c r="I12" s="14">
        <v>478.69194206461697</v>
      </c>
      <c r="J12" s="14">
        <v>474.22422029523301</v>
      </c>
      <c r="K12" s="14">
        <v>472.94015740260295</v>
      </c>
      <c r="L12" s="14">
        <v>517.89148</v>
      </c>
      <c r="M12" s="14">
        <v>610.05548799999997</v>
      </c>
      <c r="N12" s="14">
        <v>654.41782499999999</v>
      </c>
      <c r="O12" s="14">
        <v>785.73478299999999</v>
      </c>
      <c r="P12" s="14">
        <v>1045.4705260000001</v>
      </c>
      <c r="Q12" s="14">
        <v>1128.89391</v>
      </c>
      <c r="R12" s="14">
        <v>1330.609048</v>
      </c>
      <c r="S12" s="14">
        <v>1418.3316299999999</v>
      </c>
      <c r="T12" s="14">
        <v>1513.0753669999999</v>
      </c>
      <c r="U12" s="14">
        <v>1103.9526169999999</v>
      </c>
      <c r="V12" s="14">
        <v>1209.4438070000001</v>
      </c>
      <c r="W12" s="14">
        <v>1370.307466</v>
      </c>
      <c r="X12" s="14">
        <v>1419.6212720000001</v>
      </c>
      <c r="Y12" s="14">
        <v>1524.5507950000001</v>
      </c>
      <c r="Z12" s="14">
        <v>1614.3220779999999</v>
      </c>
      <c r="AA12" s="14">
        <v>1487.893133</v>
      </c>
      <c r="AB12" s="14">
        <v>1400.9066700000001</v>
      </c>
      <c r="AC12" s="14">
        <v>1538.6449009999999</v>
      </c>
      <c r="AD12" s="14">
        <v>1711.815284</v>
      </c>
      <c r="AE12" s="14">
        <v>1835.987871</v>
      </c>
    </row>
    <row r="13" spans="1:31" ht="13.5" customHeight="1" x14ac:dyDescent="0.25">
      <c r="A13" s="1"/>
      <c r="B13" s="16" t="s">
        <v>298</v>
      </c>
      <c r="C13" s="10"/>
      <c r="D13" s="11"/>
      <c r="E13" s="11"/>
      <c r="F13" s="11"/>
      <c r="G13" s="11"/>
      <c r="H13" s="11"/>
      <c r="I13" s="11">
        <v>675.07074332426521</v>
      </c>
      <c r="J13" s="11">
        <v>658.12715940889802</v>
      </c>
      <c r="K13" s="11">
        <v>692.87129616265577</v>
      </c>
      <c r="L13" s="11">
        <v>697.65542700000003</v>
      </c>
      <c r="M13" s="11">
        <v>694.34498599999995</v>
      </c>
      <c r="N13" s="11">
        <v>941.11233700000003</v>
      </c>
      <c r="O13" s="11">
        <v>880.76079000000004</v>
      </c>
      <c r="P13" s="11">
        <v>1100.9359830000001</v>
      </c>
      <c r="Q13" s="11">
        <v>1569.907273</v>
      </c>
      <c r="R13" s="11">
        <v>1836.012729</v>
      </c>
      <c r="S13" s="11">
        <v>2334.3794010000001</v>
      </c>
      <c r="T13" s="11">
        <v>2215.6305590000002</v>
      </c>
      <c r="U13" s="11">
        <v>1356.0299460000001</v>
      </c>
      <c r="V13" s="11">
        <v>1795.280933</v>
      </c>
      <c r="W13" s="11">
        <v>1786.680431</v>
      </c>
      <c r="X13" s="11">
        <v>1826.788671</v>
      </c>
      <c r="Y13" s="11">
        <v>1865.5594450000001</v>
      </c>
      <c r="Z13" s="11">
        <v>1985.0587029999999</v>
      </c>
      <c r="AA13" s="11">
        <v>1786.849449</v>
      </c>
      <c r="AB13" s="11">
        <v>1774.825795</v>
      </c>
      <c r="AC13" s="11">
        <v>2588.6249320000002</v>
      </c>
      <c r="AD13" s="11">
        <v>3634.4051789999999</v>
      </c>
      <c r="AE13" s="11">
        <v>3941.5175690000001</v>
      </c>
    </row>
    <row r="14" spans="1:31" ht="13.5" customHeight="1" x14ac:dyDescent="0.25">
      <c r="A14" s="1"/>
      <c r="B14" s="16" t="s">
        <v>299</v>
      </c>
      <c r="C14" s="13">
        <v>423.09181762963004</v>
      </c>
      <c r="D14" s="14">
        <v>377.346186404099</v>
      </c>
      <c r="E14" s="14">
        <v>452.00676730309107</v>
      </c>
      <c r="F14" s="14">
        <v>515.172427093593</v>
      </c>
      <c r="G14" s="14">
        <v>615.39184689572551</v>
      </c>
      <c r="H14" s="14">
        <v>688.37320381710606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25">
      <c r="A15" s="1"/>
      <c r="B15" s="16" t="s">
        <v>300</v>
      </c>
      <c r="C15" s="10"/>
      <c r="D15" s="11"/>
      <c r="E15" s="11"/>
      <c r="F15" s="11"/>
      <c r="G15" s="11">
        <v>11.8507494641836</v>
      </c>
      <c r="H15" s="11">
        <v>10.1292726262012</v>
      </c>
      <c r="I15" s="11">
        <v>7.9573522381283066</v>
      </c>
      <c r="J15" s="11">
        <v>10.4503517802142</v>
      </c>
      <c r="K15" s="11">
        <v>11.761733933803894</v>
      </c>
      <c r="L15" s="11">
        <v>13.017458</v>
      </c>
      <c r="M15" s="11">
        <v>10.949859999999999</v>
      </c>
      <c r="N15" s="11">
        <v>11.700282</v>
      </c>
      <c r="O15" s="11">
        <v>15.998276000000001</v>
      </c>
      <c r="P15" s="11">
        <v>20.208677999999999</v>
      </c>
      <c r="Q15" s="11">
        <v>22.202428999999999</v>
      </c>
      <c r="R15" s="11">
        <v>24.737687999999999</v>
      </c>
      <c r="S15" s="11">
        <v>36.803286</v>
      </c>
      <c r="T15" s="11">
        <v>50.682062999999999</v>
      </c>
      <c r="U15" s="11">
        <v>23.780054</v>
      </c>
      <c r="V15" s="11">
        <v>68.060956000000004</v>
      </c>
      <c r="W15" s="11">
        <v>28.977257999999999</v>
      </c>
      <c r="X15" s="11">
        <v>34.994526999999998</v>
      </c>
      <c r="Y15" s="11">
        <v>103.727475</v>
      </c>
      <c r="Z15" s="11">
        <v>53.313184</v>
      </c>
      <c r="AA15" s="11">
        <v>44.418436</v>
      </c>
      <c r="AB15" s="11">
        <v>44.956111</v>
      </c>
      <c r="AC15" s="11">
        <v>42.159802999999997</v>
      </c>
      <c r="AD15" s="11">
        <v>90.795298000000003</v>
      </c>
      <c r="AE15" s="11">
        <v>56.348683999999999</v>
      </c>
    </row>
    <row r="16" spans="1:31" ht="13.5" customHeight="1" x14ac:dyDescent="0.25">
      <c r="A16" s="1"/>
      <c r="B16" s="16" t="s">
        <v>301</v>
      </c>
      <c r="C16" s="13">
        <v>0.70050858989165288</v>
      </c>
      <c r="D16" s="14">
        <v>1.11043942004783</v>
      </c>
      <c r="E16" s="14">
        <v>0.85253534216990723</v>
      </c>
      <c r="F16" s="14">
        <v>0.86194872259362121</v>
      </c>
      <c r="G16" s="14">
        <v>1.42777164883594</v>
      </c>
      <c r="H16" s="14">
        <v>4.0474163146660382</v>
      </c>
      <c r="I16" s="14">
        <v>0.94314263427982925</v>
      </c>
      <c r="J16" s="14">
        <v>1.8791175404593099</v>
      </c>
      <c r="K16" s="14">
        <v>2.5974057633810919</v>
      </c>
      <c r="L16" s="14">
        <v>1.764451</v>
      </c>
      <c r="M16" s="14">
        <v>9.9708950000000005</v>
      </c>
      <c r="N16" s="14">
        <v>1.5890789999999999</v>
      </c>
      <c r="O16" s="14">
        <v>1.8453980000000001</v>
      </c>
      <c r="P16" s="14">
        <v>1.3718600000000001</v>
      </c>
      <c r="Q16" s="14">
        <v>15.062461000000001</v>
      </c>
      <c r="R16" s="14">
        <v>3.6311939999999998</v>
      </c>
      <c r="S16" s="14">
        <v>2.985134</v>
      </c>
      <c r="T16" s="14">
        <v>2.96556</v>
      </c>
      <c r="U16" s="14">
        <v>1.96454</v>
      </c>
      <c r="V16" s="14">
        <v>3.2353510000000001</v>
      </c>
      <c r="W16" s="14">
        <v>3.1702840000000001</v>
      </c>
      <c r="X16" s="14">
        <v>3.9419729999999999</v>
      </c>
      <c r="Y16" s="14">
        <v>3.9211330000000002</v>
      </c>
      <c r="Z16" s="14">
        <v>3.1741980000000001</v>
      </c>
      <c r="AA16" s="14">
        <v>3.2662</v>
      </c>
      <c r="AB16" s="14">
        <v>3.1240990000000002</v>
      </c>
      <c r="AC16" s="14">
        <v>2.3914080000000002</v>
      </c>
      <c r="AD16" s="14">
        <v>3.4602560000000002</v>
      </c>
      <c r="AE16" s="14">
        <v>3.7260849999999999</v>
      </c>
    </row>
    <row r="17" spans="1:31" ht="13.5" customHeight="1" x14ac:dyDescent="0.25">
      <c r="A17" s="1"/>
      <c r="B17" s="16" t="s">
        <v>302</v>
      </c>
      <c r="C17" s="10"/>
      <c r="D17" s="11"/>
      <c r="E17" s="11"/>
      <c r="F17" s="11">
        <v>2.2853521633330285</v>
      </c>
      <c r="G17" s="11">
        <v>9.6628314280609953</v>
      </c>
      <c r="H17" s="11">
        <v>5.8002680074494668</v>
      </c>
      <c r="I17" s="11">
        <v>7.2365455747684182</v>
      </c>
      <c r="J17" s="11">
        <v>21.3114333613957</v>
      </c>
      <c r="K17" s="11">
        <v>38.600206403407604</v>
      </c>
      <c r="L17" s="11">
        <v>68.890118999999999</v>
      </c>
      <c r="M17" s="11">
        <v>62.496637999999997</v>
      </c>
      <c r="N17" s="11">
        <v>37.544967</v>
      </c>
      <c r="O17" s="11">
        <v>34.791570999999998</v>
      </c>
      <c r="P17" s="11">
        <v>19.70806</v>
      </c>
      <c r="Q17" s="11">
        <v>49.446531999999998</v>
      </c>
      <c r="R17" s="11">
        <v>48.249039000000003</v>
      </c>
      <c r="S17" s="11">
        <v>59.178637999999999</v>
      </c>
      <c r="T17" s="11">
        <v>41.861089</v>
      </c>
      <c r="U17" s="11">
        <v>20.075984999999999</v>
      </c>
      <c r="V17" s="11">
        <v>40.639406999999999</v>
      </c>
      <c r="W17" s="11">
        <v>97.178766999999993</v>
      </c>
      <c r="X17" s="11">
        <v>51.369540999999998</v>
      </c>
      <c r="Y17" s="11">
        <v>84.455113999999995</v>
      </c>
      <c r="Z17" s="11">
        <v>91.512871000000004</v>
      </c>
      <c r="AA17" s="11">
        <v>89.428691999999998</v>
      </c>
      <c r="AB17" s="11">
        <v>133.62086400000001</v>
      </c>
      <c r="AC17" s="11">
        <v>67.222064000000003</v>
      </c>
      <c r="AD17" s="11">
        <v>172.088371</v>
      </c>
      <c r="AE17" s="11">
        <v>98.537529000000006</v>
      </c>
    </row>
    <row r="18" spans="1:31" ht="13.5" customHeight="1" x14ac:dyDescent="0.25">
      <c r="A18" s="1"/>
      <c r="B18" s="16" t="s">
        <v>303</v>
      </c>
      <c r="C18" s="13">
        <v>211.06997154211811</v>
      </c>
      <c r="D18" s="14">
        <v>216.08639202099002</v>
      </c>
      <c r="E18" s="14">
        <v>217.82273458316999</v>
      </c>
      <c r="F18" s="14">
        <v>267.18894017248999</v>
      </c>
      <c r="G18" s="14">
        <v>364.40265210442976</v>
      </c>
      <c r="H18" s="14">
        <v>337.56982382956897</v>
      </c>
      <c r="I18" s="14">
        <v>512.04847722506622</v>
      </c>
      <c r="J18" s="14">
        <v>464.64849375918504</v>
      </c>
      <c r="K18" s="14">
        <v>438.739713058169</v>
      </c>
      <c r="L18" s="14">
        <v>454.40673500000003</v>
      </c>
      <c r="M18" s="14">
        <v>469.92974099999998</v>
      </c>
      <c r="N18" s="14">
        <v>474.962805</v>
      </c>
      <c r="O18" s="14">
        <v>703.32423900000003</v>
      </c>
      <c r="P18" s="14">
        <v>793.97268799999995</v>
      </c>
      <c r="Q18" s="14">
        <v>1070.2165419999999</v>
      </c>
      <c r="R18" s="14">
        <v>1043.040923</v>
      </c>
      <c r="S18" s="14">
        <v>852.33545300000003</v>
      </c>
      <c r="T18" s="14">
        <v>849.10942999999997</v>
      </c>
      <c r="U18" s="14">
        <v>882.62933699999996</v>
      </c>
      <c r="V18" s="14">
        <v>1109.7913040000001</v>
      </c>
      <c r="W18" s="14">
        <v>1822.9776870000001</v>
      </c>
      <c r="X18" s="14">
        <v>1111.0023639999999</v>
      </c>
      <c r="Y18" s="14">
        <v>1340.7457360000001</v>
      </c>
      <c r="Z18" s="14">
        <v>1350.3760589999999</v>
      </c>
      <c r="AA18" s="14">
        <v>809.55413499999997</v>
      </c>
      <c r="AB18" s="14">
        <v>678.07914700000003</v>
      </c>
      <c r="AC18" s="14">
        <v>948.86492999999996</v>
      </c>
      <c r="AD18" s="14">
        <v>1052.987241</v>
      </c>
      <c r="AE18" s="14">
        <v>848.53517799999997</v>
      </c>
    </row>
    <row r="19" spans="1:31" ht="13.5" customHeight="1" x14ac:dyDescent="0.25">
      <c r="A19" s="1"/>
      <c r="B19" s="16" t="s">
        <v>304</v>
      </c>
      <c r="C19" s="10">
        <v>2488.1071048610602</v>
      </c>
      <c r="D19" s="11">
        <v>2438.4769067166499</v>
      </c>
      <c r="E19" s="11">
        <v>1886.64872501636</v>
      </c>
      <c r="F19" s="11">
        <v>2081.8167395613091</v>
      </c>
      <c r="G19" s="11">
        <v>2454.5294140869487</v>
      </c>
      <c r="H19" s="11">
        <v>2754.8519065427508</v>
      </c>
      <c r="I19" s="11">
        <v>4091.85003812488</v>
      </c>
      <c r="J19" s="11">
        <v>3600.98398524504</v>
      </c>
      <c r="K19" s="11">
        <v>3963.0122412149312</v>
      </c>
      <c r="L19" s="11">
        <v>2974.3457990000002</v>
      </c>
      <c r="M19" s="11">
        <v>3806.2386160000001</v>
      </c>
      <c r="N19" s="11">
        <v>3955.9262119999999</v>
      </c>
      <c r="O19" s="11">
        <v>3757.474494</v>
      </c>
      <c r="P19" s="11">
        <v>4276.8945059999996</v>
      </c>
      <c r="Q19" s="11">
        <v>4366.4624489999997</v>
      </c>
      <c r="R19" s="11">
        <v>4849.9410660000003</v>
      </c>
      <c r="S19" s="11">
        <v>5053.1316409999999</v>
      </c>
      <c r="T19" s="11">
        <v>5909.1273650000003</v>
      </c>
      <c r="U19" s="11">
        <v>5234.8600649999998</v>
      </c>
      <c r="V19" s="11">
        <v>5600.3026810000001</v>
      </c>
      <c r="W19" s="11">
        <v>5943.2754519999999</v>
      </c>
      <c r="X19" s="11">
        <v>5320.7875709999998</v>
      </c>
      <c r="Y19" s="11">
        <v>5537.3135060000004</v>
      </c>
      <c r="Z19" s="11">
        <v>5678.6403689999997</v>
      </c>
      <c r="AA19" s="11">
        <v>5636.84573</v>
      </c>
      <c r="AB19" s="11">
        <v>4785.7136010000004</v>
      </c>
      <c r="AC19" s="11">
        <v>5012.9720580000003</v>
      </c>
      <c r="AD19" s="11">
        <v>5835.6844119999996</v>
      </c>
      <c r="AE19" s="11">
        <v>6913.844325</v>
      </c>
    </row>
    <row r="20" spans="1:31" ht="13.5" customHeight="1" x14ac:dyDescent="0.25">
      <c r="A20" s="1"/>
      <c r="B20" s="16" t="s">
        <v>305</v>
      </c>
      <c r="C20" s="13">
        <v>3530.7022064457897</v>
      </c>
      <c r="D20" s="14">
        <v>3186.9676007327198</v>
      </c>
      <c r="E20" s="14">
        <v>2981.7383853555598</v>
      </c>
      <c r="F20" s="14">
        <v>3527.9392472716199</v>
      </c>
      <c r="G20" s="14">
        <v>3837.43079841902</v>
      </c>
      <c r="H20" s="14">
        <v>3878.7868596605795</v>
      </c>
      <c r="I20" s="14">
        <v>4274.0322218765896</v>
      </c>
      <c r="J20" s="14">
        <v>4576.7477699618566</v>
      </c>
      <c r="K20" s="14">
        <v>5205.6230409028112</v>
      </c>
      <c r="L20" s="14">
        <v>5364.4582179999998</v>
      </c>
      <c r="M20" s="14">
        <v>5458.1520570000002</v>
      </c>
      <c r="N20" s="14">
        <v>5590.4238429999996</v>
      </c>
      <c r="O20" s="14">
        <v>6555.8630279999998</v>
      </c>
      <c r="P20" s="14">
        <v>7663.0608730000004</v>
      </c>
      <c r="Q20" s="14">
        <v>8988.4130980000009</v>
      </c>
      <c r="R20" s="14">
        <v>10445.642344</v>
      </c>
      <c r="S20" s="14">
        <v>11429.060439000001</v>
      </c>
      <c r="T20" s="14">
        <v>12696.689963999999</v>
      </c>
      <c r="U20" s="14">
        <v>10057.23431</v>
      </c>
      <c r="V20" s="14">
        <v>11637.478792</v>
      </c>
      <c r="W20" s="14">
        <v>13731.355998000001</v>
      </c>
      <c r="X20" s="14">
        <v>15167.662125999999</v>
      </c>
      <c r="Y20" s="14">
        <v>15842.370153</v>
      </c>
      <c r="Z20" s="14">
        <v>15332.154166</v>
      </c>
      <c r="AA20" s="14">
        <v>14376.523592</v>
      </c>
      <c r="AB20" s="14">
        <v>13809.687104000001</v>
      </c>
      <c r="AC20" s="14">
        <v>14487.5759</v>
      </c>
      <c r="AD20" s="14">
        <v>15542.869875</v>
      </c>
      <c r="AE20" s="14">
        <v>15286.879602000001</v>
      </c>
    </row>
    <row r="21" spans="1:31" ht="13.5" customHeight="1" x14ac:dyDescent="0.25">
      <c r="A21" s="1"/>
      <c r="B21" s="16" t="s">
        <v>306</v>
      </c>
      <c r="C21" s="10">
        <v>66.052913555291909</v>
      </c>
      <c r="D21" s="11">
        <v>58.75746969964878</v>
      </c>
      <c r="E21" s="11">
        <v>49.112765781800526</v>
      </c>
      <c r="F21" s="11">
        <v>66.425234968224302</v>
      </c>
      <c r="G21" s="11">
        <v>53.623839602555073</v>
      </c>
      <c r="H21" s="11">
        <v>54.272486198797004</v>
      </c>
      <c r="I21" s="11">
        <v>67.152160446678991</v>
      </c>
      <c r="J21" s="11">
        <v>59.431379923812798</v>
      </c>
      <c r="K21" s="11">
        <v>71.654338584937662</v>
      </c>
      <c r="L21" s="11">
        <v>73.660882999999998</v>
      </c>
      <c r="M21" s="11">
        <v>71.400745999999998</v>
      </c>
      <c r="N21" s="11">
        <v>71.537582999999998</v>
      </c>
      <c r="O21" s="11">
        <v>86.126902000000001</v>
      </c>
      <c r="P21" s="11">
        <v>106.22369999999999</v>
      </c>
      <c r="Q21" s="11">
        <v>127.337208</v>
      </c>
      <c r="R21" s="11">
        <v>191.220776</v>
      </c>
      <c r="S21" s="11">
        <v>133.123008</v>
      </c>
      <c r="T21" s="11">
        <v>137.71486899999999</v>
      </c>
      <c r="U21" s="11">
        <v>131.35224500000001</v>
      </c>
      <c r="V21" s="11">
        <v>146.65570199999999</v>
      </c>
      <c r="W21" s="11">
        <v>180.55042599999999</v>
      </c>
      <c r="X21" s="11">
        <v>162.277243</v>
      </c>
      <c r="Y21" s="11">
        <v>157.515601</v>
      </c>
      <c r="Z21" s="11">
        <v>178.41701499999999</v>
      </c>
      <c r="AA21" s="11">
        <v>189.352665</v>
      </c>
      <c r="AB21" s="11">
        <v>193.04600199999999</v>
      </c>
      <c r="AC21" s="11">
        <v>200.89286899999999</v>
      </c>
      <c r="AD21" s="11">
        <v>220.40050199999999</v>
      </c>
      <c r="AE21" s="11">
        <v>223.60817</v>
      </c>
    </row>
    <row r="22" spans="1:31" ht="13.5" customHeight="1" x14ac:dyDescent="0.25">
      <c r="A22" s="1"/>
      <c r="B22" s="16" t="s">
        <v>307</v>
      </c>
      <c r="C22" s="13">
        <v>338.51680172115704</v>
      </c>
      <c r="D22" s="14">
        <v>363.13583119810284</v>
      </c>
      <c r="E22" s="14">
        <v>371.41085223659019</v>
      </c>
      <c r="F22" s="14">
        <v>386.91890538823276</v>
      </c>
      <c r="G22" s="14">
        <v>457.35001357412074</v>
      </c>
      <c r="H22" s="14">
        <v>486.91213464380002</v>
      </c>
      <c r="I22" s="14">
        <v>614.4594303290537</v>
      </c>
      <c r="J22" s="14">
        <v>806.61787562118195</v>
      </c>
      <c r="K22" s="14">
        <v>897.52823045420723</v>
      </c>
      <c r="L22" s="14">
        <v>826.38431800000001</v>
      </c>
      <c r="M22" s="14">
        <v>982.81966899999998</v>
      </c>
      <c r="N22" s="14">
        <v>1159.911726</v>
      </c>
      <c r="O22" s="14">
        <v>1438.2437580000001</v>
      </c>
      <c r="P22" s="14">
        <v>1418.413229</v>
      </c>
      <c r="Q22" s="14">
        <v>1800.5978090000001</v>
      </c>
      <c r="R22" s="14">
        <v>2390.9622939999999</v>
      </c>
      <c r="S22" s="14">
        <v>2410.26595</v>
      </c>
      <c r="T22" s="14">
        <v>2005.894485</v>
      </c>
      <c r="U22" s="14">
        <v>2034.9143750000001</v>
      </c>
      <c r="V22" s="14">
        <v>1516.9699680000001</v>
      </c>
      <c r="W22" s="14">
        <v>1304.1897289999999</v>
      </c>
      <c r="X22" s="14">
        <v>1348.961362</v>
      </c>
      <c r="Y22" s="14">
        <v>1431.0190150000001</v>
      </c>
      <c r="Z22" s="14">
        <v>1433.3536099999999</v>
      </c>
      <c r="AA22" s="14">
        <v>1378.764455</v>
      </c>
      <c r="AB22" s="14">
        <v>1545.6055590000001</v>
      </c>
      <c r="AC22" s="14">
        <v>1884.894196</v>
      </c>
      <c r="AD22" s="14">
        <v>2360.6060389999998</v>
      </c>
      <c r="AE22" s="14">
        <v>2386.47298</v>
      </c>
    </row>
    <row r="23" spans="1:31" ht="13.5" customHeight="1" x14ac:dyDescent="0.25">
      <c r="A23" s="1"/>
      <c r="B23" s="16" t="s">
        <v>308</v>
      </c>
      <c r="C23" s="10">
        <v>1712.8444114239801</v>
      </c>
      <c r="D23" s="11">
        <v>1587.67272536571</v>
      </c>
      <c r="E23" s="11">
        <v>1679.6030257308901</v>
      </c>
      <c r="F23" s="11">
        <v>2129.184747065739</v>
      </c>
      <c r="G23" s="11">
        <v>2618.6639322784299</v>
      </c>
      <c r="H23" s="11">
        <v>2206.4202971508612</v>
      </c>
      <c r="I23" s="11">
        <v>2421.3968887143601</v>
      </c>
      <c r="J23" s="11">
        <v>2574.2660465011913</v>
      </c>
      <c r="K23" s="11">
        <v>2685.7292234496599</v>
      </c>
      <c r="L23" s="11">
        <v>2626.0557960000001</v>
      </c>
      <c r="M23" s="11">
        <v>2768.6220499999999</v>
      </c>
      <c r="N23" s="11">
        <v>2901.5570560000001</v>
      </c>
      <c r="O23" s="11">
        <v>3419.1979689999998</v>
      </c>
      <c r="P23" s="11">
        <v>3715.0206920000001</v>
      </c>
      <c r="Q23" s="11">
        <v>4014.9279489999999</v>
      </c>
      <c r="R23" s="11">
        <v>4594.3657999999996</v>
      </c>
      <c r="S23" s="11">
        <v>4996.9137270000001</v>
      </c>
      <c r="T23" s="11">
        <v>5108.3865669999996</v>
      </c>
      <c r="U23" s="11">
        <v>4142.7001620000001</v>
      </c>
      <c r="V23" s="11">
        <v>4801.4180100000003</v>
      </c>
      <c r="W23" s="11">
        <v>5474.4943700000003</v>
      </c>
      <c r="X23" s="11">
        <v>5542.5657190000002</v>
      </c>
      <c r="Y23" s="11">
        <v>5981.6608900000001</v>
      </c>
      <c r="Z23" s="11">
        <v>6155.9232019999999</v>
      </c>
      <c r="AA23" s="11">
        <v>6110.3246300000001</v>
      </c>
      <c r="AB23" s="11">
        <v>6036.0472090000003</v>
      </c>
      <c r="AC23" s="11">
        <v>6611.8637650000001</v>
      </c>
      <c r="AD23" s="11">
        <v>7263.1774459999997</v>
      </c>
      <c r="AE23" s="11">
        <v>7464.5144620000001</v>
      </c>
    </row>
    <row r="24" spans="1:31" ht="13.5" customHeight="1" x14ac:dyDescent="0.25">
      <c r="A24" s="1"/>
      <c r="B24" s="16" t="s">
        <v>309</v>
      </c>
      <c r="C24" s="13"/>
      <c r="D24" s="14"/>
      <c r="E24" s="14"/>
      <c r="F24" s="14">
        <v>2.6136217902981387</v>
      </c>
      <c r="G24" s="14">
        <v>4.8728246696490682</v>
      </c>
      <c r="H24" s="14">
        <v>5.0582248362521725</v>
      </c>
      <c r="I24" s="14">
        <v>1.7337820545159299</v>
      </c>
      <c r="J24" s="14">
        <v>2.3105869443448102</v>
      </c>
      <c r="K24" s="14">
        <v>18.788316979995184</v>
      </c>
      <c r="L24" s="14">
        <v>20.044180999999998</v>
      </c>
      <c r="M24" s="14">
        <v>12.403617000000001</v>
      </c>
      <c r="N24" s="14">
        <v>8.4463779999999993</v>
      </c>
      <c r="O24" s="14">
        <v>9.5368040000000001</v>
      </c>
      <c r="P24" s="14">
        <v>10.474240999999999</v>
      </c>
      <c r="Q24" s="14">
        <v>12.298712</v>
      </c>
      <c r="R24" s="14">
        <v>14.157873</v>
      </c>
      <c r="S24" s="14">
        <v>13.639112000000001</v>
      </c>
      <c r="T24" s="14">
        <v>33.235971999999997</v>
      </c>
      <c r="U24" s="14">
        <v>16.283251</v>
      </c>
      <c r="V24" s="14">
        <v>10.955311999999999</v>
      </c>
      <c r="W24" s="14">
        <v>29.255192000000001</v>
      </c>
      <c r="X24" s="14">
        <v>21.342033000000001</v>
      </c>
      <c r="Y24" s="14">
        <v>22.684092</v>
      </c>
      <c r="Z24" s="14">
        <v>31.932524999999998</v>
      </c>
      <c r="AA24" s="14">
        <v>35.876477000000001</v>
      </c>
      <c r="AB24" s="14">
        <v>29.315493</v>
      </c>
      <c r="AC24" s="14">
        <v>36.044790999999996</v>
      </c>
      <c r="AD24" s="14">
        <v>40.357939000000002</v>
      </c>
      <c r="AE24" s="14">
        <v>37.523099000000002</v>
      </c>
    </row>
    <row r="25" spans="1:31" ht="13.5" customHeight="1" x14ac:dyDescent="0.25">
      <c r="A25" s="1"/>
      <c r="B25" s="16" t="s">
        <v>310</v>
      </c>
      <c r="C25" s="10"/>
      <c r="D25" s="11"/>
      <c r="E25" s="11"/>
      <c r="F25" s="11">
        <v>4.7350167628335225</v>
      </c>
      <c r="G25" s="11">
        <v>14.989066511948099</v>
      </c>
      <c r="H25" s="11">
        <v>11.316852675538801</v>
      </c>
      <c r="I25" s="11">
        <v>17.676425137272901</v>
      </c>
      <c r="J25" s="11">
        <v>16.2382339315404</v>
      </c>
      <c r="K25" s="11">
        <v>25.883888721160691</v>
      </c>
      <c r="L25" s="11">
        <v>38.224699000000001</v>
      </c>
      <c r="M25" s="11">
        <v>23.058854</v>
      </c>
      <c r="N25" s="11">
        <v>16.731753000000001</v>
      </c>
      <c r="O25" s="11">
        <v>47.824460999999999</v>
      </c>
      <c r="P25" s="11">
        <v>123.98535099999999</v>
      </c>
      <c r="Q25" s="11">
        <v>454.93410399999999</v>
      </c>
      <c r="R25" s="11">
        <v>437.50786699999998</v>
      </c>
      <c r="S25" s="11">
        <v>154.553946</v>
      </c>
      <c r="T25" s="11">
        <v>342.56755900000002</v>
      </c>
      <c r="U25" s="11">
        <v>143.20751999999999</v>
      </c>
      <c r="V25" s="11">
        <v>411.319886</v>
      </c>
      <c r="W25" s="11">
        <v>650.78281700000002</v>
      </c>
      <c r="X25" s="11">
        <v>197.48969199999999</v>
      </c>
      <c r="Y25" s="11">
        <v>196.07883699999999</v>
      </c>
      <c r="Z25" s="11">
        <v>223.78737100000001</v>
      </c>
      <c r="AA25" s="11">
        <v>196.062468</v>
      </c>
      <c r="AB25" s="11">
        <v>301.19702999999998</v>
      </c>
      <c r="AC25" s="11">
        <v>184.09523200000001</v>
      </c>
      <c r="AD25" s="11">
        <v>171.56622200000001</v>
      </c>
      <c r="AE25" s="11">
        <v>212.23519400000001</v>
      </c>
    </row>
    <row r="26" spans="1:31" ht="13.5" customHeight="1" x14ac:dyDescent="0.25">
      <c r="A26" s="1"/>
      <c r="B26" s="16" t="s">
        <v>311</v>
      </c>
      <c r="C26" s="13"/>
      <c r="D26" s="14"/>
      <c r="E26" s="14"/>
      <c r="F26" s="14"/>
      <c r="G26" s="14"/>
      <c r="H26" s="14"/>
      <c r="I26" s="14">
        <v>36.871779079921524</v>
      </c>
      <c r="J26" s="14">
        <v>49.215839620783406</v>
      </c>
      <c r="K26" s="14">
        <v>46.607850854287001</v>
      </c>
      <c r="L26" s="14">
        <v>55.786622999999999</v>
      </c>
      <c r="M26" s="14">
        <v>52.103523000000003</v>
      </c>
      <c r="N26" s="14">
        <v>56.561152</v>
      </c>
      <c r="O26" s="14">
        <v>45.441446999999997</v>
      </c>
      <c r="P26" s="14">
        <v>62.149864999999998</v>
      </c>
      <c r="Q26" s="14">
        <v>77.603415999999996</v>
      </c>
      <c r="R26" s="14">
        <v>89.316883000000004</v>
      </c>
      <c r="S26" s="14">
        <v>106.42495</v>
      </c>
      <c r="T26" s="14">
        <v>98.936767000000003</v>
      </c>
      <c r="U26" s="14">
        <v>133.34159600000001</v>
      </c>
      <c r="V26" s="14">
        <v>98.474259000000004</v>
      </c>
      <c r="W26" s="14">
        <v>123.317801</v>
      </c>
      <c r="X26" s="14">
        <v>156.27421899999999</v>
      </c>
      <c r="Y26" s="14">
        <v>164.69469100000001</v>
      </c>
      <c r="Z26" s="14">
        <v>157.75763699999999</v>
      </c>
      <c r="AA26" s="14">
        <v>153.883354</v>
      </c>
      <c r="AB26" s="14">
        <v>124.380441</v>
      </c>
      <c r="AC26" s="14">
        <v>126.21515599999999</v>
      </c>
      <c r="AD26" s="14">
        <v>133.322183</v>
      </c>
      <c r="AE26" s="14">
        <v>131.95993300000001</v>
      </c>
    </row>
    <row r="27" spans="1:31" ht="13.5" customHeight="1" x14ac:dyDescent="0.25">
      <c r="A27" s="1"/>
      <c r="B27" s="16" t="s">
        <v>312</v>
      </c>
      <c r="C27" s="10">
        <v>1.8525812065279601</v>
      </c>
      <c r="D27" s="11">
        <v>2.1403920618204402</v>
      </c>
      <c r="E27" s="11">
        <v>9.9284838729416389</v>
      </c>
      <c r="F27" s="11">
        <v>23.603561911697405</v>
      </c>
      <c r="G27" s="11">
        <v>38.489891303478899</v>
      </c>
      <c r="H27" s="11">
        <v>47.375197849482298</v>
      </c>
      <c r="I27" s="11">
        <v>63.519868680062217</v>
      </c>
      <c r="J27" s="11">
        <v>24.254104124948299</v>
      </c>
      <c r="K27" s="11">
        <v>26.411456976365102</v>
      </c>
      <c r="L27" s="11">
        <v>51.550452</v>
      </c>
      <c r="M27" s="11">
        <v>7.2759559999999999</v>
      </c>
      <c r="N27" s="11">
        <v>8.9640889999999995</v>
      </c>
      <c r="O27" s="11">
        <v>19.691085999999999</v>
      </c>
      <c r="P27" s="11">
        <v>21.189492000000001</v>
      </c>
      <c r="Q27" s="11">
        <v>24.036697</v>
      </c>
      <c r="R27" s="11">
        <v>21.962236000000001</v>
      </c>
      <c r="S27" s="11">
        <v>24.835394000000001</v>
      </c>
      <c r="T27" s="11">
        <v>22.258305</v>
      </c>
      <c r="U27" s="11">
        <v>21.561544999999999</v>
      </c>
      <c r="V27" s="11">
        <v>18.161784999999998</v>
      </c>
      <c r="W27" s="11">
        <v>27.577853000000001</v>
      </c>
      <c r="X27" s="11">
        <v>37.788836000000003</v>
      </c>
      <c r="Y27" s="11">
        <v>51.722814999999997</v>
      </c>
      <c r="Z27" s="11">
        <v>43.961196000000001</v>
      </c>
      <c r="AA27" s="11">
        <v>46.443263000000002</v>
      </c>
      <c r="AB27" s="11">
        <v>37.043227999999999</v>
      </c>
      <c r="AC27" s="11">
        <v>36.374673999999999</v>
      </c>
      <c r="AD27" s="11">
        <v>29.675312999999999</v>
      </c>
      <c r="AE27" s="11">
        <v>27.567872999999999</v>
      </c>
    </row>
    <row r="28" spans="1:31" ht="13.5" customHeight="1" x14ac:dyDescent="0.25">
      <c r="A28" s="1"/>
      <c r="B28" s="16" t="s">
        <v>313</v>
      </c>
      <c r="C28" s="13">
        <v>569.92530992821298</v>
      </c>
      <c r="D28" s="14">
        <v>540.48102753626074</v>
      </c>
      <c r="E28" s="14">
        <v>563.99290777104238</v>
      </c>
      <c r="F28" s="14">
        <v>686.33837871042442</v>
      </c>
      <c r="G28" s="14">
        <v>776.42396132992803</v>
      </c>
      <c r="H28" s="14">
        <v>772.17028633234327</v>
      </c>
      <c r="I28" s="14">
        <v>836.2732530276827</v>
      </c>
      <c r="J28" s="14">
        <v>862.02361653184391</v>
      </c>
      <c r="K28" s="14">
        <v>913.89883208711808</v>
      </c>
      <c r="L28" s="14">
        <v>903.26778999999999</v>
      </c>
      <c r="M28" s="14">
        <v>959.66371900000001</v>
      </c>
      <c r="N28" s="14">
        <v>990.01888699999995</v>
      </c>
      <c r="O28" s="14">
        <v>1278.94812</v>
      </c>
      <c r="P28" s="14">
        <v>1247.200855</v>
      </c>
      <c r="Q28" s="14">
        <v>1338.3572730000001</v>
      </c>
      <c r="R28" s="14">
        <v>1487.7795570000001</v>
      </c>
      <c r="S28" s="14">
        <v>1747.5642419999999</v>
      </c>
      <c r="T28" s="14">
        <v>2183.2935699999998</v>
      </c>
      <c r="U28" s="14">
        <v>1741.4454109999999</v>
      </c>
      <c r="V28" s="14">
        <v>1722.8903330000001</v>
      </c>
      <c r="W28" s="14">
        <v>2745.3115170000001</v>
      </c>
      <c r="X28" s="14">
        <v>3755.6340489999998</v>
      </c>
      <c r="Y28" s="14">
        <v>3479.5667549999998</v>
      </c>
      <c r="Z28" s="14">
        <v>3560.956232</v>
      </c>
      <c r="AA28" s="14">
        <v>2845.8017580000001</v>
      </c>
      <c r="AB28" s="14">
        <v>2951.889459</v>
      </c>
      <c r="AC28" s="14">
        <v>3230.667911</v>
      </c>
      <c r="AD28" s="14">
        <v>3653.9637050000001</v>
      </c>
      <c r="AE28" s="14">
        <v>3707.2920009999998</v>
      </c>
    </row>
    <row r="29" spans="1:31" ht="13.5" customHeight="1" x14ac:dyDescent="0.25">
      <c r="A29" s="1"/>
      <c r="B29" s="16" t="s">
        <v>314</v>
      </c>
      <c r="C29" s="10">
        <v>160.16190416765301</v>
      </c>
      <c r="D29" s="11">
        <v>168.90218897841399</v>
      </c>
      <c r="E29" s="11">
        <v>153.46378693833</v>
      </c>
      <c r="F29" s="11">
        <v>144.311485474774</v>
      </c>
      <c r="G29" s="11">
        <v>172.43444160670902</v>
      </c>
      <c r="H29" s="11">
        <v>142.35386621764602</v>
      </c>
      <c r="I29" s="11">
        <v>167.41029193565799</v>
      </c>
      <c r="J29" s="11">
        <v>153.03105698046699</v>
      </c>
      <c r="K29" s="11">
        <v>148.31137991961796</v>
      </c>
      <c r="L29" s="11">
        <v>169.03275500000001</v>
      </c>
      <c r="M29" s="11">
        <v>184.740476</v>
      </c>
      <c r="N29" s="11">
        <v>169.448949</v>
      </c>
      <c r="O29" s="11">
        <v>211.63649699999999</v>
      </c>
      <c r="P29" s="11">
        <v>244.13504599999999</v>
      </c>
      <c r="Q29" s="11">
        <v>277.20198799999997</v>
      </c>
      <c r="R29" s="11">
        <v>333.394812</v>
      </c>
      <c r="S29" s="11">
        <v>344.47628500000002</v>
      </c>
      <c r="T29" s="11">
        <v>441.40505999999999</v>
      </c>
      <c r="U29" s="11">
        <v>303.12662799999998</v>
      </c>
      <c r="V29" s="11">
        <v>320.65194300000002</v>
      </c>
      <c r="W29" s="11">
        <v>381.67276099999998</v>
      </c>
      <c r="X29" s="11">
        <v>328.60236099999997</v>
      </c>
      <c r="Y29" s="11">
        <v>385.966724</v>
      </c>
      <c r="Z29" s="11">
        <v>457.74611800000002</v>
      </c>
      <c r="AA29" s="11">
        <v>516.19743900000003</v>
      </c>
      <c r="AB29" s="11">
        <v>448.63632000000001</v>
      </c>
      <c r="AC29" s="11">
        <v>470.36755099999999</v>
      </c>
      <c r="AD29" s="11">
        <v>508.85139900000001</v>
      </c>
      <c r="AE29" s="11">
        <v>521.60709099999997</v>
      </c>
    </row>
    <row r="30" spans="1:31" ht="13.5" customHeight="1" x14ac:dyDescent="0.25">
      <c r="A30" s="1"/>
      <c r="B30" s="16" t="s">
        <v>315</v>
      </c>
      <c r="C30" s="13"/>
      <c r="D30" s="14"/>
      <c r="E30" s="14"/>
      <c r="F30" s="14">
        <v>17.183281150821397</v>
      </c>
      <c r="G30" s="14">
        <v>23.768121047997401</v>
      </c>
      <c r="H30" s="14">
        <v>16.1323504057228</v>
      </c>
      <c r="I30" s="14">
        <v>43.551371128042199</v>
      </c>
      <c r="J30" s="14">
        <v>50.968978773598593</v>
      </c>
      <c r="K30" s="14">
        <v>28.071712057615702</v>
      </c>
      <c r="L30" s="14">
        <v>24.490178</v>
      </c>
      <c r="M30" s="14">
        <v>27.664010000000001</v>
      </c>
      <c r="N30" s="14">
        <v>37.414856999999998</v>
      </c>
      <c r="O30" s="14">
        <v>105.606331</v>
      </c>
      <c r="P30" s="14">
        <v>93.295411999999999</v>
      </c>
      <c r="Q30" s="14">
        <v>106.489346</v>
      </c>
      <c r="R30" s="14">
        <v>165.06981300000001</v>
      </c>
      <c r="S30" s="14">
        <v>167.343053</v>
      </c>
      <c r="T30" s="14">
        <v>181.142098</v>
      </c>
      <c r="U30" s="14">
        <v>155.563152</v>
      </c>
      <c r="V30" s="14">
        <v>204.49672200000001</v>
      </c>
      <c r="W30" s="14">
        <v>268.75908199999998</v>
      </c>
      <c r="X30" s="14">
        <v>305.63286499999998</v>
      </c>
      <c r="Y30" s="14">
        <v>313.99272000000002</v>
      </c>
      <c r="Z30" s="14">
        <v>304.05309399999999</v>
      </c>
      <c r="AA30" s="14">
        <v>320.59878900000001</v>
      </c>
      <c r="AB30" s="14">
        <v>417.28086999999999</v>
      </c>
      <c r="AC30" s="14">
        <v>491.224559</v>
      </c>
      <c r="AD30" s="14">
        <v>636.59157900000002</v>
      </c>
      <c r="AE30" s="14">
        <v>578.26540799999998</v>
      </c>
    </row>
    <row r="31" spans="1:31" ht="13.5" customHeight="1" x14ac:dyDescent="0.25">
      <c r="A31" s="1"/>
      <c r="B31" s="16" t="s">
        <v>316</v>
      </c>
      <c r="C31" s="10"/>
      <c r="D31" s="11"/>
      <c r="E31" s="11"/>
      <c r="F31" s="11"/>
      <c r="G31" s="11">
        <v>43.89465057093981</v>
      </c>
      <c r="H31" s="11">
        <v>44.372390524207617</v>
      </c>
      <c r="I31" s="11">
        <v>33.159023528869497</v>
      </c>
      <c r="J31" s="11">
        <v>46.107135049856396</v>
      </c>
      <c r="K31" s="11">
        <v>34.326481632622986</v>
      </c>
      <c r="L31" s="11">
        <v>31.512703999999999</v>
      </c>
      <c r="M31" s="11">
        <v>28.787009999999999</v>
      </c>
      <c r="N31" s="11">
        <v>37.854137999999999</v>
      </c>
      <c r="O31" s="11">
        <v>37.700088000000001</v>
      </c>
      <c r="P31" s="11">
        <v>44.894544000000003</v>
      </c>
      <c r="Q31" s="11">
        <v>54.061914000000002</v>
      </c>
      <c r="R31" s="11">
        <v>64.457970000000003</v>
      </c>
      <c r="S31" s="11">
        <v>80.997355999999996</v>
      </c>
      <c r="T31" s="11">
        <v>78.163804999999996</v>
      </c>
      <c r="U31" s="11">
        <v>82.357992999999993</v>
      </c>
      <c r="V31" s="11">
        <v>98.576555999999997</v>
      </c>
      <c r="W31" s="11">
        <v>108.788302</v>
      </c>
      <c r="X31" s="11">
        <v>151.68711099999999</v>
      </c>
      <c r="Y31" s="11">
        <v>133.968369</v>
      </c>
      <c r="Z31" s="11">
        <v>120.57368099999999</v>
      </c>
      <c r="AA31" s="11">
        <v>118.76920800000001</v>
      </c>
      <c r="AB31" s="11">
        <v>133.85276500000001</v>
      </c>
      <c r="AC31" s="11">
        <v>141.29071099999999</v>
      </c>
      <c r="AD31" s="11">
        <v>155.9418</v>
      </c>
      <c r="AE31" s="11">
        <v>169.04449600000001</v>
      </c>
    </row>
    <row r="32" spans="1:31" ht="13.5" customHeight="1" x14ac:dyDescent="0.25">
      <c r="A32" s="1"/>
      <c r="B32" s="16" t="s">
        <v>317</v>
      </c>
      <c r="C32" s="13">
        <v>437.891942526165</v>
      </c>
      <c r="D32" s="14">
        <v>394.85220170359003</v>
      </c>
      <c r="E32" s="14">
        <v>425.14611041337093</v>
      </c>
      <c r="F32" s="14">
        <v>506.43522562129903</v>
      </c>
      <c r="G32" s="14">
        <v>559.65752731867292</v>
      </c>
      <c r="H32" s="14">
        <v>540.77560996872785</v>
      </c>
      <c r="I32" s="14">
        <v>618.334646269578</v>
      </c>
      <c r="J32" s="14">
        <v>609.81934492061521</v>
      </c>
      <c r="K32" s="14">
        <v>631.32756714665402</v>
      </c>
      <c r="L32" s="14">
        <v>675.925793</v>
      </c>
      <c r="M32" s="14">
        <v>598.82724800000005</v>
      </c>
      <c r="N32" s="14">
        <v>690.22398199999998</v>
      </c>
      <c r="O32" s="14">
        <v>899.33578199999999</v>
      </c>
      <c r="P32" s="14">
        <v>1024.9159950000001</v>
      </c>
      <c r="Q32" s="14">
        <v>1050.0245789999999</v>
      </c>
      <c r="R32" s="14">
        <v>1312.342815</v>
      </c>
      <c r="S32" s="14">
        <v>1258.87915</v>
      </c>
      <c r="T32" s="14">
        <v>1712.0672480000001</v>
      </c>
      <c r="U32" s="14">
        <v>1240.8864719999999</v>
      </c>
      <c r="V32" s="14">
        <v>1507.533338</v>
      </c>
      <c r="W32" s="14">
        <v>1873.901574</v>
      </c>
      <c r="X32" s="14">
        <v>1854.8527099999999</v>
      </c>
      <c r="Y32" s="14">
        <v>1723.6749119999999</v>
      </c>
      <c r="Z32" s="14">
        <v>2109.77718</v>
      </c>
      <c r="AA32" s="14">
        <v>1948.2826700000001</v>
      </c>
      <c r="AB32" s="14">
        <v>1911.9967449999999</v>
      </c>
      <c r="AC32" s="14">
        <v>2277.3559799999998</v>
      </c>
      <c r="AD32" s="14">
        <v>2408.470448</v>
      </c>
      <c r="AE32" s="14">
        <v>2771.4330610000002</v>
      </c>
    </row>
    <row r="33" spans="1:31" ht="13.5" customHeight="1" x14ac:dyDescent="0.25">
      <c r="A33" s="1"/>
      <c r="B33" s="15" t="s">
        <v>318</v>
      </c>
      <c r="C33" s="10">
        <v>640.34603331048936</v>
      </c>
      <c r="D33" s="11">
        <v>664.4100542776755</v>
      </c>
      <c r="E33" s="11">
        <v>903.78596650478892</v>
      </c>
      <c r="F33" s="11">
        <v>938.71817958214604</v>
      </c>
      <c r="G33" s="11">
        <v>1029.1528423161799</v>
      </c>
      <c r="H33" s="11">
        <v>1042.2727297896399</v>
      </c>
      <c r="I33" s="11">
        <v>931.41231639051887</v>
      </c>
      <c r="J33" s="11">
        <v>943.98607013131505</v>
      </c>
      <c r="K33" s="11">
        <v>892.72757221367146</v>
      </c>
      <c r="L33" s="11">
        <v>1101.808949</v>
      </c>
      <c r="M33" s="11">
        <v>1088.729525</v>
      </c>
      <c r="N33" s="11">
        <v>1151.88147</v>
      </c>
      <c r="O33" s="11">
        <v>1216.61186</v>
      </c>
      <c r="P33" s="11">
        <v>1442.6781900000001</v>
      </c>
      <c r="Q33" s="11">
        <v>1526.416219</v>
      </c>
      <c r="R33" s="11">
        <v>1487.3594230000001</v>
      </c>
      <c r="S33" s="11">
        <v>1773.3900699999999</v>
      </c>
      <c r="T33" s="11">
        <v>1650.272845</v>
      </c>
      <c r="U33" s="11">
        <v>1520.1064040000001</v>
      </c>
      <c r="V33" s="11">
        <v>1667.8291039999999</v>
      </c>
      <c r="W33" s="11">
        <v>1893.942988</v>
      </c>
      <c r="X33" s="11">
        <v>2203.4102320000002</v>
      </c>
      <c r="Y33" s="11">
        <v>1853.043222</v>
      </c>
      <c r="Z33" s="11">
        <v>1385.1420619999999</v>
      </c>
      <c r="AA33" s="11">
        <v>1393.842259</v>
      </c>
      <c r="AB33" s="11">
        <v>1604.333881</v>
      </c>
      <c r="AC33" s="11">
        <v>1547.299242</v>
      </c>
      <c r="AD33" s="11">
        <v>1710.0940109999999</v>
      </c>
      <c r="AE33" s="11">
        <v>1859.420629</v>
      </c>
    </row>
    <row r="34" spans="1:31" ht="13.5" customHeight="1" x14ac:dyDescent="0.25">
      <c r="A34" s="1"/>
      <c r="B34" s="15" t="s">
        <v>319</v>
      </c>
      <c r="C34" s="13">
        <v>978.58204288609909</v>
      </c>
      <c r="D34" s="14">
        <v>1033.7469253724801</v>
      </c>
      <c r="E34" s="14">
        <v>1019.2717637088795</v>
      </c>
      <c r="F34" s="14">
        <v>921.74813690886231</v>
      </c>
      <c r="G34" s="14">
        <v>1046.46282822238</v>
      </c>
      <c r="H34" s="14">
        <v>922.27820703317514</v>
      </c>
      <c r="I34" s="14">
        <v>998.96537300730563</v>
      </c>
      <c r="J34" s="14">
        <v>929.48352374067269</v>
      </c>
      <c r="K34" s="14">
        <v>964.18086457340405</v>
      </c>
      <c r="L34" s="14">
        <v>1033.700047</v>
      </c>
      <c r="M34" s="14">
        <v>842.12212599999998</v>
      </c>
      <c r="N34" s="14">
        <v>673.40281700000003</v>
      </c>
      <c r="O34" s="14">
        <v>647.55418199999997</v>
      </c>
      <c r="P34" s="14">
        <v>587.81276500000001</v>
      </c>
      <c r="Q34" s="14">
        <v>489.25582400000002</v>
      </c>
      <c r="R34" s="14">
        <v>479.72935000000001</v>
      </c>
      <c r="S34" s="14">
        <v>524.93135099999995</v>
      </c>
      <c r="T34" s="14">
        <v>463.47183899999999</v>
      </c>
      <c r="U34" s="14">
        <v>339.310045</v>
      </c>
      <c r="V34" s="14">
        <v>381.753468</v>
      </c>
      <c r="W34" s="14">
        <v>341.90786400000002</v>
      </c>
      <c r="X34" s="14">
        <v>296.40842199999997</v>
      </c>
      <c r="Y34" s="14">
        <v>263.981245</v>
      </c>
      <c r="Z34" s="14">
        <v>266.10283600000002</v>
      </c>
      <c r="AA34" s="14">
        <v>267.32265899999999</v>
      </c>
      <c r="AB34" s="14">
        <v>235.09163000000001</v>
      </c>
      <c r="AC34" s="14">
        <v>317.04699699999998</v>
      </c>
      <c r="AD34" s="14">
        <v>279.25979799999999</v>
      </c>
      <c r="AE34" s="14">
        <v>302.80491999999998</v>
      </c>
    </row>
    <row r="35" spans="1:31" ht="13.5" customHeight="1" x14ac:dyDescent="0.25">
      <c r="A35" s="1"/>
      <c r="B35" s="15" t="s">
        <v>320</v>
      </c>
      <c r="C35" s="10">
        <v>28.878851606471098</v>
      </c>
      <c r="D35" s="11">
        <v>31.094861554945801</v>
      </c>
      <c r="E35" s="11">
        <v>28.225809146650708</v>
      </c>
      <c r="F35" s="11">
        <v>28.638218410196199</v>
      </c>
      <c r="G35" s="11">
        <v>36.978184809144906</v>
      </c>
      <c r="H35" s="11">
        <v>33.620408349669269</v>
      </c>
      <c r="I35" s="11">
        <v>44.074944529852168</v>
      </c>
      <c r="J35" s="11">
        <v>46.052547020079302</v>
      </c>
      <c r="K35" s="11">
        <v>43.987455815199503</v>
      </c>
      <c r="L35" s="11">
        <v>49.953856000000002</v>
      </c>
      <c r="M35" s="11">
        <v>54.361989999999999</v>
      </c>
      <c r="N35" s="11">
        <v>61.733238</v>
      </c>
      <c r="O35" s="11">
        <v>65.635240999999994</v>
      </c>
      <c r="P35" s="11">
        <v>70.064569000000006</v>
      </c>
      <c r="Q35" s="11">
        <v>36.788499000000002</v>
      </c>
      <c r="R35" s="11">
        <v>34.765943</v>
      </c>
      <c r="S35" s="11">
        <v>33.003891000000003</v>
      </c>
      <c r="T35" s="11">
        <v>29.803198999999999</v>
      </c>
      <c r="U35" s="11">
        <v>20.440359000000001</v>
      </c>
      <c r="V35" s="11">
        <v>9.3571849999999994</v>
      </c>
      <c r="W35" s="11">
        <v>9.2140559999999994</v>
      </c>
      <c r="X35" s="11">
        <v>14.380001999999999</v>
      </c>
      <c r="Y35" s="11">
        <v>16.490817</v>
      </c>
      <c r="Z35" s="11">
        <v>7.5635700000000003</v>
      </c>
      <c r="AA35" s="11">
        <v>5.0235329999999996</v>
      </c>
      <c r="AB35" s="11">
        <v>4.7281139999999997</v>
      </c>
      <c r="AC35" s="11">
        <v>5.8847170000000002</v>
      </c>
      <c r="AD35" s="11">
        <v>4.8436380000000003</v>
      </c>
      <c r="AE35" s="11">
        <v>4.9833600000000002</v>
      </c>
    </row>
    <row r="36" spans="1:31" ht="13.5" customHeight="1" x14ac:dyDescent="0.25">
      <c r="A36" s="1"/>
      <c r="B36" s="15" t="s">
        <v>321</v>
      </c>
      <c r="C36" s="13"/>
      <c r="D36" s="14"/>
      <c r="E36" s="14"/>
      <c r="F36" s="14"/>
      <c r="G36" s="14">
        <v>60.891738121136008</v>
      </c>
      <c r="H36" s="14">
        <v>77.218200786694126</v>
      </c>
      <c r="I36" s="14">
        <v>87.110382667195651</v>
      </c>
      <c r="J36" s="14">
        <v>91.909074539232208</v>
      </c>
      <c r="K36" s="14">
        <v>97.653425900451808</v>
      </c>
      <c r="L36" s="14">
        <v>114.877503</v>
      </c>
      <c r="M36" s="14">
        <v>113.438819</v>
      </c>
      <c r="N36" s="14">
        <v>120.212727</v>
      </c>
      <c r="O36" s="14">
        <v>134.13081</v>
      </c>
      <c r="P36" s="14">
        <v>191.993888</v>
      </c>
      <c r="Q36" s="14">
        <v>266.13974100000001</v>
      </c>
      <c r="R36" s="14">
        <v>319.20265999999998</v>
      </c>
      <c r="S36" s="14">
        <v>313.60265800000002</v>
      </c>
      <c r="T36" s="14">
        <v>367.99891200000002</v>
      </c>
      <c r="U36" s="14">
        <v>249.155812</v>
      </c>
      <c r="V36" s="14">
        <v>312.56144599999999</v>
      </c>
      <c r="W36" s="14">
        <v>400.13740899999999</v>
      </c>
      <c r="X36" s="14">
        <v>436.47700099999997</v>
      </c>
      <c r="Y36" s="14">
        <v>459.93311999999997</v>
      </c>
      <c r="Z36" s="14">
        <v>478.78683799999999</v>
      </c>
      <c r="AA36" s="14">
        <v>484.51104600000002</v>
      </c>
      <c r="AB36" s="14">
        <v>433.85726799999998</v>
      </c>
      <c r="AC36" s="14">
        <v>508.01950799999997</v>
      </c>
      <c r="AD36" s="14">
        <v>629.52232900000001</v>
      </c>
      <c r="AE36" s="14">
        <v>649.12733200000002</v>
      </c>
    </row>
    <row r="37" spans="1:31" ht="13.5" customHeight="1" x14ac:dyDescent="0.25">
      <c r="A37" s="1"/>
      <c r="B37" s="15" t="s">
        <v>322</v>
      </c>
      <c r="C37" s="10">
        <v>222.400075637833</v>
      </c>
      <c r="D37" s="11">
        <v>222.19624347097201</v>
      </c>
      <c r="E37" s="11">
        <v>200.51433446522799</v>
      </c>
      <c r="F37" s="11">
        <v>254.595614039434</v>
      </c>
      <c r="G37" s="11">
        <v>268.169127590073</v>
      </c>
      <c r="H37" s="11">
        <v>295.40238547865175</v>
      </c>
      <c r="I37" s="11">
        <v>331.297510441724</v>
      </c>
      <c r="J37" s="11">
        <v>421.21524929454011</v>
      </c>
      <c r="K37" s="11">
        <v>457.14072999858303</v>
      </c>
      <c r="L37" s="11">
        <v>425.04599100000001</v>
      </c>
      <c r="M37" s="11">
        <v>555.15185799999995</v>
      </c>
      <c r="N37" s="11">
        <v>694.03696000000002</v>
      </c>
      <c r="O37" s="11">
        <v>816.954971</v>
      </c>
      <c r="P37" s="11">
        <v>814.96022000000005</v>
      </c>
      <c r="Q37" s="11">
        <v>1380.3608750000001</v>
      </c>
      <c r="R37" s="11">
        <v>1333.788716</v>
      </c>
      <c r="S37" s="11">
        <v>1320.5351149999999</v>
      </c>
      <c r="T37" s="11">
        <v>1732.830991</v>
      </c>
      <c r="U37" s="11">
        <v>1527.5083099999999</v>
      </c>
      <c r="V37" s="11">
        <v>1942.2524109999999</v>
      </c>
      <c r="W37" s="11">
        <v>1556.36132</v>
      </c>
      <c r="X37" s="11">
        <v>1005.579972</v>
      </c>
      <c r="Y37" s="11">
        <v>1031.6910580000001</v>
      </c>
      <c r="Z37" s="11">
        <v>1031.5950909999999</v>
      </c>
      <c r="AA37" s="11">
        <v>845.68707400000005</v>
      </c>
      <c r="AB37" s="11">
        <v>821.19016299999998</v>
      </c>
      <c r="AC37" s="11">
        <v>1123.9227310000001</v>
      </c>
      <c r="AD37" s="11">
        <v>1210.6549729999999</v>
      </c>
      <c r="AE37" s="11">
        <v>1237.6443870000001</v>
      </c>
    </row>
    <row r="38" spans="1:31" ht="13.5" customHeight="1" x14ac:dyDescent="0.25">
      <c r="A38" s="1"/>
      <c r="B38" s="15" t="s">
        <v>323</v>
      </c>
      <c r="C38" s="13">
        <v>12.539782370211899</v>
      </c>
      <c r="D38" s="14">
        <v>10.9423758914684</v>
      </c>
      <c r="E38" s="14">
        <v>23.544190109762798</v>
      </c>
      <c r="F38" s="14">
        <v>36.945490029788395</v>
      </c>
      <c r="G38" s="14">
        <v>48.064408748580497</v>
      </c>
      <c r="H38" s="14">
        <v>104.66396077531699</v>
      </c>
      <c r="I38" s="14">
        <v>59.906186816871298</v>
      </c>
      <c r="J38" s="14">
        <v>65.489345468972672</v>
      </c>
      <c r="K38" s="14">
        <v>66.545969309958096</v>
      </c>
      <c r="L38" s="14">
        <v>58.023834000000001</v>
      </c>
      <c r="M38" s="14">
        <v>39.980628000000003</v>
      </c>
      <c r="N38" s="14">
        <v>36.319386999999999</v>
      </c>
      <c r="O38" s="14">
        <v>25.697938000000001</v>
      </c>
      <c r="P38" s="14">
        <v>25.342081</v>
      </c>
      <c r="Q38" s="14">
        <v>48.771565000000002</v>
      </c>
      <c r="R38" s="14">
        <v>29.012364999999999</v>
      </c>
      <c r="S38" s="14">
        <v>29.198369</v>
      </c>
      <c r="T38" s="14">
        <v>34.431317999999997</v>
      </c>
      <c r="U38" s="14">
        <v>30.347926000000001</v>
      </c>
      <c r="V38" s="14">
        <v>33.730784999999997</v>
      </c>
      <c r="W38" s="14">
        <v>44.592036999999998</v>
      </c>
      <c r="X38" s="14">
        <v>59.140573000000003</v>
      </c>
      <c r="Y38" s="14">
        <v>45.794020000000003</v>
      </c>
      <c r="Z38" s="14">
        <v>61.452855999999997</v>
      </c>
      <c r="AA38" s="14">
        <v>81.700520999999995</v>
      </c>
      <c r="AB38" s="14">
        <v>64.841042000000002</v>
      </c>
      <c r="AC38" s="14">
        <v>80.130964000000006</v>
      </c>
      <c r="AD38" s="14">
        <v>111.91118400000001</v>
      </c>
      <c r="AE38" s="14">
        <v>120.744315</v>
      </c>
    </row>
    <row r="39" spans="1:31" ht="13.5" customHeight="1" x14ac:dyDescent="0.25">
      <c r="A39" s="1"/>
      <c r="B39" s="15" t="s">
        <v>324</v>
      </c>
      <c r="C39" s="10">
        <v>120.01059538661602</v>
      </c>
      <c r="D39" s="11">
        <v>121.02516585119503</v>
      </c>
      <c r="E39" s="11">
        <v>131.03084508205896</v>
      </c>
      <c r="F39" s="11">
        <v>146.90119095257609</v>
      </c>
      <c r="G39" s="11">
        <v>192.93216657231798</v>
      </c>
      <c r="H39" s="11">
        <v>215.653164404525</v>
      </c>
      <c r="I39" s="11">
        <v>249.35301374387501</v>
      </c>
      <c r="J39" s="11">
        <v>308.57604232882096</v>
      </c>
      <c r="K39" s="11">
        <v>327.538308377053</v>
      </c>
      <c r="L39" s="11">
        <v>425.21100799999999</v>
      </c>
      <c r="M39" s="11">
        <v>426.97311999999999</v>
      </c>
      <c r="N39" s="11">
        <v>424.57380000000001</v>
      </c>
      <c r="O39" s="11">
        <v>467.52075500000001</v>
      </c>
      <c r="P39" s="11">
        <v>565.81284200000005</v>
      </c>
      <c r="Q39" s="11">
        <v>712.81987300000003</v>
      </c>
      <c r="R39" s="11">
        <v>815.45333900000003</v>
      </c>
      <c r="S39" s="11">
        <v>949.37803899999994</v>
      </c>
      <c r="T39" s="11">
        <v>1220.9598530000001</v>
      </c>
      <c r="U39" s="11">
        <v>878.39497700000004</v>
      </c>
      <c r="V39" s="11">
        <v>1035.926498</v>
      </c>
      <c r="W39" s="11">
        <v>1053.3900149999999</v>
      </c>
      <c r="X39" s="11">
        <v>1214.4057989999999</v>
      </c>
      <c r="Y39" s="11">
        <v>1090.839007</v>
      </c>
      <c r="Z39" s="11">
        <v>1061.9448050000001</v>
      </c>
      <c r="AA39" s="11">
        <v>1003.4726450000001</v>
      </c>
      <c r="AB39" s="11">
        <v>1033.223872</v>
      </c>
      <c r="AC39" s="11">
        <v>1045.3583799999999</v>
      </c>
      <c r="AD39" s="11">
        <v>1139.8497319999999</v>
      </c>
      <c r="AE39" s="11">
        <v>1050.956588</v>
      </c>
    </row>
    <row r="40" spans="1:31" ht="13.5" customHeight="1" x14ac:dyDescent="0.25">
      <c r="A40" s="1"/>
      <c r="B40" s="15" t="s">
        <v>325</v>
      </c>
      <c r="C40" s="13">
        <v>9779.7806762703385</v>
      </c>
      <c r="D40" s="14">
        <v>9804.9912721959354</v>
      </c>
      <c r="E40" s="14">
        <v>9076.0588911931427</v>
      </c>
      <c r="F40" s="14">
        <v>9048.7518744778954</v>
      </c>
      <c r="G40" s="14">
        <v>9648.9982413875459</v>
      </c>
      <c r="H40" s="14">
        <v>8430.2139683120804</v>
      </c>
      <c r="I40" s="14">
        <v>9919.3799989752351</v>
      </c>
      <c r="J40" s="14">
        <v>10377.773014144699</v>
      </c>
      <c r="K40" s="14">
        <v>11114.6860677349</v>
      </c>
      <c r="L40" s="14">
        <v>11836.088680000001</v>
      </c>
      <c r="M40" s="14">
        <v>10105.830056999999</v>
      </c>
      <c r="N40" s="14">
        <v>10399.255426</v>
      </c>
      <c r="O40" s="14">
        <v>10389.650626000001</v>
      </c>
      <c r="P40" s="14">
        <v>10867.543222</v>
      </c>
      <c r="Q40" s="14">
        <v>12958.320716</v>
      </c>
      <c r="R40" s="14">
        <v>14331.479484</v>
      </c>
      <c r="S40" s="14">
        <v>15302.497364000001</v>
      </c>
      <c r="T40" s="14">
        <v>15299.271866999999</v>
      </c>
      <c r="U40" s="14">
        <v>11495.235892000001</v>
      </c>
      <c r="V40" s="14">
        <v>13848.272475</v>
      </c>
      <c r="W40" s="14">
        <v>13959.160759</v>
      </c>
      <c r="X40" s="14">
        <v>15936.956774</v>
      </c>
      <c r="Y40" s="14">
        <v>14134.916125</v>
      </c>
      <c r="Z40" s="14">
        <v>12746.108227999999</v>
      </c>
      <c r="AA40" s="14">
        <v>12263.774702000001</v>
      </c>
      <c r="AB40" s="14">
        <v>12659.603719000001</v>
      </c>
      <c r="AC40" s="14">
        <v>14231.048761</v>
      </c>
      <c r="AD40" s="14">
        <v>13643.945546999999</v>
      </c>
      <c r="AE40" s="14">
        <v>13164.776716</v>
      </c>
    </row>
    <row r="41" spans="1:31" ht="13.5" customHeight="1" x14ac:dyDescent="0.25">
      <c r="A41" s="1"/>
      <c r="B41" s="15" t="s">
        <v>326</v>
      </c>
      <c r="C41" s="10">
        <v>1870.5060926337801</v>
      </c>
      <c r="D41" s="11">
        <v>1826.7549448882698</v>
      </c>
      <c r="E41" s="11">
        <v>1873.1234693415101</v>
      </c>
      <c r="F41" s="11">
        <v>2014.7154863411602</v>
      </c>
      <c r="G41" s="11">
        <v>2570.9380762405381</v>
      </c>
      <c r="H41" s="11">
        <v>2190.3163461570603</v>
      </c>
      <c r="I41" s="11">
        <v>2239.9283610873599</v>
      </c>
      <c r="J41" s="11">
        <v>2452.4496624144404</v>
      </c>
      <c r="K41" s="11">
        <v>2643.9784298401578</v>
      </c>
      <c r="L41" s="11">
        <v>3684.8548059999998</v>
      </c>
      <c r="M41" s="11">
        <v>3160.202151</v>
      </c>
      <c r="N41" s="11">
        <v>3280.5635459999999</v>
      </c>
      <c r="O41" s="11">
        <v>3885.3884499999999</v>
      </c>
      <c r="P41" s="11">
        <v>4750.3671800000002</v>
      </c>
      <c r="Q41" s="11">
        <v>4707.5472490000002</v>
      </c>
      <c r="R41" s="11">
        <v>5394.2644700000001</v>
      </c>
      <c r="S41" s="11">
        <v>5336.5672279999999</v>
      </c>
      <c r="T41" s="11">
        <v>5980.0568169999997</v>
      </c>
      <c r="U41" s="11">
        <v>5544.4731110000002</v>
      </c>
      <c r="V41" s="11">
        <v>6333.240436</v>
      </c>
      <c r="W41" s="11">
        <v>7167.4288989999995</v>
      </c>
      <c r="X41" s="11">
        <v>6756.5156500000003</v>
      </c>
      <c r="Y41" s="11">
        <v>7556.1409229999999</v>
      </c>
      <c r="Z41" s="11">
        <v>6962.7636140000004</v>
      </c>
      <c r="AA41" s="11">
        <v>6541.9442980000003</v>
      </c>
      <c r="AB41" s="11">
        <v>8490.2794379999996</v>
      </c>
      <c r="AC41" s="11">
        <v>7015.1949489999997</v>
      </c>
      <c r="AD41" s="11">
        <v>7610.4179169999998</v>
      </c>
      <c r="AE41" s="11">
        <v>7683.6961620000002</v>
      </c>
    </row>
    <row r="42" spans="1:31" ht="13.5" customHeight="1" x14ac:dyDescent="0.25">
      <c r="A42" s="1"/>
      <c r="B42" s="15" t="s">
        <v>327</v>
      </c>
      <c r="C42" s="13">
        <v>185.41685362985302</v>
      </c>
      <c r="D42" s="14">
        <v>186.59781809905201</v>
      </c>
      <c r="E42" s="14">
        <v>216.9467245813681</v>
      </c>
      <c r="F42" s="14">
        <v>256.05909839820799</v>
      </c>
      <c r="G42" s="14">
        <v>237.86529960986098</v>
      </c>
      <c r="H42" s="14">
        <v>258.71946190916998</v>
      </c>
      <c r="I42" s="14">
        <v>291.41611259212101</v>
      </c>
      <c r="J42" s="14">
        <v>285.49286440562196</v>
      </c>
      <c r="K42" s="14">
        <v>274.23931325457096</v>
      </c>
      <c r="L42" s="14">
        <v>370.158525</v>
      </c>
      <c r="M42" s="14">
        <v>357.77596899999998</v>
      </c>
      <c r="N42" s="14">
        <v>374.65147100000002</v>
      </c>
      <c r="O42" s="14">
        <v>408.18712699999998</v>
      </c>
      <c r="P42" s="14">
        <v>437.13591700000001</v>
      </c>
      <c r="Q42" s="14">
        <v>490.34321</v>
      </c>
      <c r="R42" s="14">
        <v>461.602732</v>
      </c>
      <c r="S42" s="14">
        <v>506.27324399999998</v>
      </c>
      <c r="T42" s="14">
        <v>482.334587</v>
      </c>
      <c r="U42" s="14">
        <v>422.93725899999998</v>
      </c>
      <c r="V42" s="14">
        <v>460.56829299999998</v>
      </c>
      <c r="W42" s="14">
        <v>591.253288</v>
      </c>
      <c r="X42" s="14">
        <v>566.38147200000003</v>
      </c>
      <c r="Y42" s="14">
        <v>529.41152199999999</v>
      </c>
      <c r="Z42" s="14">
        <v>589.59300299999995</v>
      </c>
      <c r="AA42" s="14">
        <v>565.46958400000005</v>
      </c>
      <c r="AB42" s="14">
        <v>531.39537499999994</v>
      </c>
      <c r="AC42" s="14">
        <v>577.48535500000003</v>
      </c>
      <c r="AD42" s="14">
        <v>612.53881799999999</v>
      </c>
      <c r="AE42" s="14">
        <v>624.20103600000004</v>
      </c>
    </row>
    <row r="43" spans="1:31" ht="13.5" customHeight="1" x14ac:dyDescent="0.25">
      <c r="A43" s="1"/>
      <c r="B43" s="15" t="s">
        <v>328</v>
      </c>
      <c r="C43" s="10">
        <v>1464.9517009476099</v>
      </c>
      <c r="D43" s="11">
        <v>1336.5139879606299</v>
      </c>
      <c r="E43" s="11">
        <v>903.52675831977251</v>
      </c>
      <c r="F43" s="11">
        <v>1225.3544974430304</v>
      </c>
      <c r="G43" s="11">
        <v>1856.0350226790699</v>
      </c>
      <c r="H43" s="11">
        <v>2239.8515926991799</v>
      </c>
      <c r="I43" s="11">
        <v>2579.2662031948798</v>
      </c>
      <c r="J43" s="11">
        <v>1889.7123714252</v>
      </c>
      <c r="K43" s="11">
        <v>2067.6163222291502</v>
      </c>
      <c r="L43" s="11">
        <v>3110.7194650000001</v>
      </c>
      <c r="M43" s="11">
        <v>2340.1597999999999</v>
      </c>
      <c r="N43" s="11">
        <v>2652.7958469999999</v>
      </c>
      <c r="O43" s="11">
        <v>3257.5138489999999</v>
      </c>
      <c r="P43" s="11">
        <v>3157.2002000000002</v>
      </c>
      <c r="Q43" s="11">
        <v>5284.6439300000002</v>
      </c>
      <c r="R43" s="11">
        <v>5107.9591350000001</v>
      </c>
      <c r="S43" s="11">
        <v>5311.406868</v>
      </c>
      <c r="T43" s="11">
        <v>6278.3859220000004</v>
      </c>
      <c r="U43" s="11">
        <v>3342.0137690000001</v>
      </c>
      <c r="V43" s="11">
        <v>2926.1848519999999</v>
      </c>
      <c r="W43" s="11">
        <v>4642.8382000000001</v>
      </c>
      <c r="X43" s="11">
        <v>3968.3802740000001</v>
      </c>
      <c r="Y43" s="11">
        <v>3872.2829000000002</v>
      </c>
      <c r="Z43" s="11">
        <v>749.04621299999997</v>
      </c>
      <c r="AA43" s="11">
        <v>1415.491741</v>
      </c>
      <c r="AB43" s="11">
        <v>1265.8038039999999</v>
      </c>
      <c r="AC43" s="11">
        <v>1726.5372159999999</v>
      </c>
      <c r="AD43" s="11">
        <v>1394.4880009999999</v>
      </c>
      <c r="AE43" s="11">
        <v>1206.008787</v>
      </c>
    </row>
    <row r="44" spans="1:31" ht="13.5" customHeight="1" x14ac:dyDescent="0.25">
      <c r="A44" s="1"/>
      <c r="B44" s="15" t="s">
        <v>329</v>
      </c>
      <c r="C44" s="13">
        <v>558.00213617551947</v>
      </c>
      <c r="D44" s="14">
        <v>566.56582825733688</v>
      </c>
      <c r="E44" s="14">
        <v>677.06103660482313</v>
      </c>
      <c r="F44" s="14">
        <v>928.82980818321232</v>
      </c>
      <c r="G44" s="14">
        <v>1041.0599885429099</v>
      </c>
      <c r="H44" s="14">
        <v>958.0653504590498</v>
      </c>
      <c r="I44" s="14">
        <v>928.74076907038045</v>
      </c>
      <c r="J44" s="14">
        <v>873.66917383466728</v>
      </c>
      <c r="K44" s="14">
        <v>913.22033788850786</v>
      </c>
      <c r="L44" s="14">
        <v>995.81101100000001</v>
      </c>
      <c r="M44" s="14">
        <v>778.19130399999995</v>
      </c>
      <c r="N44" s="14">
        <v>666.21223599999996</v>
      </c>
      <c r="O44" s="14">
        <v>793.14294800000005</v>
      </c>
      <c r="P44" s="14">
        <v>798.68080099999997</v>
      </c>
      <c r="Q44" s="14">
        <v>852.03339100000005</v>
      </c>
      <c r="R44" s="14">
        <v>921.99239999999998</v>
      </c>
      <c r="S44" s="14">
        <v>1480.4841799999999</v>
      </c>
      <c r="T44" s="14">
        <v>1239.891192</v>
      </c>
      <c r="U44" s="14">
        <v>1053.352948</v>
      </c>
      <c r="V44" s="14">
        <v>1183.1723019999999</v>
      </c>
      <c r="W44" s="14">
        <v>1662.6016199999999</v>
      </c>
      <c r="X44" s="14">
        <v>1512.8633990000001</v>
      </c>
      <c r="Y44" s="14">
        <v>1337.7209330000001</v>
      </c>
      <c r="Z44" s="14">
        <v>1110.557996</v>
      </c>
      <c r="AA44" s="14">
        <v>793.54852500000004</v>
      </c>
      <c r="AB44" s="14">
        <v>784.86850200000003</v>
      </c>
      <c r="AC44" s="14">
        <v>813.55237199999999</v>
      </c>
      <c r="AD44" s="14">
        <v>1028.776607</v>
      </c>
      <c r="AE44" s="14">
        <v>953.73830499999997</v>
      </c>
    </row>
    <row r="45" spans="1:31" ht="13.5" customHeight="1" x14ac:dyDescent="0.25">
      <c r="A45" s="1"/>
      <c r="B45" s="15" t="s">
        <v>330</v>
      </c>
      <c r="C45" s="10">
        <v>754.5835363441164</v>
      </c>
      <c r="D45" s="11">
        <v>707.70839558910893</v>
      </c>
      <c r="E45" s="11">
        <v>728.94078441469412</v>
      </c>
      <c r="F45" s="11">
        <v>908.7390346708363</v>
      </c>
      <c r="G45" s="11">
        <v>1046.08632136611</v>
      </c>
      <c r="H45" s="11">
        <v>973.04648231618796</v>
      </c>
      <c r="I45" s="11">
        <v>1041.4130282026699</v>
      </c>
      <c r="J45" s="11">
        <v>1015.80961474039</v>
      </c>
      <c r="K45" s="11">
        <v>1113.7912592072501</v>
      </c>
      <c r="L45" s="11">
        <v>1281.174816</v>
      </c>
      <c r="M45" s="11">
        <v>1169.3194269999999</v>
      </c>
      <c r="N45" s="11">
        <v>1254.2943909999999</v>
      </c>
      <c r="O45" s="11">
        <v>1542.023156</v>
      </c>
      <c r="P45" s="11">
        <v>1760.693561</v>
      </c>
      <c r="Q45" s="11">
        <v>2008.461853</v>
      </c>
      <c r="R45" s="11">
        <v>2203.4172050000002</v>
      </c>
      <c r="S45" s="11">
        <v>2084.958752</v>
      </c>
      <c r="T45" s="11">
        <v>2265.2718460000001</v>
      </c>
      <c r="U45" s="11">
        <v>1671.8201730000001</v>
      </c>
      <c r="V45" s="11">
        <v>2156.7231190000002</v>
      </c>
      <c r="W45" s="11">
        <v>2422.7310309999998</v>
      </c>
      <c r="X45" s="11">
        <v>2216.9631199999999</v>
      </c>
      <c r="Y45" s="11">
        <v>1980.432403</v>
      </c>
      <c r="Z45" s="11">
        <v>1748.76421</v>
      </c>
      <c r="AA45" s="11">
        <v>1547.319563</v>
      </c>
      <c r="AB45" s="11">
        <v>1642.81873</v>
      </c>
      <c r="AC45" s="11">
        <v>1793.746938</v>
      </c>
      <c r="AD45" s="11">
        <v>1943.041117</v>
      </c>
      <c r="AE45" s="11">
        <v>1825.170014</v>
      </c>
    </row>
    <row r="46" spans="1:31" ht="13.5" customHeight="1" x14ac:dyDescent="0.25">
      <c r="A46" s="1"/>
      <c r="B46" s="15" t="s">
        <v>331</v>
      </c>
      <c r="C46" s="13">
        <v>633.42891456273787</v>
      </c>
      <c r="D46" s="14">
        <v>593.7435238939629</v>
      </c>
      <c r="E46" s="14">
        <v>568.564279987134</v>
      </c>
      <c r="F46" s="14">
        <v>616.34621705663517</v>
      </c>
      <c r="G46" s="14">
        <v>722.81196461388413</v>
      </c>
      <c r="H46" s="14">
        <v>756.19376972917019</v>
      </c>
      <c r="I46" s="14">
        <v>733.05281046886148</v>
      </c>
      <c r="J46" s="14">
        <v>822.63951479229092</v>
      </c>
      <c r="K46" s="14">
        <v>933.50789204813952</v>
      </c>
      <c r="L46" s="14">
        <v>1052.2357260000001</v>
      </c>
      <c r="M46" s="14">
        <v>972.36146399999996</v>
      </c>
      <c r="N46" s="14">
        <v>1036.0347200000001</v>
      </c>
      <c r="O46" s="14">
        <v>1076.3622150000001</v>
      </c>
      <c r="P46" s="14">
        <v>1359.876679</v>
      </c>
      <c r="Q46" s="14">
        <v>1863.4588120000001</v>
      </c>
      <c r="R46" s="14">
        <v>2003.624763</v>
      </c>
      <c r="S46" s="14">
        <v>2255.1348680000001</v>
      </c>
      <c r="T46" s="14">
        <v>2773.9368359999999</v>
      </c>
      <c r="U46" s="14">
        <v>3201.3482159999999</v>
      </c>
      <c r="V46" s="14">
        <v>3031.135237</v>
      </c>
      <c r="W46" s="14">
        <v>3383.6653580000002</v>
      </c>
      <c r="X46" s="14">
        <v>3797.098837</v>
      </c>
      <c r="Y46" s="14">
        <v>4081.547055</v>
      </c>
      <c r="Z46" s="14">
        <v>3736.6377859999998</v>
      </c>
      <c r="AA46" s="14">
        <v>3756.9429180000002</v>
      </c>
      <c r="AB46" s="14">
        <v>3606.752966</v>
      </c>
      <c r="AC46" s="14">
        <v>3588.833153</v>
      </c>
      <c r="AD46" s="14">
        <v>3751.3388</v>
      </c>
      <c r="AE46" s="14">
        <v>3952.1506490000002</v>
      </c>
    </row>
    <row r="47" spans="1:31" ht="13.5" customHeight="1" x14ac:dyDescent="0.25">
      <c r="A47" s="1"/>
      <c r="B47" s="15" t="s">
        <v>332</v>
      </c>
      <c r="C47" s="10">
        <v>2117.9213379057901</v>
      </c>
      <c r="D47" s="11">
        <v>2245.9284069222508</v>
      </c>
      <c r="E47" s="11">
        <v>2231.6028124279701</v>
      </c>
      <c r="F47" s="11">
        <v>2237.02351015163</v>
      </c>
      <c r="G47" s="11">
        <v>2239.0040673954609</v>
      </c>
      <c r="H47" s="11">
        <v>2308.7705443887903</v>
      </c>
      <c r="I47" s="11">
        <v>2747.8616860639299</v>
      </c>
      <c r="J47" s="11">
        <v>2990.0302207640298</v>
      </c>
      <c r="K47" s="11">
        <v>3409.6081154092999</v>
      </c>
      <c r="L47" s="11">
        <v>3546.475054</v>
      </c>
      <c r="M47" s="11">
        <v>3020.5022250000002</v>
      </c>
      <c r="N47" s="11">
        <v>2863.1639540000001</v>
      </c>
      <c r="O47" s="11">
        <v>2852.5986579999999</v>
      </c>
      <c r="P47" s="11">
        <v>3202.9267460000001</v>
      </c>
      <c r="Q47" s="11">
        <v>3408.9217100000001</v>
      </c>
      <c r="R47" s="11">
        <v>3629.5939749999998</v>
      </c>
      <c r="S47" s="11">
        <v>3862.8688320000001</v>
      </c>
      <c r="T47" s="11">
        <v>3954.9179690000001</v>
      </c>
      <c r="U47" s="11">
        <v>3114.8849049999999</v>
      </c>
      <c r="V47" s="11">
        <v>4090.101619</v>
      </c>
      <c r="W47" s="11">
        <v>5283.6428180000003</v>
      </c>
      <c r="X47" s="11">
        <v>4860.1523360000001</v>
      </c>
      <c r="Y47" s="11">
        <v>4852.1999569999998</v>
      </c>
      <c r="Z47" s="11">
        <v>4440.8307679999998</v>
      </c>
      <c r="AA47" s="11">
        <v>4522.6958130000003</v>
      </c>
      <c r="AB47" s="11">
        <v>4063.202949</v>
      </c>
      <c r="AC47" s="11">
        <v>4407.9927209999996</v>
      </c>
      <c r="AD47" s="11">
        <v>4780.6801020000003</v>
      </c>
      <c r="AE47" s="11">
        <v>4746.3175959999999</v>
      </c>
    </row>
    <row r="48" spans="1:31" ht="13.5" customHeight="1" x14ac:dyDescent="0.25">
      <c r="A48" s="1"/>
      <c r="B48" s="15" t="s">
        <v>333</v>
      </c>
      <c r="C48" s="13">
        <v>3965.7481964204503</v>
      </c>
      <c r="D48" s="14">
        <v>3747.41446540897</v>
      </c>
      <c r="E48" s="14">
        <v>3797.2415358739499</v>
      </c>
      <c r="F48" s="14">
        <v>4008.2368801552693</v>
      </c>
      <c r="G48" s="14">
        <v>4367.3352268353592</v>
      </c>
      <c r="H48" s="14">
        <v>4733.4343804776308</v>
      </c>
      <c r="I48" s="14">
        <v>5087.6170151761344</v>
      </c>
      <c r="J48" s="14">
        <v>4597.4240612121803</v>
      </c>
      <c r="K48" s="14">
        <v>5937.3463063841682</v>
      </c>
      <c r="L48" s="14">
        <v>9249.7723330000008</v>
      </c>
      <c r="M48" s="14">
        <v>7868.7664290000002</v>
      </c>
      <c r="N48" s="14">
        <v>6570.6005510000005</v>
      </c>
      <c r="O48" s="14">
        <v>6893.0094010000003</v>
      </c>
      <c r="P48" s="14">
        <v>7837.8852340000003</v>
      </c>
      <c r="Q48" s="14">
        <v>9120.5774010000005</v>
      </c>
      <c r="R48" s="14">
        <v>10178.176740000001</v>
      </c>
      <c r="S48" s="14">
        <v>11377.804674999999</v>
      </c>
      <c r="T48" s="14">
        <v>12545.689957000001</v>
      </c>
      <c r="U48" s="14">
        <v>8768.8010389999999</v>
      </c>
      <c r="V48" s="14">
        <v>11046.100671</v>
      </c>
      <c r="W48" s="14">
        <v>11099.974054</v>
      </c>
      <c r="X48" s="14">
        <v>9053.9917110000006</v>
      </c>
      <c r="Y48" s="14">
        <v>8682.5467659999995</v>
      </c>
      <c r="Z48" s="14">
        <v>8784.0285860000004</v>
      </c>
      <c r="AA48" s="14">
        <v>7624.7579409999998</v>
      </c>
      <c r="AB48" s="14">
        <v>6589.6556250000003</v>
      </c>
      <c r="AC48" s="14">
        <v>7122.2999710000004</v>
      </c>
      <c r="AD48" s="14">
        <v>7396.2122120000004</v>
      </c>
      <c r="AE48" s="14">
        <v>7208.9335719999999</v>
      </c>
    </row>
    <row r="49" spans="1:31" ht="13.5" customHeight="1" x14ac:dyDescent="0.25">
      <c r="A49" s="1"/>
      <c r="B49" s="15" t="s">
        <v>334</v>
      </c>
      <c r="C49" s="10">
        <v>82527.646542731047</v>
      </c>
      <c r="D49" s="11">
        <v>87223.477741216091</v>
      </c>
      <c r="E49" s="11">
        <v>96534.785328921353</v>
      </c>
      <c r="F49" s="11">
        <v>109591.296901874</v>
      </c>
      <c r="G49" s="11">
        <v>119886.426156159</v>
      </c>
      <c r="H49" s="11">
        <v>126088.383003204</v>
      </c>
      <c r="I49" s="11">
        <v>145143.25237824401</v>
      </c>
      <c r="J49" s="11">
        <v>149053.713309832</v>
      </c>
      <c r="K49" s="11">
        <v>157847.269093526</v>
      </c>
      <c r="L49" s="11">
        <v>162888.275387</v>
      </c>
      <c r="M49" s="11">
        <v>149553.05257900001</v>
      </c>
      <c r="N49" s="11">
        <v>147306.62497599999</v>
      </c>
      <c r="O49" s="11">
        <v>153829.06024200001</v>
      </c>
      <c r="P49" s="11">
        <v>169802.817151</v>
      </c>
      <c r="Q49" s="11">
        <v>188309.49395199999</v>
      </c>
      <c r="R49" s="11">
        <v>203439.89304</v>
      </c>
      <c r="S49" s="11">
        <v>218191.84336100001</v>
      </c>
      <c r="T49" s="11">
        <v>226900.83644700001</v>
      </c>
      <c r="U49" s="11">
        <v>174043.65135900001</v>
      </c>
      <c r="V49" s="11">
        <v>209329.45448300001</v>
      </c>
      <c r="W49" s="11">
        <v>237329.393809</v>
      </c>
      <c r="X49" s="11">
        <v>248076.95043699999</v>
      </c>
      <c r="Y49" s="11">
        <v>255043.42757999999</v>
      </c>
      <c r="Z49" s="11">
        <v>266455.42696900002</v>
      </c>
      <c r="AA49" s="11">
        <v>236520.49496899999</v>
      </c>
      <c r="AB49" s="11">
        <v>222766.69289899999</v>
      </c>
      <c r="AC49" s="11">
        <v>235610.30938600001</v>
      </c>
      <c r="AD49" s="11">
        <v>249140.694074</v>
      </c>
      <c r="AE49" s="11">
        <v>243293.139169</v>
      </c>
    </row>
    <row r="50" spans="1:31" ht="13.5" customHeight="1" x14ac:dyDescent="0.25">
      <c r="A50" s="1"/>
      <c r="B50" s="12" t="s">
        <v>335</v>
      </c>
      <c r="C50" s="13">
        <v>10602.887059293684</v>
      </c>
      <c r="D50" s="14">
        <v>11243.078738691998</v>
      </c>
      <c r="E50" s="14">
        <v>12783.675169988472</v>
      </c>
      <c r="F50" s="14">
        <v>15003.742551302308</v>
      </c>
      <c r="G50" s="14">
        <v>17431.398730191497</v>
      </c>
      <c r="H50" s="14">
        <v>19038.469378881546</v>
      </c>
      <c r="I50" s="14">
        <v>22729.69520533477</v>
      </c>
      <c r="J50" s="14">
        <v>23051.712596997713</v>
      </c>
      <c r="K50" s="14">
        <v>25748.317754632866</v>
      </c>
      <c r="L50" s="14">
        <v>31257.804487000001</v>
      </c>
      <c r="M50" s="14">
        <v>30348.931109000001</v>
      </c>
      <c r="N50" s="14">
        <v>33857.592112999999</v>
      </c>
      <c r="O50" s="14">
        <v>41661.893126000003</v>
      </c>
      <c r="P50" s="14">
        <v>54040.637581000003</v>
      </c>
      <c r="Q50" s="14">
        <v>69901.791763999994</v>
      </c>
      <c r="R50" s="14">
        <v>84417.460644999999</v>
      </c>
      <c r="S50" s="14">
        <v>95247.068333000003</v>
      </c>
      <c r="T50" s="14">
        <v>109252.129671</v>
      </c>
      <c r="U50" s="14">
        <v>91103.470824999997</v>
      </c>
      <c r="V50" s="14">
        <v>118812.932292</v>
      </c>
      <c r="W50" s="14">
        <v>142862.15207099999</v>
      </c>
      <c r="X50" s="14">
        <v>145095.76834000001</v>
      </c>
      <c r="Y50" s="14">
        <v>138171.87949699999</v>
      </c>
      <c r="Z50" s="14">
        <v>132701.719366</v>
      </c>
      <c r="AA50" s="14">
        <v>122623.22826800001</v>
      </c>
      <c r="AB50" s="14">
        <v>120105.510733</v>
      </c>
      <c r="AC50" s="14">
        <v>131835.99694400001</v>
      </c>
      <c r="AD50" s="14">
        <v>139337.70475199999</v>
      </c>
      <c r="AE50" s="14">
        <v>138134.36065700001</v>
      </c>
    </row>
    <row r="51" spans="1:31" ht="13.5" customHeight="1" x14ac:dyDescent="0.25">
      <c r="A51" s="1"/>
      <c r="B51" s="15" t="s">
        <v>336</v>
      </c>
      <c r="C51" s="10">
        <v>3421.2389764891273</v>
      </c>
      <c r="D51" s="11">
        <v>4383.3081462135615</v>
      </c>
      <c r="E51" s="11">
        <v>5173.2234695659818</v>
      </c>
      <c r="F51" s="11">
        <v>6159.9828161918676</v>
      </c>
      <c r="G51" s="11">
        <v>7357.4361542575934</v>
      </c>
      <c r="H51" s="11">
        <v>7781.2523603392247</v>
      </c>
      <c r="I51" s="11">
        <v>9644.0456040069239</v>
      </c>
      <c r="J51" s="11">
        <v>10532.907533504262</v>
      </c>
      <c r="K51" s="11">
        <v>11840.068786187012</v>
      </c>
      <c r="L51" s="11">
        <v>14038.957071000001</v>
      </c>
      <c r="M51" s="11">
        <v>13753.234551</v>
      </c>
      <c r="N51" s="11">
        <v>16104.358382</v>
      </c>
      <c r="O51" s="11">
        <v>20547.130483000001</v>
      </c>
      <c r="P51" s="11">
        <v>27388.571242000002</v>
      </c>
      <c r="Q51" s="11">
        <v>34466.108041</v>
      </c>
      <c r="R51" s="11">
        <v>42337.082145</v>
      </c>
      <c r="S51" s="11">
        <v>48899.562080000003</v>
      </c>
      <c r="T51" s="11">
        <v>53954.968244000003</v>
      </c>
      <c r="U51" s="11">
        <v>47142.168807000002</v>
      </c>
      <c r="V51" s="11">
        <v>57912.175260999997</v>
      </c>
      <c r="W51" s="11">
        <v>65579.720042999994</v>
      </c>
      <c r="X51" s="11">
        <v>68411.653403999997</v>
      </c>
      <c r="Y51" s="11">
        <v>69362.959035000007</v>
      </c>
      <c r="Z51" s="11">
        <v>71987.779810000007</v>
      </c>
      <c r="AA51" s="11">
        <v>70759.177924999996</v>
      </c>
      <c r="AB51" s="11">
        <v>68309.643060000002</v>
      </c>
      <c r="AC51" s="11">
        <v>75712.709300999995</v>
      </c>
      <c r="AD51" s="11">
        <v>81215.577317999996</v>
      </c>
      <c r="AE51" s="11">
        <v>81224.446100999994</v>
      </c>
    </row>
    <row r="52" spans="1:31" ht="13.5" customHeight="1" x14ac:dyDescent="0.25">
      <c r="A52" s="1"/>
      <c r="B52" s="16" t="s">
        <v>337</v>
      </c>
      <c r="C52" s="13">
        <v>0.17613684785867298</v>
      </c>
      <c r="D52" s="14">
        <v>2.79462621989754E-3</v>
      </c>
      <c r="E52" s="14">
        <v>0.136656810161873</v>
      </c>
      <c r="F52" s="14">
        <v>7.6366779597529369E-2</v>
      </c>
      <c r="G52" s="14">
        <v>0.52842908988832149</v>
      </c>
      <c r="H52" s="14">
        <v>7.482854607833106E-2</v>
      </c>
      <c r="I52" s="14">
        <v>5.8663172643460298E-2</v>
      </c>
      <c r="J52" s="14">
        <v>0.20461436365087601</v>
      </c>
      <c r="K52" s="14">
        <v>0.34661241451695418</v>
      </c>
      <c r="L52" s="14">
        <v>0.11969200000000001</v>
      </c>
      <c r="M52" s="14">
        <v>0.102531</v>
      </c>
      <c r="N52" s="14">
        <v>0.271706</v>
      </c>
      <c r="O52" s="14">
        <v>1.6064860000000001</v>
      </c>
      <c r="P52" s="14">
        <v>0.39030399999999998</v>
      </c>
      <c r="Q52" s="14">
        <v>0.59716000000000002</v>
      </c>
      <c r="R52" s="14">
        <v>0.58801700000000001</v>
      </c>
      <c r="S52" s="14">
        <v>1.8467469999999999</v>
      </c>
      <c r="T52" s="14">
        <v>0.23469899999999999</v>
      </c>
      <c r="U52" s="14">
        <v>0.340443</v>
      </c>
      <c r="V52" s="14">
        <v>0.31053799999999998</v>
      </c>
      <c r="W52" s="14">
        <v>0.61102900000000004</v>
      </c>
      <c r="X52" s="14">
        <v>0.57615799999999995</v>
      </c>
      <c r="Y52" s="14">
        <v>0.15856100000000001</v>
      </c>
      <c r="Z52" s="14">
        <v>0.45224700000000001</v>
      </c>
      <c r="AA52" s="14">
        <v>0.424705</v>
      </c>
      <c r="AB52" s="14">
        <v>0.96379700000000001</v>
      </c>
      <c r="AC52" s="14">
        <v>0.59932600000000003</v>
      </c>
      <c r="AD52" s="14">
        <v>0.69982900000000003</v>
      </c>
      <c r="AE52" s="14">
        <v>1.1313249999999999</v>
      </c>
    </row>
    <row r="53" spans="1:31" ht="13.5" customHeight="1" x14ac:dyDescent="0.25">
      <c r="A53" s="1"/>
      <c r="B53" s="16" t="s">
        <v>338</v>
      </c>
      <c r="C53" s="10">
        <v>30.420110866577403</v>
      </c>
      <c r="D53" s="11">
        <v>38.274052364496406</v>
      </c>
      <c r="E53" s="11">
        <v>49.278898732288283</v>
      </c>
      <c r="F53" s="11">
        <v>59.361284531884429</v>
      </c>
      <c r="G53" s="11">
        <v>80.617697351150255</v>
      </c>
      <c r="H53" s="11">
        <v>70.626863776546656</v>
      </c>
      <c r="I53" s="11">
        <v>95.491902263712376</v>
      </c>
      <c r="J53" s="11">
        <v>103.97594758068701</v>
      </c>
      <c r="K53" s="11">
        <v>109.073307943519</v>
      </c>
      <c r="L53" s="11">
        <v>127.22832099999999</v>
      </c>
      <c r="M53" s="11">
        <v>131.61842300000001</v>
      </c>
      <c r="N53" s="11">
        <v>110.959372</v>
      </c>
      <c r="O53" s="11">
        <v>267.53856000000002</v>
      </c>
      <c r="P53" s="11">
        <v>399.167483</v>
      </c>
      <c r="Q53" s="11">
        <v>429.08664800000003</v>
      </c>
      <c r="R53" s="11">
        <v>508.53996799999999</v>
      </c>
      <c r="S53" s="11">
        <v>536.43449799999996</v>
      </c>
      <c r="T53" s="11">
        <v>646.92660699999999</v>
      </c>
      <c r="U53" s="11">
        <v>748.64878199999998</v>
      </c>
      <c r="V53" s="11">
        <v>861.75865599999997</v>
      </c>
      <c r="W53" s="11">
        <v>1145.2373660000001</v>
      </c>
      <c r="X53" s="11">
        <v>1200.1820190000001</v>
      </c>
      <c r="Y53" s="11">
        <v>1226.3318630000001</v>
      </c>
      <c r="Z53" s="11">
        <v>1179.482336</v>
      </c>
      <c r="AA53" s="11">
        <v>1228.7750840000001</v>
      </c>
      <c r="AB53" s="11">
        <v>1295.470022</v>
      </c>
      <c r="AC53" s="11">
        <v>1342.1324440000001</v>
      </c>
      <c r="AD53" s="11">
        <v>1399.769121</v>
      </c>
      <c r="AE53" s="11">
        <v>1570.280446</v>
      </c>
    </row>
    <row r="54" spans="1:31" ht="13.5" customHeight="1" x14ac:dyDescent="0.25">
      <c r="A54" s="1"/>
      <c r="B54" s="16" t="s">
        <v>339</v>
      </c>
      <c r="C54" s="13"/>
      <c r="D54" s="14"/>
      <c r="E54" s="14"/>
      <c r="F54" s="14"/>
      <c r="G54" s="14">
        <v>2.0077460007888998E-4</v>
      </c>
      <c r="H54" s="14">
        <v>4.08777121145286E-3</v>
      </c>
      <c r="I54" s="14">
        <v>4.6083653389704798E-2</v>
      </c>
      <c r="J54" s="14">
        <v>3.6428753429217499E-3</v>
      </c>
      <c r="K54" s="14">
        <v>2.916990729146E-3</v>
      </c>
      <c r="L54" s="14">
        <v>4.1949999999999999E-3</v>
      </c>
      <c r="M54" s="14">
        <v>5.9699999999999998E-4</v>
      </c>
      <c r="N54" s="14">
        <v>3.9979999999999998E-3</v>
      </c>
      <c r="O54" s="14">
        <v>1.1176E-2</v>
      </c>
      <c r="P54" s="14">
        <v>1.5391E-2</v>
      </c>
      <c r="Q54" s="14">
        <v>1.4114E-2</v>
      </c>
      <c r="R54" s="14">
        <v>2.3054000000000002E-2</v>
      </c>
      <c r="S54" s="14">
        <v>1.5613E-2</v>
      </c>
      <c r="T54" s="14">
        <v>3.1996999999999998E-2</v>
      </c>
      <c r="U54" s="14">
        <v>1.3620999999999999E-2</v>
      </c>
      <c r="V54" s="14">
        <v>4.6622999999999998E-2</v>
      </c>
      <c r="W54" s="14">
        <v>5.0410000000000003E-2</v>
      </c>
      <c r="X54" s="14">
        <v>5.5572000000000003E-2</v>
      </c>
      <c r="Y54" s="14">
        <v>0.204814</v>
      </c>
      <c r="Z54" s="14">
        <v>2.3837000000000001E-2</v>
      </c>
      <c r="AA54" s="14">
        <v>0.275254</v>
      </c>
      <c r="AB54" s="14">
        <v>1.8419999999999999E-2</v>
      </c>
      <c r="AC54" s="14">
        <v>0.40762199999999998</v>
      </c>
      <c r="AD54" s="14">
        <v>9.8209000000000005E-2</v>
      </c>
      <c r="AE54" s="14">
        <v>0.16405</v>
      </c>
    </row>
    <row r="55" spans="1:31" ht="13.5" customHeight="1" x14ac:dyDescent="0.25">
      <c r="A55" s="1"/>
      <c r="B55" s="16" t="s">
        <v>340</v>
      </c>
      <c r="C55" s="10">
        <v>0.13717231976823299</v>
      </c>
      <c r="D55" s="11">
        <v>0.71697801843671904</v>
      </c>
      <c r="E55" s="11">
        <v>7.3029117094552305</v>
      </c>
      <c r="F55" s="11">
        <v>0.14609154472585598</v>
      </c>
      <c r="G55" s="11">
        <v>2.9099411014480898</v>
      </c>
      <c r="H55" s="11">
        <v>0.20955546479934098</v>
      </c>
      <c r="I55" s="11">
        <v>4.2424020039172498E-2</v>
      </c>
      <c r="J55" s="11">
        <v>0.39843335015439801</v>
      </c>
      <c r="K55" s="11">
        <v>0.70833914065007564</v>
      </c>
      <c r="L55" s="11">
        <v>1.169891</v>
      </c>
      <c r="M55" s="11">
        <v>2.3787910000000001</v>
      </c>
      <c r="N55" s="11">
        <v>4.1732810000000002</v>
      </c>
      <c r="O55" s="11">
        <v>3.1202200000000002</v>
      </c>
      <c r="P55" s="11">
        <v>2.8843329999999998</v>
      </c>
      <c r="Q55" s="11">
        <v>2.9250050000000001</v>
      </c>
      <c r="R55" s="11">
        <v>1.767452</v>
      </c>
      <c r="S55" s="11">
        <v>2.087866</v>
      </c>
      <c r="T55" s="11">
        <v>2.4800599999999999</v>
      </c>
      <c r="U55" s="11">
        <v>1.7213080000000001</v>
      </c>
      <c r="V55" s="11">
        <v>2.7063E-2</v>
      </c>
      <c r="W55" s="11">
        <v>8.7271669999999997</v>
      </c>
      <c r="X55" s="11">
        <v>7.0988129999999998</v>
      </c>
      <c r="Y55" s="11">
        <v>6.771058</v>
      </c>
      <c r="Z55" s="11">
        <v>6.7821369999999996</v>
      </c>
      <c r="AA55" s="11">
        <v>3.7136290000000001</v>
      </c>
      <c r="AB55" s="11">
        <v>1.634398</v>
      </c>
      <c r="AC55" s="11">
        <v>4.4496659999999997</v>
      </c>
      <c r="AD55" s="11">
        <v>6.1813190000000002</v>
      </c>
      <c r="AE55" s="11">
        <v>0.31358200000000003</v>
      </c>
    </row>
    <row r="56" spans="1:31" ht="13.5" customHeight="1" x14ac:dyDescent="0.25">
      <c r="A56" s="1"/>
      <c r="B56" s="16" t="s">
        <v>341</v>
      </c>
      <c r="C56" s="13">
        <v>1.2337598033428199</v>
      </c>
      <c r="D56" s="14">
        <v>6.2649188988534572</v>
      </c>
      <c r="E56" s="14">
        <v>0.86380171970934594</v>
      </c>
      <c r="F56" s="14">
        <v>0.13392461510324399</v>
      </c>
      <c r="G56" s="14">
        <v>0.59648744470005421</v>
      </c>
      <c r="H56" s="14">
        <v>1.0797358581193599</v>
      </c>
      <c r="I56" s="14">
        <v>3.318298267165682</v>
      </c>
      <c r="J56" s="14">
        <v>4.5833676913011105</v>
      </c>
      <c r="K56" s="14">
        <v>8.3577621627745007</v>
      </c>
      <c r="L56" s="14">
        <v>13.260260000000001</v>
      </c>
      <c r="M56" s="14">
        <v>15.841259000000001</v>
      </c>
      <c r="N56" s="14">
        <v>14.024379</v>
      </c>
      <c r="O56" s="14">
        <v>64.388085000000004</v>
      </c>
      <c r="P56" s="14">
        <v>114.094278</v>
      </c>
      <c r="Q56" s="14">
        <v>115.16562999999999</v>
      </c>
      <c r="R56" s="14">
        <v>138.75398100000001</v>
      </c>
      <c r="S56" s="14">
        <v>200.53485900000001</v>
      </c>
      <c r="T56" s="14">
        <v>267.20574199999999</v>
      </c>
      <c r="U56" s="14">
        <v>271.14193399999999</v>
      </c>
      <c r="V56" s="14">
        <v>367.716837</v>
      </c>
      <c r="W56" s="14">
        <v>559.687951</v>
      </c>
      <c r="X56" s="14">
        <v>635.09892000000002</v>
      </c>
      <c r="Y56" s="14">
        <v>716.97363399999995</v>
      </c>
      <c r="Z56" s="14">
        <v>795.96068200000002</v>
      </c>
      <c r="AA56" s="14">
        <v>851.86093400000004</v>
      </c>
      <c r="AB56" s="14">
        <v>950.49583199999995</v>
      </c>
      <c r="AC56" s="14">
        <v>1059.146342</v>
      </c>
      <c r="AD56" s="14">
        <v>1201.671533</v>
      </c>
      <c r="AE56" s="14">
        <v>1360.5493409999999</v>
      </c>
    </row>
    <row r="57" spans="1:31" ht="13.5" customHeight="1" x14ac:dyDescent="0.25">
      <c r="A57" s="1"/>
      <c r="B57" s="16" t="s">
        <v>342</v>
      </c>
      <c r="C57" s="10">
        <v>1771.8616411134801</v>
      </c>
      <c r="D57" s="11">
        <v>2245.5345503480185</v>
      </c>
      <c r="E57" s="11">
        <v>2626.8637749314898</v>
      </c>
      <c r="F57" s="11">
        <v>3101.0283675578398</v>
      </c>
      <c r="G57" s="11">
        <v>3722.6390779711292</v>
      </c>
      <c r="H57" s="11">
        <v>3971.3580186404402</v>
      </c>
      <c r="I57" s="11">
        <v>4983.4907775451802</v>
      </c>
      <c r="J57" s="11">
        <v>5646.1384172718108</v>
      </c>
      <c r="K57" s="11">
        <v>6619.2157016634028</v>
      </c>
      <c r="L57" s="11">
        <v>8037.336526</v>
      </c>
      <c r="M57" s="11">
        <v>8699.4516870000007</v>
      </c>
      <c r="N57" s="11">
        <v>10784.529569</v>
      </c>
      <c r="O57" s="11">
        <v>14125.473405000001</v>
      </c>
      <c r="P57" s="11">
        <v>19683.732038999999</v>
      </c>
      <c r="Q57" s="11">
        <v>25900.695813999999</v>
      </c>
      <c r="R57" s="11">
        <v>32277.263652000001</v>
      </c>
      <c r="S57" s="11">
        <v>38053.864256000001</v>
      </c>
      <c r="T57" s="11">
        <v>42266.216744999998</v>
      </c>
      <c r="U57" s="11">
        <v>37047.855018000002</v>
      </c>
      <c r="V57" s="11">
        <v>45834.875285000002</v>
      </c>
      <c r="W57" s="11">
        <v>51582.752181000003</v>
      </c>
      <c r="X57" s="11">
        <v>53807.135798000003</v>
      </c>
      <c r="Y57" s="11">
        <v>54212.551428999999</v>
      </c>
      <c r="Z57" s="11">
        <v>56231.952103000003</v>
      </c>
      <c r="AA57" s="11">
        <v>54329.227336000004</v>
      </c>
      <c r="AB57" s="11">
        <v>51489.059596999999</v>
      </c>
      <c r="AC57" s="11">
        <v>57802.956918000003</v>
      </c>
      <c r="AD57" s="11">
        <v>61557.341270999998</v>
      </c>
      <c r="AE57" s="11">
        <v>59794.843968000001</v>
      </c>
    </row>
    <row r="58" spans="1:31" ht="13.5" customHeight="1" x14ac:dyDescent="0.25">
      <c r="A58" s="1"/>
      <c r="B58" s="16" t="s">
        <v>343</v>
      </c>
      <c r="C58" s="13">
        <v>15.695876559433799</v>
      </c>
      <c r="D58" s="14">
        <v>8.6638415281114121</v>
      </c>
      <c r="E58" s="14">
        <v>20.011246566975899</v>
      </c>
      <c r="F58" s="14">
        <v>24.089342831900499</v>
      </c>
      <c r="G58" s="14">
        <v>23.680668074512599</v>
      </c>
      <c r="H58" s="14">
        <v>5.7417343604992794</v>
      </c>
      <c r="I58" s="14">
        <v>1.9528023252136901</v>
      </c>
      <c r="J58" s="14">
        <v>2.2583536472879402</v>
      </c>
      <c r="K58" s="14">
        <v>3.1637085352591603</v>
      </c>
      <c r="L58" s="14">
        <v>1.2978240000000001</v>
      </c>
      <c r="M58" s="14">
        <v>1.919441</v>
      </c>
      <c r="N58" s="14">
        <v>4.003253</v>
      </c>
      <c r="O58" s="14">
        <v>3.0301399999999998</v>
      </c>
      <c r="P58" s="14">
        <v>4.5156400000000003</v>
      </c>
      <c r="Q58" s="14">
        <v>6.2638530000000001</v>
      </c>
      <c r="R58" s="14">
        <v>8.070608</v>
      </c>
      <c r="S58" s="14">
        <v>7.2780100000000001</v>
      </c>
      <c r="T58" s="14">
        <v>8.1904629999999994</v>
      </c>
      <c r="U58" s="14">
        <v>5.9427750000000001</v>
      </c>
      <c r="V58" s="14">
        <v>5.0600690000000004</v>
      </c>
      <c r="W58" s="14">
        <v>4.8754660000000003</v>
      </c>
      <c r="X58" s="14">
        <v>4.5445510000000002</v>
      </c>
      <c r="Y58" s="14">
        <v>4.0447480000000002</v>
      </c>
      <c r="Z58" s="14">
        <v>4.9532100000000003</v>
      </c>
      <c r="AA58" s="14">
        <v>5.0639269999999996</v>
      </c>
      <c r="AB58" s="14">
        <v>4.9909090000000003</v>
      </c>
      <c r="AC58" s="14">
        <v>6.7748160000000004</v>
      </c>
      <c r="AD58" s="14">
        <v>5.7862749999999998</v>
      </c>
      <c r="AE58" s="14">
        <v>5.949859</v>
      </c>
    </row>
    <row r="59" spans="1:31" ht="13.5" customHeight="1" x14ac:dyDescent="0.25">
      <c r="A59" s="1"/>
      <c r="B59" s="16" t="s">
        <v>344</v>
      </c>
      <c r="C59" s="10">
        <v>0.117705962111036</v>
      </c>
      <c r="D59" s="11">
        <v>0.247621835604598</v>
      </c>
      <c r="E59" s="11">
        <v>0.21086924412933503</v>
      </c>
      <c r="F59" s="11">
        <v>7.2161730591469006E-2</v>
      </c>
      <c r="G59" s="11">
        <v>1.4906887165485001E-2</v>
      </c>
      <c r="H59" s="11">
        <v>0.193206378184967</v>
      </c>
      <c r="I59" s="11">
        <v>0.53856688614246961</v>
      </c>
      <c r="J59" s="11">
        <v>0.58679052070849169</v>
      </c>
      <c r="K59" s="11">
        <v>1.3547670932845499</v>
      </c>
      <c r="L59" s="11">
        <v>1.3749880000000001</v>
      </c>
      <c r="M59" s="11">
        <v>0.72395900000000002</v>
      </c>
      <c r="N59" s="11">
        <v>1.8679269999999999</v>
      </c>
      <c r="O59" s="11">
        <v>1.7345390000000001</v>
      </c>
      <c r="P59" s="11">
        <v>2.0890059999999999</v>
      </c>
      <c r="Q59" s="11">
        <v>1.6018840000000001</v>
      </c>
      <c r="R59" s="11">
        <v>2.3982420000000002</v>
      </c>
      <c r="S59" s="11">
        <v>2.1397339999999998</v>
      </c>
      <c r="T59" s="11">
        <v>1.175457</v>
      </c>
      <c r="U59" s="11">
        <v>0.67639700000000003</v>
      </c>
      <c r="V59" s="11">
        <v>0.95776099999999997</v>
      </c>
      <c r="W59" s="11">
        <v>0.89026799999999995</v>
      </c>
      <c r="X59" s="11">
        <v>0.89465399999999995</v>
      </c>
      <c r="Y59" s="11">
        <v>0.77418900000000002</v>
      </c>
      <c r="Z59" s="11">
        <v>1.182091</v>
      </c>
      <c r="AA59" s="11">
        <v>0.94967100000000004</v>
      </c>
      <c r="AB59" s="11">
        <v>1.335796</v>
      </c>
      <c r="AC59" s="11">
        <v>0.83372599999999997</v>
      </c>
      <c r="AD59" s="11">
        <v>1.1226339999999999</v>
      </c>
      <c r="AE59" s="11">
        <v>1.279487</v>
      </c>
    </row>
    <row r="60" spans="1:31" ht="13.5" customHeight="1" x14ac:dyDescent="0.25">
      <c r="A60" s="1"/>
      <c r="B60" s="16" t="s">
        <v>345</v>
      </c>
      <c r="C60" s="13">
        <v>0.14999298410290202</v>
      </c>
      <c r="D60" s="14">
        <v>0.75045986921374519</v>
      </c>
      <c r="E60" s="14">
        <v>0.29893995663828593</v>
      </c>
      <c r="F60" s="14">
        <v>0.32581367989478305</v>
      </c>
      <c r="G60" s="14">
        <v>1.0245023443357599</v>
      </c>
      <c r="H60" s="14">
        <v>0.61493411695182731</v>
      </c>
      <c r="I60" s="14">
        <v>5.9577153287883009</v>
      </c>
      <c r="J60" s="14">
        <v>1.3058552313246101</v>
      </c>
      <c r="K60" s="14">
        <v>0.51413828777945503</v>
      </c>
      <c r="L60" s="14">
        <v>0.603051</v>
      </c>
      <c r="M60" s="14">
        <v>0.73039299999999996</v>
      </c>
      <c r="N60" s="14">
        <v>0.89767200000000003</v>
      </c>
      <c r="O60" s="14">
        <v>0.68122199999999999</v>
      </c>
      <c r="P60" s="14">
        <v>0.45687100000000003</v>
      </c>
      <c r="Q60" s="14">
        <v>0.123762</v>
      </c>
      <c r="R60" s="14">
        <v>5.867E-2</v>
      </c>
      <c r="S60" s="14">
        <v>0.21526999999999999</v>
      </c>
      <c r="T60" s="14">
        <v>0.72591000000000006</v>
      </c>
      <c r="U60" s="14">
        <v>0.241065</v>
      </c>
      <c r="V60" s="14">
        <v>0.117454</v>
      </c>
      <c r="W60" s="14">
        <v>0.19426199999999999</v>
      </c>
      <c r="X60" s="14">
        <v>0.15238399999999999</v>
      </c>
      <c r="Y60" s="14">
        <v>0.58467800000000003</v>
      </c>
      <c r="Z60" s="14">
        <v>0.167824</v>
      </c>
      <c r="AA60" s="14">
        <v>0.21132200000000001</v>
      </c>
      <c r="AB60" s="14">
        <v>5.3768999999999997E-2</v>
      </c>
      <c r="AC60" s="14">
        <v>0.13653000000000001</v>
      </c>
      <c r="AD60" s="14">
        <v>0.286943</v>
      </c>
      <c r="AE60" s="14">
        <v>0.13697699999999999</v>
      </c>
    </row>
    <row r="61" spans="1:31" ht="13.5" customHeight="1" x14ac:dyDescent="0.25">
      <c r="A61" s="1"/>
      <c r="B61" s="16" t="s">
        <v>346</v>
      </c>
      <c r="C61" s="10">
        <v>229.57254817417902</v>
      </c>
      <c r="D61" s="11">
        <v>252.98039451411509</v>
      </c>
      <c r="E61" s="11">
        <v>302.48374518074206</v>
      </c>
      <c r="F61" s="11">
        <v>369.60120004691703</v>
      </c>
      <c r="G61" s="11">
        <v>434.06126337427702</v>
      </c>
      <c r="H61" s="11">
        <v>488.03671259223682</v>
      </c>
      <c r="I61" s="11">
        <v>588.02119408731414</v>
      </c>
      <c r="J61" s="11">
        <v>666.72549248394103</v>
      </c>
      <c r="K61" s="11">
        <v>752.33816293719531</v>
      </c>
      <c r="L61" s="11">
        <v>893.05845199999999</v>
      </c>
      <c r="M61" s="11">
        <v>789.72371299999998</v>
      </c>
      <c r="N61" s="11">
        <v>895.71758399999999</v>
      </c>
      <c r="O61" s="11">
        <v>1078.034686</v>
      </c>
      <c r="P61" s="11">
        <v>1283.990976</v>
      </c>
      <c r="Q61" s="11">
        <v>1565.4555350000001</v>
      </c>
      <c r="R61" s="11">
        <v>1793.347248</v>
      </c>
      <c r="S61" s="11">
        <v>1963.2674469999999</v>
      </c>
      <c r="T61" s="11">
        <v>2189.7530489999999</v>
      </c>
      <c r="U61" s="11">
        <v>1858.2431939999999</v>
      </c>
      <c r="V61" s="11">
        <v>2187.8436419999998</v>
      </c>
      <c r="W61" s="11">
        <v>2714.0188389999998</v>
      </c>
      <c r="X61" s="11">
        <v>3028.8208949999998</v>
      </c>
      <c r="Y61" s="11">
        <v>3066.850884</v>
      </c>
      <c r="Z61" s="11">
        <v>3042.861226</v>
      </c>
      <c r="AA61" s="11">
        <v>3273.116912</v>
      </c>
      <c r="AB61" s="11">
        <v>3231.2101480000001</v>
      </c>
      <c r="AC61" s="11">
        <v>3386.8419410000001</v>
      </c>
      <c r="AD61" s="11">
        <v>4198.5315419999997</v>
      </c>
      <c r="AE61" s="11">
        <v>4356.1999969999997</v>
      </c>
    </row>
    <row r="62" spans="1:31" ht="13.5" customHeight="1" x14ac:dyDescent="0.25">
      <c r="A62" s="1"/>
      <c r="B62" s="16" t="s">
        <v>347</v>
      </c>
      <c r="C62" s="13">
        <v>212.616942268511</v>
      </c>
      <c r="D62" s="14">
        <v>359.09679102798378</v>
      </c>
      <c r="E62" s="14">
        <v>373.47589337820898</v>
      </c>
      <c r="F62" s="14">
        <v>419.75768948449883</v>
      </c>
      <c r="G62" s="14">
        <v>479.08528485963399</v>
      </c>
      <c r="H62" s="14">
        <v>503.937463194705</v>
      </c>
      <c r="I62" s="14">
        <v>642.17334390355177</v>
      </c>
      <c r="J62" s="14">
        <v>682.00363023563989</v>
      </c>
      <c r="K62" s="14">
        <v>639.18491925258468</v>
      </c>
      <c r="L62" s="14">
        <v>632.37552500000004</v>
      </c>
      <c r="M62" s="14">
        <v>658.03847199999996</v>
      </c>
      <c r="N62" s="14">
        <v>650.37299800000005</v>
      </c>
      <c r="O62" s="14">
        <v>702.91147100000001</v>
      </c>
      <c r="P62" s="14">
        <v>759.27072599999997</v>
      </c>
      <c r="Q62" s="14">
        <v>838.02458899999999</v>
      </c>
      <c r="R62" s="14">
        <v>885.77196700000002</v>
      </c>
      <c r="S62" s="14">
        <v>984.94150300000001</v>
      </c>
      <c r="T62" s="14">
        <v>1073.2282250000001</v>
      </c>
      <c r="U62" s="14">
        <v>935.39500199999998</v>
      </c>
      <c r="V62" s="14">
        <v>1287.231638</v>
      </c>
      <c r="W62" s="14">
        <v>1533.305179</v>
      </c>
      <c r="X62" s="14">
        <v>1393.4576</v>
      </c>
      <c r="Y62" s="14">
        <v>1413.4231609999999</v>
      </c>
      <c r="Z62" s="14">
        <v>1451.0899380000001</v>
      </c>
      <c r="AA62" s="14">
        <v>1386.062451</v>
      </c>
      <c r="AB62" s="14">
        <v>1295.908175</v>
      </c>
      <c r="AC62" s="14">
        <v>1409.2057380000001</v>
      </c>
      <c r="AD62" s="14">
        <v>1436.6062710000001</v>
      </c>
      <c r="AE62" s="14">
        <v>1448.5315559999999</v>
      </c>
    </row>
    <row r="63" spans="1:31" ht="13.5" customHeight="1" x14ac:dyDescent="0.25">
      <c r="A63" s="1"/>
      <c r="B63" s="16" t="s">
        <v>348</v>
      </c>
      <c r="C63" s="10"/>
      <c r="D63" s="11"/>
      <c r="E63" s="11"/>
      <c r="F63" s="11">
        <v>8.0591394304385991E-4</v>
      </c>
      <c r="G63" s="11">
        <v>1.0121027673579199E-2</v>
      </c>
      <c r="H63" s="11">
        <v>1.3911889555941999E-3</v>
      </c>
      <c r="I63" s="11">
        <v>2.4146986651565703E-3</v>
      </c>
      <c r="J63" s="11">
        <v>1.5956285029434998E-3</v>
      </c>
      <c r="K63" s="11"/>
      <c r="L63" s="11">
        <v>1.8102E-2</v>
      </c>
      <c r="M63" s="11">
        <v>7.9226000000000005E-2</v>
      </c>
      <c r="N63" s="11">
        <v>2.0639999999999999E-3</v>
      </c>
      <c r="O63" s="11">
        <v>7.0210000000000003E-3</v>
      </c>
      <c r="P63" s="11">
        <v>1.2746E-2</v>
      </c>
      <c r="Q63" s="11">
        <v>9.4310000000000001E-3</v>
      </c>
      <c r="R63" s="11">
        <v>3.3471000000000001E-2</v>
      </c>
      <c r="S63" s="11">
        <v>5.4974000000000002E-2</v>
      </c>
      <c r="T63" s="11">
        <v>2.1985000000000001E-2</v>
      </c>
      <c r="U63" s="11">
        <v>0.101976</v>
      </c>
      <c r="V63" s="11">
        <v>2.9812000000000002E-2</v>
      </c>
      <c r="W63" s="11">
        <v>7.6748999999999998E-2</v>
      </c>
      <c r="X63" s="11">
        <v>0.120974</v>
      </c>
      <c r="Y63" s="11">
        <v>9.7617999999999996E-2</v>
      </c>
      <c r="Z63" s="11">
        <v>8.7946999999999997E-2</v>
      </c>
      <c r="AA63" s="11">
        <v>2.9014000000000002E-2</v>
      </c>
      <c r="AB63" s="11">
        <v>1.2822E-2</v>
      </c>
      <c r="AC63" s="11">
        <v>0.19533600000000001</v>
      </c>
      <c r="AD63" s="11">
        <v>0.51799099999999998</v>
      </c>
      <c r="AE63" s="11">
        <v>0.38377600000000001</v>
      </c>
    </row>
    <row r="64" spans="1:31" ht="13.5" customHeight="1" x14ac:dyDescent="0.25">
      <c r="A64" s="1"/>
      <c r="B64" s="16" t="s">
        <v>349</v>
      </c>
      <c r="C64" s="13">
        <v>0.70485542891626074</v>
      </c>
      <c r="D64" s="14">
        <v>2.7936598769971499</v>
      </c>
      <c r="E64" s="14">
        <v>1.1872411975024308</v>
      </c>
      <c r="F64" s="14">
        <v>0.78723346002368</v>
      </c>
      <c r="G64" s="14">
        <v>2.1668577062482002</v>
      </c>
      <c r="H64" s="14">
        <v>0.89443068391230474</v>
      </c>
      <c r="I64" s="14">
        <v>6.2579249977011973</v>
      </c>
      <c r="J64" s="14">
        <v>1.16424408653212</v>
      </c>
      <c r="K64" s="14">
        <v>2.1222966420712801</v>
      </c>
      <c r="L64" s="14">
        <v>1.5449059999999999</v>
      </c>
      <c r="M64" s="14">
        <v>1.9640329999999999</v>
      </c>
      <c r="N64" s="14">
        <v>2.2829950000000001</v>
      </c>
      <c r="O64" s="14">
        <v>4.579815</v>
      </c>
      <c r="P64" s="14">
        <v>7.0587470000000003</v>
      </c>
      <c r="Q64" s="14">
        <v>6.0813959999999998</v>
      </c>
      <c r="R64" s="14">
        <v>5.1656789999999999</v>
      </c>
      <c r="S64" s="14">
        <v>6.5030409999999996</v>
      </c>
      <c r="T64" s="14">
        <v>5.0429110000000001</v>
      </c>
      <c r="U64" s="14">
        <v>6.173241</v>
      </c>
      <c r="V64" s="14">
        <v>8.3372250000000001</v>
      </c>
      <c r="W64" s="14">
        <v>7.0706559999999996</v>
      </c>
      <c r="X64" s="14">
        <v>10.564211999999999</v>
      </c>
      <c r="Y64" s="14">
        <v>11.451286</v>
      </c>
      <c r="Z64" s="14">
        <v>15.817633000000001</v>
      </c>
      <c r="AA64" s="14">
        <v>19.630755000000001</v>
      </c>
      <c r="AB64" s="14">
        <v>20.441517999999999</v>
      </c>
      <c r="AC64" s="14">
        <v>25.915347000000001</v>
      </c>
      <c r="AD64" s="14">
        <v>53.242269</v>
      </c>
      <c r="AE64" s="14">
        <v>37.810948000000003</v>
      </c>
    </row>
    <row r="65" spans="1:31" ht="13.5" customHeight="1" x14ac:dyDescent="0.25">
      <c r="A65" s="1"/>
      <c r="B65" s="16" t="s">
        <v>350</v>
      </c>
      <c r="C65" s="10">
        <v>417.91102062083297</v>
      </c>
      <c r="D65" s="11">
        <v>541.80097898636291</v>
      </c>
      <c r="E65" s="11">
        <v>738.8652440959321</v>
      </c>
      <c r="F65" s="11">
        <v>976.38497215081691</v>
      </c>
      <c r="G65" s="11">
        <v>1243.5551231801392</v>
      </c>
      <c r="H65" s="11">
        <v>1275.9238143041</v>
      </c>
      <c r="I65" s="11">
        <v>1574.7242524943199</v>
      </c>
      <c r="J65" s="11">
        <v>1479.1677592543499</v>
      </c>
      <c r="K65" s="11">
        <v>1523.12040505198</v>
      </c>
      <c r="L65" s="11">
        <v>1772.0971079999999</v>
      </c>
      <c r="M65" s="11">
        <v>1297.965743</v>
      </c>
      <c r="N65" s="11">
        <v>1361.9473660000001</v>
      </c>
      <c r="O65" s="11">
        <v>1735.5502819999999</v>
      </c>
      <c r="P65" s="11">
        <v>2147.3074510000001</v>
      </c>
      <c r="Q65" s="11">
        <v>2288.9340179999999</v>
      </c>
      <c r="R65" s="11">
        <v>2750.2473709999999</v>
      </c>
      <c r="S65" s="11">
        <v>2892.2179940000001</v>
      </c>
      <c r="T65" s="11">
        <v>2913.8195700000001</v>
      </c>
      <c r="U65" s="11">
        <v>2159.4307789999998</v>
      </c>
      <c r="V65" s="11">
        <v>2358.2989229999998</v>
      </c>
      <c r="W65" s="11">
        <v>2291.5277329999999</v>
      </c>
      <c r="X65" s="11">
        <v>2360.9270550000001</v>
      </c>
      <c r="Y65" s="11">
        <v>2242.6901170000001</v>
      </c>
      <c r="Z65" s="11">
        <v>2319.8078860000001</v>
      </c>
      <c r="AA65" s="11">
        <v>2189.210908</v>
      </c>
      <c r="AB65" s="11">
        <v>2072.6677639999998</v>
      </c>
      <c r="AC65" s="11">
        <v>2273.4246760000001</v>
      </c>
      <c r="AD65" s="11">
        <v>2436.1443340000001</v>
      </c>
      <c r="AE65" s="11">
        <v>2271.6407989999998</v>
      </c>
    </row>
    <row r="66" spans="1:31" ht="13.5" customHeight="1" x14ac:dyDescent="0.25">
      <c r="A66" s="1"/>
      <c r="B66" s="16" t="s">
        <v>351</v>
      </c>
      <c r="C66" s="13">
        <v>1.11995538092703</v>
      </c>
      <c r="D66" s="14">
        <v>8.6766803725769906E-2</v>
      </c>
      <c r="E66" s="14">
        <v>0.23497063081980113</v>
      </c>
      <c r="F66" s="14">
        <v>0.17101115241013401</v>
      </c>
      <c r="G66" s="14">
        <v>3.3454157880704903E-2</v>
      </c>
      <c r="H66" s="14">
        <v>0.14869945249477212</v>
      </c>
      <c r="I66" s="14">
        <v>0.15977947336975101</v>
      </c>
      <c r="J66" s="14">
        <v>2.5240753287942201</v>
      </c>
      <c r="K66" s="14">
        <v>3.3764876119989999</v>
      </c>
      <c r="L66" s="14">
        <v>5.9273030000000002</v>
      </c>
      <c r="M66" s="14">
        <v>9.9986479999999993</v>
      </c>
      <c r="N66" s="14">
        <v>1.874627</v>
      </c>
      <c r="O66" s="14">
        <v>5.4746430000000004</v>
      </c>
      <c r="P66" s="14">
        <v>2.5366949999999999</v>
      </c>
      <c r="Q66" s="14">
        <v>0.341698</v>
      </c>
      <c r="R66" s="14">
        <v>0.39165299999999997</v>
      </c>
      <c r="S66" s="14">
        <v>0.60953000000000002</v>
      </c>
      <c r="T66" s="14">
        <v>0.270756</v>
      </c>
      <c r="U66" s="14">
        <v>6.0504000000000002E-2</v>
      </c>
      <c r="V66" s="14">
        <v>7.4340000000000003E-2</v>
      </c>
      <c r="W66" s="14">
        <v>0.19833799999999999</v>
      </c>
      <c r="X66" s="14">
        <v>0.93706999999999996</v>
      </c>
      <c r="Y66" s="14">
        <v>0.49248700000000001</v>
      </c>
      <c r="Z66" s="14">
        <v>0.86558900000000005</v>
      </c>
      <c r="AA66" s="14">
        <v>0.90451599999999999</v>
      </c>
      <c r="AB66" s="14">
        <v>1.1999500000000001</v>
      </c>
      <c r="AC66" s="14">
        <v>0.35652600000000001</v>
      </c>
      <c r="AD66" s="14">
        <v>0.68082299999999996</v>
      </c>
      <c r="AE66" s="14">
        <v>1.72838</v>
      </c>
    </row>
    <row r="67" spans="1:31" ht="13.5" customHeight="1" x14ac:dyDescent="0.25">
      <c r="A67" s="1"/>
      <c r="B67" s="16" t="s">
        <v>352</v>
      </c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>
        <v>0.562774</v>
      </c>
      <c r="N67" s="11">
        <v>6.7205360000000001</v>
      </c>
      <c r="O67" s="11">
        <v>12.669501</v>
      </c>
      <c r="P67" s="11">
        <v>47.674089000000002</v>
      </c>
      <c r="Q67" s="11">
        <v>138.48921100000001</v>
      </c>
      <c r="R67" s="11">
        <v>181.723421</v>
      </c>
      <c r="S67" s="11">
        <v>190.253039</v>
      </c>
      <c r="T67" s="11">
        <v>187.96944999999999</v>
      </c>
      <c r="U67" s="11">
        <v>150.3588</v>
      </c>
      <c r="V67" s="11">
        <v>238.92765800000001</v>
      </c>
      <c r="W67" s="11">
        <v>258.03687200000002</v>
      </c>
      <c r="X67" s="11">
        <v>175.942497</v>
      </c>
      <c r="Y67" s="11">
        <v>133.48937100000001</v>
      </c>
      <c r="Z67" s="11">
        <v>1.318271</v>
      </c>
      <c r="AA67" s="11">
        <v>2.3263859999999998</v>
      </c>
      <c r="AB67" s="11">
        <v>1.4525589999999999</v>
      </c>
      <c r="AC67" s="11">
        <v>1.69445</v>
      </c>
      <c r="AD67" s="11">
        <v>2.9742829999999998</v>
      </c>
      <c r="AE67" s="11">
        <v>2.5093230000000002</v>
      </c>
    </row>
    <row r="68" spans="1:31" ht="13.5" customHeight="1" x14ac:dyDescent="0.25">
      <c r="A68" s="1"/>
      <c r="B68" s="16" t="s">
        <v>353</v>
      </c>
      <c r="C68" s="13">
        <v>1.5308211807823799</v>
      </c>
      <c r="D68" s="14">
        <v>1.6771620086586798</v>
      </c>
      <c r="E68" s="14">
        <v>6.7429646612339802</v>
      </c>
      <c r="F68" s="14">
        <v>13.379822152205501</v>
      </c>
      <c r="G68" s="14">
        <v>11.314995602694699</v>
      </c>
      <c r="H68" s="14">
        <v>11.745570073363499</v>
      </c>
      <c r="I68" s="14">
        <v>15.612070530421899</v>
      </c>
      <c r="J68" s="14">
        <v>16.902352531790896</v>
      </c>
      <c r="K68" s="14">
        <v>20.312877729824287</v>
      </c>
      <c r="L68" s="14">
        <v>43.332247000000002</v>
      </c>
      <c r="M68" s="14">
        <v>43.047018999999999</v>
      </c>
      <c r="N68" s="14">
        <v>31.304258999999998</v>
      </c>
      <c r="O68" s="14">
        <v>31.311823</v>
      </c>
      <c r="P68" s="14">
        <v>20.108678999999999</v>
      </c>
      <c r="Q68" s="14">
        <v>9.6798699999999993</v>
      </c>
      <c r="R68" s="14">
        <v>7.8734520000000003</v>
      </c>
      <c r="S68" s="14">
        <v>7.9143400000000002</v>
      </c>
      <c r="T68" s="14">
        <v>0.78354400000000002</v>
      </c>
      <c r="U68" s="14">
        <v>5.5296999999999999E-2</v>
      </c>
      <c r="V68" s="14">
        <v>1.5061E-2</v>
      </c>
      <c r="W68" s="14">
        <v>6.7807000000000006E-2</v>
      </c>
      <c r="X68" s="14">
        <v>1.8816329999999999</v>
      </c>
      <c r="Y68" s="14">
        <v>8.7203669999999995</v>
      </c>
      <c r="Z68" s="14">
        <v>13.562173</v>
      </c>
      <c r="AA68" s="14">
        <v>22.650637</v>
      </c>
      <c r="AB68" s="14">
        <v>66.131620999999996</v>
      </c>
      <c r="AC68" s="14">
        <v>99.697847999999993</v>
      </c>
      <c r="AD68" s="14">
        <v>107.129818</v>
      </c>
      <c r="AE68" s="14">
        <v>146.259342</v>
      </c>
    </row>
    <row r="69" spans="1:31" ht="13.5" customHeight="1" x14ac:dyDescent="0.25">
      <c r="A69" s="1"/>
      <c r="B69" s="16" t="s">
        <v>354</v>
      </c>
      <c r="C69" s="10">
        <v>3.8712182880399296E-3</v>
      </c>
      <c r="D69" s="11"/>
      <c r="E69" s="11"/>
      <c r="F69" s="11">
        <v>3.2026157685599603E-3</v>
      </c>
      <c r="G69" s="11">
        <v>2.6594447653477498E-2</v>
      </c>
      <c r="H69" s="11">
        <v>0.15084947371341695</v>
      </c>
      <c r="I69" s="11">
        <v>3.8954800944220408E-2</v>
      </c>
      <c r="J69" s="11">
        <v>7.3067507086869835E-2</v>
      </c>
      <c r="K69" s="11">
        <v>4.2574062887551598E-2</v>
      </c>
      <c r="L69" s="11">
        <v>1.059123</v>
      </c>
      <c r="M69" s="11">
        <v>7.1003999999999998E-2</v>
      </c>
      <c r="N69" s="11">
        <v>0.33196999999999999</v>
      </c>
      <c r="O69" s="11">
        <v>0.22759699999999999</v>
      </c>
      <c r="P69" s="11">
        <v>2.6542E-2</v>
      </c>
      <c r="Q69" s="11">
        <v>0.91384799999999999</v>
      </c>
      <c r="R69" s="11">
        <v>3.9092000000000002E-2</v>
      </c>
      <c r="S69" s="11">
        <v>5.7041000000000001E-2</v>
      </c>
      <c r="T69" s="11">
        <v>0.121087</v>
      </c>
      <c r="U69" s="11">
        <v>0.123531</v>
      </c>
      <c r="V69" s="11">
        <v>6.2614000000000003E-2</v>
      </c>
      <c r="W69" s="11">
        <v>4.5074000000000003E-2</v>
      </c>
      <c r="X69" s="11">
        <v>0.13311300000000001</v>
      </c>
      <c r="Y69" s="11">
        <v>0.27043299999999998</v>
      </c>
      <c r="Z69" s="11">
        <v>4.4683E-2</v>
      </c>
      <c r="AA69" s="11">
        <v>0.29749799999999998</v>
      </c>
      <c r="AB69" s="11">
        <v>0.20292199999999999</v>
      </c>
      <c r="AC69" s="11"/>
      <c r="AD69" s="11"/>
      <c r="AE69" s="11">
        <v>0.281468</v>
      </c>
    </row>
    <row r="70" spans="1:31" ht="13.5" customHeight="1" x14ac:dyDescent="0.25">
      <c r="A70" s="1"/>
      <c r="B70" s="16" t="s">
        <v>355</v>
      </c>
      <c r="C70" s="13">
        <v>2.0003961928117899</v>
      </c>
      <c r="D70" s="14">
        <v>4.2669598302739917</v>
      </c>
      <c r="E70" s="14">
        <v>4.9408759451398083</v>
      </c>
      <c r="F70" s="14">
        <v>3.9091474904171286</v>
      </c>
      <c r="G70" s="14">
        <v>3.9825671534395415</v>
      </c>
      <c r="H70" s="14">
        <v>3.5087556231255399</v>
      </c>
      <c r="I70" s="14">
        <v>4.3199381574918689</v>
      </c>
      <c r="J70" s="14">
        <v>2.6401275145868901</v>
      </c>
      <c r="K70" s="14">
        <v>4.8499474528155488</v>
      </c>
      <c r="L70" s="14">
        <v>7.567329</v>
      </c>
      <c r="M70" s="14">
        <v>11.031574000000001</v>
      </c>
      <c r="N70" s="14">
        <v>5.9629940000000001</v>
      </c>
      <c r="O70" s="14">
        <v>7.511177</v>
      </c>
      <c r="P70" s="14">
        <v>12.004527</v>
      </c>
      <c r="Q70" s="14">
        <v>11.071014</v>
      </c>
      <c r="R70" s="14">
        <v>12.266285999999999</v>
      </c>
      <c r="S70" s="14">
        <v>14.117782</v>
      </c>
      <c r="T70" s="14">
        <v>15.352220000000001</v>
      </c>
      <c r="U70" s="14">
        <v>12.475332</v>
      </c>
      <c r="V70" s="14">
        <v>15.819488</v>
      </c>
      <c r="W70" s="14">
        <v>16.838446000000001</v>
      </c>
      <c r="X70" s="14">
        <v>13.054957</v>
      </c>
      <c r="Y70" s="14">
        <v>12.518402999999999</v>
      </c>
      <c r="Z70" s="14">
        <v>12.478354</v>
      </c>
      <c r="AA70" s="14">
        <v>11.721197</v>
      </c>
      <c r="AB70" s="14">
        <v>11.313397999999999</v>
      </c>
      <c r="AC70" s="14">
        <v>10.777153999999999</v>
      </c>
      <c r="AD70" s="14">
        <v>11.136327</v>
      </c>
      <c r="AE70" s="14">
        <v>11.129844</v>
      </c>
    </row>
    <row r="71" spans="1:31" ht="13.5" customHeight="1" x14ac:dyDescent="0.25">
      <c r="A71" s="1"/>
      <c r="B71" s="16" t="s">
        <v>356</v>
      </c>
      <c r="C71" s="10">
        <v>0.13766164795419999</v>
      </c>
      <c r="D71" s="11">
        <v>1.14073419015865E-2</v>
      </c>
      <c r="E71" s="11">
        <v>0.203693311678117</v>
      </c>
      <c r="F71" s="11">
        <v>0.15957249351658212</v>
      </c>
      <c r="G71" s="11">
        <v>0.36469343038722185</v>
      </c>
      <c r="H71" s="11">
        <v>0.13155311479570592</v>
      </c>
      <c r="I71" s="11">
        <v>1.53942126990899</v>
      </c>
      <c r="J71" s="11">
        <v>0.28732830864596304</v>
      </c>
      <c r="K71" s="11">
        <v>0.79838341219712738</v>
      </c>
      <c r="L71" s="11">
        <v>0.42858400000000002</v>
      </c>
      <c r="M71" s="11">
        <v>0.121185</v>
      </c>
      <c r="N71" s="11">
        <v>0.23580899999999999</v>
      </c>
      <c r="O71" s="11">
        <v>0.36902600000000002</v>
      </c>
      <c r="P71" s="11">
        <v>0.40466099999999999</v>
      </c>
      <c r="Q71" s="11">
        <v>0.685226</v>
      </c>
      <c r="R71" s="11">
        <v>0.43842900000000001</v>
      </c>
      <c r="S71" s="11">
        <v>0.20721999999999999</v>
      </c>
      <c r="T71" s="11">
        <v>0.26674799999999999</v>
      </c>
      <c r="U71" s="11">
        <v>0.28627900000000001</v>
      </c>
      <c r="V71" s="11">
        <v>0.16470699999999999</v>
      </c>
      <c r="W71" s="11">
        <v>0.18496799999999999</v>
      </c>
      <c r="X71" s="11">
        <v>0.39983299999999999</v>
      </c>
      <c r="Y71" s="11">
        <v>0.33895199999999998</v>
      </c>
      <c r="Z71" s="11">
        <v>0.144623</v>
      </c>
      <c r="AA71" s="11">
        <v>0.53516900000000001</v>
      </c>
      <c r="AB71" s="11">
        <v>0.28122900000000001</v>
      </c>
      <c r="AC71" s="11">
        <v>1.5100420000000001</v>
      </c>
      <c r="AD71" s="11">
        <v>1.666669</v>
      </c>
      <c r="AE71" s="11">
        <v>0.46514899999999998</v>
      </c>
    </row>
    <row r="72" spans="1:31" ht="13.5" customHeight="1" x14ac:dyDescent="0.25">
      <c r="A72" s="1"/>
      <c r="B72" s="16" t="s">
        <v>357</v>
      </c>
      <c r="C72" s="13">
        <v>0.12759091028182001</v>
      </c>
      <c r="D72" s="14">
        <v>60.433945316244603</v>
      </c>
      <c r="E72" s="14">
        <v>2.1748078513284903</v>
      </c>
      <c r="F72" s="14">
        <v>1.45458465092225</v>
      </c>
      <c r="G72" s="14">
        <v>1.4642063746576901</v>
      </c>
      <c r="H72" s="14">
        <v>0.59035986082660197</v>
      </c>
      <c r="I72" s="14">
        <v>1.3915066038869301</v>
      </c>
      <c r="J72" s="14">
        <v>3.1900220340114394</v>
      </c>
      <c r="K72" s="14">
        <v>9.7122662405234088</v>
      </c>
      <c r="L72" s="14">
        <v>0.374031</v>
      </c>
      <c r="M72" s="14">
        <v>5.3972910000000001</v>
      </c>
      <c r="N72" s="14">
        <v>0.67259999999999998</v>
      </c>
      <c r="O72" s="14">
        <v>2.3217089999999998</v>
      </c>
      <c r="P72" s="14">
        <v>1.309482</v>
      </c>
      <c r="Q72" s="14">
        <v>2.5030160000000001</v>
      </c>
      <c r="R72" s="14">
        <v>3.0465089999999999</v>
      </c>
      <c r="S72" s="14">
        <v>3.2727249999999999</v>
      </c>
      <c r="T72" s="14">
        <v>1.97675</v>
      </c>
      <c r="U72" s="14">
        <v>1.9462280000000001</v>
      </c>
      <c r="V72" s="14">
        <v>1.6951890000000001</v>
      </c>
      <c r="W72" s="14">
        <v>1.7078009999999999</v>
      </c>
      <c r="X72" s="14">
        <v>1.7040820000000001</v>
      </c>
      <c r="Y72" s="14">
        <v>1.7079850000000001</v>
      </c>
      <c r="Z72" s="14">
        <v>2.4996170000000002</v>
      </c>
      <c r="AA72" s="14">
        <v>2.687678</v>
      </c>
      <c r="AB72" s="14">
        <v>2.9188070000000002</v>
      </c>
      <c r="AC72" s="14">
        <v>3.1190549999999999</v>
      </c>
      <c r="AD72" s="14">
        <v>4.3415330000000001</v>
      </c>
      <c r="AE72" s="14">
        <v>6.8209860000000004</v>
      </c>
    </row>
    <row r="73" spans="1:31" ht="13.5" customHeight="1" x14ac:dyDescent="0.25">
      <c r="A73" s="1"/>
      <c r="B73" s="16" t="s">
        <v>358</v>
      </c>
      <c r="C73" s="10">
        <v>202.59855603229698</v>
      </c>
      <c r="D73" s="11">
        <v>250.8941203045099</v>
      </c>
      <c r="E73" s="11">
        <v>326.10126800314777</v>
      </c>
      <c r="F73" s="11">
        <v>378.00855197843799</v>
      </c>
      <c r="G73" s="11">
        <v>398.59985531453879</v>
      </c>
      <c r="H73" s="11">
        <v>445.82077273283397</v>
      </c>
      <c r="I73" s="11">
        <v>574.43449134360105</v>
      </c>
      <c r="J73" s="11">
        <v>709.60530810006378</v>
      </c>
      <c r="K73" s="11">
        <v>772.63177614845415</v>
      </c>
      <c r="L73" s="11">
        <v>1001.178304</v>
      </c>
      <c r="M73" s="11">
        <v>672.22719600000005</v>
      </c>
      <c r="N73" s="11">
        <v>751.03414399999997</v>
      </c>
      <c r="O73" s="11">
        <v>738.24117000000001</v>
      </c>
      <c r="P73" s="11">
        <v>777.94983200000001</v>
      </c>
      <c r="Q73" s="11">
        <v>807.48636199999999</v>
      </c>
      <c r="R73" s="11">
        <v>925.32898999999998</v>
      </c>
      <c r="S73" s="11">
        <v>756.96698100000003</v>
      </c>
      <c r="T73" s="11">
        <v>820.59218299999998</v>
      </c>
      <c r="U73" s="11">
        <v>689.74722799999995</v>
      </c>
      <c r="V73" s="11">
        <v>915.29427999999996</v>
      </c>
      <c r="W73" s="11">
        <v>982.13046399999996</v>
      </c>
      <c r="X73" s="11">
        <v>1051.588428</v>
      </c>
      <c r="Y73" s="11">
        <v>1169.344126</v>
      </c>
      <c r="Z73" s="11">
        <v>1188.0962549999999</v>
      </c>
      <c r="AA73" s="11">
        <v>1179.380332</v>
      </c>
      <c r="AB73" s="11">
        <v>1084.492377</v>
      </c>
      <c r="AC73" s="11">
        <v>1132.5999549999999</v>
      </c>
      <c r="AD73" s="11">
        <v>1185.470325</v>
      </c>
      <c r="AE73" s="11">
        <v>1297.5502329999999</v>
      </c>
    </row>
    <row r="74" spans="1:31" ht="13.5" customHeight="1" x14ac:dyDescent="0.25">
      <c r="A74" s="1"/>
      <c r="B74" s="16" t="s">
        <v>359</v>
      </c>
      <c r="C74" s="13">
        <v>9.6762843068261002E-4</v>
      </c>
      <c r="D74" s="14">
        <v>1.06404494516711E-2</v>
      </c>
      <c r="E74" s="14">
        <v>2.4943314918709998E-2</v>
      </c>
      <c r="F74" s="14">
        <v>4.9547133431530894E-2</v>
      </c>
      <c r="G74" s="14">
        <v>9.0402203354222992E-3</v>
      </c>
      <c r="H74" s="14">
        <v>0.26607697705689104</v>
      </c>
      <c r="I74" s="14">
        <v>0.7147478812863256</v>
      </c>
      <c r="J74" s="14">
        <v>0.13352842217243599</v>
      </c>
      <c r="K74" s="14">
        <v>5.7905188030323275E-2</v>
      </c>
      <c r="L74" s="14">
        <v>8.1502000000000005E-2</v>
      </c>
      <c r="M74" s="14">
        <v>0.18277499999999999</v>
      </c>
      <c r="N74" s="14">
        <v>9.0343000000000007E-2</v>
      </c>
      <c r="O74" s="14">
        <v>1.0347E-2</v>
      </c>
      <c r="P74" s="14">
        <v>2.4312E-2</v>
      </c>
      <c r="Q74" s="14">
        <v>4.4050000000000001E-3</v>
      </c>
      <c r="R74" s="14">
        <v>4.1665000000000001E-2</v>
      </c>
      <c r="S74" s="14">
        <v>0.29808899999999999</v>
      </c>
      <c r="T74" s="14">
        <v>4.8078000000000003E-2</v>
      </c>
      <c r="U74" s="14">
        <v>3.9420000000000002E-3</v>
      </c>
      <c r="V74" s="14">
        <v>0.27248600000000001</v>
      </c>
      <c r="W74" s="14">
        <v>1.3223E-2</v>
      </c>
      <c r="X74" s="14">
        <v>0.107726</v>
      </c>
      <c r="Y74" s="14">
        <v>0.37860300000000002</v>
      </c>
      <c r="Z74" s="14">
        <v>0.15193100000000001</v>
      </c>
      <c r="AA74" s="14">
        <v>3.9141000000000002E-2</v>
      </c>
      <c r="AB74" s="14">
        <v>0.289852</v>
      </c>
      <c r="AC74" s="14">
        <v>0.167571</v>
      </c>
      <c r="AD74" s="14">
        <v>0.31149100000000002</v>
      </c>
      <c r="AE74" s="14">
        <v>0.21479400000000001</v>
      </c>
    </row>
    <row r="75" spans="1:31" ht="13.5" customHeight="1" x14ac:dyDescent="0.25">
      <c r="A75" s="1"/>
      <c r="B75" s="16" t="s">
        <v>360</v>
      </c>
      <c r="C75" s="10">
        <v>8.3671789798985013E-2</v>
      </c>
      <c r="D75" s="11">
        <v>2.59291270527226E-3</v>
      </c>
      <c r="E75" s="11">
        <v>0.28485803116780994</v>
      </c>
      <c r="F75" s="11">
        <v>0.17698238475991099</v>
      </c>
      <c r="G75" s="11">
        <v>9.9726207764601997E-3</v>
      </c>
      <c r="H75" s="11">
        <v>5.2222287060056799E-3</v>
      </c>
      <c r="I75" s="11">
        <v>1.60532836184798E-2</v>
      </c>
      <c r="J75" s="11">
        <v>6.8964157758234168E-2</v>
      </c>
      <c r="K75" s="11">
        <v>8.4887513052016913E-3</v>
      </c>
      <c r="L75" s="11">
        <v>7.92E-3</v>
      </c>
      <c r="M75" s="11">
        <v>9.4898999999999997E-2</v>
      </c>
      <c r="N75" s="11">
        <v>3.7138999999999998E-2</v>
      </c>
      <c r="O75" s="11">
        <v>2.4806000000000002E-2</v>
      </c>
      <c r="P75" s="11">
        <v>4.7909E-2</v>
      </c>
      <c r="Q75" s="11">
        <v>0.11189399999999999</v>
      </c>
      <c r="R75" s="11">
        <v>0.11101900000000001</v>
      </c>
      <c r="S75" s="11">
        <v>0.14307400000000001</v>
      </c>
      <c r="T75" s="11">
        <v>0.118411</v>
      </c>
      <c r="U75" s="11">
        <v>9.5020999999999994E-2</v>
      </c>
      <c r="V75" s="11">
        <v>0.17022499999999999</v>
      </c>
      <c r="W75" s="11">
        <v>0.19802900000000001</v>
      </c>
      <c r="X75" s="11">
        <v>0.40410000000000001</v>
      </c>
      <c r="Y75" s="11">
        <v>0.42160900000000001</v>
      </c>
      <c r="Z75" s="11">
        <v>0.290738</v>
      </c>
      <c r="AA75" s="11">
        <v>0.21973200000000001</v>
      </c>
      <c r="AB75" s="11">
        <v>0.34542400000000001</v>
      </c>
      <c r="AC75" s="11">
        <v>0.193629</v>
      </c>
      <c r="AD75" s="11">
        <v>0.109821</v>
      </c>
      <c r="AE75" s="11">
        <v>9.2918000000000001E-2</v>
      </c>
    </row>
    <row r="76" spans="1:31" ht="13.5" customHeight="1" x14ac:dyDescent="0.25">
      <c r="A76" s="1"/>
      <c r="B76" s="16" t="s">
        <v>361</v>
      </c>
      <c r="C76" s="13">
        <v>40.175656277089509</v>
      </c>
      <c r="D76" s="14">
        <v>37.004546207504511</v>
      </c>
      <c r="E76" s="14">
        <v>37.535797734926177</v>
      </c>
      <c r="F76" s="14">
        <v>54.545402054134769</v>
      </c>
      <c r="G76" s="14">
        <v>61.137110836370468</v>
      </c>
      <c r="H76" s="14">
        <v>57.617106266141725</v>
      </c>
      <c r="I76" s="14">
        <v>65.717086218639622</v>
      </c>
      <c r="J76" s="14">
        <v>71.833828005159717</v>
      </c>
      <c r="K76" s="14">
        <v>67.906302952303605</v>
      </c>
      <c r="L76" s="14">
        <v>96.990074000000007</v>
      </c>
      <c r="M76" s="14">
        <v>81.845890999999995</v>
      </c>
      <c r="N76" s="14">
        <v>74.835577999999998</v>
      </c>
      <c r="O76" s="14">
        <v>77.775085000000004</v>
      </c>
      <c r="P76" s="14">
        <v>93.107515000000006</v>
      </c>
      <c r="Q76" s="14">
        <v>95.582158000000007</v>
      </c>
      <c r="R76" s="14">
        <v>105.93801499999999</v>
      </c>
      <c r="S76" s="14">
        <v>110.095536</v>
      </c>
      <c r="T76" s="14">
        <v>119.32067000000001</v>
      </c>
      <c r="U76" s="14">
        <v>107.663147</v>
      </c>
      <c r="V76" s="14">
        <v>131.459935</v>
      </c>
      <c r="W76" s="14">
        <v>173.24155999999999</v>
      </c>
      <c r="X76" s="14">
        <v>200.808606</v>
      </c>
      <c r="Y76" s="14">
        <v>211.485255</v>
      </c>
      <c r="Z76" s="14">
        <v>244.66606400000001</v>
      </c>
      <c r="AA76" s="14">
        <v>275.99352599999997</v>
      </c>
      <c r="AB76" s="14">
        <v>279.099403</v>
      </c>
      <c r="AC76" s="14">
        <v>302.12093199999998</v>
      </c>
      <c r="AD76" s="14">
        <v>307.07869799999997</v>
      </c>
      <c r="AE76" s="14">
        <v>340.64303100000001</v>
      </c>
    </row>
    <row r="77" spans="1:31" ht="13.5" customHeight="1" x14ac:dyDescent="0.25">
      <c r="A77" s="1"/>
      <c r="B77" s="16" t="s">
        <v>362</v>
      </c>
      <c r="C77" s="10">
        <v>478.27517033187712</v>
      </c>
      <c r="D77" s="11">
        <v>524.501553122269</v>
      </c>
      <c r="E77" s="11">
        <v>647.78078758568802</v>
      </c>
      <c r="F77" s="11">
        <v>722.79545005096043</v>
      </c>
      <c r="G77" s="11">
        <v>812.36399040701326</v>
      </c>
      <c r="H77" s="11">
        <v>841.32388315228297</v>
      </c>
      <c r="I77" s="11">
        <v>928.13451423797903</v>
      </c>
      <c r="J77" s="11">
        <v>941.93943503408741</v>
      </c>
      <c r="K77" s="11">
        <v>1116.5481555680201</v>
      </c>
      <c r="L77" s="11">
        <v>1190.1574169999999</v>
      </c>
      <c r="M77" s="11">
        <v>1153.421783</v>
      </c>
      <c r="N77" s="11">
        <v>1200.306973</v>
      </c>
      <c r="O77" s="11">
        <v>1420.1072670000001</v>
      </c>
      <c r="P77" s="11">
        <v>1648.843687</v>
      </c>
      <c r="Q77" s="11">
        <v>1736.1665800000001</v>
      </c>
      <c r="R77" s="11">
        <v>2105.515868</v>
      </c>
      <c r="S77" s="11">
        <v>2280.7136919999998</v>
      </c>
      <c r="T77" s="11">
        <v>2473.7084329999998</v>
      </c>
      <c r="U77" s="11">
        <v>2148.7312769999999</v>
      </c>
      <c r="V77" s="11">
        <v>2480.522363</v>
      </c>
      <c r="W77" s="11">
        <v>2867.417841</v>
      </c>
      <c r="X77" s="11">
        <v>2792.5294269999999</v>
      </c>
      <c r="Y77" s="11">
        <v>2712.9057130000001</v>
      </c>
      <c r="Z77" s="11">
        <v>2745.5238429999999</v>
      </c>
      <c r="AA77" s="11">
        <v>2578.9608910000002</v>
      </c>
      <c r="AB77" s="11">
        <v>2525.502935</v>
      </c>
      <c r="AC77" s="11">
        <v>2691.9338389999998</v>
      </c>
      <c r="AD77" s="11">
        <v>2901.7444850000002</v>
      </c>
      <c r="AE77" s="11">
        <v>2983.899359</v>
      </c>
    </row>
    <row r="78" spans="1:31" ht="13.5" customHeight="1" x14ac:dyDescent="0.25">
      <c r="A78" s="1"/>
      <c r="B78" s="16" t="s">
        <v>363</v>
      </c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>
        <v>0.15937100000000001</v>
      </c>
      <c r="Q78" s="14">
        <v>0.70402699999999996</v>
      </c>
      <c r="R78" s="14">
        <v>0.97972000000000004</v>
      </c>
      <c r="S78" s="14">
        <v>1.3501559999999999</v>
      </c>
      <c r="T78" s="14">
        <v>6.7542770000000001</v>
      </c>
      <c r="U78" s="14">
        <v>3.8342999999999998</v>
      </c>
      <c r="V78" s="14">
        <v>2.1161120000000002</v>
      </c>
      <c r="W78" s="14">
        <v>0.41530099999999998</v>
      </c>
      <c r="X78" s="14">
        <v>1.1160350000000001</v>
      </c>
      <c r="Y78" s="14">
        <v>1.834525</v>
      </c>
      <c r="Z78" s="14">
        <v>2.7289210000000002</v>
      </c>
      <c r="AA78" s="14">
        <v>2.3360569999999998</v>
      </c>
      <c r="AB78" s="14">
        <v>2.5380229999999999</v>
      </c>
      <c r="AC78" s="14">
        <v>3.7434509999999999</v>
      </c>
      <c r="AD78" s="14">
        <v>4.1111550000000001</v>
      </c>
      <c r="AE78" s="14">
        <v>4.7261709999999999</v>
      </c>
    </row>
    <row r="79" spans="1:31" ht="13.5" customHeight="1" x14ac:dyDescent="0.25">
      <c r="A79" s="1"/>
      <c r="B79" s="16" t="s">
        <v>364</v>
      </c>
      <c r="C79" s="10"/>
      <c r="D79" s="11">
        <v>3.27744165946413</v>
      </c>
      <c r="E79" s="11">
        <v>1.80109112548074</v>
      </c>
      <c r="F79" s="11">
        <v>0.20327980235449597</v>
      </c>
      <c r="G79" s="11">
        <v>3.3548247237722797E-3</v>
      </c>
      <c r="H79" s="11">
        <v>3.4104375511597413</v>
      </c>
      <c r="I79" s="11">
        <v>6.3164706012342878E-2</v>
      </c>
      <c r="J79" s="11">
        <v>5.9164559274763502E-2</v>
      </c>
      <c r="K79" s="11">
        <v>0.58133708714590215</v>
      </c>
      <c r="L79" s="11">
        <v>0.108547</v>
      </c>
      <c r="M79" s="11">
        <v>2.6488999999999999E-2</v>
      </c>
      <c r="N79" s="11">
        <v>1.9803999999999999E-2</v>
      </c>
      <c r="O79" s="11">
        <v>0.15192700000000001</v>
      </c>
      <c r="P79" s="11">
        <v>0.12661600000000001</v>
      </c>
      <c r="Q79" s="11">
        <v>5.6703999999999997E-2</v>
      </c>
      <c r="R79" s="11">
        <v>6.3669000000000003E-2</v>
      </c>
      <c r="S79" s="11">
        <v>9.3623999999999999E-2</v>
      </c>
      <c r="T79" s="11">
        <v>9.8887000000000003E-2</v>
      </c>
      <c r="U79" s="11">
        <v>2.0052E-2</v>
      </c>
      <c r="V79" s="11">
        <v>8.0590000000000002E-3</v>
      </c>
      <c r="W79" s="11">
        <v>2.0580999999999999E-2</v>
      </c>
      <c r="X79" s="11">
        <v>5.5649999999999998E-2</v>
      </c>
      <c r="Y79" s="11">
        <v>3.1701E-2</v>
      </c>
      <c r="Z79" s="11">
        <v>1.5538E-2</v>
      </c>
      <c r="AA79" s="11">
        <v>8.1919999999999996E-3</v>
      </c>
      <c r="AB79" s="11">
        <v>6.6639999999999998E-3</v>
      </c>
      <c r="AC79" s="11">
        <v>3.4261E-2</v>
      </c>
      <c r="AD79" s="11">
        <v>8.4764999999999993E-2</v>
      </c>
      <c r="AE79" s="11">
        <v>0.1242</v>
      </c>
    </row>
    <row r="80" spans="1:31" ht="13.5" customHeight="1" x14ac:dyDescent="0.25">
      <c r="A80" s="1"/>
      <c r="B80" s="16" t="s">
        <v>365</v>
      </c>
      <c r="C80" s="13"/>
      <c r="D80" s="14"/>
      <c r="E80" s="14"/>
      <c r="F80" s="14">
        <v>7.9576364372937992E-4</v>
      </c>
      <c r="G80" s="14">
        <v>0.34653467593014897</v>
      </c>
      <c r="H80" s="14">
        <v>2.5758296439940001E-5</v>
      </c>
      <c r="I80" s="14">
        <v>1.56860822865941E-3</v>
      </c>
      <c r="J80" s="14">
        <v>0.28435493413591001</v>
      </c>
      <c r="K80" s="14">
        <v>0.104706110215243</v>
      </c>
      <c r="L80" s="14">
        <v>0.11182400000000001</v>
      </c>
      <c r="M80" s="14">
        <v>4.8785000000000002E-2</v>
      </c>
      <c r="N80" s="14">
        <v>2.8118000000000001E-2</v>
      </c>
      <c r="O80" s="14">
        <v>7.0666000000000007E-2</v>
      </c>
      <c r="P80" s="14">
        <v>0.56470900000000002</v>
      </c>
      <c r="Q80" s="14">
        <v>4.0287709999999999</v>
      </c>
      <c r="R80" s="14">
        <v>0.36249900000000002</v>
      </c>
      <c r="S80" s="14">
        <v>119.656719</v>
      </c>
      <c r="T80" s="14">
        <v>6.5970000000000001E-2</v>
      </c>
      <c r="U80" s="14">
        <v>0.18373400000000001</v>
      </c>
      <c r="V80" s="14">
        <v>0.88517400000000002</v>
      </c>
      <c r="W80" s="14">
        <v>5.8985999999999997E-2</v>
      </c>
      <c r="X80" s="14">
        <v>7.4226E-2</v>
      </c>
      <c r="Y80" s="14">
        <v>0.103147</v>
      </c>
      <c r="Z80" s="14">
        <v>1.533512</v>
      </c>
      <c r="AA80" s="14">
        <v>3.0394999999999998E-2</v>
      </c>
      <c r="AB80" s="14">
        <v>0.20644100000000001</v>
      </c>
      <c r="AC80" s="14">
        <v>0.29988900000000002</v>
      </c>
      <c r="AD80" s="14">
        <v>2.7592999999999999E-2</v>
      </c>
      <c r="AE80" s="14">
        <v>3.3177999999999999E-2</v>
      </c>
    </row>
    <row r="81" spans="1:31" ht="13.5" customHeight="1" x14ac:dyDescent="0.25">
      <c r="A81" s="1"/>
      <c r="B81" s="16" t="s">
        <v>366</v>
      </c>
      <c r="C81" s="10">
        <v>12.428039169676108</v>
      </c>
      <c r="D81" s="11">
        <v>15.0393249557907</v>
      </c>
      <c r="E81" s="11">
        <v>22.796594393525201</v>
      </c>
      <c r="F81" s="11">
        <v>27.752014172145898</v>
      </c>
      <c r="G81" s="11">
        <v>61.257331240156766</v>
      </c>
      <c r="H81" s="11">
        <v>78.828313656526873</v>
      </c>
      <c r="I81" s="11">
        <v>118.160932452163</v>
      </c>
      <c r="J81" s="11">
        <v>134.19393897203298</v>
      </c>
      <c r="K81" s="11">
        <v>143.74116603827699</v>
      </c>
      <c r="L81" s="11">
        <v>150.75914399999999</v>
      </c>
      <c r="M81" s="11">
        <v>162.291642</v>
      </c>
      <c r="N81" s="11">
        <v>191.654393</v>
      </c>
      <c r="O81" s="11">
        <v>253.11085</v>
      </c>
      <c r="P81" s="11">
        <v>366.79584199999999</v>
      </c>
      <c r="Q81" s="11">
        <v>490.35917699999999</v>
      </c>
      <c r="R81" s="11">
        <v>611.11623099999997</v>
      </c>
      <c r="S81" s="11">
        <v>753.03215</v>
      </c>
      <c r="T81" s="11">
        <v>946.35949300000004</v>
      </c>
      <c r="U81" s="11">
        <v>985.68672000000004</v>
      </c>
      <c r="V81" s="11">
        <v>1207.8137369999999</v>
      </c>
      <c r="W81" s="11">
        <v>1426.0306700000001</v>
      </c>
      <c r="X81" s="11">
        <v>1715.2363130000001</v>
      </c>
      <c r="Y81" s="11">
        <v>2197.9107570000001</v>
      </c>
      <c r="Z81" s="11">
        <v>2716.0981630000001</v>
      </c>
      <c r="AA81" s="11">
        <v>3388.0608149999998</v>
      </c>
      <c r="AB81" s="11">
        <v>3966.7406129999999</v>
      </c>
      <c r="AC81" s="11">
        <v>4149.2594170000002</v>
      </c>
      <c r="AD81" s="11">
        <v>4389.5510869999998</v>
      </c>
      <c r="AE81" s="11">
        <v>5577.6381369999999</v>
      </c>
    </row>
    <row r="82" spans="1:31" ht="13.5" customHeight="1" x14ac:dyDescent="0.25">
      <c r="A82" s="1"/>
      <c r="B82" s="16" t="s">
        <v>367</v>
      </c>
      <c r="C82" s="13">
        <v>2.1588557797976802</v>
      </c>
      <c r="D82" s="14">
        <v>28.974643406647697</v>
      </c>
      <c r="E82" s="14">
        <v>1.6215934536937162</v>
      </c>
      <c r="F82" s="14">
        <v>5.6081979690219503</v>
      </c>
      <c r="G82" s="14">
        <v>15.63189176413311</v>
      </c>
      <c r="H82" s="14">
        <v>19.007957541160895</v>
      </c>
      <c r="I82" s="14">
        <v>31.665010795538596</v>
      </c>
      <c r="J82" s="14">
        <v>60.653893873425098</v>
      </c>
      <c r="K82" s="14">
        <v>39.89337371726478</v>
      </c>
      <c r="L82" s="14">
        <v>59.384881</v>
      </c>
      <c r="M82" s="14">
        <v>12.327328</v>
      </c>
      <c r="N82" s="14">
        <v>8.1949310000000004</v>
      </c>
      <c r="O82" s="14">
        <v>9.0857810000000008</v>
      </c>
      <c r="P82" s="14">
        <v>11.900783000000001</v>
      </c>
      <c r="Q82" s="14">
        <v>12.945240999999999</v>
      </c>
      <c r="R82" s="14">
        <v>9.8162470000000006</v>
      </c>
      <c r="S82" s="14">
        <v>9.3785699999999999</v>
      </c>
      <c r="T82" s="14">
        <v>6.1078669999999997</v>
      </c>
      <c r="U82" s="14">
        <v>4.9718799999999996</v>
      </c>
      <c r="V82" s="14">
        <v>4.2623069999999998</v>
      </c>
      <c r="W82" s="14">
        <v>4.0888260000000001</v>
      </c>
      <c r="X82" s="14">
        <v>6.050103</v>
      </c>
      <c r="Y82" s="14">
        <v>8.0975610000000007</v>
      </c>
      <c r="Z82" s="14">
        <v>7.1404379999999996</v>
      </c>
      <c r="AA82" s="14">
        <v>4.4738610000000003</v>
      </c>
      <c r="AB82" s="14">
        <v>2.6578750000000002</v>
      </c>
      <c r="AC82" s="14">
        <v>2.1808540000000001</v>
      </c>
      <c r="AD82" s="14">
        <v>1.1589039999999999</v>
      </c>
      <c r="AE82" s="14">
        <v>1.1134770000000001</v>
      </c>
    </row>
    <row r="83" spans="1:31" ht="13.5" customHeight="1" x14ac:dyDescent="0.25">
      <c r="A83" s="1"/>
      <c r="B83" s="15" t="s">
        <v>368</v>
      </c>
      <c r="C83" s="10">
        <v>524.32337003454234</v>
      </c>
      <c r="D83" s="11">
        <v>537.79907031811319</v>
      </c>
      <c r="E83" s="11">
        <v>368.16501894861904</v>
      </c>
      <c r="F83" s="11">
        <v>666.4208617386796</v>
      </c>
      <c r="G83" s="11">
        <v>777.54910730507947</v>
      </c>
      <c r="H83" s="11">
        <v>737.991741741743</v>
      </c>
      <c r="I83" s="11">
        <v>975.04941402548639</v>
      </c>
      <c r="J83" s="11">
        <v>1094.133969884268</v>
      </c>
      <c r="K83" s="11">
        <v>992.51946819171098</v>
      </c>
      <c r="L83" s="11">
        <v>1208.048859</v>
      </c>
      <c r="M83" s="11">
        <v>937.88114399999995</v>
      </c>
      <c r="N83" s="11">
        <v>1074.0547059999999</v>
      </c>
      <c r="O83" s="11">
        <v>1648.314474</v>
      </c>
      <c r="P83" s="11">
        <v>2530.3647540000002</v>
      </c>
      <c r="Q83" s="11">
        <v>3312.7840740000001</v>
      </c>
      <c r="R83" s="11">
        <v>3605.3851439999999</v>
      </c>
      <c r="S83" s="11">
        <v>3450.4337620000001</v>
      </c>
      <c r="T83" s="11">
        <v>4550.8398809999999</v>
      </c>
      <c r="U83" s="11">
        <v>3578.9925659999999</v>
      </c>
      <c r="V83" s="11">
        <v>4302.2303389999997</v>
      </c>
      <c r="W83" s="11">
        <v>5266.3817259999996</v>
      </c>
      <c r="X83" s="11">
        <v>5092.47253</v>
      </c>
      <c r="Y83" s="11">
        <v>4703.4268220000004</v>
      </c>
      <c r="Z83" s="11">
        <v>4912.4657619999998</v>
      </c>
      <c r="AA83" s="11">
        <v>4450.1965819999996</v>
      </c>
      <c r="AB83" s="11">
        <v>4661.0065500000001</v>
      </c>
      <c r="AC83" s="11">
        <v>5398.5940039999996</v>
      </c>
      <c r="AD83" s="11">
        <v>6333.0666039999996</v>
      </c>
      <c r="AE83" s="11">
        <v>6518.5562680000003</v>
      </c>
    </row>
    <row r="84" spans="1:31" ht="13.5" customHeight="1" x14ac:dyDescent="0.25">
      <c r="A84" s="1"/>
      <c r="B84" s="16" t="s">
        <v>369</v>
      </c>
      <c r="C84" s="13">
        <v>7.675425494241001E-3</v>
      </c>
      <c r="D84" s="14">
        <v>3.4763758809208001E-3</v>
      </c>
      <c r="E84" s="14">
        <v>8.6845789793355485E-3</v>
      </c>
      <c r="F84" s="14">
        <v>4.2522312424375201E-2</v>
      </c>
      <c r="G84" s="14">
        <v>0.83731722728026026</v>
      </c>
      <c r="H84" s="14">
        <v>0.11101485604505</v>
      </c>
      <c r="I84" s="14">
        <v>0.14138337905521495</v>
      </c>
      <c r="J84" s="14">
        <v>0.14330317985774799</v>
      </c>
      <c r="K84" s="14">
        <v>0.242331622319513</v>
      </c>
      <c r="L84" s="14">
        <v>0.109636</v>
      </c>
      <c r="M84" s="14">
        <v>0.37655100000000002</v>
      </c>
      <c r="N84" s="14">
        <v>0.33824100000000001</v>
      </c>
      <c r="O84" s="14">
        <v>1.0343690000000001</v>
      </c>
      <c r="P84" s="14">
        <v>24.603895999999999</v>
      </c>
      <c r="Q84" s="14">
        <v>1.1174109999999999</v>
      </c>
      <c r="R84" s="14">
        <v>1.4739990000000001</v>
      </c>
      <c r="S84" s="14">
        <v>2.0656150000000002</v>
      </c>
      <c r="T84" s="14">
        <v>2.985779</v>
      </c>
      <c r="U84" s="14">
        <v>3.4144459999999999</v>
      </c>
      <c r="V84" s="14">
        <v>5.508013</v>
      </c>
      <c r="W84" s="14">
        <v>6.7986190000000004</v>
      </c>
      <c r="X84" s="14">
        <v>5.5859430000000003</v>
      </c>
      <c r="Y84" s="14">
        <v>6.5442960000000001</v>
      </c>
      <c r="Z84" s="14">
        <v>7.2023590000000004</v>
      </c>
      <c r="AA84" s="14">
        <v>6.90517</v>
      </c>
      <c r="AB84" s="14">
        <v>6.8147380000000002</v>
      </c>
      <c r="AC84" s="14">
        <v>10.339444</v>
      </c>
      <c r="AD84" s="14">
        <v>10.073095</v>
      </c>
      <c r="AE84" s="14">
        <v>11.407988</v>
      </c>
    </row>
    <row r="85" spans="1:31" ht="13.5" customHeight="1" x14ac:dyDescent="0.25">
      <c r="A85" s="1"/>
      <c r="B85" s="16" t="s">
        <v>370</v>
      </c>
      <c r="C85" s="10"/>
      <c r="D85" s="11"/>
      <c r="E85" s="11"/>
      <c r="F85" s="11">
        <v>3.1973301692188199</v>
      </c>
      <c r="G85" s="11">
        <v>6.7590519347317732</v>
      </c>
      <c r="H85" s="11">
        <v>4.3475613250315703</v>
      </c>
      <c r="I85" s="11">
        <v>0.85083719295286142</v>
      </c>
      <c r="J85" s="11">
        <v>1.31267321488612</v>
      </c>
      <c r="K85" s="11">
        <v>2.1175279173264001</v>
      </c>
      <c r="L85" s="11">
        <v>1.651308</v>
      </c>
      <c r="M85" s="11">
        <v>3.4107639999999999</v>
      </c>
      <c r="N85" s="11">
        <v>7.4704309999999996</v>
      </c>
      <c r="O85" s="11">
        <v>7.8349289999999998</v>
      </c>
      <c r="P85" s="11">
        <v>9.1811299999999996</v>
      </c>
      <c r="Q85" s="11">
        <v>17.658242000000001</v>
      </c>
      <c r="R85" s="11">
        <v>26.905584999999999</v>
      </c>
      <c r="S85" s="11">
        <v>51.680207000000003</v>
      </c>
      <c r="T85" s="11">
        <v>36.551029999999997</v>
      </c>
      <c r="U85" s="11">
        <v>32.580587999999999</v>
      </c>
      <c r="V85" s="11">
        <v>56.830015000000003</v>
      </c>
      <c r="W85" s="11">
        <v>37.754753999999998</v>
      </c>
      <c r="X85" s="11">
        <v>127.99581999999999</v>
      </c>
      <c r="Y85" s="11">
        <v>36.108938999999999</v>
      </c>
      <c r="Z85" s="11">
        <v>46.580005999999997</v>
      </c>
      <c r="AA85" s="11">
        <v>28.720616</v>
      </c>
      <c r="AB85" s="11">
        <v>78.890326999999999</v>
      </c>
      <c r="AC85" s="11">
        <v>33.301225000000002</v>
      </c>
      <c r="AD85" s="11">
        <v>61.473534000000001</v>
      </c>
      <c r="AE85" s="11">
        <v>52.427714999999999</v>
      </c>
    </row>
    <row r="86" spans="1:31" ht="13.5" customHeight="1" x14ac:dyDescent="0.25">
      <c r="A86" s="1"/>
      <c r="B86" s="16" t="s">
        <v>371</v>
      </c>
      <c r="C86" s="13"/>
      <c r="D86" s="14"/>
      <c r="E86" s="14"/>
      <c r="F86" s="14"/>
      <c r="G86" s="14">
        <v>3.6445679356801729E-2</v>
      </c>
      <c r="H86" s="14">
        <v>0.124262859908201</v>
      </c>
      <c r="I86" s="14">
        <v>0.14247421923099798</v>
      </c>
      <c r="J86" s="14">
        <v>0.28073141970473803</v>
      </c>
      <c r="K86" s="14">
        <v>1.4114292994302398</v>
      </c>
      <c r="L86" s="14">
        <v>0.74013700000000004</v>
      </c>
      <c r="M86" s="14">
        <v>0.97309299999999999</v>
      </c>
      <c r="N86" s="14">
        <v>1.815785</v>
      </c>
      <c r="O86" s="14">
        <v>3.1990430000000001</v>
      </c>
      <c r="P86" s="14">
        <v>3.1867040000000002</v>
      </c>
      <c r="Q86" s="14">
        <v>2.399864</v>
      </c>
      <c r="R86" s="14">
        <v>3.5634399999999999</v>
      </c>
      <c r="S86" s="14">
        <v>5.3050930000000003</v>
      </c>
      <c r="T86" s="14">
        <v>6.0294420000000004</v>
      </c>
      <c r="U86" s="14">
        <v>7.9814480000000003</v>
      </c>
      <c r="V86" s="14">
        <v>8.1013780000000004</v>
      </c>
      <c r="W86" s="14">
        <v>12.358644999999999</v>
      </c>
      <c r="X86" s="14">
        <v>13.664197</v>
      </c>
      <c r="Y86" s="14">
        <v>15.931407999999999</v>
      </c>
      <c r="Z86" s="14">
        <v>15.81742</v>
      </c>
      <c r="AA86" s="14">
        <v>18.518846</v>
      </c>
      <c r="AB86" s="14">
        <v>19.797761000000001</v>
      </c>
      <c r="AC86" s="14">
        <v>18.086364</v>
      </c>
      <c r="AD86" s="14">
        <v>16.778286999999999</v>
      </c>
      <c r="AE86" s="14">
        <v>12.940674</v>
      </c>
    </row>
    <row r="87" spans="1:31" ht="13.5" customHeight="1" x14ac:dyDescent="0.25">
      <c r="A87" s="1"/>
      <c r="B87" s="16" t="s">
        <v>372</v>
      </c>
      <c r="C87" s="10">
        <v>10.627340632295999</v>
      </c>
      <c r="D87" s="11">
        <v>12.136328163037399</v>
      </c>
      <c r="E87" s="11">
        <v>21.773458675529401</v>
      </c>
      <c r="F87" s="11">
        <v>29.9030488377356</v>
      </c>
      <c r="G87" s="11">
        <v>41.7450474217448</v>
      </c>
      <c r="H87" s="11">
        <v>40.154219160261306</v>
      </c>
      <c r="I87" s="11">
        <v>62.0586357155671</v>
      </c>
      <c r="J87" s="11">
        <v>36.691703987679695</v>
      </c>
      <c r="K87" s="11">
        <v>36.408080233606206</v>
      </c>
      <c r="L87" s="11">
        <v>43.576146999999999</v>
      </c>
      <c r="M87" s="11">
        <v>40.950997000000001</v>
      </c>
      <c r="N87" s="11">
        <v>46.829644999999999</v>
      </c>
      <c r="O87" s="11">
        <v>50.497490999999997</v>
      </c>
      <c r="P87" s="11">
        <v>66.703659999999999</v>
      </c>
      <c r="Q87" s="11">
        <v>78.020747</v>
      </c>
      <c r="R87" s="11">
        <v>104.422759</v>
      </c>
      <c r="S87" s="11">
        <v>119.672681</v>
      </c>
      <c r="T87" s="11">
        <v>117.406936</v>
      </c>
      <c r="U87" s="11">
        <v>110.877309</v>
      </c>
      <c r="V87" s="11">
        <v>68.519716000000003</v>
      </c>
      <c r="W87" s="11">
        <v>161.104601</v>
      </c>
      <c r="X87" s="11">
        <v>212.475134</v>
      </c>
      <c r="Y87" s="11">
        <v>177.07375300000001</v>
      </c>
      <c r="Z87" s="11">
        <v>115.46568499999999</v>
      </c>
      <c r="AA87" s="11">
        <v>106.605756</v>
      </c>
      <c r="AB87" s="11">
        <v>111.585903</v>
      </c>
      <c r="AC87" s="11">
        <v>112.388803</v>
      </c>
      <c r="AD87" s="11">
        <v>150.165065</v>
      </c>
      <c r="AE87" s="11">
        <v>158.96604099999999</v>
      </c>
    </row>
    <row r="88" spans="1:31" ht="13.5" customHeight="1" x14ac:dyDescent="0.25">
      <c r="A88" s="1"/>
      <c r="B88" s="16" t="s">
        <v>373</v>
      </c>
      <c r="C88" s="13">
        <v>54.92720670839639</v>
      </c>
      <c r="D88" s="14">
        <v>55.328686499549001</v>
      </c>
      <c r="E88" s="14">
        <v>46.083296202287904</v>
      </c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</row>
    <row r="89" spans="1:31" ht="13.5" customHeight="1" x14ac:dyDescent="0.25">
      <c r="A89" s="1"/>
      <c r="B89" s="16" t="s">
        <v>374</v>
      </c>
      <c r="C89" s="10"/>
      <c r="D89" s="11"/>
      <c r="E89" s="11"/>
      <c r="F89" s="11"/>
      <c r="G89" s="11"/>
      <c r="H89" s="11"/>
      <c r="I89" s="11">
        <v>1.63907944395749E-3</v>
      </c>
      <c r="J89" s="11"/>
      <c r="K89" s="11"/>
      <c r="L89" s="11"/>
      <c r="M89" s="11"/>
      <c r="N89" s="11">
        <v>11.375792000000001</v>
      </c>
      <c r="O89" s="11">
        <v>6.146611</v>
      </c>
      <c r="P89" s="11">
        <v>2.5550510000000002</v>
      </c>
      <c r="Q89" s="11">
        <v>7.2098630000000004</v>
      </c>
      <c r="R89" s="11">
        <v>8.0576460000000001</v>
      </c>
      <c r="S89" s="11">
        <v>2.679783</v>
      </c>
      <c r="T89" s="11">
        <v>1.305785</v>
      </c>
      <c r="U89" s="11">
        <v>1.9819789999999999</v>
      </c>
      <c r="V89" s="11">
        <v>5.7644399999999996</v>
      </c>
      <c r="W89" s="11">
        <v>8.6339579999999998</v>
      </c>
      <c r="X89" s="11">
        <v>9.5103930000000005</v>
      </c>
      <c r="Y89" s="11">
        <v>8.6569009999999995</v>
      </c>
      <c r="Z89" s="11">
        <v>7.4723660000000001</v>
      </c>
      <c r="AA89" s="11">
        <v>10.471139000000001</v>
      </c>
      <c r="AB89" s="11">
        <v>5.4533680000000002</v>
      </c>
      <c r="AC89" s="11">
        <v>5.1011430000000004</v>
      </c>
      <c r="AD89" s="11">
        <v>10.784312999999999</v>
      </c>
      <c r="AE89" s="11">
        <v>3.5655269999999999</v>
      </c>
    </row>
    <row r="90" spans="1:31" ht="13.5" customHeight="1" x14ac:dyDescent="0.25">
      <c r="A90" s="1"/>
      <c r="B90" s="16" t="s">
        <v>375</v>
      </c>
      <c r="C90" s="13"/>
      <c r="D90" s="14"/>
      <c r="E90" s="14"/>
      <c r="F90" s="14">
        <v>1.98766962769048E-2</v>
      </c>
      <c r="G90" s="14">
        <v>5.4447090939120299E-3</v>
      </c>
      <c r="H90" s="14">
        <v>4.4917253545059002E-4</v>
      </c>
      <c r="I90" s="14">
        <v>7.7966600084571613</v>
      </c>
      <c r="J90" s="14">
        <v>5.10052619331237</v>
      </c>
      <c r="K90" s="14">
        <v>3.1571598323763696E-2</v>
      </c>
      <c r="L90" s="14">
        <v>2.0500000000000002E-3</v>
      </c>
      <c r="M90" s="14">
        <v>9.0209999999999995E-3</v>
      </c>
      <c r="N90" s="14">
        <v>1.5557E-2</v>
      </c>
      <c r="O90" s="14">
        <v>0.178178</v>
      </c>
      <c r="P90" s="14">
        <v>0.187579</v>
      </c>
      <c r="Q90" s="14">
        <v>0.16792099999999999</v>
      </c>
      <c r="R90" s="14">
        <v>0.17649799999999999</v>
      </c>
      <c r="S90" s="14">
        <v>4.0750000000000001E-2</v>
      </c>
      <c r="T90" s="14">
        <v>5.4059000000000003E-2</v>
      </c>
      <c r="U90" s="14">
        <v>9.0600000000000001E-4</v>
      </c>
      <c r="V90" s="14">
        <v>2.2800060000000002</v>
      </c>
      <c r="W90" s="14">
        <v>1.8541099999999999</v>
      </c>
      <c r="X90" s="14">
        <v>3.8351999999999997E-2</v>
      </c>
      <c r="Y90" s="14">
        <v>2.950367</v>
      </c>
      <c r="Z90" s="14">
        <v>8.7089999999999997E-3</v>
      </c>
      <c r="AA90" s="14">
        <v>1.5183E-2</v>
      </c>
      <c r="AB90" s="14">
        <v>2.8394729999999999</v>
      </c>
      <c r="AC90" s="14">
        <v>8.8796E-2</v>
      </c>
      <c r="AD90" s="14">
        <v>2.5703E-2</v>
      </c>
      <c r="AE90" s="14">
        <v>8.0925999999999998E-2</v>
      </c>
    </row>
    <row r="91" spans="1:31" ht="13.5" customHeight="1" x14ac:dyDescent="0.25">
      <c r="A91" s="1"/>
      <c r="B91" s="16" t="s">
        <v>376</v>
      </c>
      <c r="C91" s="10">
        <v>42.317200964288396</v>
      </c>
      <c r="D91" s="11">
        <v>37.265413558509699</v>
      </c>
      <c r="E91" s="11">
        <v>29.8312991531497</v>
      </c>
      <c r="F91" s="11">
        <v>37.6157250681037</v>
      </c>
      <c r="G91" s="11">
        <v>36.170566840526703</v>
      </c>
      <c r="H91" s="11">
        <v>38.4923509504248</v>
      </c>
      <c r="I91" s="11">
        <v>58.807051739475028</v>
      </c>
      <c r="J91" s="11">
        <v>70.131456858304446</v>
      </c>
      <c r="K91" s="11">
        <v>74.422544065095423</v>
      </c>
      <c r="L91" s="11">
        <v>111.63565199999999</v>
      </c>
      <c r="M91" s="11">
        <v>112.44868099999999</v>
      </c>
      <c r="N91" s="11">
        <v>112.69934600000001</v>
      </c>
      <c r="O91" s="11">
        <v>145.23630199999999</v>
      </c>
      <c r="P91" s="11">
        <v>170.77051499999999</v>
      </c>
      <c r="Q91" s="11">
        <v>193.35354000000001</v>
      </c>
      <c r="R91" s="11">
        <v>254.44968900000001</v>
      </c>
      <c r="S91" s="11">
        <v>316.62210499999998</v>
      </c>
      <c r="T91" s="11">
        <v>392.017539</v>
      </c>
      <c r="U91" s="11">
        <v>345.68430799999999</v>
      </c>
      <c r="V91" s="11">
        <v>354.90329000000003</v>
      </c>
      <c r="W91" s="11">
        <v>383.57444900000002</v>
      </c>
      <c r="X91" s="11">
        <v>446.95228200000003</v>
      </c>
      <c r="Y91" s="11">
        <v>443.03854100000001</v>
      </c>
      <c r="Z91" s="11">
        <v>526.38518099999999</v>
      </c>
      <c r="AA91" s="11">
        <v>507.50691499999999</v>
      </c>
      <c r="AB91" s="11">
        <v>484.31902300000002</v>
      </c>
      <c r="AC91" s="11">
        <v>610.79577800000004</v>
      </c>
      <c r="AD91" s="11">
        <v>633.80602199999998</v>
      </c>
      <c r="AE91" s="11">
        <v>735.28247699999997</v>
      </c>
    </row>
    <row r="92" spans="1:31" ht="13.5" customHeight="1" x14ac:dyDescent="0.25">
      <c r="A92" s="1"/>
      <c r="B92" s="16" t="s">
        <v>377</v>
      </c>
      <c r="C92" s="13"/>
      <c r="D92" s="14"/>
      <c r="E92" s="14"/>
      <c r="F92" s="14">
        <v>1.7123579102629709</v>
      </c>
      <c r="G92" s="14">
        <v>7.5208724538421183</v>
      </c>
      <c r="H92" s="14">
        <v>3.7415898662229687</v>
      </c>
      <c r="I92" s="14">
        <v>2.5242208839037703</v>
      </c>
      <c r="J92" s="14">
        <v>1.349055131648899</v>
      </c>
      <c r="K92" s="14">
        <v>5.0661003777327407</v>
      </c>
      <c r="L92" s="14">
        <v>5.263744</v>
      </c>
      <c r="M92" s="14">
        <v>1.526</v>
      </c>
      <c r="N92" s="14">
        <v>2.5348250000000001</v>
      </c>
      <c r="O92" s="14">
        <v>2.9794930000000002</v>
      </c>
      <c r="P92" s="14">
        <v>2.0032540000000001</v>
      </c>
      <c r="Q92" s="14">
        <v>17.394877000000001</v>
      </c>
      <c r="R92" s="14">
        <v>22.303571000000002</v>
      </c>
      <c r="S92" s="14">
        <v>2.4325519999999998</v>
      </c>
      <c r="T92" s="14">
        <v>2.4093239999999998</v>
      </c>
      <c r="U92" s="14">
        <v>1.7545580000000001</v>
      </c>
      <c r="V92" s="14">
        <v>5.1226779999999996</v>
      </c>
      <c r="W92" s="14">
        <v>2.2014629999999999</v>
      </c>
      <c r="X92" s="14">
        <v>3.6664340000000002</v>
      </c>
      <c r="Y92" s="14">
        <v>3.4445250000000001</v>
      </c>
      <c r="Z92" s="14">
        <v>4.4796690000000003</v>
      </c>
      <c r="AA92" s="14">
        <v>8.3164359999999995</v>
      </c>
      <c r="AB92" s="14">
        <v>8.2511019999999995</v>
      </c>
      <c r="AC92" s="14">
        <v>10.862583000000001</v>
      </c>
      <c r="AD92" s="14">
        <v>13.216772000000001</v>
      </c>
      <c r="AE92" s="14">
        <v>26.463401000000001</v>
      </c>
    </row>
    <row r="93" spans="1:31" ht="13.5" customHeight="1" x14ac:dyDescent="0.25">
      <c r="A93" s="1"/>
      <c r="B93" s="16" t="s">
        <v>378</v>
      </c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>
        <v>0.397146</v>
      </c>
      <c r="S93" s="11">
        <v>0.94997500000000001</v>
      </c>
      <c r="T93" s="11">
        <v>0.83556900000000001</v>
      </c>
      <c r="U93" s="11">
        <v>0.27075399999999999</v>
      </c>
      <c r="V93" s="11">
        <v>0.46233999999999997</v>
      </c>
      <c r="W93" s="11">
        <v>0.67795499999999997</v>
      </c>
      <c r="X93" s="11">
        <v>0.74892599999999998</v>
      </c>
      <c r="Y93" s="11">
        <v>0.62735799999999997</v>
      </c>
      <c r="Z93" s="11">
        <v>0.55099799999999999</v>
      </c>
      <c r="AA93" s="11">
        <v>0.55541600000000002</v>
      </c>
      <c r="AB93" s="11">
        <v>0.47558400000000001</v>
      </c>
      <c r="AC93" s="11">
        <v>2.4795250000000002</v>
      </c>
      <c r="AD93" s="11">
        <v>3.558395</v>
      </c>
      <c r="AE93" s="11">
        <v>0.44456600000000002</v>
      </c>
    </row>
    <row r="94" spans="1:31" ht="13.5" customHeight="1" x14ac:dyDescent="0.25">
      <c r="A94" s="1"/>
      <c r="B94" s="16" t="s">
        <v>379</v>
      </c>
      <c r="C94" s="13"/>
      <c r="D94" s="14"/>
      <c r="E94" s="14"/>
      <c r="F94" s="14"/>
      <c r="G94" s="14">
        <v>2.17514618355675</v>
      </c>
      <c r="H94" s="14">
        <v>3.2274181154370098</v>
      </c>
      <c r="I94" s="14">
        <v>3.6491387422825801</v>
      </c>
      <c r="J94" s="14">
        <v>4.0007397405870595</v>
      </c>
      <c r="K94" s="14">
        <v>10.6812627122251</v>
      </c>
      <c r="L94" s="14">
        <v>7.0205590000000004</v>
      </c>
      <c r="M94" s="14">
        <v>2.2811460000000001</v>
      </c>
      <c r="N94" s="14">
        <v>2.9248029999999998</v>
      </c>
      <c r="O94" s="14">
        <v>2.1617660000000001</v>
      </c>
      <c r="P94" s="14">
        <v>2.6351680000000002</v>
      </c>
      <c r="Q94" s="14">
        <v>3.584889</v>
      </c>
      <c r="R94" s="14">
        <v>3.8803350000000001</v>
      </c>
      <c r="S94" s="14">
        <v>8.6008490000000002</v>
      </c>
      <c r="T94" s="14">
        <v>8.0666869999999999</v>
      </c>
      <c r="U94" s="14">
        <v>7.9655889999999996</v>
      </c>
      <c r="V94" s="14">
        <v>8.2086509999999997</v>
      </c>
      <c r="W94" s="14">
        <v>8.9661170000000006</v>
      </c>
      <c r="X94" s="14">
        <v>10.640738000000001</v>
      </c>
      <c r="Y94" s="14">
        <v>12.214905999999999</v>
      </c>
      <c r="Z94" s="14">
        <v>14.139224</v>
      </c>
      <c r="AA94" s="14">
        <v>10.859522</v>
      </c>
      <c r="AB94" s="14">
        <v>10.854912000000001</v>
      </c>
      <c r="AC94" s="14">
        <v>9.1506460000000001</v>
      </c>
      <c r="AD94" s="14">
        <v>25.915338999999999</v>
      </c>
      <c r="AE94" s="14">
        <v>8.0063449999999996</v>
      </c>
    </row>
    <row r="95" spans="1:31" ht="13.5" customHeight="1" x14ac:dyDescent="0.25">
      <c r="A95" s="1"/>
      <c r="B95" s="16" t="s">
        <v>380</v>
      </c>
      <c r="C95" s="10">
        <v>60.306341791568101</v>
      </c>
      <c r="D95" s="11">
        <v>52.572315312679869</v>
      </c>
      <c r="E95" s="11">
        <v>51.544384445092902</v>
      </c>
      <c r="F95" s="11">
        <v>84.715163566472924</v>
      </c>
      <c r="G95" s="11">
        <v>96.545255828905852</v>
      </c>
      <c r="H95" s="11">
        <v>116.53249859553701</v>
      </c>
      <c r="I95" s="11">
        <v>115.36926096233204</v>
      </c>
      <c r="J95" s="11">
        <v>126.53170779412501</v>
      </c>
      <c r="K95" s="11">
        <v>136.04835980687588</v>
      </c>
      <c r="L95" s="11">
        <v>194.652221</v>
      </c>
      <c r="M95" s="11">
        <v>202.024079</v>
      </c>
      <c r="N95" s="11">
        <v>210.58580000000001</v>
      </c>
      <c r="O95" s="11">
        <v>282.31942099999998</v>
      </c>
      <c r="P95" s="11">
        <v>315.70641899999998</v>
      </c>
      <c r="Q95" s="11">
        <v>467.95138900000001</v>
      </c>
      <c r="R95" s="11">
        <v>553.01734199999999</v>
      </c>
      <c r="S95" s="11">
        <v>602.61502599999994</v>
      </c>
      <c r="T95" s="11">
        <v>842.54959699999995</v>
      </c>
      <c r="U95" s="11">
        <v>697.80862000000002</v>
      </c>
      <c r="V95" s="11">
        <v>1023.112151</v>
      </c>
      <c r="W95" s="11">
        <v>1547.14383</v>
      </c>
      <c r="X95" s="11">
        <v>1160.756353</v>
      </c>
      <c r="Y95" s="11">
        <v>1293.5805379999999</v>
      </c>
      <c r="Z95" s="11">
        <v>1532.2474319999999</v>
      </c>
      <c r="AA95" s="11">
        <v>1465.771469</v>
      </c>
      <c r="AB95" s="11">
        <v>1534.4268030000001</v>
      </c>
      <c r="AC95" s="11">
        <v>1573.289176</v>
      </c>
      <c r="AD95" s="11">
        <v>1722.1039820000001</v>
      </c>
      <c r="AE95" s="11">
        <v>1862.64445</v>
      </c>
    </row>
    <row r="96" spans="1:31" ht="13.5" customHeight="1" x14ac:dyDescent="0.25">
      <c r="A96" s="1"/>
      <c r="B96" s="16" t="s">
        <v>381</v>
      </c>
      <c r="C96" s="13">
        <v>23.525862486965501</v>
      </c>
      <c r="D96" s="14">
        <v>28.005535595552701</v>
      </c>
      <c r="E96" s="14">
        <v>35.340345192752821</v>
      </c>
      <c r="F96" s="14">
        <v>58.448631802783495</v>
      </c>
      <c r="G96" s="14">
        <v>48.039111260252426</v>
      </c>
      <c r="H96" s="14">
        <v>33.482046123805794</v>
      </c>
      <c r="I96" s="14">
        <v>45.808552590506501</v>
      </c>
      <c r="J96" s="14">
        <v>75.966540055612839</v>
      </c>
      <c r="K96" s="14">
        <v>51.681900578305076</v>
      </c>
      <c r="L96" s="14">
        <v>73.062112999999997</v>
      </c>
      <c r="M96" s="14">
        <v>63.332673999999997</v>
      </c>
      <c r="N96" s="14">
        <v>85.993253999999993</v>
      </c>
      <c r="O96" s="14">
        <v>107.76159</v>
      </c>
      <c r="P96" s="14">
        <v>138.50688199999999</v>
      </c>
      <c r="Q96" s="14">
        <v>183.602507</v>
      </c>
      <c r="R96" s="14">
        <v>193.64880099999999</v>
      </c>
      <c r="S96" s="14">
        <v>159.934854</v>
      </c>
      <c r="T96" s="14">
        <v>154.69558000000001</v>
      </c>
      <c r="U96" s="14">
        <v>113.059326</v>
      </c>
      <c r="V96" s="14">
        <v>224.64102500000001</v>
      </c>
      <c r="W96" s="14">
        <v>354.74582500000002</v>
      </c>
      <c r="X96" s="14">
        <v>290.17279500000001</v>
      </c>
      <c r="Y96" s="14">
        <v>280.21896199999998</v>
      </c>
      <c r="Z96" s="14">
        <v>405.38528600000001</v>
      </c>
      <c r="AA96" s="14">
        <v>222.94573800000001</v>
      </c>
      <c r="AB96" s="14">
        <v>421.03670099999999</v>
      </c>
      <c r="AC96" s="14">
        <v>449.63606399999998</v>
      </c>
      <c r="AD96" s="14">
        <v>412.486197</v>
      </c>
      <c r="AE96" s="14">
        <v>373.172752</v>
      </c>
    </row>
    <row r="97" spans="1:31" ht="13.5" customHeight="1" x14ac:dyDescent="0.25">
      <c r="A97" s="1"/>
      <c r="B97" s="16" t="s">
        <v>382</v>
      </c>
      <c r="C97" s="10"/>
      <c r="D97" s="11"/>
      <c r="E97" s="11"/>
      <c r="F97" s="11">
        <v>273.70938483734886</v>
      </c>
      <c r="G97" s="11">
        <v>403.11935677708101</v>
      </c>
      <c r="H97" s="11">
        <v>357.82563465580722</v>
      </c>
      <c r="I97" s="11">
        <v>494.65408571613995</v>
      </c>
      <c r="J97" s="11">
        <v>535.95600730234401</v>
      </c>
      <c r="K97" s="11">
        <v>449.055349814301</v>
      </c>
      <c r="L97" s="11">
        <v>464.27008699999999</v>
      </c>
      <c r="M97" s="11">
        <v>247.62447800000001</v>
      </c>
      <c r="N97" s="11">
        <v>257.00068399999998</v>
      </c>
      <c r="O97" s="11">
        <v>620.82036800000003</v>
      </c>
      <c r="P97" s="11">
        <v>1157.6081019999999</v>
      </c>
      <c r="Q97" s="11">
        <v>1524.559199</v>
      </c>
      <c r="R97" s="11">
        <v>1662.2326370000001</v>
      </c>
      <c r="S97" s="11">
        <v>1486.576153</v>
      </c>
      <c r="T97" s="11">
        <v>2091.9978139999998</v>
      </c>
      <c r="U97" s="11">
        <v>1573.0169470000001</v>
      </c>
      <c r="V97" s="11">
        <v>1692.9737660000001</v>
      </c>
      <c r="W97" s="11">
        <v>1375.791909</v>
      </c>
      <c r="X97" s="11">
        <v>1052.621214</v>
      </c>
      <c r="Y97" s="11">
        <v>891.06673799999999</v>
      </c>
      <c r="Z97" s="11">
        <v>696.03136700000005</v>
      </c>
      <c r="AA97" s="11">
        <v>865.52365099999997</v>
      </c>
      <c r="AB97" s="11">
        <v>743.88354600000002</v>
      </c>
      <c r="AC97" s="11">
        <v>911.18014000000005</v>
      </c>
      <c r="AD97" s="11">
        <v>1206.982579</v>
      </c>
      <c r="AE97" s="11">
        <v>1534.5881999999999</v>
      </c>
    </row>
    <row r="98" spans="1:31" ht="13.5" customHeight="1" x14ac:dyDescent="0.25">
      <c r="A98" s="1"/>
      <c r="B98" s="16" t="s">
        <v>383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>
        <v>2.4826060000000001</v>
      </c>
      <c r="S98" s="14">
        <v>13.587113</v>
      </c>
      <c r="T98" s="14">
        <v>12.839168000000001</v>
      </c>
      <c r="U98" s="14">
        <v>9.5531260000000007</v>
      </c>
      <c r="V98" s="14">
        <v>13.228737000000001</v>
      </c>
      <c r="W98" s="14">
        <v>16.038463</v>
      </c>
      <c r="X98" s="14">
        <v>14.885194</v>
      </c>
      <c r="Y98" s="14">
        <v>58.798839999999998</v>
      </c>
      <c r="Z98" s="14">
        <v>81.157893999999999</v>
      </c>
      <c r="AA98" s="14">
        <v>66.498350000000002</v>
      </c>
      <c r="AB98" s="14">
        <v>51.102972999999999</v>
      </c>
      <c r="AC98" s="14">
        <v>47.088549999999998</v>
      </c>
      <c r="AD98" s="14">
        <v>52.576788999999998</v>
      </c>
      <c r="AE98" s="14">
        <v>54.082481000000001</v>
      </c>
    </row>
    <row r="99" spans="1:31" ht="13.5" customHeight="1" x14ac:dyDescent="0.25">
      <c r="A99" s="1"/>
      <c r="B99" s="16" t="s">
        <v>384</v>
      </c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>
        <v>5.81867</v>
      </c>
      <c r="O99" s="11">
        <v>5.7119210000000002</v>
      </c>
      <c r="P99" s="11">
        <v>6.9629000000000003</v>
      </c>
      <c r="Q99" s="11">
        <v>4.5986909999999996</v>
      </c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</row>
    <row r="100" spans="1:31" ht="13.5" customHeight="1" x14ac:dyDescent="0.25">
      <c r="A100" s="1"/>
      <c r="B100" s="16" t="s">
        <v>385</v>
      </c>
      <c r="C100" s="13">
        <v>62.852870343625213</v>
      </c>
      <c r="D100" s="14">
        <v>60.918724828281185</v>
      </c>
      <c r="E100" s="14">
        <v>68.410248287955653</v>
      </c>
      <c r="F100" s="14">
        <v>96.427172250563302</v>
      </c>
      <c r="G100" s="14">
        <v>120.516866548504</v>
      </c>
      <c r="H100" s="14">
        <v>122.36253502918001</v>
      </c>
      <c r="I100" s="14">
        <v>154.02335939740198</v>
      </c>
      <c r="J100" s="14">
        <v>181.76710774900604</v>
      </c>
      <c r="K100" s="14">
        <v>184.13195555246887</v>
      </c>
      <c r="L100" s="14">
        <v>209.265705</v>
      </c>
      <c r="M100" s="14">
        <v>216.04091399999999</v>
      </c>
      <c r="N100" s="14">
        <v>271.11614600000001</v>
      </c>
      <c r="O100" s="14">
        <v>352.40885100000003</v>
      </c>
      <c r="P100" s="14">
        <v>496.38034800000003</v>
      </c>
      <c r="Q100" s="14">
        <v>555.49081000000001</v>
      </c>
      <c r="R100" s="14">
        <v>585.65712799999994</v>
      </c>
      <c r="S100" s="14">
        <v>561.21689500000002</v>
      </c>
      <c r="T100" s="14">
        <v>683.22745999999995</v>
      </c>
      <c r="U100" s="14">
        <v>584.78513399999997</v>
      </c>
      <c r="V100" s="14">
        <v>736.38381700000002</v>
      </c>
      <c r="W100" s="14">
        <v>1202.1893640000001</v>
      </c>
      <c r="X100" s="14">
        <v>1567.122179</v>
      </c>
      <c r="Y100" s="14">
        <v>1356.4732730000001</v>
      </c>
      <c r="Z100" s="14">
        <v>1363.6782969999999</v>
      </c>
      <c r="AA100" s="14">
        <v>1074.574286</v>
      </c>
      <c r="AB100" s="14">
        <v>1095.0910260000001</v>
      </c>
      <c r="AC100" s="14">
        <v>1512.6932179999999</v>
      </c>
      <c r="AD100" s="14">
        <v>1910.3990349999999</v>
      </c>
      <c r="AE100" s="14">
        <v>1567.278556</v>
      </c>
    </row>
    <row r="101" spans="1:31" ht="13.5" customHeight="1" x14ac:dyDescent="0.25">
      <c r="A101" s="1"/>
      <c r="B101" s="16" t="s">
        <v>386</v>
      </c>
      <c r="C101" s="10">
        <v>66.179729573906485</v>
      </c>
      <c r="D101" s="11">
        <v>51.445303117974376</v>
      </c>
      <c r="E101" s="11">
        <v>47.530444857641804</v>
      </c>
      <c r="F101" s="11">
        <v>65.991476301383273</v>
      </c>
      <c r="G101" s="11">
        <v>0.22148689593227999</v>
      </c>
      <c r="H101" s="11">
        <v>2.2001428356919002</v>
      </c>
      <c r="I101" s="11">
        <v>8.0479889262031197</v>
      </c>
      <c r="J101" s="11">
        <v>4.42062782694242</v>
      </c>
      <c r="K101" s="11">
        <v>1.9076628477019901</v>
      </c>
      <c r="L101" s="11">
        <v>9.2953290000000006</v>
      </c>
      <c r="M101" s="11">
        <v>3.68614</v>
      </c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</row>
    <row r="102" spans="1:31" ht="13.5" customHeight="1" x14ac:dyDescent="0.25">
      <c r="A102" s="1"/>
      <c r="B102" s="16" t="s">
        <v>387</v>
      </c>
      <c r="C102" s="13"/>
      <c r="D102" s="14"/>
      <c r="E102" s="14"/>
      <c r="F102" s="14">
        <v>14.638171986105499</v>
      </c>
      <c r="G102" s="14">
        <v>13.857137544270699</v>
      </c>
      <c r="H102" s="14">
        <v>15.3885762332035</v>
      </c>
      <c r="I102" s="14">
        <v>21.174125472533898</v>
      </c>
      <c r="J102" s="14">
        <v>50.481789430256683</v>
      </c>
      <c r="K102" s="14">
        <v>39.313391765998674</v>
      </c>
      <c r="L102" s="14">
        <v>87.504170999999999</v>
      </c>
      <c r="M102" s="14">
        <v>43.196140999999997</v>
      </c>
      <c r="N102" s="14">
        <v>57.271011999999999</v>
      </c>
      <c r="O102" s="14">
        <v>59.849089999999997</v>
      </c>
      <c r="P102" s="14">
        <v>133.05591000000001</v>
      </c>
      <c r="Q102" s="14">
        <v>255.57879800000001</v>
      </c>
      <c r="R102" s="14">
        <v>182.536835</v>
      </c>
      <c r="S102" s="14">
        <v>116.358648</v>
      </c>
      <c r="T102" s="14">
        <v>197.71874</v>
      </c>
      <c r="U102" s="14">
        <v>88.066134000000005</v>
      </c>
      <c r="V102" s="14">
        <v>95.722970000000004</v>
      </c>
      <c r="W102" s="14">
        <v>146.056127</v>
      </c>
      <c r="X102" s="14">
        <v>174.236718</v>
      </c>
      <c r="Y102" s="14">
        <v>116.182101</v>
      </c>
      <c r="Z102" s="14">
        <v>95.761904000000001</v>
      </c>
      <c r="AA102" s="14">
        <v>56.181742</v>
      </c>
      <c r="AB102" s="14">
        <v>85.805323999999999</v>
      </c>
      <c r="AC102" s="14">
        <v>91.474654999999998</v>
      </c>
      <c r="AD102" s="14">
        <v>102.267791</v>
      </c>
      <c r="AE102" s="14">
        <v>116.735581</v>
      </c>
    </row>
    <row r="103" spans="1:31" ht="13.5" customHeight="1" x14ac:dyDescent="0.25">
      <c r="A103" s="1"/>
      <c r="B103" s="16" t="s">
        <v>388</v>
      </c>
      <c r="C103" s="10">
        <v>203.579142108002</v>
      </c>
      <c r="D103" s="11">
        <v>240.12328686664799</v>
      </c>
      <c r="E103" s="11">
        <v>67.642857555229497</v>
      </c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</row>
    <row r="104" spans="1:31" ht="13.5" customHeight="1" x14ac:dyDescent="0.25">
      <c r="A104" s="1"/>
      <c r="B104" s="16" t="s">
        <v>389</v>
      </c>
      <c r="C104" s="13"/>
      <c r="D104" s="14"/>
      <c r="E104" s="14"/>
      <c r="F104" s="14"/>
      <c r="G104" s="14"/>
      <c r="H104" s="14">
        <v>1.4419626510435702E-3</v>
      </c>
      <c r="I104" s="14"/>
      <c r="J104" s="14"/>
      <c r="K104" s="14"/>
      <c r="L104" s="14"/>
      <c r="M104" s="14">
        <v>4.6500000000000003E-4</v>
      </c>
      <c r="N104" s="14">
        <v>0.26471499999999998</v>
      </c>
      <c r="O104" s="14">
        <v>0.17505100000000001</v>
      </c>
      <c r="P104" s="14">
        <v>0.31723600000000002</v>
      </c>
      <c r="Q104" s="14">
        <v>9.5325999999999994E-2</v>
      </c>
      <c r="R104" s="14">
        <v>0.17912700000000001</v>
      </c>
      <c r="S104" s="14">
        <v>9.5463000000000006E-2</v>
      </c>
      <c r="T104" s="14">
        <v>0.149372</v>
      </c>
      <c r="U104" s="14">
        <v>0.19139400000000001</v>
      </c>
      <c r="V104" s="14">
        <v>0.46734599999999998</v>
      </c>
      <c r="W104" s="14">
        <v>0.491537</v>
      </c>
      <c r="X104" s="14">
        <v>1.399858</v>
      </c>
      <c r="Y104" s="14">
        <v>0.51537599999999995</v>
      </c>
      <c r="Z104" s="14">
        <v>0.101965</v>
      </c>
      <c r="AA104" s="14">
        <v>0.22634699999999999</v>
      </c>
      <c r="AB104" s="14">
        <v>0.37798599999999999</v>
      </c>
      <c r="AC104" s="14">
        <v>0.63789399999999996</v>
      </c>
      <c r="AD104" s="14">
        <v>0.453706</v>
      </c>
      <c r="AE104" s="14">
        <v>0.468588</v>
      </c>
    </row>
    <row r="105" spans="1:31" ht="13.5" customHeight="1" x14ac:dyDescent="0.25">
      <c r="A105" s="1"/>
      <c r="B105" s="15" t="s">
        <v>390</v>
      </c>
      <c r="C105" s="10">
        <v>884.87662989487455</v>
      </c>
      <c r="D105" s="11">
        <v>980.0517690445912</v>
      </c>
      <c r="E105" s="11">
        <v>1230.7430051196418</v>
      </c>
      <c r="F105" s="11">
        <v>989.7344356426097</v>
      </c>
      <c r="G105" s="11">
        <v>1067.3710792541463</v>
      </c>
      <c r="H105" s="11">
        <v>1604.669539310237</v>
      </c>
      <c r="I105" s="11">
        <v>1847.5637024852922</v>
      </c>
      <c r="J105" s="11">
        <v>1225.3231883301667</v>
      </c>
      <c r="K105" s="11">
        <v>1351.0352919936965</v>
      </c>
      <c r="L105" s="11">
        <v>2606.4136619999999</v>
      </c>
      <c r="M105" s="11">
        <v>2353.230693</v>
      </c>
      <c r="N105" s="11">
        <v>2861.53881</v>
      </c>
      <c r="O105" s="11">
        <v>4009.8762379999998</v>
      </c>
      <c r="P105" s="11">
        <v>5097.1035860000002</v>
      </c>
      <c r="Q105" s="11">
        <v>7268.5273880000004</v>
      </c>
      <c r="R105" s="11">
        <v>9077.6337839999997</v>
      </c>
      <c r="S105" s="11">
        <v>9701.0411719999993</v>
      </c>
      <c r="T105" s="11">
        <v>14986.09447</v>
      </c>
      <c r="U105" s="11">
        <v>9817.0459360000004</v>
      </c>
      <c r="V105" s="11">
        <v>12131.963648999999</v>
      </c>
      <c r="W105" s="11">
        <v>17850.067533000001</v>
      </c>
      <c r="X105" s="11">
        <v>20245.121781000002</v>
      </c>
      <c r="Y105" s="11">
        <v>15174.758446</v>
      </c>
      <c r="Z105" s="11">
        <v>8414.3855930000009</v>
      </c>
      <c r="AA105" s="11">
        <v>5212.6675340000002</v>
      </c>
      <c r="AB105" s="11">
        <v>5616.2791029999998</v>
      </c>
      <c r="AC105" s="11">
        <v>6304.5161029999999</v>
      </c>
      <c r="AD105" s="11">
        <v>6696.6354600000004</v>
      </c>
      <c r="AE105" s="11">
        <v>5524.8895130000001</v>
      </c>
    </row>
    <row r="106" spans="1:31" ht="13.5" customHeight="1" x14ac:dyDescent="0.25">
      <c r="A106" s="1"/>
      <c r="B106" s="16" t="s">
        <v>391</v>
      </c>
      <c r="C106" s="13">
        <v>0.22415861428418199</v>
      </c>
      <c r="D106" s="14">
        <v>0.18954360469601508</v>
      </c>
      <c r="E106" s="14">
        <v>0.14343119987783201</v>
      </c>
      <c r="F106" s="14">
        <v>0.26904993367872099</v>
      </c>
      <c r="G106" s="14">
        <v>0.34038640564394318</v>
      </c>
      <c r="H106" s="14">
        <v>0.180970925296073</v>
      </c>
      <c r="I106" s="14">
        <v>0.65160110498329504</v>
      </c>
      <c r="J106" s="14">
        <v>0.37571834716873204</v>
      </c>
      <c r="K106" s="14">
        <v>0.29860300885229885</v>
      </c>
      <c r="L106" s="14">
        <v>0.43429800000000002</v>
      </c>
      <c r="M106" s="14">
        <v>0.28572199999999998</v>
      </c>
      <c r="N106" s="14">
        <v>0.24498700000000001</v>
      </c>
      <c r="O106" s="14">
        <v>0.47525000000000001</v>
      </c>
      <c r="P106" s="14">
        <v>0.29816199999999998</v>
      </c>
      <c r="Q106" s="14">
        <v>0.40315400000000001</v>
      </c>
      <c r="R106" s="14">
        <v>0.73859900000000001</v>
      </c>
      <c r="S106" s="14">
        <v>0.75092400000000004</v>
      </c>
      <c r="T106" s="14">
        <v>1.238969</v>
      </c>
      <c r="U106" s="14">
        <v>1.3534040000000001</v>
      </c>
      <c r="V106" s="14">
        <v>1.811348</v>
      </c>
      <c r="W106" s="14">
        <v>1.7238</v>
      </c>
      <c r="X106" s="14">
        <v>2.1639879999999998</v>
      </c>
      <c r="Y106" s="14">
        <v>2.0796790000000001</v>
      </c>
      <c r="Z106" s="14">
        <v>2.310956</v>
      </c>
      <c r="AA106" s="14">
        <v>2.479263</v>
      </c>
      <c r="AB106" s="14">
        <v>3.1964510000000002</v>
      </c>
      <c r="AC106" s="14">
        <v>3.001903</v>
      </c>
      <c r="AD106" s="14">
        <v>4.0155089999999998</v>
      </c>
      <c r="AE106" s="14">
        <v>4.0206569999999999</v>
      </c>
    </row>
    <row r="107" spans="1:31" ht="13.5" customHeight="1" x14ac:dyDescent="0.25">
      <c r="A107" s="1"/>
      <c r="B107" s="16" t="s">
        <v>392</v>
      </c>
      <c r="C107" s="10">
        <v>58.962140407583398</v>
      </c>
      <c r="D107" s="11">
        <v>88.103826468433795</v>
      </c>
      <c r="E107" s="11">
        <v>191.27875727708999</v>
      </c>
      <c r="F107" s="11">
        <v>203.97690652305405</v>
      </c>
      <c r="G107" s="11">
        <v>278.39343569064619</v>
      </c>
      <c r="H107" s="11">
        <v>596.62435447076803</v>
      </c>
      <c r="I107" s="11">
        <v>484.57681181653322</v>
      </c>
      <c r="J107" s="11">
        <v>410.08376934899383</v>
      </c>
      <c r="K107" s="11">
        <v>485.24477592678318</v>
      </c>
      <c r="L107" s="11">
        <v>887.21849699999996</v>
      </c>
      <c r="M107" s="11">
        <v>757.91630499999997</v>
      </c>
      <c r="N107" s="11">
        <v>1163.946322</v>
      </c>
      <c r="O107" s="11">
        <v>1820.0278960000001</v>
      </c>
      <c r="P107" s="11">
        <v>2521.5248759999999</v>
      </c>
      <c r="Q107" s="11">
        <v>3662.574474</v>
      </c>
      <c r="R107" s="11">
        <v>4626.2148820000002</v>
      </c>
      <c r="S107" s="11">
        <v>5058.8869009999999</v>
      </c>
      <c r="T107" s="11">
        <v>7789.0811270000004</v>
      </c>
      <c r="U107" s="11">
        <v>3544.0003000000002</v>
      </c>
      <c r="V107" s="11">
        <v>3685.3469660000001</v>
      </c>
      <c r="W107" s="11">
        <v>5872.6526169999997</v>
      </c>
      <c r="X107" s="11">
        <v>6350.3532660000001</v>
      </c>
      <c r="Y107" s="11">
        <v>3462.833881</v>
      </c>
      <c r="Z107" s="11">
        <v>1278.2441100000001</v>
      </c>
      <c r="AA107" s="11">
        <v>786.57269799999995</v>
      </c>
      <c r="AB107" s="11">
        <v>1502.14319</v>
      </c>
      <c r="AC107" s="11">
        <v>661.69248700000003</v>
      </c>
      <c r="AD107" s="11">
        <v>150.38170600000001</v>
      </c>
      <c r="AE107" s="11">
        <v>43.669713000000002</v>
      </c>
    </row>
    <row r="108" spans="1:31" ht="13.5" customHeight="1" x14ac:dyDescent="0.25">
      <c r="A108" s="1"/>
      <c r="B108" s="16" t="s">
        <v>393</v>
      </c>
      <c r="C108" s="13"/>
      <c r="D108" s="14"/>
      <c r="E108" s="14"/>
      <c r="F108" s="14"/>
      <c r="G108" s="14">
        <v>0.10059928840682701</v>
      </c>
      <c r="H108" s="14">
        <v>2.9625334349228909E-2</v>
      </c>
      <c r="I108" s="14">
        <v>6.2620566995384014E-2</v>
      </c>
      <c r="J108" s="14">
        <v>0.68684959779217702</v>
      </c>
      <c r="K108" s="14">
        <v>0.63835075043584333</v>
      </c>
      <c r="L108" s="14">
        <v>0.91521600000000003</v>
      </c>
      <c r="M108" s="14">
        <v>1.2704690000000001</v>
      </c>
      <c r="N108" s="14">
        <v>1.6250329999999999</v>
      </c>
      <c r="O108" s="14">
        <v>1.5996049999999999</v>
      </c>
      <c r="P108" s="14">
        <v>1.595885</v>
      </c>
      <c r="Q108" s="14">
        <v>1.54958</v>
      </c>
      <c r="R108" s="14">
        <v>2.0016099999999999</v>
      </c>
      <c r="S108" s="14">
        <v>2.0428459999999999</v>
      </c>
      <c r="T108" s="14">
        <v>6.6832180000000001</v>
      </c>
      <c r="U108" s="14">
        <v>31.598164000000001</v>
      </c>
      <c r="V108" s="14">
        <v>30.814952999999999</v>
      </c>
      <c r="W108" s="14">
        <v>71.794982000000005</v>
      </c>
      <c r="X108" s="14">
        <v>84.797061999999997</v>
      </c>
      <c r="Y108" s="14">
        <v>91.701882999999995</v>
      </c>
      <c r="Z108" s="14">
        <v>99.123075</v>
      </c>
      <c r="AA108" s="14">
        <v>118.40047</v>
      </c>
      <c r="AB108" s="14">
        <v>150.63416699999999</v>
      </c>
      <c r="AC108" s="14">
        <v>21.279913000000001</v>
      </c>
      <c r="AD108" s="14">
        <v>19.932993</v>
      </c>
      <c r="AE108" s="14">
        <v>77.953585000000004</v>
      </c>
    </row>
    <row r="109" spans="1:31" ht="13.5" customHeight="1" x14ac:dyDescent="0.25">
      <c r="A109" s="1"/>
      <c r="B109" s="16" t="s">
        <v>394</v>
      </c>
      <c r="C109" s="10"/>
      <c r="D109" s="11"/>
      <c r="E109" s="11"/>
      <c r="F109" s="11"/>
      <c r="G109" s="11">
        <v>4.6625898162864596E-2</v>
      </c>
      <c r="H109" s="11">
        <v>4.564649931164997E-2</v>
      </c>
      <c r="I109" s="11">
        <v>0.132732579317313</v>
      </c>
      <c r="J109" s="11">
        <v>0.28013135641748516</v>
      </c>
      <c r="K109" s="11">
        <v>0.76998878641332991</v>
      </c>
      <c r="L109" s="11">
        <v>0.25617499999999999</v>
      </c>
      <c r="M109" s="11">
        <v>0.32570399999999999</v>
      </c>
      <c r="N109" s="11">
        <v>0.53639899999999996</v>
      </c>
      <c r="O109" s="11">
        <v>0.53031200000000001</v>
      </c>
      <c r="P109" s="11">
        <v>0.65203699999999998</v>
      </c>
      <c r="Q109" s="11">
        <v>0.402804</v>
      </c>
      <c r="R109" s="11">
        <v>45.938141000000002</v>
      </c>
      <c r="S109" s="11">
        <v>223.58543700000001</v>
      </c>
      <c r="T109" s="11">
        <v>1193.3895910000001</v>
      </c>
      <c r="U109" s="11">
        <v>1087.024617</v>
      </c>
      <c r="V109" s="11">
        <v>558.03106700000001</v>
      </c>
      <c r="W109" s="11">
        <v>463.669937</v>
      </c>
      <c r="X109" s="11">
        <v>1309.502749</v>
      </c>
      <c r="Y109" s="11">
        <v>490.75725299999999</v>
      </c>
      <c r="Z109" s="11">
        <v>457.28716100000003</v>
      </c>
      <c r="AA109" s="11">
        <v>362.42759699999999</v>
      </c>
      <c r="AB109" s="11">
        <v>107.99760999999999</v>
      </c>
      <c r="AC109" s="11">
        <v>1018.305778</v>
      </c>
      <c r="AD109" s="11">
        <v>896.15523199999996</v>
      </c>
      <c r="AE109" s="11">
        <v>218.28290699999999</v>
      </c>
    </row>
    <row r="110" spans="1:31" ht="13.5" customHeight="1" x14ac:dyDescent="0.25">
      <c r="A110" s="1"/>
      <c r="B110" s="16" t="s">
        <v>395</v>
      </c>
      <c r="C110" s="13">
        <v>1.94795804752201</v>
      </c>
      <c r="D110" s="14">
        <v>2.9672322053379201</v>
      </c>
      <c r="E110" s="14">
        <v>1.53160632883404</v>
      </c>
      <c r="F110" s="14">
        <v>1.3231294954255299</v>
      </c>
      <c r="G110" s="14">
        <v>1.1685555931177107</v>
      </c>
      <c r="H110" s="14">
        <v>1.19905827039711</v>
      </c>
      <c r="I110" s="14">
        <v>1.89915557973052</v>
      </c>
      <c r="J110" s="14">
        <v>4.4616173979018097</v>
      </c>
      <c r="K110" s="14">
        <v>3.7693909511342598</v>
      </c>
      <c r="L110" s="14">
        <v>5.3691300000000002</v>
      </c>
      <c r="M110" s="14">
        <v>8.0827019999999994</v>
      </c>
      <c r="N110" s="14">
        <v>8.6422519999999992</v>
      </c>
      <c r="O110" s="14">
        <v>8.1050109999999993</v>
      </c>
      <c r="P110" s="14">
        <v>5.1587449999999997</v>
      </c>
      <c r="Q110" s="14">
        <v>6.6634169999999999</v>
      </c>
      <c r="R110" s="14">
        <v>96.110785000000007</v>
      </c>
      <c r="S110" s="14">
        <v>7.7676879999999997</v>
      </c>
      <c r="T110" s="14">
        <v>3.9066290000000001</v>
      </c>
      <c r="U110" s="14">
        <v>4.2883940000000003</v>
      </c>
      <c r="V110" s="14">
        <v>3.2168030000000001</v>
      </c>
      <c r="W110" s="14">
        <v>4.5824009999999999</v>
      </c>
      <c r="X110" s="14">
        <v>82.970910000000003</v>
      </c>
      <c r="Y110" s="14">
        <v>55.562063999999999</v>
      </c>
      <c r="Z110" s="14">
        <v>39.324814000000003</v>
      </c>
      <c r="AA110" s="14">
        <v>35.935927999999997</v>
      </c>
      <c r="AB110" s="14">
        <v>26.028843999999999</v>
      </c>
      <c r="AC110" s="14">
        <v>10.954433</v>
      </c>
      <c r="AD110" s="14">
        <v>30.079561000000002</v>
      </c>
      <c r="AE110" s="14">
        <v>24.298738</v>
      </c>
    </row>
    <row r="111" spans="1:31" ht="13.5" customHeight="1" x14ac:dyDescent="0.25">
      <c r="A111" s="1"/>
      <c r="B111" s="16" t="s">
        <v>396</v>
      </c>
      <c r="C111" s="10"/>
      <c r="D111" s="11">
        <v>6.4386654402541999E-3</v>
      </c>
      <c r="E111" s="11"/>
      <c r="F111" s="11"/>
      <c r="G111" s="11"/>
      <c r="H111" s="11">
        <v>7.9267667521054001E-4</v>
      </c>
      <c r="I111" s="11">
        <v>4.9921371168324194E-3</v>
      </c>
      <c r="J111" s="11">
        <v>3.7364260206418302E-2</v>
      </c>
      <c r="K111" s="11">
        <v>3.3901094862490926E-2</v>
      </c>
      <c r="L111" s="11">
        <v>2.2315999999999999E-2</v>
      </c>
      <c r="M111" s="11">
        <v>0.10915800000000001</v>
      </c>
      <c r="N111" s="11">
        <v>0.44165199999999999</v>
      </c>
      <c r="O111" s="11">
        <v>0.24390500000000001</v>
      </c>
      <c r="P111" s="11">
        <v>0.15009900000000001</v>
      </c>
      <c r="Q111" s="11">
        <v>2.9943000000000001E-2</v>
      </c>
      <c r="R111" s="11">
        <v>9.1814000000000007E-2</v>
      </c>
      <c r="S111" s="11">
        <v>6.29E-4</v>
      </c>
      <c r="T111" s="11">
        <v>3.9037000000000002E-2</v>
      </c>
      <c r="U111" s="11">
        <v>3.1564000000000002E-2</v>
      </c>
      <c r="V111" s="11">
        <v>1.1194000000000001E-2</v>
      </c>
      <c r="W111" s="11">
        <v>1.5650000000000001E-2</v>
      </c>
      <c r="X111" s="11">
        <v>2.7230000000000001E-2</v>
      </c>
      <c r="Y111" s="11">
        <v>2.8794E-2</v>
      </c>
      <c r="Z111" s="11">
        <v>2.1611999999999999E-2</v>
      </c>
      <c r="AA111" s="11">
        <v>9.8709999999999996E-3</v>
      </c>
      <c r="AB111" s="11">
        <v>5.2775000000000002E-2</v>
      </c>
      <c r="AC111" s="11">
        <v>0.56376099999999996</v>
      </c>
      <c r="AD111" s="11">
        <v>1.072546</v>
      </c>
      <c r="AE111" s="11">
        <v>0.124517</v>
      </c>
    </row>
    <row r="112" spans="1:31" ht="13.5" customHeight="1" x14ac:dyDescent="0.25">
      <c r="A112" s="1"/>
      <c r="B112" s="16" t="s">
        <v>397</v>
      </c>
      <c r="C112" s="13">
        <v>7.8279250283913173</v>
      </c>
      <c r="D112" s="14">
        <v>51.455533634961206</v>
      </c>
      <c r="E112" s="14">
        <v>80.072200480804767</v>
      </c>
      <c r="F112" s="14">
        <v>12.722971849850399</v>
      </c>
      <c r="G112" s="14">
        <v>16.024267732151898</v>
      </c>
      <c r="H112" s="14">
        <v>15.5701236304427</v>
      </c>
      <c r="I112" s="14">
        <v>23.105181288021811</v>
      </c>
      <c r="J112" s="14">
        <v>25.851896593070801</v>
      </c>
      <c r="K112" s="14">
        <v>29.456902186095302</v>
      </c>
      <c r="L112" s="14">
        <v>26.103914</v>
      </c>
      <c r="M112" s="14">
        <v>28.808909</v>
      </c>
      <c r="N112" s="14">
        <v>39.082363000000001</v>
      </c>
      <c r="O112" s="14">
        <v>88.022361000000004</v>
      </c>
      <c r="P112" s="14">
        <v>162.48674500000001</v>
      </c>
      <c r="Q112" s="14">
        <v>125.063452</v>
      </c>
      <c r="R112" s="14">
        <v>130.693465</v>
      </c>
      <c r="S112" s="14">
        <v>161.949456</v>
      </c>
      <c r="T112" s="14">
        <v>133.836332</v>
      </c>
      <c r="U112" s="14">
        <v>107.155255</v>
      </c>
      <c r="V112" s="14">
        <v>308.052367</v>
      </c>
      <c r="W112" s="14">
        <v>481.17513100000002</v>
      </c>
      <c r="X112" s="14">
        <v>554.05081099999995</v>
      </c>
      <c r="Y112" s="14">
        <v>641.27955699999995</v>
      </c>
      <c r="Z112" s="14">
        <v>592.55475999999999</v>
      </c>
      <c r="AA112" s="14">
        <v>615.54642799999999</v>
      </c>
      <c r="AB112" s="14">
        <v>827.64249500000005</v>
      </c>
      <c r="AC112" s="14">
        <v>810.58959000000004</v>
      </c>
      <c r="AD112" s="14">
        <v>733.63764100000003</v>
      </c>
      <c r="AE112" s="14">
        <v>839.48188200000004</v>
      </c>
    </row>
    <row r="113" spans="1:31" ht="13.5" customHeight="1" x14ac:dyDescent="0.25">
      <c r="A113" s="1"/>
      <c r="B113" s="16" t="s">
        <v>398</v>
      </c>
      <c r="C113" s="10"/>
      <c r="D113" s="11"/>
      <c r="E113" s="11"/>
      <c r="F113" s="11">
        <v>0.34318844295187617</v>
      </c>
      <c r="G113" s="11">
        <v>0.37774429654561797</v>
      </c>
      <c r="H113" s="11">
        <v>0.35408735731280899</v>
      </c>
      <c r="I113" s="11">
        <v>0.35367147462072301</v>
      </c>
      <c r="J113" s="11">
        <v>1.1286961285683894</v>
      </c>
      <c r="K113" s="11">
        <v>0.61516299072875591</v>
      </c>
      <c r="L113" s="11">
        <v>0.43055500000000002</v>
      </c>
      <c r="M113" s="11">
        <v>5.6372499999999999</v>
      </c>
      <c r="N113" s="11">
        <v>0.44992799999999999</v>
      </c>
      <c r="O113" s="11">
        <v>2.8760940000000002</v>
      </c>
      <c r="P113" s="11">
        <v>8.9911110000000001</v>
      </c>
      <c r="Q113" s="11">
        <v>41.733317999999997</v>
      </c>
      <c r="R113" s="11">
        <v>52.042721999999998</v>
      </c>
      <c r="S113" s="11">
        <v>70.481515000000002</v>
      </c>
      <c r="T113" s="11">
        <v>127.663979</v>
      </c>
      <c r="U113" s="11">
        <v>126.12796400000001</v>
      </c>
      <c r="V113" s="11">
        <v>132.75695899999999</v>
      </c>
      <c r="W113" s="11">
        <v>119.980649</v>
      </c>
      <c r="X113" s="11">
        <v>112.823184</v>
      </c>
      <c r="Y113" s="11">
        <v>92.364774999999995</v>
      </c>
      <c r="Z113" s="11">
        <v>73.243887999999998</v>
      </c>
      <c r="AA113" s="11">
        <v>83.425437000000002</v>
      </c>
      <c r="AB113" s="11">
        <v>48.877195999999998</v>
      </c>
      <c r="AC113" s="11">
        <v>31.951456</v>
      </c>
      <c r="AD113" s="11">
        <v>8.4212690000000006</v>
      </c>
      <c r="AE113" s="11">
        <v>10.810358000000001</v>
      </c>
    </row>
    <row r="114" spans="1:31" ht="13.5" customHeight="1" x14ac:dyDescent="0.25">
      <c r="A114" s="1"/>
      <c r="B114" s="16" t="s">
        <v>399</v>
      </c>
      <c r="C114" s="13">
        <v>65.626867529611701</v>
      </c>
      <c r="D114" s="14">
        <v>114.434848104076</v>
      </c>
      <c r="E114" s="14">
        <v>205.846106758997</v>
      </c>
      <c r="F114" s="14">
        <v>68.037145014114969</v>
      </c>
      <c r="G114" s="14">
        <v>98.484328568341567</v>
      </c>
      <c r="H114" s="14">
        <v>191.07790837325805</v>
      </c>
      <c r="I114" s="14">
        <v>406.7380828474968</v>
      </c>
      <c r="J114" s="14">
        <v>113.168727050098</v>
      </c>
      <c r="K114" s="14">
        <v>82.135800438172666</v>
      </c>
      <c r="L114" s="14">
        <v>87.345310999999995</v>
      </c>
      <c r="M114" s="14">
        <v>30.612154</v>
      </c>
      <c r="N114" s="14">
        <v>36.879838999999997</v>
      </c>
      <c r="O114" s="14">
        <v>47.784536000000003</v>
      </c>
      <c r="P114" s="14">
        <v>65.220208999999997</v>
      </c>
      <c r="Q114" s="14">
        <v>38.972178999999997</v>
      </c>
      <c r="R114" s="14">
        <v>41.557279000000001</v>
      </c>
      <c r="S114" s="14">
        <v>43.921379000000002</v>
      </c>
      <c r="T114" s="14">
        <v>39.897975000000002</v>
      </c>
      <c r="U114" s="14">
        <v>22.984119</v>
      </c>
      <c r="V114" s="14">
        <v>39.140785000000001</v>
      </c>
      <c r="W114" s="14">
        <v>37.031858</v>
      </c>
      <c r="X114" s="14">
        <v>42.395744000000001</v>
      </c>
      <c r="Y114" s="14">
        <v>23.422725</v>
      </c>
      <c r="Z114" s="14">
        <v>21.561430999999999</v>
      </c>
      <c r="AA114" s="14">
        <v>22.469425999999999</v>
      </c>
      <c r="AB114" s="14">
        <v>37.083475999999997</v>
      </c>
      <c r="AC114" s="14">
        <v>70.404932000000002</v>
      </c>
      <c r="AD114" s="14">
        <v>99.545221999999995</v>
      </c>
      <c r="AE114" s="14">
        <v>23.550438</v>
      </c>
    </row>
    <row r="115" spans="1:31" ht="13.5" customHeight="1" x14ac:dyDescent="0.25">
      <c r="A115" s="1"/>
      <c r="B115" s="16" t="s">
        <v>400</v>
      </c>
      <c r="C115" s="10">
        <v>0.1431841402743409</v>
      </c>
      <c r="D115" s="11">
        <v>5.42687515678568E-2</v>
      </c>
      <c r="E115" s="11"/>
      <c r="F115" s="11">
        <v>1.1296118751091801E-2</v>
      </c>
      <c r="G115" s="11">
        <v>8.6806597378683445E-2</v>
      </c>
      <c r="H115" s="11"/>
      <c r="I115" s="11">
        <v>103.99737254662099</v>
      </c>
      <c r="J115" s="11">
        <v>59.9271493173135</v>
      </c>
      <c r="K115" s="11">
        <v>111.56618442142501</v>
      </c>
      <c r="L115" s="11">
        <v>487.15741500000001</v>
      </c>
      <c r="M115" s="11">
        <v>555.31171200000006</v>
      </c>
      <c r="N115" s="11">
        <v>736.09132999999997</v>
      </c>
      <c r="O115" s="11">
        <v>845.58988899999997</v>
      </c>
      <c r="P115" s="11">
        <v>893.36669500000005</v>
      </c>
      <c r="Q115" s="11">
        <v>1054.5690910000001</v>
      </c>
      <c r="R115" s="11">
        <v>1562.9371550000001</v>
      </c>
      <c r="S115" s="11">
        <v>1479.08556</v>
      </c>
      <c r="T115" s="11">
        <v>2284.448891</v>
      </c>
      <c r="U115" s="11">
        <v>1197.2314240000001</v>
      </c>
      <c r="V115" s="11">
        <v>1973.786151</v>
      </c>
      <c r="W115" s="11">
        <v>2628.390508</v>
      </c>
      <c r="X115" s="11">
        <v>4176.1442900000002</v>
      </c>
      <c r="Y115" s="11">
        <v>3312.367632</v>
      </c>
      <c r="Z115" s="11">
        <v>1791.9770060000001</v>
      </c>
      <c r="AA115" s="11">
        <v>0.211974</v>
      </c>
      <c r="AB115" s="11">
        <v>1.1655869999999999</v>
      </c>
      <c r="AC115" s="11">
        <v>56.180504999999997</v>
      </c>
      <c r="AD115" s="11">
        <v>0.36416900000000002</v>
      </c>
      <c r="AE115" s="11">
        <v>0.33004</v>
      </c>
    </row>
    <row r="116" spans="1:31" ht="13.5" customHeight="1" x14ac:dyDescent="0.25">
      <c r="A116" s="1"/>
      <c r="B116" s="16" t="s">
        <v>401</v>
      </c>
      <c r="C116" s="13">
        <v>0.63316023612239003</v>
      </c>
      <c r="D116" s="14">
        <v>0.56974458075756396</v>
      </c>
      <c r="E116" s="14">
        <v>0.19519213013763001</v>
      </c>
      <c r="F116" s="14">
        <v>0.52546024838176919</v>
      </c>
      <c r="G116" s="14">
        <v>0.92507072812122593</v>
      </c>
      <c r="H116" s="14">
        <v>1.2608575965570601</v>
      </c>
      <c r="I116" s="14">
        <v>0.70721146622217335</v>
      </c>
      <c r="J116" s="14">
        <v>0.73593424223769222</v>
      </c>
      <c r="K116" s="14">
        <v>0.73246851895700837</v>
      </c>
      <c r="L116" s="14">
        <v>1.9145700000000001</v>
      </c>
      <c r="M116" s="14">
        <v>2.6635659999999999</v>
      </c>
      <c r="N116" s="14">
        <v>2.772618</v>
      </c>
      <c r="O116" s="14">
        <v>4.4227400000000001</v>
      </c>
      <c r="P116" s="14">
        <v>5.5625629999999999</v>
      </c>
      <c r="Q116" s="14">
        <v>7.6440380000000001</v>
      </c>
      <c r="R116" s="14">
        <v>13.597051</v>
      </c>
      <c r="S116" s="14">
        <v>15.700710000000001</v>
      </c>
      <c r="T116" s="14">
        <v>15.262575</v>
      </c>
      <c r="U116" s="14">
        <v>15.426567</v>
      </c>
      <c r="V116" s="14">
        <v>20.527671000000002</v>
      </c>
      <c r="W116" s="14">
        <v>20.107541999999999</v>
      </c>
      <c r="X116" s="14">
        <v>23.124179000000002</v>
      </c>
      <c r="Y116" s="14">
        <v>47.282735000000002</v>
      </c>
      <c r="Z116" s="14">
        <v>60.042118000000002</v>
      </c>
      <c r="AA116" s="14">
        <v>64.234723000000002</v>
      </c>
      <c r="AB116" s="14">
        <v>73.421120000000002</v>
      </c>
      <c r="AC116" s="14">
        <v>82.528822000000005</v>
      </c>
      <c r="AD116" s="14">
        <v>89.073103000000003</v>
      </c>
      <c r="AE116" s="14">
        <v>111.80826399999999</v>
      </c>
    </row>
    <row r="117" spans="1:31" ht="13.5" customHeight="1" x14ac:dyDescent="0.25">
      <c r="A117" s="1"/>
      <c r="B117" s="16" t="s">
        <v>402</v>
      </c>
      <c r="C117" s="10"/>
      <c r="D117" s="11"/>
      <c r="E117" s="11"/>
      <c r="F117" s="11">
        <v>24.787431152314397</v>
      </c>
      <c r="G117" s="11">
        <v>9.326303558188787</v>
      </c>
      <c r="H117" s="11">
        <v>4.0049193312875602</v>
      </c>
      <c r="I117" s="11">
        <v>0.38427329255189013</v>
      </c>
      <c r="J117" s="11">
        <v>9.8088108160116381</v>
      </c>
      <c r="K117" s="11">
        <v>5.70748897642929</v>
      </c>
      <c r="L117" s="11">
        <v>19.748821</v>
      </c>
      <c r="M117" s="11">
        <v>20.038737000000001</v>
      </c>
      <c r="N117" s="11">
        <v>7.0275499999999997</v>
      </c>
      <c r="O117" s="11">
        <v>14.134846</v>
      </c>
      <c r="P117" s="11">
        <v>38.925199999999997</v>
      </c>
      <c r="Q117" s="11">
        <v>31.811143999999999</v>
      </c>
      <c r="R117" s="11">
        <v>34.696941000000002</v>
      </c>
      <c r="S117" s="11">
        <v>28.456223000000001</v>
      </c>
      <c r="T117" s="11">
        <v>92.351817999999994</v>
      </c>
      <c r="U117" s="11">
        <v>1495.339958</v>
      </c>
      <c r="V117" s="11">
        <v>2356.5213159999998</v>
      </c>
      <c r="W117" s="11">
        <v>3066.542817</v>
      </c>
      <c r="X117" s="11">
        <v>3380.6731070000001</v>
      </c>
      <c r="Y117" s="11">
        <v>2668.6079169999998</v>
      </c>
      <c r="Z117" s="11">
        <v>458.23220800000001</v>
      </c>
      <c r="AA117" s="11">
        <v>431.637406</v>
      </c>
      <c r="AB117" s="11">
        <v>554.63918000000001</v>
      </c>
      <c r="AC117" s="11">
        <v>396.60768300000001</v>
      </c>
      <c r="AD117" s="11">
        <v>328.42096600000002</v>
      </c>
      <c r="AE117" s="11">
        <v>363.27865500000001</v>
      </c>
    </row>
    <row r="118" spans="1:31" ht="13.5" customHeight="1" x14ac:dyDescent="0.25">
      <c r="A118" s="1"/>
      <c r="B118" s="16" t="s">
        <v>403</v>
      </c>
      <c r="C118" s="13">
        <v>7.6880390093023009E-3</v>
      </c>
      <c r="D118" s="14">
        <v>10.477657182119806</v>
      </c>
      <c r="E118" s="14">
        <v>1.9614736656274099</v>
      </c>
      <c r="F118" s="14">
        <v>13.270165202656399</v>
      </c>
      <c r="G118" s="14">
        <v>2.75399620545504E-2</v>
      </c>
      <c r="H118" s="14">
        <v>0.16893593686130801</v>
      </c>
      <c r="I118" s="14">
        <v>1.5573218452886899</v>
      </c>
      <c r="J118" s="14">
        <v>1.7760772259970301</v>
      </c>
      <c r="K118" s="14">
        <v>2.2863880777011003</v>
      </c>
      <c r="L118" s="14">
        <v>0.62351100000000004</v>
      </c>
      <c r="M118" s="14">
        <v>12.931209000000001</v>
      </c>
      <c r="N118" s="14">
        <v>16.669408000000001</v>
      </c>
      <c r="O118" s="14">
        <v>34.583737999999997</v>
      </c>
      <c r="P118" s="14">
        <v>0.105862</v>
      </c>
      <c r="Q118" s="14">
        <v>61.734276999999999</v>
      </c>
      <c r="R118" s="14">
        <v>59.846789000000001</v>
      </c>
      <c r="S118" s="14">
        <v>1.5462629999999999</v>
      </c>
      <c r="T118" s="14">
        <v>14.602880000000001</v>
      </c>
      <c r="U118" s="14">
        <v>31.744783000000002</v>
      </c>
      <c r="V118" s="14">
        <v>33.645732000000002</v>
      </c>
      <c r="W118" s="14">
        <v>62.696305000000002</v>
      </c>
      <c r="X118" s="14">
        <v>20.805135</v>
      </c>
      <c r="Y118" s="14">
        <v>127.775569</v>
      </c>
      <c r="Z118" s="14">
        <v>3.6430009999999999</v>
      </c>
      <c r="AA118" s="14">
        <v>13.030136000000001</v>
      </c>
      <c r="AB118" s="14">
        <v>11.747901000000001</v>
      </c>
      <c r="AC118" s="14">
        <v>7.8558810000000001</v>
      </c>
      <c r="AD118" s="14">
        <v>32.118716999999997</v>
      </c>
      <c r="AE118" s="14">
        <v>0.25617600000000001</v>
      </c>
    </row>
    <row r="119" spans="1:31" ht="13.5" customHeight="1" x14ac:dyDescent="0.25">
      <c r="A119" s="1"/>
      <c r="B119" s="16" t="s">
        <v>404</v>
      </c>
      <c r="C119" s="10"/>
      <c r="D119" s="11"/>
      <c r="E119" s="11"/>
      <c r="F119" s="11">
        <v>4.2660781008686879</v>
      </c>
      <c r="G119" s="11">
        <v>0.83929643021701161</v>
      </c>
      <c r="H119" s="11">
        <v>0.281647854567112</v>
      </c>
      <c r="I119" s="11">
        <v>5.6560931143453308</v>
      </c>
      <c r="J119" s="11">
        <v>2.1518451111267E-2</v>
      </c>
      <c r="K119" s="11">
        <v>6.5536424459410589E-2</v>
      </c>
      <c r="L119" s="11">
        <v>0.53201200000000004</v>
      </c>
      <c r="M119" s="11">
        <v>0.18104799999999999</v>
      </c>
      <c r="N119" s="11">
        <v>0.22992499999999999</v>
      </c>
      <c r="O119" s="11">
        <v>14.009117</v>
      </c>
      <c r="P119" s="11">
        <v>8.2261000000000001E-2</v>
      </c>
      <c r="Q119" s="11">
        <v>19.328878</v>
      </c>
      <c r="R119" s="11">
        <v>0.88669299999999995</v>
      </c>
      <c r="S119" s="11">
        <v>1.8849000000000001E-2</v>
      </c>
      <c r="T119" s="11">
        <v>1.065995</v>
      </c>
      <c r="U119" s="11">
        <v>0.42796000000000001</v>
      </c>
      <c r="V119" s="11">
        <v>0.58010499999999998</v>
      </c>
      <c r="W119" s="11">
        <v>0.19131999999999999</v>
      </c>
      <c r="X119" s="11">
        <v>0.97033999999999998</v>
      </c>
      <c r="Y119" s="11">
        <v>0.14093800000000001</v>
      </c>
      <c r="Z119" s="11">
        <v>0.222688</v>
      </c>
      <c r="AA119" s="11">
        <v>0.21137500000000001</v>
      </c>
      <c r="AB119" s="11">
        <v>0.16358200000000001</v>
      </c>
      <c r="AC119" s="11">
        <v>0.28977599999999998</v>
      </c>
      <c r="AD119" s="11">
        <v>0.30066399999999999</v>
      </c>
      <c r="AE119" s="11">
        <v>0.365479</v>
      </c>
    </row>
    <row r="120" spans="1:31" ht="13.5" customHeight="1" x14ac:dyDescent="0.25">
      <c r="A120" s="1"/>
      <c r="B120" s="16" t="s">
        <v>405</v>
      </c>
      <c r="C120" s="13">
        <v>3.93974062661212</v>
      </c>
      <c r="D120" s="14">
        <v>4.1254387424115402</v>
      </c>
      <c r="E120" s="14">
        <v>3.8562168549790803</v>
      </c>
      <c r="F120" s="14">
        <v>3.0270907433867111</v>
      </c>
      <c r="G120" s="14">
        <v>3.3978822203082601</v>
      </c>
      <c r="H120" s="14">
        <v>4.5292109104566975</v>
      </c>
      <c r="I120" s="14">
        <v>4.470903267872341</v>
      </c>
      <c r="J120" s="14">
        <v>5.8800477215291576</v>
      </c>
      <c r="K120" s="14">
        <v>11.3698672833905</v>
      </c>
      <c r="L120" s="14">
        <v>6.0330279999999998</v>
      </c>
      <c r="M120" s="14">
        <v>5.5985290000000001</v>
      </c>
      <c r="N120" s="14">
        <v>5.5042759999999999</v>
      </c>
      <c r="O120" s="14">
        <v>7.4841639999999998</v>
      </c>
      <c r="P120" s="14">
        <v>8.0936249999999994</v>
      </c>
      <c r="Q120" s="14">
        <v>9.5217159999999996</v>
      </c>
      <c r="R120" s="14">
        <v>10.929459</v>
      </c>
      <c r="S120" s="14">
        <v>15.420477999999999</v>
      </c>
      <c r="T120" s="14">
        <v>16.284929999999999</v>
      </c>
      <c r="U120" s="14">
        <v>14.664933</v>
      </c>
      <c r="V120" s="14">
        <v>17.767807999999999</v>
      </c>
      <c r="W120" s="14">
        <v>18.671306000000001</v>
      </c>
      <c r="X120" s="14">
        <v>22.104493000000002</v>
      </c>
      <c r="Y120" s="14">
        <v>20.950557</v>
      </c>
      <c r="Z120" s="14">
        <v>23.721250000000001</v>
      </c>
      <c r="AA120" s="14">
        <v>23.253468999999999</v>
      </c>
      <c r="AB120" s="14">
        <v>22.701830999999999</v>
      </c>
      <c r="AC120" s="14">
        <v>25.468726</v>
      </c>
      <c r="AD120" s="14">
        <v>27.137321</v>
      </c>
      <c r="AE120" s="14">
        <v>29.656510999999998</v>
      </c>
    </row>
    <row r="121" spans="1:31" ht="13.5" customHeight="1" x14ac:dyDescent="0.25">
      <c r="A121" s="1"/>
      <c r="B121" s="16" t="s">
        <v>406</v>
      </c>
      <c r="C121" s="10"/>
      <c r="D121" s="11"/>
      <c r="E121" s="11"/>
      <c r="F121" s="11">
        <v>8.0627427985047E-4</v>
      </c>
      <c r="G121" s="11">
        <v>1.0317311600049001E-4</v>
      </c>
      <c r="H121" s="11">
        <v>3.6164152666604005E-4</v>
      </c>
      <c r="I121" s="11">
        <v>8.6145971598008009E-4</v>
      </c>
      <c r="J121" s="11"/>
      <c r="K121" s="11">
        <v>5.5111712931610003E-5</v>
      </c>
      <c r="L121" s="11">
        <v>4.8700000000000002E-4</v>
      </c>
      <c r="M121" s="11">
        <v>1.2999999999999999E-3</v>
      </c>
      <c r="N121" s="11">
        <v>1.7555999999999999E-2</v>
      </c>
      <c r="O121" s="11">
        <v>6.245857</v>
      </c>
      <c r="P121" s="11">
        <v>74.675815999999998</v>
      </c>
      <c r="Q121" s="11">
        <v>81.391490000000005</v>
      </c>
      <c r="R121" s="11">
        <v>61.818877999999998</v>
      </c>
      <c r="S121" s="11">
        <v>2.2800000000000001E-4</v>
      </c>
      <c r="T121" s="11">
        <v>1.6095999999999999E-2</v>
      </c>
      <c r="U121" s="11">
        <v>4.7122460000000004</v>
      </c>
      <c r="V121" s="11">
        <v>25.485681</v>
      </c>
      <c r="W121" s="11">
        <v>5.4688369999999997</v>
      </c>
      <c r="X121" s="11">
        <v>6.207757</v>
      </c>
      <c r="Y121" s="11">
        <v>85.682862</v>
      </c>
      <c r="Z121" s="11">
        <v>9.6961999999999993</v>
      </c>
      <c r="AA121" s="11">
        <v>11.314135</v>
      </c>
      <c r="AB121" s="11">
        <v>6.291474</v>
      </c>
      <c r="AC121" s="11">
        <v>6.9877450000000003</v>
      </c>
      <c r="AD121" s="11">
        <v>61.353054999999998</v>
      </c>
      <c r="AE121" s="11">
        <v>70.749008000000003</v>
      </c>
    </row>
    <row r="122" spans="1:31" ht="13.5" customHeight="1" x14ac:dyDescent="0.25">
      <c r="A122" s="1"/>
      <c r="B122" s="16" t="s">
        <v>407</v>
      </c>
      <c r="C122" s="13">
        <v>2.8811710939860798E-3</v>
      </c>
      <c r="D122" s="14">
        <v>0.25963256782819599</v>
      </c>
      <c r="E122" s="14"/>
      <c r="F122" s="14">
        <v>0.28001478559935283</v>
      </c>
      <c r="G122" s="14">
        <v>0.14831253211644602</v>
      </c>
      <c r="H122" s="14">
        <v>0.19658669605934001</v>
      </c>
      <c r="I122" s="14">
        <v>8.4327933208904873E-2</v>
      </c>
      <c r="J122" s="14">
        <v>4.1501911643255104E-2</v>
      </c>
      <c r="K122" s="14">
        <v>0.1581002919257849</v>
      </c>
      <c r="L122" s="14">
        <v>8.2025000000000001E-2</v>
      </c>
      <c r="M122" s="14">
        <v>0.31014599999999998</v>
      </c>
      <c r="N122" s="14">
        <v>0.38752500000000001</v>
      </c>
      <c r="O122" s="14">
        <v>0.53512400000000004</v>
      </c>
      <c r="P122" s="14">
        <v>0.35258400000000001</v>
      </c>
      <c r="Q122" s="14">
        <v>0.52271699999999999</v>
      </c>
      <c r="R122" s="14">
        <v>0.31057600000000002</v>
      </c>
      <c r="S122" s="14">
        <v>0.80868399999999996</v>
      </c>
      <c r="T122" s="14">
        <v>0.192054</v>
      </c>
      <c r="U122" s="14">
        <v>0.77935299999999996</v>
      </c>
      <c r="V122" s="14">
        <v>0.191553</v>
      </c>
      <c r="W122" s="14">
        <v>0.122404</v>
      </c>
      <c r="X122" s="14">
        <v>0.20082800000000001</v>
      </c>
      <c r="Y122" s="14">
        <v>0.27487400000000001</v>
      </c>
      <c r="Z122" s="14">
        <v>0.116659</v>
      </c>
      <c r="AA122" s="14">
        <v>0.19128400000000001</v>
      </c>
      <c r="AB122" s="14">
        <v>0.44628499999999999</v>
      </c>
      <c r="AC122" s="14">
        <v>0.43811</v>
      </c>
      <c r="AD122" s="14">
        <v>0.26195600000000002</v>
      </c>
      <c r="AE122" s="14">
        <v>0.126198</v>
      </c>
    </row>
    <row r="123" spans="1:31" ht="13.5" customHeight="1" x14ac:dyDescent="0.25">
      <c r="A123" s="1"/>
      <c r="B123" s="16" t="s">
        <v>408</v>
      </c>
      <c r="C123" s="10">
        <v>67.711910921697651</v>
      </c>
      <c r="D123" s="11">
        <v>66.290657061871201</v>
      </c>
      <c r="E123" s="11">
        <v>57.375786838559598</v>
      </c>
      <c r="F123" s="11">
        <v>40.330236152818287</v>
      </c>
      <c r="G123" s="11">
        <v>56.709543411785198</v>
      </c>
      <c r="H123" s="11">
        <v>67.147051690579218</v>
      </c>
      <c r="I123" s="11">
        <v>51.855573672541475</v>
      </c>
      <c r="J123" s="11">
        <v>64.092064262715397</v>
      </c>
      <c r="K123" s="11">
        <v>90.257894742395223</v>
      </c>
      <c r="L123" s="11">
        <v>69.136718999999999</v>
      </c>
      <c r="M123" s="11">
        <v>60.852547999999999</v>
      </c>
      <c r="N123" s="11">
        <v>58.318223000000003</v>
      </c>
      <c r="O123" s="11">
        <v>71.228427999999994</v>
      </c>
      <c r="P123" s="11">
        <v>76.970922000000002</v>
      </c>
      <c r="Q123" s="11">
        <v>133.423284</v>
      </c>
      <c r="R123" s="11">
        <v>158.68094300000001</v>
      </c>
      <c r="S123" s="11">
        <v>217.27678499999999</v>
      </c>
      <c r="T123" s="11">
        <v>139.989766</v>
      </c>
      <c r="U123" s="11">
        <v>130.20486299999999</v>
      </c>
      <c r="V123" s="11">
        <v>145.97514200000001</v>
      </c>
      <c r="W123" s="11">
        <v>125.97601299999999</v>
      </c>
      <c r="X123" s="11">
        <v>163.72331800000001</v>
      </c>
      <c r="Y123" s="11">
        <v>199.106055</v>
      </c>
      <c r="Z123" s="11">
        <v>297.42852499999998</v>
      </c>
      <c r="AA123" s="11">
        <v>338.68252000000001</v>
      </c>
      <c r="AB123" s="11">
        <v>337.41485699999998</v>
      </c>
      <c r="AC123" s="11">
        <v>340.239394</v>
      </c>
      <c r="AD123" s="11">
        <v>365.075762</v>
      </c>
      <c r="AE123" s="11">
        <v>368.18006800000001</v>
      </c>
    </row>
    <row r="124" spans="1:31" ht="13.5" customHeight="1" x14ac:dyDescent="0.25">
      <c r="A124" s="1"/>
      <c r="B124" s="16" t="s">
        <v>409</v>
      </c>
      <c r="C124" s="13">
        <v>3.0857424449941897</v>
      </c>
      <c r="D124" s="14">
        <v>0.52141740536041103</v>
      </c>
      <c r="E124" s="14"/>
      <c r="F124" s="14">
        <v>0.136571550075898</v>
      </c>
      <c r="G124" s="14">
        <v>0.80403581067143937</v>
      </c>
      <c r="H124" s="14">
        <v>0.48243023477649721</v>
      </c>
      <c r="I124" s="14">
        <v>0.6760255834898844</v>
      </c>
      <c r="J124" s="14">
        <v>0.50570320024473392</v>
      </c>
      <c r="K124" s="14">
        <v>1.12473443874723</v>
      </c>
      <c r="L124" s="14">
        <v>4.0880979999999996</v>
      </c>
      <c r="M124" s="14">
        <v>1.8911199999999999</v>
      </c>
      <c r="N124" s="14">
        <v>2.0250720000000002</v>
      </c>
      <c r="O124" s="14">
        <v>4.814273</v>
      </c>
      <c r="P124" s="14">
        <v>5.9604210000000002</v>
      </c>
      <c r="Q124" s="14">
        <v>4.063212</v>
      </c>
      <c r="R124" s="14">
        <v>5.7457979999999997</v>
      </c>
      <c r="S124" s="14">
        <v>3.1944340000000002</v>
      </c>
      <c r="T124" s="14">
        <v>4.3618199999999998</v>
      </c>
      <c r="U124" s="14">
        <v>5.7267469999999996</v>
      </c>
      <c r="V124" s="14">
        <v>21.497236999999998</v>
      </c>
      <c r="W124" s="14">
        <v>20.58324</v>
      </c>
      <c r="X124" s="14">
        <v>32.522432000000002</v>
      </c>
      <c r="Y124" s="14">
        <v>8.154261</v>
      </c>
      <c r="Z124" s="14">
        <v>53.841543000000001</v>
      </c>
      <c r="AA124" s="14">
        <v>42.713329999999999</v>
      </c>
      <c r="AB124" s="14">
        <v>25.244979000000001</v>
      </c>
      <c r="AC124" s="14">
        <v>31.973077</v>
      </c>
      <c r="AD124" s="14">
        <v>37.056353999999999</v>
      </c>
      <c r="AE124" s="14">
        <v>35.328868999999997</v>
      </c>
    </row>
    <row r="125" spans="1:31" ht="13.5" customHeight="1" x14ac:dyDescent="0.25">
      <c r="A125" s="1"/>
      <c r="B125" s="16" t="s">
        <v>410</v>
      </c>
      <c r="C125" s="10">
        <v>110.53214385286203</v>
      </c>
      <c r="D125" s="11">
        <v>128.15275686983</v>
      </c>
      <c r="E125" s="11">
        <v>168.64481032566101</v>
      </c>
      <c r="F125" s="11">
        <v>159.99927626218599</v>
      </c>
      <c r="G125" s="11">
        <v>163.53756157279199</v>
      </c>
      <c r="H125" s="11">
        <v>133.28898045404301</v>
      </c>
      <c r="I125" s="11">
        <v>162.81018605966497</v>
      </c>
      <c r="J125" s="11">
        <v>168.774140399077</v>
      </c>
      <c r="K125" s="11">
        <v>180.00476809723401</v>
      </c>
      <c r="L125" s="11">
        <v>194.49827099999999</v>
      </c>
      <c r="M125" s="11">
        <v>188.379907</v>
      </c>
      <c r="N125" s="11">
        <v>195.78261699999999</v>
      </c>
      <c r="O125" s="11">
        <v>208.277255</v>
      </c>
      <c r="P125" s="11">
        <v>199.83854400000001</v>
      </c>
      <c r="Q125" s="11">
        <v>216.91336100000001</v>
      </c>
      <c r="R125" s="11">
        <v>263.41656</v>
      </c>
      <c r="S125" s="11">
        <v>240.76349999999999</v>
      </c>
      <c r="T125" s="11">
        <v>244.12496100000001</v>
      </c>
      <c r="U125" s="11">
        <v>226.414028</v>
      </c>
      <c r="V125" s="11">
        <v>279.06690500000002</v>
      </c>
      <c r="W125" s="11">
        <v>279.27914199999998</v>
      </c>
      <c r="X125" s="11">
        <v>294.34969599999999</v>
      </c>
      <c r="Y125" s="11">
        <v>303.047687</v>
      </c>
      <c r="Z125" s="11">
        <v>303.81414799999999</v>
      </c>
      <c r="AA125" s="11">
        <v>291.40568100000002</v>
      </c>
      <c r="AB125" s="11">
        <v>290.92947800000002</v>
      </c>
      <c r="AC125" s="11">
        <v>332.59057000000001</v>
      </c>
      <c r="AD125" s="11">
        <v>353.42781500000001</v>
      </c>
      <c r="AE125" s="11">
        <v>358.450963</v>
      </c>
    </row>
    <row r="126" spans="1:31" ht="13.5" customHeight="1" x14ac:dyDescent="0.25">
      <c r="A126" s="1"/>
      <c r="B126" s="16" t="s">
        <v>411</v>
      </c>
      <c r="C126" s="13">
        <v>3.48823080687125</v>
      </c>
      <c r="D126" s="14">
        <v>2.66011079378409</v>
      </c>
      <c r="E126" s="14">
        <v>2.3492280809977499E-2</v>
      </c>
      <c r="F126" s="14">
        <v>0.17721596944765308</v>
      </c>
      <c r="G126" s="14">
        <v>0.40984359916133389</v>
      </c>
      <c r="H126" s="14">
        <v>0.30001449963385796</v>
      </c>
      <c r="I126" s="14">
        <v>30.301765307881197</v>
      </c>
      <c r="J126" s="14">
        <v>7.0980300848115991</v>
      </c>
      <c r="K126" s="14">
        <v>4.4359724998913714</v>
      </c>
      <c r="L126" s="14">
        <v>7.059202</v>
      </c>
      <c r="M126" s="14">
        <v>9.6877119999999994</v>
      </c>
      <c r="N126" s="14">
        <v>0.33091199999999998</v>
      </c>
      <c r="O126" s="14">
        <v>16.129915</v>
      </c>
      <c r="P126" s="14">
        <v>29.619831000000001</v>
      </c>
      <c r="Q126" s="14">
        <v>40.410212999999999</v>
      </c>
      <c r="R126" s="14">
        <v>50.072702</v>
      </c>
      <c r="S126" s="14">
        <v>0.299923</v>
      </c>
      <c r="T126" s="14">
        <v>1.2880849999999999</v>
      </c>
      <c r="U126" s="14">
        <v>52.100228999999999</v>
      </c>
      <c r="V126" s="14">
        <v>103.02577100000001</v>
      </c>
      <c r="W126" s="14">
        <v>426.90277400000002</v>
      </c>
      <c r="X126" s="14">
        <v>181.88041200000001</v>
      </c>
      <c r="Y126" s="14">
        <v>189.98768699999999</v>
      </c>
      <c r="Z126" s="14">
        <v>57.370353000000001</v>
      </c>
      <c r="AA126" s="14">
        <v>40.977215000000001</v>
      </c>
      <c r="AB126" s="14">
        <v>28.835863</v>
      </c>
      <c r="AC126" s="14">
        <v>13.962161999999999</v>
      </c>
      <c r="AD126" s="14">
        <v>72.509929999999997</v>
      </c>
      <c r="AE126" s="14">
        <v>52.458143999999997</v>
      </c>
    </row>
    <row r="127" spans="1:31" ht="13.5" customHeight="1" x14ac:dyDescent="0.25">
      <c r="A127" s="1"/>
      <c r="B127" s="16" t="s">
        <v>412</v>
      </c>
      <c r="C127" s="10">
        <v>477.403064189622</v>
      </c>
      <c r="D127" s="11">
        <v>480.00157223385304</v>
      </c>
      <c r="E127" s="11">
        <v>464.08350208979209</v>
      </c>
      <c r="F127" s="11">
        <v>435.13741870911599</v>
      </c>
      <c r="G127" s="11">
        <v>401.345548290956</v>
      </c>
      <c r="H127" s="11">
        <v>525.35390455259017</v>
      </c>
      <c r="I127" s="11">
        <v>515.12615855937383</v>
      </c>
      <c r="J127" s="11">
        <v>312.21891792378523</v>
      </c>
      <c r="K127" s="11">
        <v>297.07751819761808</v>
      </c>
      <c r="L127" s="11">
        <v>651.34994099999994</v>
      </c>
      <c r="M127" s="11">
        <v>532.35967900000003</v>
      </c>
      <c r="N127" s="11">
        <v>505.60667000000001</v>
      </c>
      <c r="O127" s="11">
        <v>688.92693999999995</v>
      </c>
      <c r="P127" s="11">
        <v>836.94322499999998</v>
      </c>
      <c r="Q127" s="11">
        <v>1500.67273</v>
      </c>
      <c r="R127" s="11">
        <v>1606.392216</v>
      </c>
      <c r="S127" s="11">
        <v>1867.12067</v>
      </c>
      <c r="T127" s="11">
        <v>2359.4697179999998</v>
      </c>
      <c r="U127" s="11">
        <v>1426.727928</v>
      </c>
      <c r="V127" s="11">
        <v>2081.332508</v>
      </c>
      <c r="W127" s="11">
        <v>2941.580903</v>
      </c>
      <c r="X127" s="11">
        <v>3019.8915010000001</v>
      </c>
      <c r="Y127" s="11">
        <v>2791.1374489999998</v>
      </c>
      <c r="Z127" s="11">
        <v>2564.0230069999998</v>
      </c>
      <c r="AA127" s="11">
        <v>1709.7763629999999</v>
      </c>
      <c r="AB127" s="11">
        <v>1381.709848</v>
      </c>
      <c r="AC127" s="11">
        <v>2142.0770520000001</v>
      </c>
      <c r="AD127" s="11">
        <v>3112.118246</v>
      </c>
      <c r="AE127" s="11">
        <v>2601.8799549999999</v>
      </c>
    </row>
    <row r="128" spans="1:31" ht="13.5" customHeight="1" x14ac:dyDescent="0.25">
      <c r="A128" s="1"/>
      <c r="B128" s="16" t="s">
        <v>413</v>
      </c>
      <c r="C128" s="13">
        <v>9.6179067937395999E-4</v>
      </c>
      <c r="D128" s="14">
        <v>9.2305110346563009E-4</v>
      </c>
      <c r="E128" s="14">
        <v>5.5049664621556402E-2</v>
      </c>
      <c r="F128" s="14">
        <v>4.5828879883240102E-2</v>
      </c>
      <c r="G128" s="14">
        <v>2.0740044687955001E-2</v>
      </c>
      <c r="H128" s="14">
        <v>8.4411599561291448E-2</v>
      </c>
      <c r="I128" s="14">
        <v>6.6312859616483366E-2</v>
      </c>
      <c r="J128" s="14">
        <v>3.5305770411906516E-2</v>
      </c>
      <c r="K128" s="14">
        <v>8.2337297555660549E-2</v>
      </c>
      <c r="L128" s="14">
        <v>4.2037999999999999E-2</v>
      </c>
      <c r="M128" s="14">
        <v>3.2814999999999997E-2</v>
      </c>
      <c r="N128" s="14">
        <v>0.21005199999999999</v>
      </c>
      <c r="O128" s="14">
        <v>9.0956999999999996E-2</v>
      </c>
      <c r="P128" s="14">
        <v>6.5561999999999995E-2</v>
      </c>
      <c r="Q128" s="14">
        <v>9.6695000000000003E-2</v>
      </c>
      <c r="R128" s="14">
        <v>3.0173999999999999E-2</v>
      </c>
      <c r="S128" s="14">
        <v>4.6138999999999999E-2</v>
      </c>
      <c r="T128" s="14">
        <v>6.8348000000000006E-2</v>
      </c>
      <c r="U128" s="14">
        <v>3.4167999999999997E-2</v>
      </c>
      <c r="V128" s="14">
        <v>3.1491999999999999E-2</v>
      </c>
      <c r="W128" s="14">
        <v>6.7369999999999999E-2</v>
      </c>
      <c r="X128" s="14">
        <v>6.5674999999999997E-2</v>
      </c>
      <c r="Y128" s="14">
        <v>3.9460000000000002E-2</v>
      </c>
      <c r="Z128" s="14">
        <v>9.1353000000000004E-2</v>
      </c>
      <c r="AA128" s="14">
        <v>0.25836700000000001</v>
      </c>
      <c r="AB128" s="14">
        <v>0.23105000000000001</v>
      </c>
      <c r="AC128" s="14">
        <v>0.25248999999999999</v>
      </c>
      <c r="AD128" s="14">
        <v>0.63897499999999996</v>
      </c>
      <c r="AE128" s="14">
        <v>0.80277699999999996</v>
      </c>
    </row>
    <row r="129" spans="1:31" ht="13.5" customHeight="1" x14ac:dyDescent="0.25">
      <c r="A129" s="1"/>
      <c r="B129" s="16" t="s">
        <v>414</v>
      </c>
      <c r="C129" s="10">
        <v>0.101969786645631</v>
      </c>
      <c r="D129" s="11">
        <v>8.5172747258894788E-2</v>
      </c>
      <c r="E129" s="11">
        <v>6.0880909095011128E-2</v>
      </c>
      <c r="F129" s="11">
        <v>0.44146255402904994</v>
      </c>
      <c r="G129" s="11">
        <v>0.138574480775178</v>
      </c>
      <c r="H129" s="11">
        <v>7.3489089160056226E-2</v>
      </c>
      <c r="I129" s="11">
        <v>5.9958640021820296E-2</v>
      </c>
      <c r="J129" s="11">
        <v>0.47354667314828686</v>
      </c>
      <c r="K129" s="11">
        <v>0.103090499054384</v>
      </c>
      <c r="L129" s="11">
        <v>9.3743000000000007E-2</v>
      </c>
      <c r="M129" s="11">
        <v>0.526115</v>
      </c>
      <c r="N129" s="11">
        <v>0.16162799999999999</v>
      </c>
      <c r="O129" s="11">
        <v>0.172601</v>
      </c>
      <c r="P129" s="11">
        <v>13.073421</v>
      </c>
      <c r="Q129" s="11">
        <v>70.262433000000001</v>
      </c>
      <c r="R129" s="11">
        <v>66.897855000000007</v>
      </c>
      <c r="S129" s="11">
        <v>64.228808999999998</v>
      </c>
      <c r="T129" s="11">
        <v>68.286709999999999</v>
      </c>
      <c r="U129" s="11">
        <v>63.502555000000001</v>
      </c>
      <c r="V129" s="11">
        <v>85.593581</v>
      </c>
      <c r="W129" s="11">
        <v>125.831761</v>
      </c>
      <c r="X129" s="11">
        <v>112.523928</v>
      </c>
      <c r="Y129" s="11">
        <v>75.067587000000003</v>
      </c>
      <c r="Z129" s="11">
        <v>68.639601999999996</v>
      </c>
      <c r="AA129" s="11">
        <v>26.425530999999999</v>
      </c>
      <c r="AB129" s="11">
        <v>0.28517399999999998</v>
      </c>
      <c r="AC129" s="11">
        <v>0.23275699999999999</v>
      </c>
      <c r="AD129" s="11">
        <v>0.402059</v>
      </c>
      <c r="AE129" s="11">
        <v>0.39929900000000002</v>
      </c>
    </row>
    <row r="130" spans="1:31" ht="13.5" customHeight="1" x14ac:dyDescent="0.25">
      <c r="A130" s="1"/>
      <c r="B130" s="16" t="s">
        <v>415</v>
      </c>
      <c r="C130" s="13">
        <v>17.306352824122602</v>
      </c>
      <c r="D130" s="14">
        <v>0.6037544254627214</v>
      </c>
      <c r="E130" s="14">
        <v>43.176670761401496</v>
      </c>
      <c r="F130" s="14">
        <v>0.77960421356765841</v>
      </c>
      <c r="G130" s="14">
        <v>22.100870375708809</v>
      </c>
      <c r="H130" s="14">
        <v>23.631862510847789</v>
      </c>
      <c r="I130" s="14">
        <v>1.0959051020208499</v>
      </c>
      <c r="J130" s="14">
        <v>8.3833226294835921</v>
      </c>
      <c r="K130" s="14">
        <v>1.66881800425951</v>
      </c>
      <c r="L130" s="14">
        <v>32.461773999999998</v>
      </c>
      <c r="M130" s="14">
        <v>41.981001999999997</v>
      </c>
      <c r="N130" s="14">
        <v>33.600830000000002</v>
      </c>
      <c r="O130" s="14">
        <v>72.547820000000002</v>
      </c>
      <c r="P130" s="14">
        <v>19.502313999999998</v>
      </c>
      <c r="Q130" s="14">
        <v>19.397579</v>
      </c>
      <c r="R130" s="14">
        <v>22.936254000000002</v>
      </c>
      <c r="S130" s="14">
        <v>81.928856999999994</v>
      </c>
      <c r="T130" s="14">
        <v>58.309714</v>
      </c>
      <c r="U130" s="14">
        <v>5.5774489999999997</v>
      </c>
      <c r="V130" s="14">
        <v>17.385649000000001</v>
      </c>
      <c r="W130" s="14">
        <v>41.268619999999999</v>
      </c>
      <c r="X130" s="14">
        <v>3.0318689999999999</v>
      </c>
      <c r="Y130" s="14">
        <v>1.8145199999999999</v>
      </c>
      <c r="Z130" s="14">
        <v>0.58286499999999997</v>
      </c>
      <c r="AA130" s="14">
        <v>0.769285</v>
      </c>
      <c r="AB130" s="14">
        <v>1.108609</v>
      </c>
      <c r="AC130" s="14">
        <v>0.95341500000000001</v>
      </c>
      <c r="AD130" s="14">
        <v>1.5887770000000001</v>
      </c>
      <c r="AE130" s="14">
        <v>2.256564</v>
      </c>
    </row>
    <row r="131" spans="1:31" ht="13.5" customHeight="1" x14ac:dyDescent="0.25">
      <c r="A131" s="1"/>
      <c r="B131" s="16" t="s">
        <v>416</v>
      </c>
      <c r="C131" s="10"/>
      <c r="D131" s="11"/>
      <c r="E131" s="11"/>
      <c r="F131" s="11"/>
      <c r="G131" s="11">
        <v>0.25811761713692599</v>
      </c>
      <c r="H131" s="11">
        <v>4.7982551799300003E-6</v>
      </c>
      <c r="I131" s="11">
        <v>0.55478107445818503</v>
      </c>
      <c r="J131" s="11">
        <v>4.3738533549512288</v>
      </c>
      <c r="K131" s="11">
        <v>4.4337581101965569</v>
      </c>
      <c r="L131" s="11">
        <v>0.173016</v>
      </c>
      <c r="M131" s="11">
        <v>4.1180000000000001E-3</v>
      </c>
      <c r="N131" s="11">
        <v>0.25537399999999999</v>
      </c>
      <c r="O131" s="11">
        <v>3.0557000000000001E-2</v>
      </c>
      <c r="P131" s="11">
        <v>6.5019999999999994E-2</v>
      </c>
      <c r="Q131" s="11">
        <v>8.1378000000000006E-2</v>
      </c>
      <c r="R131" s="11">
        <v>8.8747000000000006E-2</v>
      </c>
      <c r="S131" s="11">
        <v>8.3977999999999997E-2</v>
      </c>
      <c r="T131" s="11">
        <v>4.0979000000000002E-2</v>
      </c>
      <c r="U131" s="11">
        <v>5.0639999999999999E-3</v>
      </c>
      <c r="V131" s="11">
        <v>1.5639E-2</v>
      </c>
      <c r="W131" s="11">
        <v>4.2519999999999997E-3</v>
      </c>
      <c r="X131" s="11">
        <v>8.3193000000000003E-2</v>
      </c>
      <c r="Y131" s="11">
        <v>8.7340000000000004E-3</v>
      </c>
      <c r="Z131" s="11">
        <v>1.8213E-2</v>
      </c>
      <c r="AA131" s="11">
        <v>3.7373999999999998E-2</v>
      </c>
      <c r="AB131" s="11">
        <v>1.3984999999999999E-2</v>
      </c>
      <c r="AC131" s="11">
        <v>0.219115</v>
      </c>
      <c r="AD131" s="11">
        <v>0.869232</v>
      </c>
      <c r="AE131" s="11">
        <v>0.19927500000000001</v>
      </c>
    </row>
    <row r="132" spans="1:31" ht="13.5" customHeight="1" x14ac:dyDescent="0.25">
      <c r="A132" s="1"/>
      <c r="B132" s="16" t="s">
        <v>417</v>
      </c>
      <c r="C132" s="13">
        <v>10.000875099082696</v>
      </c>
      <c r="D132" s="14">
        <v>1.3972998860839501</v>
      </c>
      <c r="E132" s="14">
        <v>1.0617542374169</v>
      </c>
      <c r="F132" s="14">
        <v>2.3034703389259819</v>
      </c>
      <c r="G132" s="14">
        <v>3.4839566275403415</v>
      </c>
      <c r="H132" s="14">
        <v>2.9962591250249502</v>
      </c>
      <c r="I132" s="14">
        <v>7.2482127075027769</v>
      </c>
      <c r="J132" s="14">
        <v>6.3025505980639398</v>
      </c>
      <c r="K132" s="14">
        <v>7.6379379420225799</v>
      </c>
      <c r="L132" s="14">
        <v>7.61313</v>
      </c>
      <c r="M132" s="14">
        <v>8.4746659999999991</v>
      </c>
      <c r="N132" s="14">
        <v>10.608628</v>
      </c>
      <c r="O132" s="14">
        <v>15.137805999999999</v>
      </c>
      <c r="P132" s="14">
        <v>19.528441999999998</v>
      </c>
      <c r="Q132" s="14">
        <v>29.023824999999999</v>
      </c>
      <c r="R132" s="14">
        <v>63.261647000000004</v>
      </c>
      <c r="S132" s="14">
        <v>49.330513000000003</v>
      </c>
      <c r="T132" s="14">
        <v>41.305275000000002</v>
      </c>
      <c r="U132" s="14">
        <v>42.565161000000003</v>
      </c>
      <c r="V132" s="14">
        <v>52.120652999999997</v>
      </c>
      <c r="W132" s="14">
        <v>57.055025999999998</v>
      </c>
      <c r="X132" s="14">
        <v>54.257454000000003</v>
      </c>
      <c r="Y132" s="14">
        <v>330.12177000000003</v>
      </c>
      <c r="Z132" s="14">
        <v>71.385565</v>
      </c>
      <c r="AA132" s="14">
        <v>70.932001999999997</v>
      </c>
      <c r="AB132" s="14">
        <v>72.927356000000003</v>
      </c>
      <c r="AC132" s="14">
        <v>80.956151000000006</v>
      </c>
      <c r="AD132" s="14">
        <v>102.251287</v>
      </c>
      <c r="AE132" s="14">
        <v>112.811181</v>
      </c>
    </row>
    <row r="133" spans="1:31" ht="13.5" customHeight="1" x14ac:dyDescent="0.25">
      <c r="A133" s="1"/>
      <c r="B133" s="16" t="s">
        <v>418</v>
      </c>
      <c r="C133" s="10"/>
      <c r="D133" s="11"/>
      <c r="E133" s="11"/>
      <c r="F133" s="11"/>
      <c r="G133" s="11">
        <v>5.45780547309015E-3</v>
      </c>
      <c r="H133" s="11">
        <v>9.9856716445428078E-3</v>
      </c>
      <c r="I133" s="11">
        <v>5.4014510116066504E-3</v>
      </c>
      <c r="J133" s="11">
        <v>6.16657086791107E-3</v>
      </c>
      <c r="K133" s="11">
        <v>2.7960636028952098E-2</v>
      </c>
      <c r="L133" s="11">
        <v>0.199878</v>
      </c>
      <c r="M133" s="11">
        <v>0.87190699999999999</v>
      </c>
      <c r="N133" s="11">
        <v>8.1903559999999995</v>
      </c>
      <c r="O133" s="11">
        <v>5.0068630000000001</v>
      </c>
      <c r="P133" s="11">
        <v>3.691265</v>
      </c>
      <c r="Q133" s="11">
        <v>3.4080050000000002</v>
      </c>
      <c r="R133" s="11">
        <v>5.4947340000000002</v>
      </c>
      <c r="S133" s="11">
        <v>1.0084219999999999</v>
      </c>
      <c r="T133" s="11">
        <v>0.87169099999999999</v>
      </c>
      <c r="U133" s="11">
        <v>0.38209900000000002</v>
      </c>
      <c r="V133" s="11">
        <v>0.72701300000000002</v>
      </c>
      <c r="W133" s="11">
        <v>0.76811799999999997</v>
      </c>
      <c r="X133" s="11">
        <v>0.94308099999999995</v>
      </c>
      <c r="Y133" s="11">
        <v>1.1529940000000001</v>
      </c>
      <c r="Z133" s="11">
        <v>1.8422099999999999</v>
      </c>
      <c r="AA133" s="11">
        <v>1.700691</v>
      </c>
      <c r="AB133" s="11">
        <v>0.31107000000000001</v>
      </c>
      <c r="AC133" s="11">
        <v>0.16089800000000001</v>
      </c>
      <c r="AD133" s="11">
        <v>0.10549</v>
      </c>
      <c r="AE133" s="11">
        <v>0.38703300000000002</v>
      </c>
    </row>
    <row r="134" spans="1:31" ht="13.5" customHeight="1" x14ac:dyDescent="0.25">
      <c r="A134" s="1"/>
      <c r="B134" s="16" t="s">
        <v>419</v>
      </c>
      <c r="C134" s="13">
        <v>22.666226234362401</v>
      </c>
      <c r="D134" s="14">
        <v>3.2755338262314</v>
      </c>
      <c r="E134" s="14">
        <v>5.1567908963084008</v>
      </c>
      <c r="F134" s="14">
        <v>2.1866822710722387</v>
      </c>
      <c r="G134" s="14">
        <v>3.8701591067591501</v>
      </c>
      <c r="H134" s="14">
        <v>11.808996667183099</v>
      </c>
      <c r="I134" s="14">
        <v>10.956991337814294</v>
      </c>
      <c r="J134" s="14">
        <v>8.8691219794029923</v>
      </c>
      <c r="K134" s="14">
        <v>21.745868087507201</v>
      </c>
      <c r="L134" s="14">
        <v>102.39635800000001</v>
      </c>
      <c r="M134" s="14">
        <v>49.676824000000003</v>
      </c>
      <c r="N134" s="14">
        <v>20.242336999999999</v>
      </c>
      <c r="O134" s="14">
        <v>22.695022999999999</v>
      </c>
      <c r="P134" s="14">
        <v>74.908983000000006</v>
      </c>
      <c r="Q134" s="14">
        <v>57.445417999999997</v>
      </c>
      <c r="R134" s="14">
        <v>93.611023000000003</v>
      </c>
      <c r="S134" s="14">
        <v>30.095735000000001</v>
      </c>
      <c r="T134" s="14">
        <v>346.438063</v>
      </c>
      <c r="U134" s="14">
        <v>168.47004699999999</v>
      </c>
      <c r="V134" s="14">
        <v>155.986786</v>
      </c>
      <c r="W134" s="14">
        <v>973.78466000000003</v>
      </c>
      <c r="X134" s="14">
        <v>211.78037800000001</v>
      </c>
      <c r="Y134" s="14">
        <v>151.38474299999999</v>
      </c>
      <c r="Z134" s="14">
        <v>83.343952999999999</v>
      </c>
      <c r="AA134" s="14">
        <v>117.07695099999999</v>
      </c>
      <c r="AB134" s="14">
        <v>102.550313</v>
      </c>
      <c r="AC134" s="14">
        <v>155.31435200000001</v>
      </c>
      <c r="AD134" s="14">
        <v>167.12469899999999</v>
      </c>
      <c r="AE134" s="14">
        <v>170.54175499999999</v>
      </c>
    </row>
    <row r="135" spans="1:31" ht="13.5" customHeight="1" x14ac:dyDescent="0.25">
      <c r="A135" s="1"/>
      <c r="B135" s="16" t="s">
        <v>420</v>
      </c>
      <c r="C135" s="10"/>
      <c r="D135" s="11"/>
      <c r="E135" s="11"/>
      <c r="F135" s="11">
        <v>12.1706613132482</v>
      </c>
      <c r="G135" s="11">
        <v>4.9538315664553334</v>
      </c>
      <c r="H135" s="11">
        <v>14.780807260084201</v>
      </c>
      <c r="I135" s="11">
        <v>9.5719617905091194</v>
      </c>
      <c r="J135" s="11">
        <v>9.8237982399438248</v>
      </c>
      <c r="K135" s="11">
        <v>7.3921258090348001</v>
      </c>
      <c r="L135" s="11">
        <v>13.040558000000001</v>
      </c>
      <c r="M135" s="11">
        <v>28.321981999999998</v>
      </c>
      <c r="N135" s="11">
        <v>5.5753680000000001</v>
      </c>
      <c r="O135" s="11">
        <v>7.9904390000000003</v>
      </c>
      <c r="P135" s="11">
        <v>29.550597</v>
      </c>
      <c r="Q135" s="11">
        <v>49.249695000000003</v>
      </c>
      <c r="R135" s="11">
        <v>0.37769000000000003</v>
      </c>
      <c r="S135" s="11">
        <v>35.057065000000001</v>
      </c>
      <c r="T135" s="11">
        <v>1.381761</v>
      </c>
      <c r="U135" s="11">
        <v>10.299759999999999</v>
      </c>
      <c r="V135" s="11">
        <v>1.402914</v>
      </c>
      <c r="W135" s="11">
        <v>2.030087</v>
      </c>
      <c r="X135" s="11">
        <v>0.623664</v>
      </c>
      <c r="Y135" s="11">
        <v>0.42219899999999999</v>
      </c>
      <c r="Z135" s="11">
        <v>0.53840500000000002</v>
      </c>
      <c r="AA135" s="11">
        <v>0.311583</v>
      </c>
      <c r="AB135" s="11">
        <v>0.32900099999999999</v>
      </c>
      <c r="AC135" s="11">
        <v>0.348908</v>
      </c>
      <c r="AD135" s="11">
        <v>0.57671499999999998</v>
      </c>
      <c r="AE135" s="11">
        <v>1.540324</v>
      </c>
    </row>
    <row r="136" spans="1:31" ht="13.5" customHeight="1" x14ac:dyDescent="0.25">
      <c r="A136" s="1"/>
      <c r="B136" s="16" t="s">
        <v>421</v>
      </c>
      <c r="C136" s="13">
        <v>33.263448103430001</v>
      </c>
      <c r="D136" s="14">
        <v>24.4184062361218</v>
      </c>
      <c r="E136" s="14">
        <v>6.2192824196278611</v>
      </c>
      <c r="F136" s="14">
        <v>3.18527354292572</v>
      </c>
      <c r="G136" s="14">
        <v>4.5580269725726014E-2</v>
      </c>
      <c r="H136" s="14">
        <v>9.1862536517266591</v>
      </c>
      <c r="I136" s="14">
        <v>22.851254018743408</v>
      </c>
      <c r="J136" s="14">
        <v>0.10085687719733899</v>
      </c>
      <c r="K136" s="14">
        <v>0.19354239267144299</v>
      </c>
      <c r="L136" s="14">
        <v>7.3654999999999998E-2</v>
      </c>
      <c r="M136" s="14">
        <v>8.5678000000000004E-2</v>
      </c>
      <c r="N136" s="14">
        <v>8.1780000000000005E-2</v>
      </c>
      <c r="O136" s="14">
        <v>0.156916</v>
      </c>
      <c r="P136" s="14">
        <v>0.142564</v>
      </c>
      <c r="Q136" s="14">
        <v>0.16388800000000001</v>
      </c>
      <c r="R136" s="14">
        <v>0.21460199999999999</v>
      </c>
      <c r="S136" s="14">
        <v>0.18257200000000001</v>
      </c>
      <c r="T136" s="14">
        <v>0.19548299999999999</v>
      </c>
      <c r="U136" s="14">
        <v>0.14483299999999999</v>
      </c>
      <c r="V136" s="14">
        <v>0.1139</v>
      </c>
      <c r="W136" s="14">
        <v>0.117503</v>
      </c>
      <c r="X136" s="14">
        <v>0.130107</v>
      </c>
      <c r="Y136" s="14">
        <v>0.199605</v>
      </c>
      <c r="Z136" s="14">
        <v>0.14291400000000001</v>
      </c>
      <c r="AA136" s="14">
        <v>0.24902099999999999</v>
      </c>
      <c r="AB136" s="14">
        <v>0.15435599999999999</v>
      </c>
      <c r="AC136" s="14">
        <v>0.13426099999999999</v>
      </c>
      <c r="AD136" s="14">
        <v>0.61848899999999996</v>
      </c>
      <c r="AE136" s="14">
        <v>0.89017999999999997</v>
      </c>
    </row>
    <row r="137" spans="1:31" ht="13.5" customHeight="1" x14ac:dyDescent="0.25">
      <c r="A137" s="1"/>
      <c r="B137" s="15" t="s">
        <v>422</v>
      </c>
      <c r="C137" s="10">
        <v>865.90399686193371</v>
      </c>
      <c r="D137" s="11">
        <v>783.84131522541793</v>
      </c>
      <c r="E137" s="11">
        <v>886.73825659279112</v>
      </c>
      <c r="F137" s="11">
        <v>991.0673984490694</v>
      </c>
      <c r="G137" s="11">
        <v>1075.9053740478159</v>
      </c>
      <c r="H137" s="11">
        <v>985.4248445086555</v>
      </c>
      <c r="I137" s="11">
        <v>1105.817716242439</v>
      </c>
      <c r="J137" s="11">
        <v>1009.0371743232465</v>
      </c>
      <c r="K137" s="11">
        <v>970.49535830570085</v>
      </c>
      <c r="L137" s="11">
        <v>973.39356899999996</v>
      </c>
      <c r="M137" s="11">
        <v>704.73297600000001</v>
      </c>
      <c r="N137" s="11">
        <v>845.57237499999997</v>
      </c>
      <c r="O137" s="11">
        <v>1318.7130199999999</v>
      </c>
      <c r="P137" s="11">
        <v>1188.8110260000001</v>
      </c>
      <c r="Q137" s="11">
        <v>2003.179973</v>
      </c>
      <c r="R137" s="11">
        <v>2760.1735910000002</v>
      </c>
      <c r="S137" s="11">
        <v>3493.1524760000002</v>
      </c>
      <c r="T137" s="11">
        <v>5173.1319940000003</v>
      </c>
      <c r="U137" s="11">
        <v>3339.2233409999999</v>
      </c>
      <c r="V137" s="11">
        <v>5901.7943290000003</v>
      </c>
      <c r="W137" s="11">
        <v>8734.8450900000007</v>
      </c>
      <c r="X137" s="11">
        <v>7059.032158</v>
      </c>
      <c r="Y137" s="11">
        <v>4837.5938910000004</v>
      </c>
      <c r="Z137" s="11">
        <v>3785.3987539999998</v>
      </c>
      <c r="AA137" s="11">
        <v>2925.1184389999999</v>
      </c>
      <c r="AB137" s="11">
        <v>2853.2937710000001</v>
      </c>
      <c r="AC137" s="11">
        <v>2522.572815</v>
      </c>
      <c r="AD137" s="11">
        <v>2092.8680300000001</v>
      </c>
      <c r="AE137" s="11">
        <v>2191.404536</v>
      </c>
    </row>
    <row r="138" spans="1:31" ht="13.5" customHeight="1" x14ac:dyDescent="0.25">
      <c r="A138" s="1"/>
      <c r="B138" s="16" t="s">
        <v>423</v>
      </c>
      <c r="C138" s="13">
        <v>40.783771968173497</v>
      </c>
      <c r="D138" s="14">
        <v>0.211671924290221</v>
      </c>
      <c r="E138" s="14">
        <v>19.282250396196499</v>
      </c>
      <c r="F138" s="14">
        <v>4.1689114244969101</v>
      </c>
      <c r="G138" s="14">
        <v>9.8439750132374044</v>
      </c>
      <c r="H138" s="14">
        <v>133.196197853462</v>
      </c>
      <c r="I138" s="14">
        <v>6.5603008161316798E-2</v>
      </c>
      <c r="J138" s="14">
        <v>11.741862617508801</v>
      </c>
      <c r="K138" s="14">
        <v>1.05605054223344E-2</v>
      </c>
      <c r="L138" s="14">
        <v>29.613247999999999</v>
      </c>
      <c r="M138" s="14">
        <v>31.748173999999999</v>
      </c>
      <c r="N138" s="14">
        <v>3.3764000000000002E-2</v>
      </c>
      <c r="O138" s="14">
        <v>3.5936000000000003E-2</v>
      </c>
      <c r="P138" s="14">
        <v>4.0190999999999998E-2</v>
      </c>
      <c r="Q138" s="14">
        <v>300.26349399999998</v>
      </c>
      <c r="R138" s="14">
        <v>560.81823299999996</v>
      </c>
      <c r="S138" s="14">
        <v>1228.533711</v>
      </c>
      <c r="T138" s="14">
        <v>2697.1555090000002</v>
      </c>
      <c r="U138" s="14">
        <v>1290.7568309999999</v>
      </c>
      <c r="V138" s="14">
        <v>1668.812827</v>
      </c>
      <c r="W138" s="14">
        <v>2621.6619810000002</v>
      </c>
      <c r="X138" s="14">
        <v>2049.8720440000002</v>
      </c>
      <c r="Y138" s="14">
        <v>1599.410314</v>
      </c>
      <c r="Z138" s="14">
        <v>1130.681212</v>
      </c>
      <c r="AA138" s="14">
        <v>553.16992100000004</v>
      </c>
      <c r="AB138" s="14">
        <v>2.928118</v>
      </c>
      <c r="AC138" s="14">
        <v>137.64172500000001</v>
      </c>
      <c r="AD138" s="14">
        <v>0.56444700000000003</v>
      </c>
      <c r="AE138" s="14">
        <v>22.215311</v>
      </c>
    </row>
    <row r="139" spans="1:31" ht="13.5" customHeight="1" x14ac:dyDescent="0.25">
      <c r="A139" s="1"/>
      <c r="B139" s="16" t="s">
        <v>424</v>
      </c>
      <c r="C139" s="10"/>
      <c r="D139" s="11"/>
      <c r="E139" s="11"/>
      <c r="F139" s="11">
        <v>4.0740438959711404E-3</v>
      </c>
      <c r="G139" s="11">
        <v>2.2572312692917401E-2</v>
      </c>
      <c r="H139" s="11">
        <v>2.2605306800814101E-2</v>
      </c>
      <c r="I139" s="11">
        <v>5.0417809761719298E-3</v>
      </c>
      <c r="J139" s="11">
        <v>4.5834602076124499E-3</v>
      </c>
      <c r="K139" s="11">
        <v>6.8929169267507182E-2</v>
      </c>
      <c r="L139" s="11">
        <v>2.6876000000000001E-2</v>
      </c>
      <c r="M139" s="11">
        <v>5.2618999999999999E-2</v>
      </c>
      <c r="N139" s="11">
        <v>1.8979999999999999E-3</v>
      </c>
      <c r="O139" s="11">
        <v>3.6489999999999999E-3</v>
      </c>
      <c r="P139" s="11">
        <v>4.0379999999999999E-3</v>
      </c>
      <c r="Q139" s="11">
        <v>7.3109999999999998E-3</v>
      </c>
      <c r="R139" s="11">
        <v>1.9474000000000002E-2</v>
      </c>
      <c r="S139" s="11">
        <v>0.23896200000000001</v>
      </c>
      <c r="T139" s="11">
        <v>3.4300999999999998E-2</v>
      </c>
      <c r="U139" s="11">
        <v>2.6519999999999998E-3</v>
      </c>
      <c r="V139" s="11">
        <v>1.2351000000000001E-2</v>
      </c>
      <c r="W139" s="11">
        <v>2.4930000000000001E-2</v>
      </c>
      <c r="X139" s="11">
        <v>9.0511999999999995E-2</v>
      </c>
      <c r="Y139" s="11">
        <v>0.17582400000000001</v>
      </c>
      <c r="Z139" s="11">
        <v>1.4189999999999999E-2</v>
      </c>
      <c r="AA139" s="11">
        <v>1.4599000000000001E-2</v>
      </c>
      <c r="AB139" s="11">
        <v>0.208923</v>
      </c>
      <c r="AC139" s="11">
        <v>0.31392700000000001</v>
      </c>
      <c r="AD139" s="11">
        <v>1.069331</v>
      </c>
      <c r="AE139" s="11">
        <v>0.86406000000000005</v>
      </c>
    </row>
    <row r="140" spans="1:31" ht="13.5" customHeight="1" x14ac:dyDescent="0.25">
      <c r="A140" s="1"/>
      <c r="B140" s="16" t="s">
        <v>425</v>
      </c>
      <c r="C140" s="13">
        <v>5.8745135904059574E-2</v>
      </c>
      <c r="D140" s="14">
        <v>0.4693707699378748</v>
      </c>
      <c r="E140" s="14"/>
      <c r="F140" s="14">
        <v>8.50017703723316E-2</v>
      </c>
      <c r="G140" s="14">
        <v>0.22720538258041401</v>
      </c>
      <c r="H140" s="14">
        <v>0.81034956651266299</v>
      </c>
      <c r="I140" s="14">
        <v>1.2638302205843099</v>
      </c>
      <c r="J140" s="14">
        <v>0.56551025446966652</v>
      </c>
      <c r="K140" s="14">
        <v>2.3656782895080702E-2</v>
      </c>
      <c r="L140" s="14">
        <v>0.19942699999999999</v>
      </c>
      <c r="M140" s="14">
        <v>0.42880499999999999</v>
      </c>
      <c r="N140" s="14">
        <v>0.59550099999999995</v>
      </c>
      <c r="O140" s="14">
        <v>2.4289450000000001</v>
      </c>
      <c r="P140" s="14">
        <v>17.573471999999999</v>
      </c>
      <c r="Q140" s="14">
        <v>0.86765599999999998</v>
      </c>
      <c r="R140" s="14">
        <v>0.42897400000000002</v>
      </c>
      <c r="S140" s="14">
        <v>71.250147999999996</v>
      </c>
      <c r="T140" s="14">
        <v>13.129020000000001</v>
      </c>
      <c r="U140" s="14">
        <v>26.971910999999999</v>
      </c>
      <c r="V140" s="14">
        <v>7.0356290000000001</v>
      </c>
      <c r="W140" s="14">
        <v>0.14671100000000001</v>
      </c>
      <c r="X140" s="14">
        <v>0.96929399999999999</v>
      </c>
      <c r="Y140" s="14">
        <v>7.8267230000000003</v>
      </c>
      <c r="Z140" s="14">
        <v>0.183224</v>
      </c>
      <c r="AA140" s="14">
        <v>1.6438600000000001</v>
      </c>
      <c r="AB140" s="14">
        <v>1.7088490000000001</v>
      </c>
      <c r="AC140" s="14">
        <v>0.89901500000000001</v>
      </c>
      <c r="AD140" s="14">
        <v>0.49953500000000001</v>
      </c>
      <c r="AE140" s="14">
        <v>4.8315330000000003</v>
      </c>
    </row>
    <row r="141" spans="1:31" ht="13.5" customHeight="1" x14ac:dyDescent="0.25">
      <c r="A141" s="1"/>
      <c r="B141" s="16" t="s">
        <v>426</v>
      </c>
      <c r="C141" s="10">
        <v>0.121137640748829</v>
      </c>
      <c r="D141" s="11">
        <v>9.1519511696781589E-3</v>
      </c>
      <c r="E141" s="11">
        <v>2.5244378304567897E-3</v>
      </c>
      <c r="F141" s="11">
        <v>3.5474744389831787E-2</v>
      </c>
      <c r="G141" s="11">
        <v>6.4709537833601283E-2</v>
      </c>
      <c r="H141" s="11">
        <v>5.1247815210643506E-3</v>
      </c>
      <c r="I141" s="11">
        <v>1.52784747475119E-2</v>
      </c>
      <c r="J141" s="11">
        <v>9.9836791733060939E-2</v>
      </c>
      <c r="K141" s="11">
        <v>0.69379514231942974</v>
      </c>
      <c r="L141" s="11">
        <v>9.2898999999999995E-2</v>
      </c>
      <c r="M141" s="11">
        <v>0.67201900000000003</v>
      </c>
      <c r="N141" s="11">
        <v>2.349E-2</v>
      </c>
      <c r="O141" s="11">
        <v>8.8817999999999994E-2</v>
      </c>
      <c r="P141" s="11">
        <v>0.15037700000000001</v>
      </c>
      <c r="Q141" s="11">
        <v>0.185723</v>
      </c>
      <c r="R141" s="11">
        <v>7.4802999999999994E-2</v>
      </c>
      <c r="S141" s="11">
        <v>0.29809400000000003</v>
      </c>
      <c r="T141" s="11">
        <v>0.14348</v>
      </c>
      <c r="U141" s="11">
        <v>11.870072</v>
      </c>
      <c r="V141" s="11">
        <v>23.254639000000001</v>
      </c>
      <c r="W141" s="11">
        <v>5.5824470000000002</v>
      </c>
      <c r="X141" s="11">
        <v>8.1393190000000004</v>
      </c>
      <c r="Y141" s="11">
        <v>0.40214800000000001</v>
      </c>
      <c r="Z141" s="11">
        <v>46.475969999999997</v>
      </c>
      <c r="AA141" s="11">
        <v>30.073271999999999</v>
      </c>
      <c r="AB141" s="11">
        <v>33.609288999999997</v>
      </c>
      <c r="AC141" s="11">
        <v>0.58314200000000005</v>
      </c>
      <c r="AD141" s="11">
        <v>11.094396</v>
      </c>
      <c r="AE141" s="11">
        <v>13.644759000000001</v>
      </c>
    </row>
    <row r="142" spans="1:31" ht="13.5" customHeight="1" x14ac:dyDescent="0.25">
      <c r="A142" s="1"/>
      <c r="B142" s="16" t="s">
        <v>427</v>
      </c>
      <c r="C142" s="13">
        <v>0.115560525577864</v>
      </c>
      <c r="D142" s="14">
        <v>0.13223543515352598</v>
      </c>
      <c r="E142" s="14">
        <v>0.20731309060106401</v>
      </c>
      <c r="F142" s="14"/>
      <c r="G142" s="14">
        <v>0.206836795869736</v>
      </c>
      <c r="H142" s="14">
        <v>9.1579662062672096E-2</v>
      </c>
      <c r="I142" s="14">
        <v>9.4526682870192308E-2</v>
      </c>
      <c r="J142" s="14">
        <v>0.62659949920267999</v>
      </c>
      <c r="K142" s="14">
        <v>0.36631934032744323</v>
      </c>
      <c r="L142" s="14">
        <v>2.1961000000000001E-2</v>
      </c>
      <c r="M142" s="14">
        <v>9.5468999999999998E-2</v>
      </c>
      <c r="N142" s="14">
        <v>0.29979</v>
      </c>
      <c r="O142" s="14">
        <v>0.26442900000000003</v>
      </c>
      <c r="P142" s="14">
        <v>0.19658</v>
      </c>
      <c r="Q142" s="14">
        <v>0.33485900000000002</v>
      </c>
      <c r="R142" s="14">
        <v>0.22697000000000001</v>
      </c>
      <c r="S142" s="14">
        <v>6.0602000000000003E-2</v>
      </c>
      <c r="T142" s="14">
        <v>0.54910300000000001</v>
      </c>
      <c r="U142" s="14">
        <v>0.229434</v>
      </c>
      <c r="V142" s="14">
        <v>5.3282999999999997E-2</v>
      </c>
      <c r="W142" s="14">
        <v>0.38223699999999999</v>
      </c>
      <c r="X142" s="14">
        <v>0.38983600000000002</v>
      </c>
      <c r="Y142" s="14">
        <v>0.25729299999999999</v>
      </c>
      <c r="Z142" s="14">
        <v>0.222831</v>
      </c>
      <c r="AA142" s="14">
        <v>0.42193399999999998</v>
      </c>
      <c r="AB142" s="14">
        <v>0.28618900000000003</v>
      </c>
      <c r="AC142" s="14">
        <v>0.224936</v>
      </c>
      <c r="AD142" s="14">
        <v>0.40045199999999997</v>
      </c>
      <c r="AE142" s="14">
        <v>0.78842999999999996</v>
      </c>
    </row>
    <row r="143" spans="1:31" ht="13.5" customHeight="1" x14ac:dyDescent="0.25">
      <c r="A143" s="1"/>
      <c r="B143" s="16" t="s">
        <v>428</v>
      </c>
      <c r="C143" s="10"/>
      <c r="D143" s="11"/>
      <c r="E143" s="11">
        <v>6.2872112407716105E-2</v>
      </c>
      <c r="F143" s="11"/>
      <c r="G143" s="11"/>
      <c r="H143" s="11">
        <v>2.38211634872573E-2</v>
      </c>
      <c r="I143" s="11">
        <v>4.9316077282336425E-2</v>
      </c>
      <c r="J143" s="11">
        <v>1.64596019019767E-3</v>
      </c>
      <c r="K143" s="11">
        <v>2.52801858143772E-3</v>
      </c>
      <c r="L143" s="11">
        <v>7.7250000000000001E-3</v>
      </c>
      <c r="M143" s="11">
        <v>5.888E-3</v>
      </c>
      <c r="N143" s="11">
        <v>1.7195999999999999E-2</v>
      </c>
      <c r="O143" s="11">
        <v>6.4939999999999998E-3</v>
      </c>
      <c r="P143" s="11">
        <v>1.5509E-2</v>
      </c>
      <c r="Q143" s="11">
        <v>1.7845E-2</v>
      </c>
      <c r="R143" s="11">
        <v>0.16154199999999999</v>
      </c>
      <c r="S143" s="11">
        <v>2.0199999999999999E-2</v>
      </c>
      <c r="T143" s="11">
        <v>4.4893000000000002E-2</v>
      </c>
      <c r="U143" s="11">
        <v>0.13774900000000001</v>
      </c>
      <c r="V143" s="11">
        <v>7.4125999999999997E-2</v>
      </c>
      <c r="W143" s="11">
        <v>0.11013000000000001</v>
      </c>
      <c r="X143" s="11">
        <v>1.7356E-2</v>
      </c>
      <c r="Y143" s="11">
        <v>5.0065999999999999E-2</v>
      </c>
      <c r="Z143" s="11">
        <v>6.2405000000000002E-2</v>
      </c>
      <c r="AA143" s="11">
        <v>7.5346999999999997E-2</v>
      </c>
      <c r="AB143" s="11">
        <v>6.7834000000000005E-2</v>
      </c>
      <c r="AC143" s="11">
        <v>0.116983</v>
      </c>
      <c r="AD143" s="11">
        <v>0.20467399999999999</v>
      </c>
      <c r="AE143" s="11">
        <v>8.0082E-2</v>
      </c>
    </row>
    <row r="144" spans="1:31" ht="13.5" customHeight="1" x14ac:dyDescent="0.25">
      <c r="A144" s="1"/>
      <c r="B144" s="16" t="s">
        <v>429</v>
      </c>
      <c r="C144" s="13">
        <v>7.0930544541970484</v>
      </c>
      <c r="D144" s="14">
        <v>1.5023770459402399</v>
      </c>
      <c r="E144" s="14">
        <v>0.23325247554673498</v>
      </c>
      <c r="F144" s="14">
        <v>8.240775108867199</v>
      </c>
      <c r="G144" s="14">
        <v>8.4452161479284946</v>
      </c>
      <c r="H144" s="14">
        <v>0.86832990894677986</v>
      </c>
      <c r="I144" s="14">
        <v>6.1802132547555226</v>
      </c>
      <c r="J144" s="14">
        <v>10.8095596931408</v>
      </c>
      <c r="K144" s="14">
        <v>17.1237771354442</v>
      </c>
      <c r="L144" s="14">
        <v>43.263897999999998</v>
      </c>
      <c r="M144" s="14">
        <v>13.934405999999999</v>
      </c>
      <c r="N144" s="14">
        <v>7.1725770000000004</v>
      </c>
      <c r="O144" s="14">
        <v>5.9674339999999999</v>
      </c>
      <c r="P144" s="14">
        <v>11.432183</v>
      </c>
      <c r="Q144" s="14">
        <v>8.7306109999999997</v>
      </c>
      <c r="R144" s="14">
        <v>5.6394669999999998</v>
      </c>
      <c r="S144" s="14">
        <v>7.1122040000000002</v>
      </c>
      <c r="T144" s="14">
        <v>4.5399620000000001</v>
      </c>
      <c r="U144" s="14">
        <v>4.2208370000000004</v>
      </c>
      <c r="V144" s="14">
        <v>6.4037009999999999</v>
      </c>
      <c r="W144" s="14">
        <v>8.0455039999999993</v>
      </c>
      <c r="X144" s="14">
        <v>11.729155</v>
      </c>
      <c r="Y144" s="14">
        <v>9.2683929999999997</v>
      </c>
      <c r="Z144" s="14">
        <v>108.364839</v>
      </c>
      <c r="AA144" s="14">
        <v>5.7803069999999996</v>
      </c>
      <c r="AB144" s="14">
        <v>7.7467240000000004</v>
      </c>
      <c r="AC144" s="14">
        <v>7.3352510000000004</v>
      </c>
      <c r="AD144" s="14">
        <v>7.7861089999999997</v>
      </c>
      <c r="AE144" s="14">
        <v>14.174682000000001</v>
      </c>
    </row>
    <row r="145" spans="1:31" ht="13.5" customHeight="1" x14ac:dyDescent="0.25">
      <c r="A145" s="1"/>
      <c r="B145" s="16" t="s">
        <v>430</v>
      </c>
      <c r="C145" s="10">
        <v>0.22635206274050398</v>
      </c>
      <c r="D145" s="11"/>
      <c r="E145" s="11">
        <v>0.16549738182958001</v>
      </c>
      <c r="F145" s="11">
        <v>0.331550530561672</v>
      </c>
      <c r="G145" s="11">
        <v>0.141872913680306</v>
      </c>
      <c r="H145" s="11">
        <v>0.72243716052068929</v>
      </c>
      <c r="I145" s="11">
        <v>0.17065856938330501</v>
      </c>
      <c r="J145" s="11">
        <v>0.170817478017943</v>
      </c>
      <c r="K145" s="11">
        <v>0.14195028375593702</v>
      </c>
      <c r="L145" s="11">
        <v>1.462134</v>
      </c>
      <c r="M145" s="11">
        <v>3.2684999999999999E-2</v>
      </c>
      <c r="N145" s="11">
        <v>0.24762999999999999</v>
      </c>
      <c r="O145" s="11">
        <v>3.7786E-2</v>
      </c>
      <c r="P145" s="11">
        <v>6.8727999999999997E-2</v>
      </c>
      <c r="Q145" s="11">
        <v>0.18498999999999999</v>
      </c>
      <c r="R145" s="11">
        <v>9.8927000000000001E-2</v>
      </c>
      <c r="S145" s="11">
        <v>0.25078</v>
      </c>
      <c r="T145" s="11">
        <v>0.14450399999999999</v>
      </c>
      <c r="U145" s="11">
        <v>0.107928</v>
      </c>
      <c r="V145" s="11">
        <v>0.11462</v>
      </c>
      <c r="W145" s="11">
        <v>0.62647299999999995</v>
      </c>
      <c r="X145" s="11">
        <v>0.80649499999999996</v>
      </c>
      <c r="Y145" s="11">
        <v>0.93821200000000005</v>
      </c>
      <c r="Z145" s="11">
        <v>0.76629599999999998</v>
      </c>
      <c r="AA145" s="11">
        <v>0.309336</v>
      </c>
      <c r="AB145" s="11">
        <v>0.123114</v>
      </c>
      <c r="AC145" s="11">
        <v>0.13378100000000001</v>
      </c>
      <c r="AD145" s="11">
        <v>0.17480899999999999</v>
      </c>
      <c r="AE145" s="11">
        <v>0.101507</v>
      </c>
    </row>
    <row r="146" spans="1:31" ht="13.5" customHeight="1" x14ac:dyDescent="0.25">
      <c r="A146" s="1"/>
      <c r="B146" s="16" t="s">
        <v>431</v>
      </c>
      <c r="C146" s="13"/>
      <c r="D146" s="14"/>
      <c r="E146" s="14"/>
      <c r="F146" s="14">
        <v>4.6517831293439026E-2</v>
      </c>
      <c r="G146" s="14">
        <v>8.5062715794693142E-2</v>
      </c>
      <c r="H146" s="14">
        <v>5.0422877861350896E-3</v>
      </c>
      <c r="I146" s="14">
        <v>4.8653922532168103E-2</v>
      </c>
      <c r="J146" s="14">
        <v>4.8386199836925832E-2</v>
      </c>
      <c r="K146" s="14">
        <v>3.1258762307198998E-2</v>
      </c>
      <c r="L146" s="14">
        <v>3.1826E-2</v>
      </c>
      <c r="M146" s="14">
        <v>0.12399399999999999</v>
      </c>
      <c r="N146" s="14">
        <v>2.7408999999999999E-2</v>
      </c>
      <c r="O146" s="14">
        <v>2.9524000000000002E-2</v>
      </c>
      <c r="P146" s="14">
        <v>7.9920000000000005E-2</v>
      </c>
      <c r="Q146" s="14">
        <v>1.1575E-2</v>
      </c>
      <c r="R146" s="14">
        <v>2.8826999999999998E-2</v>
      </c>
      <c r="S146" s="14">
        <v>2.4126000000000002E-2</v>
      </c>
      <c r="T146" s="14">
        <v>0.247081</v>
      </c>
      <c r="U146" s="14">
        <v>0.217612</v>
      </c>
      <c r="V146" s="14">
        <v>1.113337</v>
      </c>
      <c r="W146" s="14">
        <v>0.46599299999999999</v>
      </c>
      <c r="X146" s="14">
        <v>122.876154</v>
      </c>
      <c r="Y146" s="14">
        <v>0.27602100000000002</v>
      </c>
      <c r="Z146" s="14">
        <v>0.25990000000000002</v>
      </c>
      <c r="AA146" s="14">
        <v>0.169734</v>
      </c>
      <c r="AB146" s="14">
        <v>0.27330399999999999</v>
      </c>
      <c r="AC146" s="14">
        <v>0.25411499999999998</v>
      </c>
      <c r="AD146" s="14">
        <v>0.32078200000000001</v>
      </c>
      <c r="AE146" s="14">
        <v>5.9077999999999999E-2</v>
      </c>
    </row>
    <row r="147" spans="1:31" ht="13.5" customHeight="1" x14ac:dyDescent="0.25">
      <c r="A147" s="1"/>
      <c r="B147" s="16" t="s">
        <v>432</v>
      </c>
      <c r="C147" s="10"/>
      <c r="D147" s="11">
        <v>0.41899349454288698</v>
      </c>
      <c r="E147" s="11">
        <v>3.308516507936507E-2</v>
      </c>
      <c r="F147" s="11">
        <v>0.48053406573878299</v>
      </c>
      <c r="G147" s="11">
        <v>0.493053478859452</v>
      </c>
      <c r="H147" s="11">
        <v>9.1379920238701205E-3</v>
      </c>
      <c r="I147" s="11">
        <v>3.0135731307046401E-2</v>
      </c>
      <c r="J147" s="11">
        <v>4.1802823887657006E-2</v>
      </c>
      <c r="K147" s="11">
        <v>6.2374488391437298E-3</v>
      </c>
      <c r="L147" s="11">
        <v>8.3357000000000001E-2</v>
      </c>
      <c r="M147" s="11">
        <v>0.39904099999999998</v>
      </c>
      <c r="N147" s="11">
        <v>0.143257</v>
      </c>
      <c r="O147" s="11">
        <v>0.80660600000000005</v>
      </c>
      <c r="P147" s="11">
        <v>7.5399999999999995E-2</v>
      </c>
      <c r="Q147" s="11">
        <v>8.3811999999999998E-2</v>
      </c>
      <c r="R147" s="11">
        <v>0.105615</v>
      </c>
      <c r="S147" s="11">
        <v>4.4712000000000002E-2</v>
      </c>
      <c r="T147" s="11">
        <v>6.3615000000000005E-2</v>
      </c>
      <c r="U147" s="11">
        <v>8.6391999999999997E-2</v>
      </c>
      <c r="V147" s="11">
        <v>0.150668</v>
      </c>
      <c r="W147" s="11">
        <v>0.162018</v>
      </c>
      <c r="X147" s="11">
        <v>0.43889299999999998</v>
      </c>
      <c r="Y147" s="11">
        <v>0.28139700000000001</v>
      </c>
      <c r="Z147" s="11">
        <v>0.231959</v>
      </c>
      <c r="AA147" s="11">
        <v>8.2928000000000002E-2</v>
      </c>
      <c r="AB147" s="11">
        <v>3.8024000000000002E-2</v>
      </c>
      <c r="AC147" s="11">
        <v>7.4547000000000002E-2</v>
      </c>
      <c r="AD147" s="11">
        <v>0.18243100000000001</v>
      </c>
      <c r="AE147" s="11">
        <v>0.52901200000000004</v>
      </c>
    </row>
    <row r="148" spans="1:31" ht="13.5" customHeight="1" x14ac:dyDescent="0.25">
      <c r="A148" s="1"/>
      <c r="B148" s="16" t="s">
        <v>433</v>
      </c>
      <c r="C148" s="13">
        <v>38.685783272697599</v>
      </c>
      <c r="D148" s="14">
        <v>48.439806707877828</v>
      </c>
      <c r="E148" s="14">
        <v>6.7879161261676719</v>
      </c>
      <c r="F148" s="14">
        <v>18.351382866098316</v>
      </c>
      <c r="G148" s="14">
        <v>35.897433597801701</v>
      </c>
      <c r="H148" s="14">
        <v>16.880976336036898</v>
      </c>
      <c r="I148" s="14">
        <v>8.2267227009353796</v>
      </c>
      <c r="J148" s="14">
        <v>3.2594647794937801E-2</v>
      </c>
      <c r="K148" s="14">
        <v>1.9868863261943998E-3</v>
      </c>
      <c r="L148" s="14">
        <v>2.9599999999999998E-4</v>
      </c>
      <c r="M148" s="14"/>
      <c r="N148" s="14">
        <v>2.6400000000000002E-4</v>
      </c>
      <c r="O148" s="14">
        <v>4.8940999999999998E-2</v>
      </c>
      <c r="P148" s="14">
        <v>0.21381900000000001</v>
      </c>
      <c r="Q148" s="14">
        <v>0.46798000000000001</v>
      </c>
      <c r="R148" s="14">
        <v>0.60223899999999997</v>
      </c>
      <c r="S148" s="14">
        <v>0.494639</v>
      </c>
      <c r="T148" s="14">
        <v>0.80137000000000003</v>
      </c>
      <c r="U148" s="14">
        <v>0.542624</v>
      </c>
      <c r="V148" s="14">
        <v>0.77646099999999996</v>
      </c>
      <c r="W148" s="14">
        <v>1.090622</v>
      </c>
      <c r="X148" s="14">
        <v>1.6576820000000001</v>
      </c>
      <c r="Y148" s="14">
        <v>3.8625219999999998</v>
      </c>
      <c r="Z148" s="14">
        <v>25.465630000000001</v>
      </c>
      <c r="AA148" s="14">
        <v>59.038916999999998</v>
      </c>
      <c r="AB148" s="14">
        <v>21.921878</v>
      </c>
      <c r="AC148" s="14">
        <v>32.966754000000002</v>
      </c>
      <c r="AD148" s="14">
        <v>76.829284999999999</v>
      </c>
      <c r="AE148" s="14">
        <v>94.647540000000006</v>
      </c>
    </row>
    <row r="149" spans="1:31" ht="13.5" customHeight="1" x14ac:dyDescent="0.25">
      <c r="A149" s="1"/>
      <c r="B149" s="16" t="s">
        <v>434</v>
      </c>
      <c r="C149" s="10">
        <v>4.8587602209401375</v>
      </c>
      <c r="D149" s="11">
        <v>5.7825615421706125E-2</v>
      </c>
      <c r="E149" s="11">
        <v>8.6018142008132E-4</v>
      </c>
      <c r="F149" s="11">
        <v>0.112095512225125</v>
      </c>
      <c r="G149" s="11">
        <v>0.74387554060275496</v>
      </c>
      <c r="H149" s="11">
        <v>0.102093075538467</v>
      </c>
      <c r="I149" s="11">
        <v>6.0485820663559107</v>
      </c>
      <c r="J149" s="11">
        <v>14.657758441019002</v>
      </c>
      <c r="K149" s="11">
        <v>1.6700183827256008</v>
      </c>
      <c r="L149" s="11">
        <v>1.50641</v>
      </c>
      <c r="M149" s="11">
        <v>1.521741</v>
      </c>
      <c r="N149" s="11">
        <v>0.692195</v>
      </c>
      <c r="O149" s="11">
        <v>0.75167899999999999</v>
      </c>
      <c r="P149" s="11">
        <v>4.0370020000000002</v>
      </c>
      <c r="Q149" s="11">
        <v>0.93809399999999998</v>
      </c>
      <c r="R149" s="11">
        <v>1.8426739999999999</v>
      </c>
      <c r="S149" s="11">
        <v>3.8757540000000001</v>
      </c>
      <c r="T149" s="11">
        <v>2.8969149999999999</v>
      </c>
      <c r="U149" s="11">
        <v>2.1377600000000001</v>
      </c>
      <c r="V149" s="11">
        <v>49.263142000000002</v>
      </c>
      <c r="W149" s="11">
        <v>4.27881</v>
      </c>
      <c r="X149" s="11">
        <v>2.1570260000000001</v>
      </c>
      <c r="Y149" s="11">
        <v>2.8131089999999999</v>
      </c>
      <c r="Z149" s="11">
        <v>6.7073960000000001</v>
      </c>
      <c r="AA149" s="11">
        <v>14.643886999999999</v>
      </c>
      <c r="AB149" s="11">
        <v>61.509842999999996</v>
      </c>
      <c r="AC149" s="11">
        <v>1.991436</v>
      </c>
      <c r="AD149" s="11">
        <v>1.4041049999999999</v>
      </c>
      <c r="AE149" s="11">
        <v>5.0404</v>
      </c>
    </row>
    <row r="150" spans="1:31" ht="13.5" customHeight="1" x14ac:dyDescent="0.25">
      <c r="A150" s="1"/>
      <c r="B150" s="16" t="s">
        <v>435</v>
      </c>
      <c r="C150" s="13">
        <v>23.185592865635297</v>
      </c>
      <c r="D150" s="14">
        <v>19.952311112831001</v>
      </c>
      <c r="E150" s="14">
        <v>13.748754495418099</v>
      </c>
      <c r="F150" s="14">
        <v>32.05226614206191</v>
      </c>
      <c r="G150" s="14">
        <v>22.792246994760202</v>
      </c>
      <c r="H150" s="14">
        <v>28.365387503032302</v>
      </c>
      <c r="I150" s="14">
        <v>48.568721223103999</v>
      </c>
      <c r="J150" s="14">
        <v>86.674775225638001</v>
      </c>
      <c r="K150" s="14">
        <v>56.273908710477997</v>
      </c>
      <c r="L150" s="14">
        <v>52.025514000000001</v>
      </c>
      <c r="M150" s="14">
        <v>35.270367</v>
      </c>
      <c r="N150" s="14">
        <v>47.341569999999997</v>
      </c>
      <c r="O150" s="14">
        <v>75.251448999999994</v>
      </c>
      <c r="P150" s="14">
        <v>90.681963999999994</v>
      </c>
      <c r="Q150" s="14">
        <v>118.70186200000001</v>
      </c>
      <c r="R150" s="14">
        <v>181.51004499999999</v>
      </c>
      <c r="S150" s="14">
        <v>273.44421</v>
      </c>
      <c r="T150" s="14">
        <v>127.90402400000001</v>
      </c>
      <c r="U150" s="14">
        <v>208.36117400000001</v>
      </c>
      <c r="V150" s="14">
        <v>435.152311</v>
      </c>
      <c r="W150" s="14">
        <v>673.99527699999999</v>
      </c>
      <c r="X150" s="14">
        <v>476.357034</v>
      </c>
      <c r="Y150" s="14">
        <v>499.815021</v>
      </c>
      <c r="Z150" s="14">
        <v>499.35449799999998</v>
      </c>
      <c r="AA150" s="14">
        <v>254.07657599999999</v>
      </c>
      <c r="AB150" s="14">
        <v>338.17852099999999</v>
      </c>
      <c r="AC150" s="14">
        <v>258.47922999999997</v>
      </c>
      <c r="AD150" s="14">
        <v>384.58759300000003</v>
      </c>
      <c r="AE150" s="14">
        <v>437.52426600000001</v>
      </c>
    </row>
    <row r="151" spans="1:31" ht="13.5" customHeight="1" x14ac:dyDescent="0.25">
      <c r="A151" s="1"/>
      <c r="B151" s="16" t="s">
        <v>436</v>
      </c>
      <c r="C151" s="10"/>
      <c r="D151" s="11"/>
      <c r="E151" s="11"/>
      <c r="F151" s="11"/>
      <c r="G151" s="11">
        <v>3.0110261086083697E-3</v>
      </c>
      <c r="H151" s="11">
        <v>0.16638156969245199</v>
      </c>
      <c r="I151" s="11">
        <v>7.4546053309593741E-2</v>
      </c>
      <c r="J151" s="11">
        <v>0.14931800720802113</v>
      </c>
      <c r="K151" s="11">
        <v>6.7611266720115299E-3</v>
      </c>
      <c r="L151" s="11">
        <v>2.5469999999999998E-3</v>
      </c>
      <c r="M151" s="11">
        <v>74.638695999999996</v>
      </c>
      <c r="N151" s="11">
        <v>199.138721</v>
      </c>
      <c r="O151" s="11">
        <v>355.48911199999998</v>
      </c>
      <c r="P151" s="11">
        <v>281.533637</v>
      </c>
      <c r="Q151" s="11">
        <v>480.92652500000003</v>
      </c>
      <c r="R151" s="11">
        <v>218.187286</v>
      </c>
      <c r="S151" s="11">
        <v>238.31522699999999</v>
      </c>
      <c r="T151" s="11">
        <v>85.812370999999999</v>
      </c>
      <c r="U151" s="11">
        <v>317.80134600000002</v>
      </c>
      <c r="V151" s="11">
        <v>687.77742499999999</v>
      </c>
      <c r="W151" s="11">
        <v>683.84711200000004</v>
      </c>
      <c r="X151" s="11">
        <v>466.64209299999999</v>
      </c>
      <c r="Y151" s="11">
        <v>1.3927999999999999E-2</v>
      </c>
      <c r="Z151" s="11">
        <v>3.3119999999999998E-3</v>
      </c>
      <c r="AA151" s="11">
        <v>1.7395999999999998E-2</v>
      </c>
      <c r="AB151" s="11">
        <v>44.200108</v>
      </c>
      <c r="AC151" s="11">
        <v>34.055816999999998</v>
      </c>
      <c r="AD151" s="11">
        <v>4.836E-3</v>
      </c>
      <c r="AE151" s="11">
        <v>2.1482600000000001</v>
      </c>
    </row>
    <row r="152" spans="1:31" ht="13.5" customHeight="1" x14ac:dyDescent="0.25">
      <c r="A152" s="1"/>
      <c r="B152" s="16" t="s">
        <v>437</v>
      </c>
      <c r="C152" s="13"/>
      <c r="D152" s="14"/>
      <c r="E152" s="14"/>
      <c r="F152" s="14"/>
      <c r="G152" s="14"/>
      <c r="H152" s="14"/>
      <c r="I152" s="14"/>
      <c r="J152" s="14"/>
      <c r="K152" s="14"/>
      <c r="L152" s="14"/>
      <c r="M152" s="14">
        <v>1.279E-3</v>
      </c>
      <c r="N152" s="14">
        <v>4.4755999999999997E-2</v>
      </c>
      <c r="O152" s="14">
        <v>2.9260000000000001E-2</v>
      </c>
      <c r="P152" s="14">
        <v>1.6962000000000001E-2</v>
      </c>
      <c r="Q152" s="14">
        <v>3.2832E-2</v>
      </c>
      <c r="R152" s="14">
        <v>0.10109899999999999</v>
      </c>
      <c r="S152" s="14">
        <v>2.0926E-2</v>
      </c>
      <c r="T152" s="14">
        <v>3.5719000000000001E-2</v>
      </c>
      <c r="U152" s="14">
        <v>0.103966</v>
      </c>
      <c r="V152" s="14">
        <v>0.26597100000000001</v>
      </c>
      <c r="W152" s="14">
        <v>344.37257299999999</v>
      </c>
      <c r="X152" s="14">
        <v>395.36346099999997</v>
      </c>
      <c r="Y152" s="14">
        <v>166.57141899999999</v>
      </c>
      <c r="Z152" s="14">
        <v>2.4923000000000001E-2</v>
      </c>
      <c r="AA152" s="14">
        <v>15.999056</v>
      </c>
      <c r="AB152" s="14">
        <v>11.098231</v>
      </c>
      <c r="AC152" s="14">
        <v>8.3770000000000008E-3</v>
      </c>
      <c r="AD152" s="14">
        <v>0.20824699999999999</v>
      </c>
      <c r="AE152" s="14">
        <v>3.1570000000000001E-2</v>
      </c>
    </row>
    <row r="153" spans="1:31" ht="13.5" customHeight="1" x14ac:dyDescent="0.25">
      <c r="A153" s="1"/>
      <c r="B153" s="16" t="s">
        <v>438</v>
      </c>
      <c r="C153" s="10">
        <v>16.533414507431907</v>
      </c>
      <c r="D153" s="11">
        <v>17.827500646131799</v>
      </c>
      <c r="E153" s="11">
        <v>8.2604221844552477</v>
      </c>
      <c r="F153" s="11">
        <v>4.58530446339158</v>
      </c>
      <c r="G153" s="11">
        <v>0.8262272962192998</v>
      </c>
      <c r="H153" s="11">
        <v>0.95580538242418844</v>
      </c>
      <c r="I153" s="11">
        <v>4.2333748344347004</v>
      </c>
      <c r="J153" s="11">
        <v>0.24801138326430699</v>
      </c>
      <c r="K153" s="11">
        <v>0.97453007410838144</v>
      </c>
      <c r="L153" s="11">
        <v>1.3928419999999999</v>
      </c>
      <c r="M153" s="11">
        <v>0.884108</v>
      </c>
      <c r="N153" s="11">
        <v>1.583102</v>
      </c>
      <c r="O153" s="11">
        <v>1.941449</v>
      </c>
      <c r="P153" s="11">
        <v>2.2018949999999999</v>
      </c>
      <c r="Q153" s="11">
        <v>3.3964720000000002</v>
      </c>
      <c r="R153" s="11">
        <v>1.996299</v>
      </c>
      <c r="S153" s="11">
        <v>2.4436170000000002</v>
      </c>
      <c r="T153" s="11">
        <v>2.4120309999999998</v>
      </c>
      <c r="U153" s="11">
        <v>1.7898000000000001</v>
      </c>
      <c r="V153" s="11">
        <v>1.7011769999999999</v>
      </c>
      <c r="W153" s="11">
        <v>1.964083</v>
      </c>
      <c r="X153" s="11">
        <v>3.207757</v>
      </c>
      <c r="Y153" s="11">
        <v>2.640746</v>
      </c>
      <c r="Z153" s="11">
        <v>1.6537230000000001</v>
      </c>
      <c r="AA153" s="11">
        <v>1.572592</v>
      </c>
      <c r="AB153" s="11">
        <v>1.372166</v>
      </c>
      <c r="AC153" s="11">
        <v>1.2943</v>
      </c>
      <c r="AD153" s="11">
        <v>2.1650700000000001</v>
      </c>
      <c r="AE153" s="11">
        <v>1.3154269999999999</v>
      </c>
    </row>
    <row r="154" spans="1:31" ht="13.5" customHeight="1" x14ac:dyDescent="0.25">
      <c r="A154" s="1"/>
      <c r="B154" s="16" t="s">
        <v>439</v>
      </c>
      <c r="C154" s="13">
        <v>5.6753178786239813</v>
      </c>
      <c r="D154" s="14">
        <v>4.1247569599322</v>
      </c>
      <c r="E154" s="14">
        <v>4.5874842501066402</v>
      </c>
      <c r="F154" s="14">
        <v>6.2473238123724668</v>
      </c>
      <c r="G154" s="14">
        <v>6.018163091716537</v>
      </c>
      <c r="H154" s="14">
        <v>4.5680103005495605</v>
      </c>
      <c r="I154" s="14">
        <v>8.3406605422978366</v>
      </c>
      <c r="J154" s="14">
        <v>11.015631794492901</v>
      </c>
      <c r="K154" s="14">
        <v>5.6084783380564858</v>
      </c>
      <c r="L154" s="14">
        <v>4.3241529999999999</v>
      </c>
      <c r="M154" s="14">
        <v>4.1573070000000003</v>
      </c>
      <c r="N154" s="14">
        <v>4.1007020000000001</v>
      </c>
      <c r="O154" s="14">
        <v>4.6033109999999997</v>
      </c>
      <c r="P154" s="14">
        <v>5.2206279999999996</v>
      </c>
      <c r="Q154" s="14">
        <v>7.5396089999999996</v>
      </c>
      <c r="R154" s="14">
        <v>6.5180860000000003</v>
      </c>
      <c r="S154" s="14">
        <v>8.5212470000000007</v>
      </c>
      <c r="T154" s="14">
        <v>12.544476</v>
      </c>
      <c r="U154" s="14">
        <v>15.719301</v>
      </c>
      <c r="V154" s="14">
        <v>15.530376</v>
      </c>
      <c r="W154" s="14">
        <v>18.805095000000001</v>
      </c>
      <c r="X154" s="14">
        <v>18.778507999999999</v>
      </c>
      <c r="Y154" s="14">
        <v>18.345489000000001</v>
      </c>
      <c r="Z154" s="14">
        <v>23.608516999999999</v>
      </c>
      <c r="AA154" s="14">
        <v>20.198412999999999</v>
      </c>
      <c r="AB154" s="14">
        <v>26.686876999999999</v>
      </c>
      <c r="AC154" s="14">
        <v>27.134505999999998</v>
      </c>
      <c r="AD154" s="14">
        <v>32.479965</v>
      </c>
      <c r="AE154" s="14">
        <v>34.569353999999997</v>
      </c>
    </row>
    <row r="155" spans="1:31" ht="13.5" customHeight="1" x14ac:dyDescent="0.25">
      <c r="A155" s="1"/>
      <c r="B155" s="16" t="s">
        <v>440</v>
      </c>
      <c r="C155" s="10">
        <v>2.2552166244102594</v>
      </c>
      <c r="D155" s="11">
        <v>0.410246535385279</v>
      </c>
      <c r="E155" s="11">
        <v>52.611907409836405</v>
      </c>
      <c r="F155" s="11">
        <v>0.26857779733081399</v>
      </c>
      <c r="G155" s="11">
        <v>1.98595346125901</v>
      </c>
      <c r="H155" s="11">
        <v>0.25742151642358302</v>
      </c>
      <c r="I155" s="11">
        <v>8.458686534487346E-2</v>
      </c>
      <c r="J155" s="11">
        <v>0.25302716378405099</v>
      </c>
      <c r="K155" s="11">
        <v>6.3332983501252995</v>
      </c>
      <c r="L155" s="11">
        <v>1.0857779999999999</v>
      </c>
      <c r="M155" s="11">
        <v>1.466726</v>
      </c>
      <c r="N155" s="11">
        <v>1.7724489999999999</v>
      </c>
      <c r="O155" s="11">
        <v>1.8665290000000001</v>
      </c>
      <c r="P155" s="11">
        <v>0.67951799999999996</v>
      </c>
      <c r="Q155" s="11">
        <v>1.1913020000000001</v>
      </c>
      <c r="R155" s="11">
        <v>1.1185</v>
      </c>
      <c r="S155" s="11">
        <v>1.6925349999999999</v>
      </c>
      <c r="T155" s="11">
        <v>1.2732779999999999</v>
      </c>
      <c r="U155" s="11">
        <v>1.6890849999999999</v>
      </c>
      <c r="V155" s="11">
        <v>0.51118699999999995</v>
      </c>
      <c r="W155" s="11">
        <v>3.7593429999999999</v>
      </c>
      <c r="X155" s="11">
        <v>1.197087</v>
      </c>
      <c r="Y155" s="11">
        <v>1.119162</v>
      </c>
      <c r="Z155" s="11">
        <v>2.6198869999999999</v>
      </c>
      <c r="AA155" s="11">
        <v>15.125802</v>
      </c>
      <c r="AB155" s="11">
        <v>0.95128999999999997</v>
      </c>
      <c r="AC155" s="11">
        <v>1.2635350000000001</v>
      </c>
      <c r="AD155" s="11">
        <v>0.58830700000000002</v>
      </c>
      <c r="AE155" s="11">
        <v>1.387229</v>
      </c>
    </row>
    <row r="156" spans="1:31" ht="13.5" customHeight="1" x14ac:dyDescent="0.25">
      <c r="A156" s="1"/>
      <c r="B156" s="16" t="s">
        <v>441</v>
      </c>
      <c r="C156" s="13">
        <v>3.5394566190746622E-2</v>
      </c>
      <c r="D156" s="14">
        <v>0.103561058354369</v>
      </c>
      <c r="E156" s="14">
        <v>0.24993640638805512</v>
      </c>
      <c r="F156" s="14">
        <v>0.14699915298094002</v>
      </c>
      <c r="G156" s="14">
        <v>1.6331429915461201E-2</v>
      </c>
      <c r="H156" s="14">
        <v>0.15750641209718</v>
      </c>
      <c r="I156" s="14">
        <v>0.10967347186302</v>
      </c>
      <c r="J156" s="14">
        <v>9.4446832054041058E-2</v>
      </c>
      <c r="K156" s="14">
        <v>8.1788507981125816E-2</v>
      </c>
      <c r="L156" s="14">
        <v>0.30679899999999999</v>
      </c>
      <c r="M156" s="14">
        <v>2.2086060000000001</v>
      </c>
      <c r="N156" s="14">
        <v>3.0117000000000001E-2</v>
      </c>
      <c r="O156" s="14">
        <v>8.3640999999999993E-2</v>
      </c>
      <c r="P156" s="14">
        <v>5.2816000000000002E-2</v>
      </c>
      <c r="Q156" s="14">
        <v>3.3232999999999999E-2</v>
      </c>
      <c r="R156" s="14">
        <v>6.2722E-2</v>
      </c>
      <c r="S156" s="14">
        <v>8.0722000000000002E-2</v>
      </c>
      <c r="T156" s="14">
        <v>5.7366E-2</v>
      </c>
      <c r="U156" s="14">
        <v>0.105736</v>
      </c>
      <c r="V156" s="14">
        <v>0.24059800000000001</v>
      </c>
      <c r="W156" s="14">
        <v>6.9501999999999994E-2</v>
      </c>
      <c r="X156" s="14">
        <v>5.8975E-2</v>
      </c>
      <c r="Y156" s="14">
        <v>8.5572999999999996E-2</v>
      </c>
      <c r="Z156" s="14">
        <v>6.6131999999999996E-2</v>
      </c>
      <c r="AA156" s="14">
        <v>0.131053</v>
      </c>
      <c r="AB156" s="14">
        <v>0.13173199999999999</v>
      </c>
      <c r="AC156" s="14">
        <v>0.48533199999999999</v>
      </c>
      <c r="AD156" s="14">
        <v>0.82489900000000005</v>
      </c>
      <c r="AE156" s="14">
        <v>0.61655499999999996</v>
      </c>
    </row>
    <row r="157" spans="1:31" ht="13.5" customHeight="1" x14ac:dyDescent="0.25">
      <c r="A157" s="1"/>
      <c r="B157" s="16" t="s">
        <v>442</v>
      </c>
      <c r="C157" s="10">
        <v>7.7909974840431895</v>
      </c>
      <c r="D157" s="11">
        <v>4.4393222477964294</v>
      </c>
      <c r="E157" s="11">
        <v>9.7818371958779053</v>
      </c>
      <c r="F157" s="11">
        <v>4.3740147831440099</v>
      </c>
      <c r="G157" s="11">
        <v>10.0825008034685</v>
      </c>
      <c r="H157" s="11">
        <v>2.1357361595643889</v>
      </c>
      <c r="I157" s="11">
        <v>10.110887064480004</v>
      </c>
      <c r="J157" s="11">
        <v>11.948301174391201</v>
      </c>
      <c r="K157" s="11">
        <v>8.1702367577099615</v>
      </c>
      <c r="L157" s="11">
        <v>11.335827</v>
      </c>
      <c r="M157" s="11">
        <v>14.714695000000001</v>
      </c>
      <c r="N157" s="11">
        <v>27.804866000000001</v>
      </c>
      <c r="O157" s="11">
        <v>36.921627999999998</v>
      </c>
      <c r="P157" s="11">
        <v>25.107690999999999</v>
      </c>
      <c r="Q157" s="11">
        <v>25.405118999999999</v>
      </c>
      <c r="R157" s="11">
        <v>50.585324999999997</v>
      </c>
      <c r="S157" s="11">
        <v>21.406053</v>
      </c>
      <c r="T157" s="11">
        <v>33.712814999999999</v>
      </c>
      <c r="U157" s="11">
        <v>25.749153</v>
      </c>
      <c r="V157" s="11">
        <v>21.052382999999999</v>
      </c>
      <c r="W157" s="11">
        <v>60.122045</v>
      </c>
      <c r="X157" s="11">
        <v>21.534261999999998</v>
      </c>
      <c r="Y157" s="11">
        <v>23.540509</v>
      </c>
      <c r="Z157" s="11">
        <v>22.623850999999998</v>
      </c>
      <c r="AA157" s="11">
        <v>40.917209</v>
      </c>
      <c r="AB157" s="11">
        <v>53.249785000000003</v>
      </c>
      <c r="AC157" s="11">
        <v>54.721854999999998</v>
      </c>
      <c r="AD157" s="11">
        <v>63.750799000000001</v>
      </c>
      <c r="AE157" s="11">
        <v>80.141603000000003</v>
      </c>
    </row>
    <row r="158" spans="1:31" ht="13.5" customHeight="1" x14ac:dyDescent="0.25">
      <c r="A158" s="1"/>
      <c r="B158" s="16" t="s">
        <v>443</v>
      </c>
      <c r="C158" s="13">
        <v>14.473034052559401</v>
      </c>
      <c r="D158" s="14">
        <v>8.9374530958242975</v>
      </c>
      <c r="E158" s="14">
        <v>6.9764169524858</v>
      </c>
      <c r="F158" s="14">
        <v>16.564532574872299</v>
      </c>
      <c r="G158" s="14">
        <v>10.868475436340304</v>
      </c>
      <c r="H158" s="14">
        <v>20.611596104000299</v>
      </c>
      <c r="I158" s="14">
        <v>20.699494156681308</v>
      </c>
      <c r="J158" s="14">
        <v>18.794218332276298</v>
      </c>
      <c r="K158" s="14">
        <v>6.5203090323345307</v>
      </c>
      <c r="L158" s="14">
        <v>15.121442</v>
      </c>
      <c r="M158" s="14">
        <v>18.649616999999999</v>
      </c>
      <c r="N158" s="14">
        <v>27.512149999999998</v>
      </c>
      <c r="O158" s="14">
        <v>28.844594000000001</v>
      </c>
      <c r="P158" s="14">
        <v>19.171009000000002</v>
      </c>
      <c r="Q158" s="14">
        <v>25.645268999999999</v>
      </c>
      <c r="R158" s="14">
        <v>31.53087</v>
      </c>
      <c r="S158" s="14">
        <v>38.113464</v>
      </c>
      <c r="T158" s="14">
        <v>68.824432999999999</v>
      </c>
      <c r="U158" s="14">
        <v>58.144140999999998</v>
      </c>
      <c r="V158" s="14">
        <v>49.580711000000001</v>
      </c>
      <c r="W158" s="14">
        <v>62.153278</v>
      </c>
      <c r="X158" s="14">
        <v>76.783614999999998</v>
      </c>
      <c r="Y158" s="14">
        <v>51.507406000000003</v>
      </c>
      <c r="Z158" s="14">
        <v>48.825857999999997</v>
      </c>
      <c r="AA158" s="14">
        <v>48.504223000000003</v>
      </c>
      <c r="AB158" s="14">
        <v>40.986488000000001</v>
      </c>
      <c r="AC158" s="14">
        <v>51.183109999999999</v>
      </c>
      <c r="AD158" s="14">
        <v>35.105102000000002</v>
      </c>
      <c r="AE158" s="14">
        <v>39.234282999999998</v>
      </c>
    </row>
    <row r="159" spans="1:31" ht="13.5" customHeight="1" x14ac:dyDescent="0.25">
      <c r="A159" s="1"/>
      <c r="B159" s="16" t="s">
        <v>444</v>
      </c>
      <c r="C159" s="10"/>
      <c r="D159" s="11"/>
      <c r="E159" s="11"/>
      <c r="F159" s="11">
        <v>8.1257571728273999E-4</v>
      </c>
      <c r="G159" s="11">
        <v>4.0302503586131001E-4</v>
      </c>
      <c r="H159" s="11">
        <v>1.5352013089554899E-2</v>
      </c>
      <c r="I159" s="11">
        <v>0.139139141164876</v>
      </c>
      <c r="J159" s="11">
        <v>1.1035564615054E-4</v>
      </c>
      <c r="K159" s="11">
        <v>1.6672119435671E-4</v>
      </c>
      <c r="L159" s="11">
        <v>1.8580000000000001E-3</v>
      </c>
      <c r="M159" s="11">
        <v>1.3922E-2</v>
      </c>
      <c r="N159" s="11">
        <v>1.792E-3</v>
      </c>
      <c r="O159" s="11">
        <v>1.35E-4</v>
      </c>
      <c r="P159" s="11"/>
      <c r="Q159" s="11">
        <v>3.3890000000000001E-3</v>
      </c>
      <c r="R159" s="11">
        <v>3.9999999999999998E-6</v>
      </c>
      <c r="S159" s="11">
        <v>4.2339999999999999E-3</v>
      </c>
      <c r="T159" s="11">
        <v>1.707E-3</v>
      </c>
      <c r="U159" s="11">
        <v>3.2569000000000001E-2</v>
      </c>
      <c r="V159" s="11">
        <v>1.4999E-2</v>
      </c>
      <c r="W159" s="11">
        <v>2.725E-3</v>
      </c>
      <c r="X159" s="11">
        <v>8.6630000000000006E-3</v>
      </c>
      <c r="Y159" s="11">
        <v>2.4859999999999999E-3</v>
      </c>
      <c r="Z159" s="11">
        <v>1.1869999999999999E-3</v>
      </c>
      <c r="AA159" s="11">
        <v>2.6510000000000001E-3</v>
      </c>
      <c r="AB159" s="11">
        <v>1.6084000000000001E-2</v>
      </c>
      <c r="AC159" s="11">
        <v>1.7606E-2</v>
      </c>
      <c r="AD159" s="11">
        <v>2.0507999999999998E-2</v>
      </c>
      <c r="AE159" s="11">
        <v>5.5841000000000002E-2</v>
      </c>
    </row>
    <row r="160" spans="1:31" ht="13.5" customHeight="1" x14ac:dyDescent="0.25">
      <c r="A160" s="1"/>
      <c r="B160" s="16" t="s">
        <v>445</v>
      </c>
      <c r="C160" s="13">
        <v>12.0609618529743</v>
      </c>
      <c r="D160" s="14">
        <v>12.0587892837063</v>
      </c>
      <c r="E160" s="14">
        <v>13.5363057631946</v>
      </c>
      <c r="F160" s="14">
        <v>15.3268244795079</v>
      </c>
      <c r="G160" s="14">
        <v>15.379102645769899</v>
      </c>
      <c r="H160" s="14">
        <v>14.9845622681287</v>
      </c>
      <c r="I160" s="14">
        <v>12.6308018880326</v>
      </c>
      <c r="J160" s="14">
        <v>11.544558542929501</v>
      </c>
      <c r="K160" s="14">
        <v>9.6238243152237484</v>
      </c>
      <c r="L160" s="14">
        <v>9.5378000000000007</v>
      </c>
      <c r="M160" s="14">
        <v>7.3391330000000004</v>
      </c>
      <c r="N160" s="14">
        <v>8.2875589999999999</v>
      </c>
      <c r="O160" s="14">
        <v>10.203734000000001</v>
      </c>
      <c r="P160" s="14">
        <v>12.280117000000001</v>
      </c>
      <c r="Q160" s="14">
        <v>14.020389</v>
      </c>
      <c r="R160" s="14">
        <v>13.704010999999999</v>
      </c>
      <c r="S160" s="14">
        <v>16.532686000000002</v>
      </c>
      <c r="T160" s="14">
        <v>15.135678</v>
      </c>
      <c r="U160" s="14">
        <v>15.832492</v>
      </c>
      <c r="V160" s="14">
        <v>18.662673000000002</v>
      </c>
      <c r="W160" s="14">
        <v>24.118558</v>
      </c>
      <c r="X160" s="14">
        <v>22.463128999999999</v>
      </c>
      <c r="Y160" s="14">
        <v>23.330636999999999</v>
      </c>
      <c r="Z160" s="14">
        <v>27.174980000000001</v>
      </c>
      <c r="AA160" s="14">
        <v>25.673869</v>
      </c>
      <c r="AB160" s="14">
        <v>25.797004999999999</v>
      </c>
      <c r="AC160" s="14">
        <v>28.128893000000001</v>
      </c>
      <c r="AD160" s="14">
        <v>27.581204</v>
      </c>
      <c r="AE160" s="14">
        <v>28.772331999999999</v>
      </c>
    </row>
    <row r="161" spans="1:31" ht="13.5" customHeight="1" x14ac:dyDescent="0.25">
      <c r="A161" s="1"/>
      <c r="B161" s="16" t="s">
        <v>446</v>
      </c>
      <c r="C161" s="10">
        <v>2.6719227296995585</v>
      </c>
      <c r="D161" s="11">
        <v>2.2495946892750593</v>
      </c>
      <c r="E161" s="11">
        <v>3.00735553486949</v>
      </c>
      <c r="F161" s="11">
        <v>3.05243774666872</v>
      </c>
      <c r="G161" s="11">
        <v>3.00298666536544</v>
      </c>
      <c r="H161" s="11">
        <v>4.6339290102121087</v>
      </c>
      <c r="I161" s="11">
        <v>6.2869756206862704</v>
      </c>
      <c r="J161" s="11">
        <v>4.2838127384563895</v>
      </c>
      <c r="K161" s="11">
        <v>1.98052608836885</v>
      </c>
      <c r="L161" s="11">
        <v>4.6171300000000004</v>
      </c>
      <c r="M161" s="11">
        <v>6.7761589999999998</v>
      </c>
      <c r="N161" s="11">
        <v>3.50014</v>
      </c>
      <c r="O161" s="11">
        <v>6.8380140000000003</v>
      </c>
      <c r="P161" s="11">
        <v>11.409032</v>
      </c>
      <c r="Q161" s="11">
        <v>12.72334</v>
      </c>
      <c r="R161" s="11">
        <v>9.8873429999999995</v>
      </c>
      <c r="S161" s="11">
        <v>7.7703049999999996</v>
      </c>
      <c r="T161" s="11">
        <v>6.6743249999999996</v>
      </c>
      <c r="U161" s="11">
        <v>8.1720199999999998</v>
      </c>
      <c r="V161" s="11">
        <v>17.316274</v>
      </c>
      <c r="W161" s="11">
        <v>12.722200000000001</v>
      </c>
      <c r="X161" s="11">
        <v>9.5876520000000003</v>
      </c>
      <c r="Y161" s="11">
        <v>7.8179420000000004</v>
      </c>
      <c r="Z161" s="11">
        <v>5.9705430000000002</v>
      </c>
      <c r="AA161" s="11">
        <v>5.7739859999999998</v>
      </c>
      <c r="AB161" s="11">
        <v>6.1958919999999997</v>
      </c>
      <c r="AC161" s="11">
        <v>7.0404549999999997</v>
      </c>
      <c r="AD161" s="11">
        <v>7.1042630000000004</v>
      </c>
      <c r="AE161" s="11">
        <v>5.9019570000000003</v>
      </c>
    </row>
    <row r="162" spans="1:31" ht="13.5" customHeight="1" x14ac:dyDescent="0.25">
      <c r="A162" s="1"/>
      <c r="B162" s="16" t="s">
        <v>447</v>
      </c>
      <c r="C162" s="13">
        <v>0.86397346527841368</v>
      </c>
      <c r="D162" s="14">
        <v>1.2208101091594408</v>
      </c>
      <c r="E162" s="14"/>
      <c r="F162" s="14">
        <v>0.12524901522197698</v>
      </c>
      <c r="G162" s="14">
        <v>0.21105116564122595</v>
      </c>
      <c r="H162" s="14">
        <v>8.5485092624567743E-2</v>
      </c>
      <c r="I162" s="14">
        <v>2.8788264231791313E-2</v>
      </c>
      <c r="J162" s="14">
        <v>0.69330211513447204</v>
      </c>
      <c r="K162" s="14">
        <v>0.71348530458780912</v>
      </c>
      <c r="L162" s="14">
        <v>2.0156139999999998</v>
      </c>
      <c r="M162" s="14">
        <v>1.159878</v>
      </c>
      <c r="N162" s="14">
        <v>1.271566</v>
      </c>
      <c r="O162" s="14">
        <v>2.6951360000000002</v>
      </c>
      <c r="P162" s="14">
        <v>7.0556999999999999</v>
      </c>
      <c r="Q162" s="14">
        <v>11.761495</v>
      </c>
      <c r="R162" s="14">
        <v>18.291848000000002</v>
      </c>
      <c r="S162" s="14">
        <v>19.559619999999999</v>
      </c>
      <c r="T162" s="14">
        <v>22.535063000000001</v>
      </c>
      <c r="U162" s="14">
        <v>27.632985000000001</v>
      </c>
      <c r="V162" s="14">
        <v>39.078037000000002</v>
      </c>
      <c r="W162" s="14">
        <v>36.101669999999999</v>
      </c>
      <c r="X162" s="14">
        <v>36.380625000000002</v>
      </c>
      <c r="Y162" s="14">
        <v>35.049306000000001</v>
      </c>
      <c r="Z162" s="14">
        <v>33.984817</v>
      </c>
      <c r="AA162" s="14">
        <v>33.567703000000002</v>
      </c>
      <c r="AB162" s="14">
        <v>31.850360999999999</v>
      </c>
      <c r="AC162" s="14">
        <v>29.204706000000002</v>
      </c>
      <c r="AD162" s="14">
        <v>25.311357999999998</v>
      </c>
      <c r="AE162" s="14">
        <v>25.451564000000001</v>
      </c>
    </row>
    <row r="163" spans="1:31" ht="13.5" customHeight="1" x14ac:dyDescent="0.25">
      <c r="A163" s="1"/>
      <c r="B163" s="16" t="s">
        <v>448</v>
      </c>
      <c r="C163" s="10">
        <v>1.1747750637717898</v>
      </c>
      <c r="D163" s="11">
        <v>5.8075149350310005</v>
      </c>
      <c r="E163" s="11">
        <v>6.1683653890420898</v>
      </c>
      <c r="F163" s="11">
        <v>8.4038784714284276</v>
      </c>
      <c r="G163" s="11">
        <v>11.285014309971901</v>
      </c>
      <c r="H163" s="11">
        <v>4.5261149311195314</v>
      </c>
      <c r="I163" s="11">
        <v>4.5601662554815725</v>
      </c>
      <c r="J163" s="11">
        <v>4.6070053504826989</v>
      </c>
      <c r="K163" s="11">
        <v>4.6330836602453624</v>
      </c>
      <c r="L163" s="11">
        <v>3.708215</v>
      </c>
      <c r="M163" s="11">
        <v>4.2950879999999998</v>
      </c>
      <c r="N163" s="11">
        <v>3.4168129999999999</v>
      </c>
      <c r="O163" s="11">
        <v>14.410296000000001</v>
      </c>
      <c r="P163" s="11">
        <v>22.609885999999999</v>
      </c>
      <c r="Q163" s="11">
        <v>12.590614</v>
      </c>
      <c r="R163" s="11">
        <v>15.077856000000001</v>
      </c>
      <c r="S163" s="11">
        <v>18.062902000000001</v>
      </c>
      <c r="T163" s="11">
        <v>19.885006000000001</v>
      </c>
      <c r="U163" s="11">
        <v>38.715758999999998</v>
      </c>
      <c r="V163" s="11">
        <v>51.969061000000004</v>
      </c>
      <c r="W163" s="11">
        <v>67.970643999999993</v>
      </c>
      <c r="X163" s="11">
        <v>91.210131000000004</v>
      </c>
      <c r="Y163" s="11">
        <v>99.769093999999996</v>
      </c>
      <c r="Z163" s="11">
        <v>89.747487000000007</v>
      </c>
      <c r="AA163" s="11">
        <v>67.232704999999996</v>
      </c>
      <c r="AB163" s="11">
        <v>62.190303999999998</v>
      </c>
      <c r="AC163" s="11">
        <v>81.415452999999999</v>
      </c>
      <c r="AD163" s="11">
        <v>107.51561599999999</v>
      </c>
      <c r="AE163" s="11">
        <v>99.765748000000002</v>
      </c>
    </row>
    <row r="164" spans="1:31" ht="13.5" customHeight="1" x14ac:dyDescent="0.25">
      <c r="A164" s="1"/>
      <c r="B164" s="16" t="s">
        <v>449</v>
      </c>
      <c r="C164" s="13">
        <v>1.2303240755717602</v>
      </c>
      <c r="D164" s="14">
        <v>1.0796143952429709</v>
      </c>
      <c r="E164" s="14">
        <v>0.89270567559138314</v>
      </c>
      <c r="F164" s="14">
        <v>1.9101694671505802</v>
      </c>
      <c r="G164" s="14">
        <v>2.0350738921438598</v>
      </c>
      <c r="H164" s="14">
        <v>1.7007017970763898</v>
      </c>
      <c r="I164" s="14">
        <v>2.3426899932178902</v>
      </c>
      <c r="J164" s="14">
        <v>2.82808041757312</v>
      </c>
      <c r="K164" s="14">
        <v>0.94434741764711305</v>
      </c>
      <c r="L164" s="14">
        <v>2.312595</v>
      </c>
      <c r="M164" s="14">
        <v>1.4524600000000001</v>
      </c>
      <c r="N164" s="14">
        <v>1.065277</v>
      </c>
      <c r="O164" s="14">
        <v>1.16547</v>
      </c>
      <c r="P164" s="14">
        <v>1.2783610000000001</v>
      </c>
      <c r="Q164" s="14">
        <v>1.2157960000000001</v>
      </c>
      <c r="R164" s="14">
        <v>1.384962</v>
      </c>
      <c r="S164" s="14">
        <v>1.728577</v>
      </c>
      <c r="T164" s="14">
        <v>2.5573510000000002</v>
      </c>
      <c r="U164" s="14">
        <v>6.5975169999999999</v>
      </c>
      <c r="V164" s="14">
        <v>75.342984999999999</v>
      </c>
      <c r="W164" s="14">
        <v>134.32393200000001</v>
      </c>
      <c r="X164" s="14">
        <v>115.801382</v>
      </c>
      <c r="Y164" s="14">
        <v>140.20953299999999</v>
      </c>
      <c r="Z164" s="14">
        <v>65.837024</v>
      </c>
      <c r="AA164" s="14">
        <v>2.521093</v>
      </c>
      <c r="AB164" s="14">
        <v>3.8372869999999999</v>
      </c>
      <c r="AC164" s="14">
        <v>2.006732</v>
      </c>
      <c r="AD164" s="14">
        <v>0.71814999999999996</v>
      </c>
      <c r="AE164" s="14">
        <v>1.0073799999999999</v>
      </c>
    </row>
    <row r="165" spans="1:31" ht="13.5" customHeight="1" x14ac:dyDescent="0.25">
      <c r="A165" s="1"/>
      <c r="B165" s="16" t="s">
        <v>450</v>
      </c>
      <c r="C165" s="10">
        <v>6.9372549830138599</v>
      </c>
      <c r="D165" s="11">
        <v>5.1416550906688565</v>
      </c>
      <c r="E165" s="11">
        <v>1.9125478418717701</v>
      </c>
      <c r="F165" s="11">
        <v>2.21772247068224</v>
      </c>
      <c r="G165" s="11">
        <v>6.5883814752553711</v>
      </c>
      <c r="H165" s="11">
        <v>2.36976262171454</v>
      </c>
      <c r="I165" s="11">
        <v>10.9207324120434</v>
      </c>
      <c r="J165" s="11">
        <v>14.588160889861699</v>
      </c>
      <c r="K165" s="11">
        <v>21.511532946357999</v>
      </c>
      <c r="L165" s="11">
        <v>17.800203</v>
      </c>
      <c r="M165" s="11">
        <v>4.4473390000000004</v>
      </c>
      <c r="N165" s="11">
        <v>2.0730119999999999</v>
      </c>
      <c r="O165" s="11">
        <v>0.82140400000000002</v>
      </c>
      <c r="P165" s="11">
        <v>0.34059</v>
      </c>
      <c r="Q165" s="11">
        <v>0.18978400000000001</v>
      </c>
      <c r="R165" s="11">
        <v>0.37452800000000003</v>
      </c>
      <c r="S165" s="11">
        <v>0.45593800000000001</v>
      </c>
      <c r="T165" s="11">
        <v>0.39699099999999998</v>
      </c>
      <c r="U165" s="11">
        <v>0.31801800000000002</v>
      </c>
      <c r="V165" s="11">
        <v>0.62380800000000003</v>
      </c>
      <c r="W165" s="11">
        <v>0.93476300000000001</v>
      </c>
      <c r="X165" s="11">
        <v>1.3163849999999999</v>
      </c>
      <c r="Y165" s="11">
        <v>0.42415199999999997</v>
      </c>
      <c r="Z165" s="11">
        <v>0.48640899999999998</v>
      </c>
      <c r="AA165" s="11">
        <v>0.72414299999999998</v>
      </c>
      <c r="AB165" s="11">
        <v>0.96593799999999996</v>
      </c>
      <c r="AC165" s="11">
        <v>1.8596280000000001</v>
      </c>
      <c r="AD165" s="11">
        <v>1.789658</v>
      </c>
      <c r="AE165" s="11">
        <v>2.289755</v>
      </c>
    </row>
    <row r="166" spans="1:31" ht="13.5" customHeight="1" x14ac:dyDescent="0.25">
      <c r="A166" s="1"/>
      <c r="B166" s="16" t="s">
        <v>451</v>
      </c>
      <c r="C166" s="13">
        <v>4.2857948702284681</v>
      </c>
      <c r="D166" s="14">
        <v>12.193911383710899</v>
      </c>
      <c r="E166" s="14">
        <v>7.5029543669958194</v>
      </c>
      <c r="F166" s="14">
        <v>9.237974598662257</v>
      </c>
      <c r="G166" s="14">
        <v>17.893967091286193</v>
      </c>
      <c r="H166" s="14">
        <v>15.1904433466529</v>
      </c>
      <c r="I166" s="14">
        <v>12.165957377395001</v>
      </c>
      <c r="J166" s="14">
        <v>15.414438488388205</v>
      </c>
      <c r="K166" s="14">
        <v>16.183600788369599</v>
      </c>
      <c r="L166" s="14">
        <v>13.796631</v>
      </c>
      <c r="M166" s="14">
        <v>11.512501</v>
      </c>
      <c r="N166" s="14">
        <v>9.2658609999999992</v>
      </c>
      <c r="O166" s="14">
        <v>8.684488</v>
      </c>
      <c r="P166" s="14">
        <v>8.5186130000000002</v>
      </c>
      <c r="Q166" s="14">
        <v>5.058408</v>
      </c>
      <c r="R166" s="14">
        <v>5.8422190000000001</v>
      </c>
      <c r="S166" s="14">
        <v>11.908200000000001</v>
      </c>
      <c r="T166" s="14">
        <v>7.2464139999999997</v>
      </c>
      <c r="U166" s="14">
        <v>8.2518799999999999</v>
      </c>
      <c r="V166" s="14">
        <v>9.9870660000000004</v>
      </c>
      <c r="W166" s="14">
        <v>10.467418</v>
      </c>
      <c r="X166" s="14">
        <v>13.822402</v>
      </c>
      <c r="Y166" s="14">
        <v>14.688359999999999</v>
      </c>
      <c r="Z166" s="14">
        <v>15.319042</v>
      </c>
      <c r="AA166" s="14">
        <v>20.058150999999999</v>
      </c>
      <c r="AB166" s="14">
        <v>15.08563</v>
      </c>
      <c r="AC166" s="14">
        <v>14.246135000000001</v>
      </c>
      <c r="AD166" s="14">
        <v>18.594332000000001</v>
      </c>
      <c r="AE166" s="14">
        <v>13.010225999999999</v>
      </c>
    </row>
    <row r="167" spans="1:31" ht="13.5" customHeight="1" x14ac:dyDescent="0.25">
      <c r="A167" s="1"/>
      <c r="B167" s="16" t="s">
        <v>452</v>
      </c>
      <c r="C167" s="10">
        <v>12.125836674788799</v>
      </c>
      <c r="D167" s="11">
        <v>5.6322803257338396</v>
      </c>
      <c r="E167" s="11">
        <v>6.5008763092323063</v>
      </c>
      <c r="F167" s="11">
        <v>0.22626869883583106</v>
      </c>
      <c r="G167" s="11">
        <v>0.200613526497327</v>
      </c>
      <c r="H167" s="11">
        <v>0.58087467067716925</v>
      </c>
      <c r="I167" s="11">
        <v>0.92840813829360325</v>
      </c>
      <c r="J167" s="11">
        <v>1.0581773909732299</v>
      </c>
      <c r="K167" s="11">
        <v>0.20728464303009594</v>
      </c>
      <c r="L167" s="11">
        <v>0.62285199999999996</v>
      </c>
      <c r="M167" s="11">
        <v>0.28060299999999999</v>
      </c>
      <c r="N167" s="11">
        <v>0.11688999999999999</v>
      </c>
      <c r="O167" s="11">
        <v>7.6383000000000006E-2</v>
      </c>
      <c r="P167" s="11">
        <v>0.204012</v>
      </c>
      <c r="Q167" s="11">
        <v>0.68532499999999996</v>
      </c>
      <c r="R167" s="11">
        <v>0.91333500000000001</v>
      </c>
      <c r="S167" s="11">
        <v>0.241062</v>
      </c>
      <c r="T167" s="11">
        <v>2.2607590000000002</v>
      </c>
      <c r="U167" s="11">
        <v>0.26852300000000001</v>
      </c>
      <c r="V167" s="11">
        <v>1.452814</v>
      </c>
      <c r="W167" s="11">
        <v>3.9443609999999998</v>
      </c>
      <c r="X167" s="11">
        <v>5.4646920000000003</v>
      </c>
      <c r="Y167" s="11">
        <v>4.9464980000000001</v>
      </c>
      <c r="Z167" s="11">
        <v>3.1293790000000001</v>
      </c>
      <c r="AA167" s="11">
        <v>0.74258299999999999</v>
      </c>
      <c r="AB167" s="11">
        <v>3.0229309999999998</v>
      </c>
      <c r="AC167" s="11">
        <v>1.9539329999999999</v>
      </c>
      <c r="AD167" s="11">
        <v>5.0101050000000003</v>
      </c>
      <c r="AE167" s="11">
        <v>8.7188970000000001</v>
      </c>
    </row>
    <row r="168" spans="1:31" ht="13.5" customHeight="1" x14ac:dyDescent="0.25">
      <c r="A168" s="1"/>
      <c r="B168" s="16" t="s">
        <v>453</v>
      </c>
      <c r="C168" s="13">
        <v>13.478941922133702</v>
      </c>
      <c r="D168" s="14">
        <v>18.465917513969007</v>
      </c>
      <c r="E168" s="14">
        <v>7.0697407510650505</v>
      </c>
      <c r="F168" s="14">
        <v>30.381209754989211</v>
      </c>
      <c r="G168" s="14">
        <v>35.695236739568202</v>
      </c>
      <c r="H168" s="14">
        <v>30.452212942212299</v>
      </c>
      <c r="I168" s="14">
        <v>12.855406585374201</v>
      </c>
      <c r="J168" s="14">
        <v>44.654429567386828</v>
      </c>
      <c r="K168" s="14">
        <v>96.558438944730113</v>
      </c>
      <c r="L168" s="14">
        <v>41.635734999999997</v>
      </c>
      <c r="M168" s="14">
        <v>0.24872900000000001</v>
      </c>
      <c r="N168" s="14">
        <v>13.742336999999999</v>
      </c>
      <c r="O168" s="14">
        <v>13.45378</v>
      </c>
      <c r="P168" s="14">
        <v>32.829307</v>
      </c>
      <c r="Q168" s="14">
        <v>49.204521</v>
      </c>
      <c r="R168" s="14">
        <v>119.659609</v>
      </c>
      <c r="S168" s="14">
        <v>135.73150899999999</v>
      </c>
      <c r="T168" s="14">
        <v>255.376735</v>
      </c>
      <c r="U168" s="14">
        <v>224.73396600000001</v>
      </c>
      <c r="V168" s="14">
        <v>242.96633199999999</v>
      </c>
      <c r="W168" s="14">
        <v>247.239597</v>
      </c>
      <c r="X168" s="14">
        <v>207.23483200000001</v>
      </c>
      <c r="Y168" s="14">
        <v>167.18697299999999</v>
      </c>
      <c r="Z168" s="14">
        <v>83.799244999999999</v>
      </c>
      <c r="AA168" s="14">
        <v>105.70601499999999</v>
      </c>
      <c r="AB168" s="14">
        <v>49.529795</v>
      </c>
      <c r="AC168" s="14">
        <v>77.142036000000004</v>
      </c>
      <c r="AD168" s="14">
        <v>19.588571000000002</v>
      </c>
      <c r="AE168" s="14">
        <v>90.63579</v>
      </c>
    </row>
    <row r="169" spans="1:31" ht="13.5" customHeight="1" x14ac:dyDescent="0.25">
      <c r="A169" s="1"/>
      <c r="B169" s="16" t="s">
        <v>454</v>
      </c>
      <c r="C169" s="10">
        <v>5.0580954501207902</v>
      </c>
      <c r="D169" s="11">
        <v>8.3578550106526279</v>
      </c>
      <c r="E169" s="11">
        <v>7.1081959681576796</v>
      </c>
      <c r="F169" s="11">
        <v>5.1737950224961304</v>
      </c>
      <c r="G169" s="11">
        <v>7.1477253295021734</v>
      </c>
      <c r="H169" s="11">
        <v>16.771871181857602</v>
      </c>
      <c r="I169" s="11">
        <v>6.7586024546345058</v>
      </c>
      <c r="J169" s="11">
        <v>2.5128027031545486</v>
      </c>
      <c r="K169" s="11">
        <v>1.5404841643807399</v>
      </c>
      <c r="L169" s="11">
        <v>1.429524</v>
      </c>
      <c r="M169" s="11">
        <v>0.97496300000000002</v>
      </c>
      <c r="N169" s="11">
        <v>0.96133000000000002</v>
      </c>
      <c r="O169" s="11">
        <v>1.0377240000000001</v>
      </c>
      <c r="P169" s="11">
        <v>1.7990459999999999</v>
      </c>
      <c r="Q169" s="11">
        <v>2.6408339999999999</v>
      </c>
      <c r="R169" s="11">
        <v>2.1702689999999998</v>
      </c>
      <c r="S169" s="11">
        <v>1.006262</v>
      </c>
      <c r="T169" s="11">
        <v>0.76982200000000001</v>
      </c>
      <c r="U169" s="11">
        <v>1.0863769999999999</v>
      </c>
      <c r="V169" s="11">
        <v>0.89010599999999995</v>
      </c>
      <c r="W169" s="11">
        <v>1.339823</v>
      </c>
      <c r="X169" s="11">
        <v>0.50598299999999996</v>
      </c>
      <c r="Y169" s="11">
        <v>1.1647609999999999</v>
      </c>
      <c r="Z169" s="11">
        <v>1.2517929999999999</v>
      </c>
      <c r="AA169" s="11">
        <v>1.562708</v>
      </c>
      <c r="AB169" s="11">
        <v>1.3967020000000001</v>
      </c>
      <c r="AC169" s="11">
        <v>1.455489</v>
      </c>
      <c r="AD169" s="11">
        <v>1.5827519999999999</v>
      </c>
      <c r="AE169" s="11">
        <v>1.361745</v>
      </c>
    </row>
    <row r="170" spans="1:31" ht="13.5" customHeight="1" x14ac:dyDescent="0.25">
      <c r="A170" s="1"/>
      <c r="B170" s="16" t="s">
        <v>455</v>
      </c>
      <c r="C170" s="13">
        <v>476.33463708895778</v>
      </c>
      <c r="D170" s="14">
        <v>425.28684547859501</v>
      </c>
      <c r="E170" s="14">
        <v>553.5381915651335</v>
      </c>
      <c r="F170" s="14">
        <v>509.718220226727</v>
      </c>
      <c r="G170" s="14">
        <v>468.517769077781</v>
      </c>
      <c r="H170" s="14">
        <v>250.45440297939399</v>
      </c>
      <c r="I170" s="14">
        <v>415.20801834376698</v>
      </c>
      <c r="J170" s="14">
        <v>229.727421621113</v>
      </c>
      <c r="K170" s="14">
        <v>286.602845302932</v>
      </c>
      <c r="L170" s="14">
        <v>329.33956899999998</v>
      </c>
      <c r="M170" s="14">
        <v>146.112977</v>
      </c>
      <c r="N170" s="14">
        <v>137.351482</v>
      </c>
      <c r="O170" s="14">
        <v>339.47440699999999</v>
      </c>
      <c r="P170" s="14">
        <v>77.944659999999999</v>
      </c>
      <c r="Q170" s="14">
        <v>156.56053900000001</v>
      </c>
      <c r="R170" s="14">
        <v>691.80746999999997</v>
      </c>
      <c r="S170" s="14">
        <v>276.089854</v>
      </c>
      <c r="T170" s="14">
        <v>924.07945400000006</v>
      </c>
      <c r="U170" s="14">
        <v>430.70697100000001</v>
      </c>
      <c r="V170" s="14">
        <v>1717.8357530000001</v>
      </c>
      <c r="W170" s="14">
        <v>2671.6537330000001</v>
      </c>
      <c r="X170" s="14">
        <v>2136.0071990000001</v>
      </c>
      <c r="Y170" s="14">
        <v>1214.434577</v>
      </c>
      <c r="Z170" s="14">
        <v>418.37080600000002</v>
      </c>
      <c r="AA170" s="14">
        <v>812.14788499999997</v>
      </c>
      <c r="AB170" s="14">
        <v>1270.676314</v>
      </c>
      <c r="AC170" s="14">
        <v>855.80980899999997</v>
      </c>
      <c r="AD170" s="14">
        <v>398.95614399999999</v>
      </c>
      <c r="AE170" s="14">
        <v>236.05329499999999</v>
      </c>
    </row>
    <row r="171" spans="1:31" ht="13.5" customHeight="1" x14ac:dyDescent="0.25">
      <c r="A171" s="1"/>
      <c r="B171" s="16" t="s">
        <v>456</v>
      </c>
      <c r="C171" s="10">
        <v>0.27492812051990811</v>
      </c>
      <c r="D171" s="11">
        <v>0.39343540154872997</v>
      </c>
      <c r="E171" s="11">
        <v>8.3104107807071323E-2</v>
      </c>
      <c r="F171" s="11">
        <v>6.7682681739140063E-2</v>
      </c>
      <c r="G171" s="11">
        <v>0.11805950878961001</v>
      </c>
      <c r="H171" s="11">
        <v>8.084708231299445E-2</v>
      </c>
      <c r="I171" s="11">
        <v>0.17890570505805597</v>
      </c>
      <c r="J171" s="11">
        <v>1.5293690406164793</v>
      </c>
      <c r="K171" s="11">
        <v>3.3191333805721295E-3</v>
      </c>
      <c r="L171" s="11">
        <v>2.0349999999999999E-3</v>
      </c>
      <c r="M171" s="11">
        <v>1.4914999999999999E-2</v>
      </c>
      <c r="N171" s="11">
        <v>0.55766300000000002</v>
      </c>
      <c r="O171" s="11">
        <v>1.5869000000000001E-2</v>
      </c>
      <c r="P171" s="11">
        <v>4.5724000000000001E-2</v>
      </c>
      <c r="Q171" s="11">
        <v>0.31360900000000003</v>
      </c>
      <c r="R171" s="11">
        <v>0.14630599999999999</v>
      </c>
      <c r="S171" s="11">
        <v>0.28442800000000001</v>
      </c>
      <c r="T171" s="11">
        <v>0.47184799999999999</v>
      </c>
      <c r="U171" s="11">
        <v>0.284742</v>
      </c>
      <c r="V171" s="11">
        <v>0.47476600000000002</v>
      </c>
      <c r="W171" s="11">
        <v>1.170158</v>
      </c>
      <c r="X171" s="11">
        <v>1.854724</v>
      </c>
      <c r="Y171" s="11">
        <v>2.0212910000000002</v>
      </c>
      <c r="Z171" s="11">
        <v>1.0247520000000001</v>
      </c>
      <c r="AA171" s="11">
        <v>0.94788899999999998</v>
      </c>
      <c r="AB171" s="11">
        <v>1.477349</v>
      </c>
      <c r="AC171" s="11">
        <v>1.328535</v>
      </c>
      <c r="AD171" s="11">
        <v>2.0576270000000001</v>
      </c>
      <c r="AE171" s="11">
        <v>2.8696489999999999</v>
      </c>
    </row>
    <row r="172" spans="1:31" ht="13.5" customHeight="1" x14ac:dyDescent="0.25">
      <c r="A172" s="1"/>
      <c r="B172" s="16" t="s">
        <v>457</v>
      </c>
      <c r="C172" s="13"/>
      <c r="D172" s="14">
        <v>9.1980934860774006E-4</v>
      </c>
      <c r="E172" s="14"/>
      <c r="F172" s="14">
        <v>2.7437025328507598</v>
      </c>
      <c r="G172" s="14">
        <v>7.3544281567954296E-3</v>
      </c>
      <c r="H172" s="14">
        <v>2.1583677342492999E-4</v>
      </c>
      <c r="I172" s="14">
        <v>3.2723800208153103E-2</v>
      </c>
      <c r="J172" s="14">
        <v>1.11480166797947E-2</v>
      </c>
      <c r="K172" s="14">
        <v>0.17744198883054002</v>
      </c>
      <c r="L172" s="14">
        <v>0.87279899999999999</v>
      </c>
      <c r="M172" s="14">
        <v>0.87346999999999997</v>
      </c>
      <c r="N172" s="14">
        <v>0.91688000000000003</v>
      </c>
      <c r="O172" s="14">
        <v>1.965492</v>
      </c>
      <c r="P172" s="14">
        <v>0.112556</v>
      </c>
      <c r="Q172" s="14">
        <v>0.10226</v>
      </c>
      <c r="R172" s="14">
        <v>0.23285400000000001</v>
      </c>
      <c r="S172" s="14">
        <v>1.1605000000000001E-2</v>
      </c>
      <c r="T172" s="14">
        <v>6.1207999999999999E-2</v>
      </c>
      <c r="U172" s="14">
        <v>4.1454999999999999E-2</v>
      </c>
      <c r="V172" s="14">
        <v>0.245449</v>
      </c>
      <c r="W172" s="14">
        <v>0.16617999999999999</v>
      </c>
      <c r="X172" s="14">
        <v>3.6736999999999999E-2</v>
      </c>
      <c r="Y172" s="14">
        <v>3.6040000000000003E-2</v>
      </c>
      <c r="Z172" s="14">
        <v>4.2154999999999998E-2</v>
      </c>
      <c r="AA172" s="14">
        <v>1.6662E-2</v>
      </c>
      <c r="AB172" s="14">
        <v>1.7777000000000001E-2</v>
      </c>
      <c r="AC172" s="14">
        <v>1.7108000000000002E-2</v>
      </c>
      <c r="AD172" s="14">
        <v>4.9653999999999997E-2</v>
      </c>
      <c r="AE172" s="14">
        <v>6.8469000000000002E-2</v>
      </c>
    </row>
    <row r="173" spans="1:31" ht="13.5" customHeight="1" x14ac:dyDescent="0.25">
      <c r="A173" s="1"/>
      <c r="B173" s="16" t="s">
        <v>458</v>
      </c>
      <c r="C173" s="10">
        <v>3.8487375479053703</v>
      </c>
      <c r="D173" s="11">
        <v>7.7530179656123508</v>
      </c>
      <c r="E173" s="11">
        <v>6.8794332138161964</v>
      </c>
      <c r="F173" s="11">
        <v>0.134894717196859</v>
      </c>
      <c r="G173" s="11">
        <v>0.83051712049539306</v>
      </c>
      <c r="H173" s="11">
        <v>1.34758552932367</v>
      </c>
      <c r="I173" s="11">
        <v>2.7984035952662594</v>
      </c>
      <c r="J173" s="11">
        <v>0.72652812769551578</v>
      </c>
      <c r="K173" s="11">
        <v>2.6783244408451914</v>
      </c>
      <c r="L173" s="11">
        <v>8.7323120000000003</v>
      </c>
      <c r="M173" s="11">
        <v>0.74118099999999998</v>
      </c>
      <c r="N173" s="11">
        <v>0.70965400000000001</v>
      </c>
      <c r="O173" s="11">
        <v>0.90344599999999997</v>
      </c>
      <c r="P173" s="11">
        <v>0.544014</v>
      </c>
      <c r="Q173" s="11">
        <v>0.56010099999999996</v>
      </c>
      <c r="R173" s="11">
        <v>0.68911500000000003</v>
      </c>
      <c r="S173" s="11">
        <v>1.1416630000000001</v>
      </c>
      <c r="T173" s="11">
        <v>1.135378</v>
      </c>
      <c r="U173" s="11">
        <v>1.0684130000000001</v>
      </c>
      <c r="V173" s="11">
        <v>1.169638</v>
      </c>
      <c r="W173" s="11">
        <v>1.004815</v>
      </c>
      <c r="X173" s="11">
        <v>0.96153699999999998</v>
      </c>
      <c r="Y173" s="11">
        <v>2.7965230000000001</v>
      </c>
      <c r="Z173" s="11">
        <v>2.8889960000000001</v>
      </c>
      <c r="AA173" s="11">
        <v>6.7865489999999999</v>
      </c>
      <c r="AB173" s="11">
        <v>4.9959230000000003</v>
      </c>
      <c r="AC173" s="11">
        <v>2.6906509999999999</v>
      </c>
      <c r="AD173" s="11">
        <v>3.002364</v>
      </c>
      <c r="AE173" s="11">
        <v>4.1776489999999997</v>
      </c>
    </row>
    <row r="174" spans="1:31" ht="13.5" customHeight="1" x14ac:dyDescent="0.25">
      <c r="A174" s="1"/>
      <c r="B174" s="16" t="s">
        <v>459</v>
      </c>
      <c r="C174" s="13">
        <v>4.1433487689810373E-2</v>
      </c>
      <c r="D174" s="14">
        <v>0.40781863497431503</v>
      </c>
      <c r="E174" s="14">
        <v>3.7604385318563298E-2</v>
      </c>
      <c r="F174" s="14">
        <v>5.4910596046291199E-2</v>
      </c>
      <c r="G174" s="14">
        <v>0.45972233866870699</v>
      </c>
      <c r="H174" s="14">
        <v>0.78243117763114467</v>
      </c>
      <c r="I174" s="14">
        <v>1.2831430610350201</v>
      </c>
      <c r="J174" s="14">
        <v>0.16099156738071504</v>
      </c>
      <c r="K174" s="14">
        <v>0.25597815897506299</v>
      </c>
      <c r="L174" s="14">
        <v>0.16802400000000001</v>
      </c>
      <c r="M174" s="14">
        <v>0.19408500000000001</v>
      </c>
      <c r="N174" s="14">
        <v>0.59553400000000001</v>
      </c>
      <c r="O174" s="14">
        <v>1.533191</v>
      </c>
      <c r="P174" s="14">
        <v>3.3084099999999999</v>
      </c>
      <c r="Q174" s="14">
        <v>2.7051500000000002</v>
      </c>
      <c r="R174" s="14">
        <v>3.7266059999999999</v>
      </c>
      <c r="S174" s="14">
        <v>3.788818</v>
      </c>
      <c r="T174" s="14">
        <v>1.4694480000000001</v>
      </c>
      <c r="U174" s="14">
        <v>0.57617099999999999</v>
      </c>
      <c r="V174" s="14">
        <v>0.285302</v>
      </c>
      <c r="W174" s="14">
        <v>0.624637</v>
      </c>
      <c r="X174" s="14">
        <v>3.1308180000000001</v>
      </c>
      <c r="Y174" s="14">
        <v>2.2917079999999999</v>
      </c>
      <c r="Z174" s="14">
        <v>1.5936840000000001</v>
      </c>
      <c r="AA174" s="14">
        <v>3.9113880000000001</v>
      </c>
      <c r="AB174" s="14">
        <v>0.88949299999999998</v>
      </c>
      <c r="AC174" s="14">
        <v>0.64691600000000005</v>
      </c>
      <c r="AD174" s="14">
        <v>0.68216500000000002</v>
      </c>
      <c r="AE174" s="14">
        <v>0.47758699999999998</v>
      </c>
    </row>
    <row r="175" spans="1:31" ht="13.5" customHeight="1" x14ac:dyDescent="0.25">
      <c r="A175" s="1"/>
      <c r="B175" s="16" t="s">
        <v>460</v>
      </c>
      <c r="C175" s="10">
        <v>12.820512924603401</v>
      </c>
      <c r="D175" s="11">
        <v>5.5516834126348193</v>
      </c>
      <c r="E175" s="11">
        <v>4.3963126320261203</v>
      </c>
      <c r="F175" s="11">
        <v>6.2362892211205789</v>
      </c>
      <c r="G175" s="11">
        <v>4.2351231003091598</v>
      </c>
      <c r="H175" s="11">
        <v>11.9733932315013</v>
      </c>
      <c r="I175" s="11">
        <v>7.9088168860134322</v>
      </c>
      <c r="J175" s="11">
        <v>1.7662266284547801</v>
      </c>
      <c r="K175" s="11">
        <v>3.07921511270278</v>
      </c>
      <c r="L175" s="11">
        <v>2.1249950000000002</v>
      </c>
      <c r="M175" s="11">
        <v>1.9870749999999999</v>
      </c>
      <c r="N175" s="11">
        <v>1.6702399999999999</v>
      </c>
      <c r="O175" s="11">
        <v>2.5497139999999998</v>
      </c>
      <c r="P175" s="11">
        <v>3.1016400000000002</v>
      </c>
      <c r="Q175" s="11">
        <v>2.1314890000000002</v>
      </c>
      <c r="R175" s="11">
        <v>1.7403569999999999</v>
      </c>
      <c r="S175" s="11">
        <v>11.597213999999999</v>
      </c>
      <c r="T175" s="11">
        <v>1.430477</v>
      </c>
      <c r="U175" s="11">
        <v>3.752713</v>
      </c>
      <c r="V175" s="11">
        <v>1.8043960000000001</v>
      </c>
      <c r="W175" s="11">
        <v>5.1934440000000004</v>
      </c>
      <c r="X175" s="11">
        <v>1.0026489999999999</v>
      </c>
      <c r="Y175" s="11">
        <v>1.0995999999999999</v>
      </c>
      <c r="Z175" s="11">
        <v>1.5080389999999999</v>
      </c>
      <c r="AA175" s="11">
        <v>2.307032</v>
      </c>
      <c r="AB175" s="11">
        <v>1.935745</v>
      </c>
      <c r="AC175" s="11">
        <v>4.6682129999999997</v>
      </c>
      <c r="AD175" s="11">
        <v>19.681863</v>
      </c>
      <c r="AE175" s="11">
        <v>3.3878849999999998</v>
      </c>
    </row>
    <row r="176" spans="1:31" ht="13.5" customHeight="1" x14ac:dyDescent="0.25">
      <c r="A176" s="1"/>
      <c r="B176" s="16" t="s">
        <v>461</v>
      </c>
      <c r="C176" s="13">
        <v>113.78814143034201</v>
      </c>
      <c r="D176" s="14">
        <v>121.69873224374101</v>
      </c>
      <c r="E176" s="14">
        <v>100.293059643677</v>
      </c>
      <c r="F176" s="14">
        <v>239.64324004590802</v>
      </c>
      <c r="G176" s="14">
        <v>309.05600901744197</v>
      </c>
      <c r="H176" s="14">
        <v>353.6462332622101</v>
      </c>
      <c r="I176" s="14">
        <v>392.53843309594009</v>
      </c>
      <c r="J176" s="14">
        <v>381.573617719597</v>
      </c>
      <c r="K176" s="14">
        <v>360.43623391317391</v>
      </c>
      <c r="L176" s="14">
        <v>362.49593199999998</v>
      </c>
      <c r="M176" s="14">
        <v>309.19823600000001</v>
      </c>
      <c r="N176" s="14">
        <v>330.60540099999997</v>
      </c>
      <c r="O176" s="14">
        <v>383.76751100000001</v>
      </c>
      <c r="P176" s="14">
        <v>527.57579099999998</v>
      </c>
      <c r="Q176" s="14">
        <v>610.24507900000003</v>
      </c>
      <c r="R176" s="14">
        <v>763.13383799999997</v>
      </c>
      <c r="S176" s="14">
        <v>1080.430494</v>
      </c>
      <c r="T176" s="14">
        <v>842.96658400000001</v>
      </c>
      <c r="U176" s="14">
        <v>590.14077599999996</v>
      </c>
      <c r="V176" s="14">
        <v>736.72925199999997</v>
      </c>
      <c r="W176" s="14">
        <v>991.95287699999994</v>
      </c>
      <c r="X176" s="14">
        <v>734.31207800000004</v>
      </c>
      <c r="Y176" s="14">
        <v>704.97997199999998</v>
      </c>
      <c r="Z176" s="14">
        <v>1061.6823380000001</v>
      </c>
      <c r="AA176" s="14">
        <v>730.20710799999995</v>
      </c>
      <c r="AB176" s="14">
        <v>683.51387499999998</v>
      </c>
      <c r="AC176" s="14">
        <v>750.87053300000002</v>
      </c>
      <c r="AD176" s="14">
        <v>790.05348700000002</v>
      </c>
      <c r="AE176" s="14">
        <v>821.743832</v>
      </c>
    </row>
    <row r="177" spans="1:31" ht="13.5" customHeight="1" x14ac:dyDescent="0.25">
      <c r="A177" s="1"/>
      <c r="B177" s="16" t="s">
        <v>462</v>
      </c>
      <c r="C177" s="10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>
        <v>3.4450000000000001E-3</v>
      </c>
      <c r="AD177" s="11">
        <v>4.8684999999999999E-2</v>
      </c>
      <c r="AE177" s="11">
        <v>1.21E-4</v>
      </c>
    </row>
    <row r="178" spans="1:31" ht="13.5" customHeight="1" x14ac:dyDescent="0.25">
      <c r="A178" s="1"/>
      <c r="B178" s="16" t="s">
        <v>463</v>
      </c>
      <c r="C178" s="13">
        <v>1.3533259955715209</v>
      </c>
      <c r="D178" s="14">
        <v>2.5284666850803901</v>
      </c>
      <c r="E178" s="14">
        <v>1.7909893915405299</v>
      </c>
      <c r="F178" s="14">
        <v>1.30238305485267</v>
      </c>
      <c r="G178" s="14">
        <v>2.8455208295403702</v>
      </c>
      <c r="H178" s="14">
        <v>1.13628959021179</v>
      </c>
      <c r="I178" s="14">
        <v>2.329700068244771</v>
      </c>
      <c r="J178" s="14">
        <v>0.89458578706091851</v>
      </c>
      <c r="K178" s="14">
        <v>0.58479181736654662</v>
      </c>
      <c r="L178" s="14">
        <v>0.70988600000000002</v>
      </c>
      <c r="M178" s="14">
        <v>1.246292</v>
      </c>
      <c r="N178" s="14">
        <v>2.3443770000000002</v>
      </c>
      <c r="O178" s="14">
        <v>2.2596759999999998</v>
      </c>
      <c r="P178" s="14">
        <v>11.665444000000001</v>
      </c>
      <c r="Q178" s="14">
        <v>139.69698700000001</v>
      </c>
      <c r="R178" s="14">
        <v>39.876066999999999</v>
      </c>
      <c r="S178" s="14">
        <v>2.1031789999999999</v>
      </c>
      <c r="T178" s="14">
        <v>2.1380810000000001</v>
      </c>
      <c r="U178" s="14">
        <v>4.2784360000000001</v>
      </c>
      <c r="V178" s="14">
        <v>3.0893199999999998</v>
      </c>
      <c r="W178" s="14">
        <v>5.7100049999999998</v>
      </c>
      <c r="X178" s="14">
        <v>9.5281099999999999</v>
      </c>
      <c r="Y178" s="14">
        <v>8.7638529999999992</v>
      </c>
      <c r="Z178" s="14">
        <v>41.992964999999998</v>
      </c>
      <c r="AA178" s="14">
        <v>10.426724999999999</v>
      </c>
      <c r="AB178" s="14">
        <v>10.973342000000001</v>
      </c>
      <c r="AC178" s="14">
        <v>11.269531000000001</v>
      </c>
      <c r="AD178" s="14">
        <v>15.085634000000001</v>
      </c>
      <c r="AE178" s="14">
        <v>20.235464</v>
      </c>
    </row>
    <row r="179" spans="1:31" ht="13.5" customHeight="1" x14ac:dyDescent="0.25">
      <c r="A179" s="1"/>
      <c r="B179" s="16" t="s">
        <v>464</v>
      </c>
      <c r="C179" s="10">
        <v>29.740674219145099</v>
      </c>
      <c r="D179" s="11">
        <v>29.123783365852901</v>
      </c>
      <c r="E179" s="11">
        <v>25.370875266794599</v>
      </c>
      <c r="F179" s="11">
        <v>26.099485234281399</v>
      </c>
      <c r="G179" s="11">
        <v>36.6931616516394</v>
      </c>
      <c r="H179" s="11">
        <v>32.332834322372996</v>
      </c>
      <c r="I179" s="11">
        <v>43.427152827253309</v>
      </c>
      <c r="J179" s="11">
        <v>52.463458396934492</v>
      </c>
      <c r="K179" s="11">
        <v>26.757041895319702</v>
      </c>
      <c r="L179" s="11">
        <v>0.68525000000000003</v>
      </c>
      <c r="M179" s="11">
        <v>0.18989900000000001</v>
      </c>
      <c r="N179" s="11">
        <v>0.47056199999999998</v>
      </c>
      <c r="O179" s="11">
        <v>0.75463400000000003</v>
      </c>
      <c r="P179" s="11">
        <v>0.57727799999999996</v>
      </c>
      <c r="Q179" s="11">
        <v>0.47579399999999999</v>
      </c>
      <c r="R179" s="11">
        <v>1.65985</v>
      </c>
      <c r="S179" s="11">
        <v>2.2816459999999998</v>
      </c>
      <c r="T179" s="11">
        <v>6.9952459999999999</v>
      </c>
      <c r="U179" s="11">
        <v>4.1636410000000001</v>
      </c>
      <c r="V179" s="11">
        <v>3.2554219999999998</v>
      </c>
      <c r="W179" s="11">
        <v>13.969557</v>
      </c>
      <c r="X179" s="11">
        <v>0.70609500000000003</v>
      </c>
      <c r="Y179" s="11">
        <v>1.692161</v>
      </c>
      <c r="Z179" s="11">
        <v>2.5194359999999998</v>
      </c>
      <c r="AA179" s="11">
        <v>20.667778999999999</v>
      </c>
      <c r="AB179" s="11">
        <v>20.978134000000001</v>
      </c>
      <c r="AC179" s="11">
        <v>11.711847000000001</v>
      </c>
      <c r="AD179" s="11">
        <v>12.669383</v>
      </c>
      <c r="AE179" s="11">
        <v>1.261649</v>
      </c>
    </row>
    <row r="180" spans="1:31" ht="13.5" customHeight="1" x14ac:dyDescent="0.25">
      <c r="A180" s="1"/>
      <c r="B180" s="16" t="s">
        <v>465</v>
      </c>
      <c r="C180" s="13">
        <v>2.0782719592592001</v>
      </c>
      <c r="D180" s="14">
        <v>2.6638754296345386</v>
      </c>
      <c r="E180" s="14">
        <v>4.69534907223027</v>
      </c>
      <c r="F180" s="14">
        <v>3.9619838793665401</v>
      </c>
      <c r="G180" s="14">
        <v>7.8320914903849985</v>
      </c>
      <c r="H180" s="14">
        <v>10.171613519466</v>
      </c>
      <c r="I180" s="14">
        <v>8.1446728200588669</v>
      </c>
      <c r="J180" s="14">
        <v>5.4999095810525294</v>
      </c>
      <c r="K180" s="14">
        <v>2.0827477845489799</v>
      </c>
      <c r="L180" s="14">
        <v>1.269379</v>
      </c>
      <c r="M180" s="14">
        <v>1.258675</v>
      </c>
      <c r="N180" s="14">
        <v>0.43819200000000003</v>
      </c>
      <c r="O180" s="14">
        <v>3.627831</v>
      </c>
      <c r="P180" s="14">
        <v>4.0571970000000004</v>
      </c>
      <c r="Q180" s="14">
        <v>2.725171</v>
      </c>
      <c r="R180" s="14">
        <v>2.8686970000000001</v>
      </c>
      <c r="S180" s="14">
        <v>2.5279449999999999</v>
      </c>
      <c r="T180" s="14">
        <v>2.4518819999999999</v>
      </c>
      <c r="U180" s="14">
        <v>2.3846639999999999</v>
      </c>
      <c r="V180" s="14">
        <v>3.9585409999999999</v>
      </c>
      <c r="W180" s="14">
        <v>3.5980729999999999</v>
      </c>
      <c r="X180" s="14">
        <v>3.4071889999999998</v>
      </c>
      <c r="Y180" s="14">
        <v>4.7681750000000003</v>
      </c>
      <c r="Z180" s="14">
        <v>4.6811509999999998</v>
      </c>
      <c r="AA180" s="14">
        <v>7.6826999999999996</v>
      </c>
      <c r="AB180" s="14">
        <v>6.9281699999999997</v>
      </c>
      <c r="AC180" s="14">
        <v>12.213552999999999</v>
      </c>
      <c r="AD180" s="14">
        <v>9.473357</v>
      </c>
      <c r="AE180" s="14">
        <v>15.985984</v>
      </c>
    </row>
    <row r="181" spans="1:31" ht="13.5" customHeight="1" x14ac:dyDescent="0.25">
      <c r="A181" s="1"/>
      <c r="B181" s="16" t="s">
        <v>466</v>
      </c>
      <c r="C181" s="10">
        <v>1.9126075174757801E-3</v>
      </c>
      <c r="D181" s="11">
        <v>5.5167881062884527</v>
      </c>
      <c r="E181" s="11">
        <v>5.6508880281156894E-2</v>
      </c>
      <c r="F181" s="11">
        <v>2.4138536650985603</v>
      </c>
      <c r="G181" s="11">
        <v>3.2639974969369203</v>
      </c>
      <c r="H181" s="11">
        <v>4.2881275544627497</v>
      </c>
      <c r="I181" s="11">
        <v>25.470343426904599</v>
      </c>
      <c r="J181" s="11">
        <v>36.890591953933296</v>
      </c>
      <c r="K181" s="11">
        <v>14.190115828059099</v>
      </c>
      <c r="L181" s="11">
        <v>0.19798299999999999</v>
      </c>
      <c r="M181" s="11">
        <v>0.28832999999999998</v>
      </c>
      <c r="N181" s="11">
        <v>0.99827999999999995</v>
      </c>
      <c r="O181" s="11">
        <v>0.23933499999999999</v>
      </c>
      <c r="P181" s="11">
        <v>0.18005499999999999</v>
      </c>
      <c r="Q181" s="11">
        <v>0.37808900000000001</v>
      </c>
      <c r="R181" s="11">
        <v>0.16897699999999999</v>
      </c>
      <c r="S181" s="11">
        <v>0.35333900000000001</v>
      </c>
      <c r="T181" s="11">
        <v>0.655636</v>
      </c>
      <c r="U181" s="11">
        <v>0.76525600000000005</v>
      </c>
      <c r="V181" s="11">
        <v>1.388307</v>
      </c>
      <c r="W181" s="11">
        <v>1.508194</v>
      </c>
      <c r="X181" s="11">
        <v>2.9146049999999999</v>
      </c>
      <c r="Y181" s="11">
        <v>2.8628110000000002</v>
      </c>
      <c r="Z181" s="11">
        <v>2.2340879999999999</v>
      </c>
      <c r="AA181" s="11">
        <v>2.465328</v>
      </c>
      <c r="AB181" s="11">
        <v>0.96774099999999996</v>
      </c>
      <c r="AC181" s="11">
        <v>1.9792110000000001</v>
      </c>
      <c r="AD181" s="11">
        <v>1.0844130000000001</v>
      </c>
      <c r="AE181" s="11">
        <v>47.071877000000001</v>
      </c>
    </row>
    <row r="182" spans="1:31" ht="13.5" customHeight="1" x14ac:dyDescent="0.25">
      <c r="A182" s="1"/>
      <c r="B182" s="16" t="s">
        <v>467</v>
      </c>
      <c r="C182" s="13">
        <v>3.8414071329666517</v>
      </c>
      <c r="D182" s="14">
        <v>3.6714213543673302</v>
      </c>
      <c r="E182" s="14">
        <v>3.3638555433913497</v>
      </c>
      <c r="F182" s="14">
        <v>26.525549423790103</v>
      </c>
      <c r="G182" s="14">
        <v>8.1110273698021107</v>
      </c>
      <c r="H182" s="14">
        <v>17.7965336891425</v>
      </c>
      <c r="I182" s="14">
        <v>22.408389103029098</v>
      </c>
      <c r="J182" s="14">
        <v>27.615120972175401</v>
      </c>
      <c r="K182" s="14">
        <v>15.638640463587805</v>
      </c>
      <c r="L182" s="14">
        <v>7.3264259999999997</v>
      </c>
      <c r="M182" s="14">
        <v>3.0611350000000002</v>
      </c>
      <c r="N182" s="14">
        <v>6.5007789999999996</v>
      </c>
      <c r="O182" s="14">
        <v>6.579091</v>
      </c>
      <c r="P182" s="14">
        <v>2.6923979999999998</v>
      </c>
      <c r="Q182" s="14">
        <v>2.1210010000000001</v>
      </c>
      <c r="R182" s="14">
        <v>5.1271950000000004</v>
      </c>
      <c r="S182" s="14">
        <v>3.0620240000000001</v>
      </c>
      <c r="T182" s="14">
        <v>4.0073119999999998</v>
      </c>
      <c r="U182" s="14">
        <v>2.6514720000000001</v>
      </c>
      <c r="V182" s="14">
        <v>4.3450119999999997</v>
      </c>
      <c r="W182" s="14">
        <v>7.3399760000000001</v>
      </c>
      <c r="X182" s="14">
        <v>2.2640319999999998</v>
      </c>
      <c r="Y182" s="14">
        <v>7.8637329999999999</v>
      </c>
      <c r="Z182" s="14">
        <v>1.823134</v>
      </c>
      <c r="AA182" s="14">
        <v>1.8565050000000001</v>
      </c>
      <c r="AB182" s="14">
        <v>1.908263</v>
      </c>
      <c r="AC182" s="14">
        <v>12.386334</v>
      </c>
      <c r="AD182" s="14">
        <v>4.2674750000000001</v>
      </c>
      <c r="AE182" s="14">
        <v>7.069515</v>
      </c>
    </row>
    <row r="183" spans="1:31" ht="13.5" customHeight="1" x14ac:dyDescent="0.25">
      <c r="A183" s="1"/>
      <c r="B183" s="16" t="s">
        <v>468</v>
      </c>
      <c r="C183" s="10"/>
      <c r="D183" s="11"/>
      <c r="E183" s="11">
        <v>9.5415950291074694</v>
      </c>
      <c r="F183" s="11">
        <v>1.35242446373793E-2</v>
      </c>
      <c r="G183" s="11">
        <v>25.730741775162528</v>
      </c>
      <c r="H183" s="11">
        <v>0.147486816004264</v>
      </c>
      <c r="I183" s="11">
        <v>5.0838677698113774E-2</v>
      </c>
      <c r="J183" s="11">
        <v>1.4638570447408019E-2</v>
      </c>
      <c r="K183" s="11">
        <v>1.5587161656256102E-3</v>
      </c>
      <c r="L183" s="11">
        <v>8.5862999999999995E-2</v>
      </c>
      <c r="M183" s="11">
        <v>5.9688999999999999E-2</v>
      </c>
      <c r="N183" s="11">
        <v>0.12734999999999999</v>
      </c>
      <c r="O183" s="11">
        <v>0.15504499999999999</v>
      </c>
      <c r="P183" s="11">
        <v>0.127856</v>
      </c>
      <c r="Q183" s="11">
        <v>0.10463600000000001</v>
      </c>
      <c r="R183" s="11">
        <v>3.2298E-2</v>
      </c>
      <c r="S183" s="11">
        <v>0.237039</v>
      </c>
      <c r="T183" s="11">
        <v>0.103323</v>
      </c>
      <c r="U183" s="11">
        <v>2.1021000000000001E-2</v>
      </c>
      <c r="V183" s="11">
        <v>3.2093000000000003E-2</v>
      </c>
      <c r="W183" s="11">
        <v>0.121586</v>
      </c>
      <c r="X183" s="11">
        <v>4.3950999999999997E-2</v>
      </c>
      <c r="Y183" s="11">
        <v>0.19242999999999999</v>
      </c>
      <c r="Z183" s="11">
        <v>0.118751</v>
      </c>
      <c r="AA183" s="11">
        <v>0.16292000000000001</v>
      </c>
      <c r="AB183" s="11">
        <v>0.866429</v>
      </c>
      <c r="AC183" s="11">
        <v>1.3443890000000001</v>
      </c>
      <c r="AD183" s="11">
        <v>0.69408800000000004</v>
      </c>
      <c r="AE183" s="11">
        <v>8.5384000000000002E-2</v>
      </c>
    </row>
    <row r="184" spans="1:31" ht="13.5" customHeight="1" x14ac:dyDescent="0.25">
      <c r="A184" s="1"/>
      <c r="B184" s="15" t="s">
        <v>469</v>
      </c>
      <c r="C184" s="13">
        <v>4906.5440860132039</v>
      </c>
      <c r="D184" s="14">
        <v>4558.0784378903199</v>
      </c>
      <c r="E184" s="14">
        <v>5124.8054197614392</v>
      </c>
      <c r="F184" s="14">
        <v>6196.5370392800878</v>
      </c>
      <c r="G184" s="14">
        <v>7153.1370153268626</v>
      </c>
      <c r="H184" s="14">
        <v>7929.1308929816787</v>
      </c>
      <c r="I184" s="14">
        <v>9157.2187685746303</v>
      </c>
      <c r="J184" s="14">
        <v>9190.3107309557599</v>
      </c>
      <c r="K184" s="14">
        <v>10594.198849954753</v>
      </c>
      <c r="L184" s="14">
        <v>12430.991325999999</v>
      </c>
      <c r="M184" s="14">
        <v>12599.851745</v>
      </c>
      <c r="N184" s="14">
        <v>12972.06784</v>
      </c>
      <c r="O184" s="14">
        <v>14137.858910999999</v>
      </c>
      <c r="P184" s="14">
        <v>17835.786972999998</v>
      </c>
      <c r="Q184" s="14">
        <v>22851.192287999998</v>
      </c>
      <c r="R184" s="14">
        <v>26637.185980999999</v>
      </c>
      <c r="S184" s="14">
        <v>29702.878842999999</v>
      </c>
      <c r="T184" s="14">
        <v>30587.095082</v>
      </c>
      <c r="U184" s="14">
        <v>27226.040174999998</v>
      </c>
      <c r="V184" s="14">
        <v>38564.768713999998</v>
      </c>
      <c r="W184" s="14">
        <v>45431.137678999999</v>
      </c>
      <c r="X184" s="14">
        <v>44287.488467000003</v>
      </c>
      <c r="Y184" s="14">
        <v>44093.141302999997</v>
      </c>
      <c r="Z184" s="14">
        <v>43601.689446999997</v>
      </c>
      <c r="AA184" s="14">
        <v>39276.067788</v>
      </c>
      <c r="AB184" s="14">
        <v>38665.288248999997</v>
      </c>
      <c r="AC184" s="14">
        <v>41897.604721000003</v>
      </c>
      <c r="AD184" s="14">
        <v>42999.557339999999</v>
      </c>
      <c r="AE184" s="14">
        <v>42675.064238999999</v>
      </c>
    </row>
    <row r="185" spans="1:31" ht="13.5" customHeight="1" x14ac:dyDescent="0.25">
      <c r="A185" s="1"/>
      <c r="B185" s="16" t="s">
        <v>470</v>
      </c>
      <c r="C185" s="1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>
        <v>5.9220000000000002E-3</v>
      </c>
      <c r="AC185" s="11">
        <v>8.5081000000000004E-2</v>
      </c>
      <c r="AD185" s="11">
        <v>4.8495999999999997E-2</v>
      </c>
      <c r="AE185" s="11">
        <v>0.26645600000000003</v>
      </c>
    </row>
    <row r="186" spans="1:31" ht="13.5" customHeight="1" x14ac:dyDescent="0.25">
      <c r="A186" s="1"/>
      <c r="B186" s="16" t="s">
        <v>471</v>
      </c>
      <c r="C186" s="13">
        <v>0.19799245074359201</v>
      </c>
      <c r="D186" s="14">
        <v>0.36731866812712388</v>
      </c>
      <c r="E186" s="14">
        <v>0.28754968521820223</v>
      </c>
      <c r="F186" s="14">
        <v>0.2877823983585901</v>
      </c>
      <c r="G186" s="14">
        <v>9.4249492039572154</v>
      </c>
      <c r="H186" s="14">
        <v>1.52978130163962</v>
      </c>
      <c r="I186" s="14">
        <v>1.0034327009829</v>
      </c>
      <c r="J186" s="14">
        <v>2.0282478715188499</v>
      </c>
      <c r="K186" s="14">
        <v>0.29724616912370116</v>
      </c>
      <c r="L186" s="14">
        <v>7.2758539999999998</v>
      </c>
      <c r="M186" s="14">
        <v>0.232681</v>
      </c>
      <c r="N186" s="14">
        <v>0.132414</v>
      </c>
      <c r="O186" s="14">
        <v>0.55820400000000003</v>
      </c>
      <c r="P186" s="14">
        <v>0.48080299999999998</v>
      </c>
      <c r="Q186" s="14">
        <v>0.48732199999999998</v>
      </c>
      <c r="R186" s="14">
        <v>0.37644100000000003</v>
      </c>
      <c r="S186" s="14">
        <v>0.55555399999999999</v>
      </c>
      <c r="T186" s="14">
        <v>5.7306509999999999</v>
      </c>
      <c r="U186" s="14">
        <v>0.41484399999999999</v>
      </c>
      <c r="V186" s="14">
        <v>0.43837199999999998</v>
      </c>
      <c r="W186" s="14">
        <v>0.446017</v>
      </c>
      <c r="X186" s="14">
        <v>1.8358909999999999</v>
      </c>
      <c r="Y186" s="14">
        <v>0.64269900000000002</v>
      </c>
      <c r="Z186" s="14">
        <v>0.43181599999999998</v>
      </c>
      <c r="AA186" s="14">
        <v>0.38528099999999998</v>
      </c>
      <c r="AB186" s="14">
        <v>0.17480200000000001</v>
      </c>
      <c r="AC186" s="14">
        <v>0.22731299999999999</v>
      </c>
      <c r="AD186" s="14">
        <v>0.150198</v>
      </c>
      <c r="AE186" s="14">
        <v>0.35421399999999997</v>
      </c>
    </row>
    <row r="187" spans="1:31" ht="13.5" customHeight="1" x14ac:dyDescent="0.25">
      <c r="A187" s="1"/>
      <c r="B187" s="16" t="s">
        <v>472</v>
      </c>
      <c r="C187" s="10">
        <v>123.783984710849</v>
      </c>
      <c r="D187" s="11">
        <v>102.12065705825999</v>
      </c>
      <c r="E187" s="11">
        <v>98.467164083626969</v>
      </c>
      <c r="F187" s="11">
        <v>248.71503385610708</v>
      </c>
      <c r="G187" s="11">
        <v>133.985709731855</v>
      </c>
      <c r="H187" s="11">
        <v>150.47521092852301</v>
      </c>
      <c r="I187" s="11">
        <v>182.55701487536101</v>
      </c>
      <c r="J187" s="11">
        <v>192.23296200201011</v>
      </c>
      <c r="K187" s="11">
        <v>224.71162317988899</v>
      </c>
      <c r="L187" s="11">
        <v>254.98089400000001</v>
      </c>
      <c r="M187" s="11">
        <v>240.335476</v>
      </c>
      <c r="N187" s="11">
        <v>218.06245999999999</v>
      </c>
      <c r="O187" s="11">
        <v>286.69165700000002</v>
      </c>
      <c r="P187" s="11">
        <v>235.69159200000001</v>
      </c>
      <c r="Q187" s="11">
        <v>419.16048599999999</v>
      </c>
      <c r="R187" s="11">
        <v>535.24488599999995</v>
      </c>
      <c r="S187" s="11">
        <v>472.83791500000001</v>
      </c>
      <c r="T187" s="11">
        <v>623.098747</v>
      </c>
      <c r="U187" s="11">
        <v>654.00347099999999</v>
      </c>
      <c r="V187" s="11">
        <v>1607.1950220000001</v>
      </c>
      <c r="W187" s="11">
        <v>2520.601302</v>
      </c>
      <c r="X187" s="11">
        <v>2359.4738430000002</v>
      </c>
      <c r="Y187" s="11">
        <v>1907.6992210000001</v>
      </c>
      <c r="Z187" s="11">
        <v>1868.154538</v>
      </c>
      <c r="AA187" s="11">
        <v>1534.375403</v>
      </c>
      <c r="AB187" s="11">
        <v>1280.0251760000001</v>
      </c>
      <c r="AC187" s="11">
        <v>1475.7372969999999</v>
      </c>
      <c r="AD187" s="11">
        <v>1402.3892080000001</v>
      </c>
      <c r="AE187" s="11">
        <v>724.12739099999999</v>
      </c>
    </row>
    <row r="188" spans="1:31" ht="13.5" customHeight="1" x14ac:dyDescent="0.25">
      <c r="A188" s="1"/>
      <c r="B188" s="16" t="s">
        <v>473</v>
      </c>
      <c r="C188" s="13"/>
      <c r="D188" s="14"/>
      <c r="E188" s="14"/>
      <c r="F188" s="14"/>
      <c r="G188" s="14"/>
      <c r="H188" s="14"/>
      <c r="I188" s="14"/>
      <c r="J188" s="14"/>
      <c r="K188" s="14"/>
      <c r="L188" s="14"/>
      <c r="M188" s="14">
        <v>6.3400000000000001E-3</v>
      </c>
      <c r="N188" s="14">
        <v>3.3479019999999999</v>
      </c>
      <c r="O188" s="14">
        <v>5.9401080000000004</v>
      </c>
      <c r="P188" s="14">
        <v>38.091000999999999</v>
      </c>
      <c r="Q188" s="14">
        <v>50.101148999999999</v>
      </c>
      <c r="R188" s="14">
        <v>142.44927899999999</v>
      </c>
      <c r="S188" s="14">
        <v>114.235246</v>
      </c>
      <c r="T188" s="14">
        <v>154.15341000000001</v>
      </c>
      <c r="U188" s="14">
        <v>85.226007999999993</v>
      </c>
      <c r="V188" s="14">
        <v>0.142261</v>
      </c>
      <c r="W188" s="14">
        <v>5.9356150000000003</v>
      </c>
      <c r="X188" s="14">
        <v>9.0189999999999992E-3</v>
      </c>
      <c r="Y188" s="14">
        <v>4.629912</v>
      </c>
      <c r="Z188" s="14">
        <v>5.0683920000000002</v>
      </c>
      <c r="AA188" s="14">
        <v>46.159745999999998</v>
      </c>
      <c r="AB188" s="14">
        <v>21.113859000000001</v>
      </c>
      <c r="AC188" s="14">
        <v>24.834568000000001</v>
      </c>
      <c r="AD188" s="14">
        <v>0.14063400000000001</v>
      </c>
      <c r="AE188" s="14">
        <v>0.851885</v>
      </c>
    </row>
    <row r="189" spans="1:31" ht="13.5" customHeight="1" x14ac:dyDescent="0.25">
      <c r="A189" s="1"/>
      <c r="B189" s="16" t="s">
        <v>474</v>
      </c>
      <c r="C189" s="10">
        <v>36.915720609486804</v>
      </c>
      <c r="D189" s="11">
        <v>45.314321117058199</v>
      </c>
      <c r="E189" s="11">
        <v>29.962966376789598</v>
      </c>
      <c r="F189" s="11">
        <v>36.152911010208214</v>
      </c>
      <c r="G189" s="11">
        <v>13.4077305963553</v>
      </c>
      <c r="H189" s="11">
        <v>18.8773138960001</v>
      </c>
      <c r="I189" s="11">
        <v>6.5209986140670928</v>
      </c>
      <c r="J189" s="11">
        <v>16.8743237284781</v>
      </c>
      <c r="K189" s="11">
        <v>26.490652935089802</v>
      </c>
      <c r="L189" s="11">
        <v>9.9993280000000002</v>
      </c>
      <c r="M189" s="11">
        <v>9.4449729999999992</v>
      </c>
      <c r="N189" s="11">
        <v>11.108565</v>
      </c>
      <c r="O189" s="11">
        <v>36.814566999999997</v>
      </c>
      <c r="P189" s="11">
        <v>45.737485</v>
      </c>
      <c r="Q189" s="11">
        <v>49.585672000000002</v>
      </c>
      <c r="R189" s="11">
        <v>21.608159000000001</v>
      </c>
      <c r="S189" s="11">
        <v>62.480120999999997</v>
      </c>
      <c r="T189" s="11">
        <v>74.458573999999999</v>
      </c>
      <c r="U189" s="11">
        <v>27.771954999999998</v>
      </c>
      <c r="V189" s="11">
        <v>56.717829999999999</v>
      </c>
      <c r="W189" s="11">
        <v>23.458266999999999</v>
      </c>
      <c r="X189" s="11">
        <v>157.87449699999999</v>
      </c>
      <c r="Y189" s="11">
        <v>44.678642000000004</v>
      </c>
      <c r="Z189" s="11">
        <v>88.573026999999996</v>
      </c>
      <c r="AA189" s="11">
        <v>29.759367000000001</v>
      </c>
      <c r="AB189" s="11">
        <v>10.962396999999999</v>
      </c>
      <c r="AC189" s="11">
        <v>10.50671</v>
      </c>
      <c r="AD189" s="11">
        <v>4.0010789999999998</v>
      </c>
      <c r="AE189" s="11">
        <v>15.384036999999999</v>
      </c>
    </row>
    <row r="190" spans="1:31" ht="13.5" customHeight="1" x14ac:dyDescent="0.25">
      <c r="A190" s="1"/>
      <c r="B190" s="16" t="s">
        <v>475</v>
      </c>
      <c r="C190" s="13">
        <v>13.9584684832398</v>
      </c>
      <c r="D190" s="14">
        <v>5.5484021287534695</v>
      </c>
      <c r="E190" s="14">
        <v>8.1379041378567543</v>
      </c>
      <c r="F190" s="14">
        <v>11.565085154850399</v>
      </c>
      <c r="G190" s="14">
        <v>13.749408773451199</v>
      </c>
      <c r="H190" s="14">
        <v>12.665900451110501</v>
      </c>
      <c r="I190" s="14">
        <v>11.0326432227289</v>
      </c>
      <c r="J190" s="14">
        <v>8.4398089559837448</v>
      </c>
      <c r="K190" s="14">
        <v>7.8940020674760305</v>
      </c>
      <c r="L190" s="14">
        <v>5.2479490000000002</v>
      </c>
      <c r="M190" s="14">
        <v>6.2190859999999999</v>
      </c>
      <c r="N190" s="14">
        <v>5.1030030000000002</v>
      </c>
      <c r="O190" s="14">
        <v>4.7534090000000004</v>
      </c>
      <c r="P190" s="14">
        <v>6.3031110000000004</v>
      </c>
      <c r="Q190" s="14">
        <v>6.449166</v>
      </c>
      <c r="R190" s="14">
        <v>12.699657999999999</v>
      </c>
      <c r="S190" s="14">
        <v>8.0253069999999997</v>
      </c>
      <c r="T190" s="14">
        <v>8.4987410000000008</v>
      </c>
      <c r="U190" s="14">
        <v>8.0551619999999993</v>
      </c>
      <c r="V190" s="14">
        <v>9.9824070000000003</v>
      </c>
      <c r="W190" s="14">
        <v>7.3746590000000003</v>
      </c>
      <c r="X190" s="14">
        <v>10.115406999999999</v>
      </c>
      <c r="Y190" s="14">
        <v>19.264592</v>
      </c>
      <c r="Z190" s="14">
        <v>12.322698000000001</v>
      </c>
      <c r="AA190" s="14">
        <v>9.3399280000000005</v>
      </c>
      <c r="AB190" s="14">
        <v>9.4490289999999995</v>
      </c>
      <c r="AC190" s="14">
        <v>10.152891</v>
      </c>
      <c r="AD190" s="14">
        <v>11.599218</v>
      </c>
      <c r="AE190" s="14">
        <v>11.856422999999999</v>
      </c>
    </row>
    <row r="191" spans="1:31" ht="13.5" customHeight="1" x14ac:dyDescent="0.25">
      <c r="A191" s="1"/>
      <c r="B191" s="16" t="s">
        <v>476</v>
      </c>
      <c r="C191" s="10">
        <v>7.11721066367297</v>
      </c>
      <c r="D191" s="11">
        <v>6.2758050890746704</v>
      </c>
      <c r="E191" s="11">
        <v>9.7820538309040241</v>
      </c>
      <c r="F191" s="11">
        <v>14.1814290593796</v>
      </c>
      <c r="G191" s="11">
        <v>9.4694416935877577</v>
      </c>
      <c r="H191" s="11">
        <v>6.3978759985313829</v>
      </c>
      <c r="I191" s="11">
        <v>10.0907083233725</v>
      </c>
      <c r="J191" s="11">
        <v>6.2523824352722475</v>
      </c>
      <c r="K191" s="11">
        <v>10.3981216353795</v>
      </c>
      <c r="L191" s="11">
        <v>6.9991919999999999</v>
      </c>
      <c r="M191" s="11">
        <v>2.5531820000000001</v>
      </c>
      <c r="N191" s="11">
        <v>4.5131889999999997</v>
      </c>
      <c r="O191" s="11">
        <v>3.4363610000000002</v>
      </c>
      <c r="P191" s="11">
        <v>6.7765760000000004</v>
      </c>
      <c r="Q191" s="11">
        <v>8.4360230000000005</v>
      </c>
      <c r="R191" s="11">
        <v>8.9466850000000004</v>
      </c>
      <c r="S191" s="11">
        <v>10.669048999999999</v>
      </c>
      <c r="T191" s="11">
        <v>10.843159</v>
      </c>
      <c r="U191" s="11">
        <v>6.6200469999999996</v>
      </c>
      <c r="V191" s="11">
        <v>6.3636720000000002</v>
      </c>
      <c r="W191" s="11">
        <v>8.0547869999999993</v>
      </c>
      <c r="X191" s="11">
        <v>3.388865</v>
      </c>
      <c r="Y191" s="11">
        <v>2.5785209999999998</v>
      </c>
      <c r="Z191" s="11">
        <v>1.614128</v>
      </c>
      <c r="AA191" s="11">
        <v>3.069169</v>
      </c>
      <c r="AB191" s="11">
        <v>1.6077300000000001</v>
      </c>
      <c r="AC191" s="11">
        <v>1.487026</v>
      </c>
      <c r="AD191" s="11">
        <v>1.567931</v>
      </c>
      <c r="AE191" s="11">
        <v>1.085747</v>
      </c>
    </row>
    <row r="192" spans="1:31" ht="13.5" customHeight="1" x14ac:dyDescent="0.25">
      <c r="A192" s="1"/>
      <c r="B192" s="16" t="s">
        <v>477</v>
      </c>
      <c r="C192" s="13">
        <v>5.9080108915178098</v>
      </c>
      <c r="D192" s="14">
        <v>18.643209410124001</v>
      </c>
      <c r="E192" s="14">
        <v>3.666717229022189</v>
      </c>
      <c r="F192" s="14">
        <v>11.932157277812292</v>
      </c>
      <c r="G192" s="14">
        <v>3.3666427834450698</v>
      </c>
      <c r="H192" s="14">
        <v>1.90938851036937</v>
      </c>
      <c r="I192" s="14">
        <v>2.9560379595003399</v>
      </c>
      <c r="J192" s="14">
        <v>5.5345544862786511</v>
      </c>
      <c r="K192" s="14">
        <v>14.5930687369291</v>
      </c>
      <c r="L192" s="14">
        <v>14.414446999999999</v>
      </c>
      <c r="M192" s="14">
        <v>1.6054349999999999</v>
      </c>
      <c r="N192" s="14">
        <v>2.5785469999999999</v>
      </c>
      <c r="O192" s="14">
        <v>2.1757049999999998</v>
      </c>
      <c r="P192" s="14">
        <v>10.097747</v>
      </c>
      <c r="Q192" s="14">
        <v>15.248789</v>
      </c>
      <c r="R192" s="14">
        <v>15.676214999999999</v>
      </c>
      <c r="S192" s="14">
        <v>2.9872320000000001</v>
      </c>
      <c r="T192" s="14">
        <v>1.9874540000000001</v>
      </c>
      <c r="U192" s="14">
        <v>10.533263</v>
      </c>
      <c r="V192" s="14">
        <v>1.4316</v>
      </c>
      <c r="W192" s="14">
        <v>1.0415719999999999</v>
      </c>
      <c r="X192" s="14">
        <v>2.571898</v>
      </c>
      <c r="Y192" s="14">
        <v>1.1605289999999999</v>
      </c>
      <c r="Z192" s="14">
        <v>1.3947830000000001</v>
      </c>
      <c r="AA192" s="14">
        <v>1.485527</v>
      </c>
      <c r="AB192" s="14">
        <v>3.162318</v>
      </c>
      <c r="AC192" s="14">
        <v>1.3246770000000001</v>
      </c>
      <c r="AD192" s="14">
        <v>0.92700700000000003</v>
      </c>
      <c r="AE192" s="14">
        <v>0.35507300000000003</v>
      </c>
    </row>
    <row r="193" spans="1:31" ht="13.5" customHeight="1" x14ac:dyDescent="0.25">
      <c r="A193" s="1"/>
      <c r="B193" s="16" t="s">
        <v>478</v>
      </c>
      <c r="C193" s="10">
        <v>4.1525813236849203</v>
      </c>
      <c r="D193" s="11">
        <v>4.3557989202703089</v>
      </c>
      <c r="E193" s="11">
        <v>7.9619506625521685</v>
      </c>
      <c r="F193" s="11">
        <v>10.670911983044199</v>
      </c>
      <c r="G193" s="11">
        <v>17.807559649132699</v>
      </c>
      <c r="H193" s="11">
        <v>13.8371850680309</v>
      </c>
      <c r="I193" s="11">
        <v>31.970711130566102</v>
      </c>
      <c r="J193" s="11">
        <v>10.3780830570144</v>
      </c>
      <c r="K193" s="11">
        <v>12.2599901278047</v>
      </c>
      <c r="L193" s="11">
        <v>8.7245740000000005</v>
      </c>
      <c r="M193" s="11">
        <v>7.1902150000000002</v>
      </c>
      <c r="N193" s="11">
        <v>9.6560349999999993</v>
      </c>
      <c r="O193" s="11">
        <v>11.951874</v>
      </c>
      <c r="P193" s="11">
        <v>17.42595</v>
      </c>
      <c r="Q193" s="11">
        <v>21.701948999999999</v>
      </c>
      <c r="R193" s="11">
        <v>45.960878999999998</v>
      </c>
      <c r="S193" s="11">
        <v>107.255763</v>
      </c>
      <c r="T193" s="11">
        <v>76.394758999999993</v>
      </c>
      <c r="U193" s="11">
        <v>85.702493000000004</v>
      </c>
      <c r="V193" s="11">
        <v>147.736178</v>
      </c>
      <c r="W193" s="11">
        <v>255.149373</v>
      </c>
      <c r="X193" s="11">
        <v>265.736626</v>
      </c>
      <c r="Y193" s="11">
        <v>240.27742699999999</v>
      </c>
      <c r="Z193" s="11">
        <v>252.906093</v>
      </c>
      <c r="AA193" s="11">
        <v>159.80891700000001</v>
      </c>
      <c r="AB193" s="11">
        <v>161.86781500000001</v>
      </c>
      <c r="AC193" s="11">
        <v>224.30573200000001</v>
      </c>
      <c r="AD193" s="11">
        <v>262.40264100000002</v>
      </c>
      <c r="AE193" s="11">
        <v>205.672843</v>
      </c>
    </row>
    <row r="194" spans="1:31" ht="13.5" customHeight="1" x14ac:dyDescent="0.25">
      <c r="A194" s="1"/>
      <c r="B194" s="16" t="s">
        <v>479</v>
      </c>
      <c r="C194" s="13">
        <v>673.9311801357818</v>
      </c>
      <c r="D194" s="14">
        <v>648.76701528732963</v>
      </c>
      <c r="E194" s="14">
        <v>668.27224027431851</v>
      </c>
      <c r="F194" s="14">
        <v>769.53382089339402</v>
      </c>
      <c r="G194" s="14">
        <v>825.17479398303522</v>
      </c>
      <c r="H194" s="14">
        <v>899.09814988353492</v>
      </c>
      <c r="I194" s="14">
        <v>1033.8236164898601</v>
      </c>
      <c r="J194" s="14">
        <v>1011.34574565637</v>
      </c>
      <c r="K194" s="14">
        <v>997.20897929004968</v>
      </c>
      <c r="L194" s="14">
        <v>1065.0283870000001</v>
      </c>
      <c r="M194" s="14">
        <v>1046.5603880000001</v>
      </c>
      <c r="N194" s="14">
        <v>1286.862965</v>
      </c>
      <c r="O194" s="14">
        <v>1517.994715</v>
      </c>
      <c r="P194" s="14">
        <v>1911.950963</v>
      </c>
      <c r="Q194" s="14">
        <v>2762.8444610000001</v>
      </c>
      <c r="R194" s="14">
        <v>3186.5730819999999</v>
      </c>
      <c r="S194" s="14">
        <v>3345.6700839999999</v>
      </c>
      <c r="T194" s="14">
        <v>2663.8041290000001</v>
      </c>
      <c r="U194" s="14">
        <v>2416.6618739999999</v>
      </c>
      <c r="V194" s="14">
        <v>3392.147759</v>
      </c>
      <c r="W194" s="14">
        <v>4173.9434709999996</v>
      </c>
      <c r="X194" s="14">
        <v>4214.9520620000003</v>
      </c>
      <c r="Y194" s="14">
        <v>3728.6591250000001</v>
      </c>
      <c r="Z194" s="14">
        <v>3327.4309199999998</v>
      </c>
      <c r="AA194" s="14">
        <v>3095.0207089999999</v>
      </c>
      <c r="AB194" s="14">
        <v>3095.3257440000002</v>
      </c>
      <c r="AC194" s="14">
        <v>3837.8848830000002</v>
      </c>
      <c r="AD194" s="14">
        <v>4484.2603840000002</v>
      </c>
      <c r="AE194" s="14">
        <v>4315.1784120000002</v>
      </c>
    </row>
    <row r="195" spans="1:31" ht="13.5" customHeight="1" x14ac:dyDescent="0.25">
      <c r="A195" s="1"/>
      <c r="B195" s="16" t="s">
        <v>480</v>
      </c>
      <c r="C195" s="10">
        <v>345.27688875641576</v>
      </c>
      <c r="D195" s="11">
        <v>164.48789066361701</v>
      </c>
      <c r="E195" s="11">
        <v>179.13799579946701</v>
      </c>
      <c r="F195" s="11">
        <v>189.545994761104</v>
      </c>
      <c r="G195" s="11">
        <v>222.22738270163802</v>
      </c>
      <c r="H195" s="11">
        <v>276.06035780740001</v>
      </c>
      <c r="I195" s="11">
        <v>257.810504670603</v>
      </c>
      <c r="J195" s="11">
        <v>269.09353249574679</v>
      </c>
      <c r="K195" s="11">
        <v>311.3695207879349</v>
      </c>
      <c r="L195" s="11">
        <v>396.736806</v>
      </c>
      <c r="M195" s="11">
        <v>439.39447000000001</v>
      </c>
      <c r="N195" s="11">
        <v>449.15134699999999</v>
      </c>
      <c r="O195" s="11">
        <v>665.45370400000002</v>
      </c>
      <c r="P195" s="11">
        <v>1072.398784</v>
      </c>
      <c r="Q195" s="11">
        <v>1456.9411439999999</v>
      </c>
      <c r="R195" s="11">
        <v>1733.1514999999999</v>
      </c>
      <c r="S195" s="11">
        <v>1669.655458</v>
      </c>
      <c r="T195" s="11">
        <v>1822.990405</v>
      </c>
      <c r="U195" s="11">
        <v>1610.633851</v>
      </c>
      <c r="V195" s="11">
        <v>1928.384151</v>
      </c>
      <c r="W195" s="11">
        <v>2052.3687770000001</v>
      </c>
      <c r="X195" s="11">
        <v>1781.390234</v>
      </c>
      <c r="Y195" s="11">
        <v>1808.382523</v>
      </c>
      <c r="Z195" s="11">
        <v>1656.213763</v>
      </c>
      <c r="AA195" s="11">
        <v>1541.7721779999999</v>
      </c>
      <c r="AB195" s="11">
        <v>1347.684974</v>
      </c>
      <c r="AC195" s="11">
        <v>1655.5513989999999</v>
      </c>
      <c r="AD195" s="11">
        <v>1481.7971239999999</v>
      </c>
      <c r="AE195" s="11">
        <v>1314.5182070000001</v>
      </c>
    </row>
    <row r="196" spans="1:31" ht="13.5" customHeight="1" x14ac:dyDescent="0.25">
      <c r="A196" s="1"/>
      <c r="B196" s="16" t="s">
        <v>481</v>
      </c>
      <c r="C196" s="13">
        <v>130.10896585255199</v>
      </c>
      <c r="D196" s="14">
        <v>118.92042978389401</v>
      </c>
      <c r="E196" s="14">
        <v>146.97617333738012</v>
      </c>
      <c r="F196" s="14">
        <v>205.567378860681</v>
      </c>
      <c r="G196" s="14">
        <v>296.67864827182501</v>
      </c>
      <c r="H196" s="14">
        <v>239.45252006679499</v>
      </c>
      <c r="I196" s="14">
        <v>232.54255047109899</v>
      </c>
      <c r="J196" s="14">
        <v>250.12625385032499</v>
      </c>
      <c r="K196" s="14">
        <v>201.89285026151001</v>
      </c>
      <c r="L196" s="14">
        <v>194.67704599999999</v>
      </c>
      <c r="M196" s="14">
        <v>284.44864699999999</v>
      </c>
      <c r="N196" s="14">
        <v>264.83245399999998</v>
      </c>
      <c r="O196" s="14">
        <v>283.75518499999998</v>
      </c>
      <c r="P196" s="14">
        <v>338.86566599999998</v>
      </c>
      <c r="Q196" s="14">
        <v>511.42261999999999</v>
      </c>
      <c r="R196" s="14">
        <v>598.19740200000001</v>
      </c>
      <c r="S196" s="14">
        <v>467.42950200000001</v>
      </c>
      <c r="T196" s="14">
        <v>641.35524899999996</v>
      </c>
      <c r="U196" s="14">
        <v>683.69062299999996</v>
      </c>
      <c r="V196" s="14">
        <v>738.35114399999998</v>
      </c>
      <c r="W196" s="14">
        <v>854.99309300000004</v>
      </c>
      <c r="X196" s="14">
        <v>704.67927299999997</v>
      </c>
      <c r="Y196" s="14">
        <v>712.24744799999996</v>
      </c>
      <c r="Z196" s="14">
        <v>855.68519400000002</v>
      </c>
      <c r="AA196" s="14">
        <v>688.51503200000002</v>
      </c>
      <c r="AB196" s="14">
        <v>630.759049</v>
      </c>
      <c r="AC196" s="14">
        <v>802.03423599999996</v>
      </c>
      <c r="AD196" s="14">
        <v>847.26184999999998</v>
      </c>
      <c r="AE196" s="14">
        <v>664.02839200000005</v>
      </c>
    </row>
    <row r="197" spans="1:31" ht="13.5" customHeight="1" x14ac:dyDescent="0.25">
      <c r="A197" s="1"/>
      <c r="B197" s="16" t="s">
        <v>482</v>
      </c>
      <c r="C197" s="10">
        <v>84.115528002249533</v>
      </c>
      <c r="D197" s="11">
        <v>119.80490578904501</v>
      </c>
      <c r="E197" s="11">
        <v>109.62274653847501</v>
      </c>
      <c r="F197" s="11">
        <v>120.70621154592099</v>
      </c>
      <c r="G197" s="11">
        <v>130.43973769374901</v>
      </c>
      <c r="H197" s="11">
        <v>118.29138026543301</v>
      </c>
      <c r="I197" s="11">
        <v>147.00171332534998</v>
      </c>
      <c r="J197" s="11">
        <v>149.03051016732098</v>
      </c>
      <c r="K197" s="11">
        <v>130.34303368570596</v>
      </c>
      <c r="L197" s="11">
        <v>130.59787</v>
      </c>
      <c r="M197" s="11">
        <v>128.94528600000001</v>
      </c>
      <c r="N197" s="11">
        <v>166.23717500000001</v>
      </c>
      <c r="O197" s="11">
        <v>222.78031300000001</v>
      </c>
      <c r="P197" s="11">
        <v>256.98777899999999</v>
      </c>
      <c r="Q197" s="11">
        <v>308.96393999999998</v>
      </c>
      <c r="R197" s="11">
        <v>363.96783900000003</v>
      </c>
      <c r="S197" s="11">
        <v>361.397425</v>
      </c>
      <c r="T197" s="11">
        <v>377.082517</v>
      </c>
      <c r="U197" s="11">
        <v>332.92539199999999</v>
      </c>
      <c r="V197" s="11">
        <v>449.37729400000001</v>
      </c>
      <c r="W197" s="11">
        <v>510.94323400000002</v>
      </c>
      <c r="X197" s="11">
        <v>544.57957099999999</v>
      </c>
      <c r="Y197" s="11">
        <v>608.52338799999995</v>
      </c>
      <c r="Z197" s="11">
        <v>555.17073800000003</v>
      </c>
      <c r="AA197" s="11">
        <v>417.02221700000001</v>
      </c>
      <c r="AB197" s="11">
        <v>407.216542</v>
      </c>
      <c r="AC197" s="11">
        <v>417.86791499999998</v>
      </c>
      <c r="AD197" s="11">
        <v>423.17832700000002</v>
      </c>
      <c r="AE197" s="11">
        <v>465.312861</v>
      </c>
    </row>
    <row r="198" spans="1:31" ht="13.5" customHeight="1" x14ac:dyDescent="0.25">
      <c r="A198" s="1"/>
      <c r="B198" s="16" t="s">
        <v>483</v>
      </c>
      <c r="C198" s="13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>
        <v>0.59894499999999995</v>
      </c>
      <c r="AC198" s="14">
        <v>0.47349599999999997</v>
      </c>
      <c r="AD198" s="14">
        <v>6.5651000000000001E-2</v>
      </c>
      <c r="AE198" s="14">
        <v>0.55850599999999995</v>
      </c>
    </row>
    <row r="199" spans="1:31" ht="13.5" customHeight="1" x14ac:dyDescent="0.25">
      <c r="A199" s="1"/>
      <c r="B199" s="16" t="s">
        <v>484</v>
      </c>
      <c r="C199" s="10">
        <v>0.25632081844659799</v>
      </c>
      <c r="D199" s="11">
        <v>0.157541631948239</v>
      </c>
      <c r="E199" s="11">
        <v>4.3067734293536724</v>
      </c>
      <c r="F199" s="11">
        <v>1.2038126880068394</v>
      </c>
      <c r="G199" s="11">
        <v>7.8927606173908016</v>
      </c>
      <c r="H199" s="11">
        <v>1.1271471277496092</v>
      </c>
      <c r="I199" s="11">
        <v>1.1150609951782</v>
      </c>
      <c r="J199" s="11">
        <v>1.3865789910692701</v>
      </c>
      <c r="K199" s="11">
        <v>1.20800813744395</v>
      </c>
      <c r="L199" s="11">
        <v>1.2131860000000001</v>
      </c>
      <c r="M199" s="11">
        <v>0.50374099999999999</v>
      </c>
      <c r="N199" s="11">
        <v>0.64699600000000002</v>
      </c>
      <c r="O199" s="11">
        <v>0.26992899999999997</v>
      </c>
      <c r="P199" s="11">
        <v>0.25741599999999998</v>
      </c>
      <c r="Q199" s="11">
        <v>0.68322899999999998</v>
      </c>
      <c r="R199" s="11">
        <v>0.236093</v>
      </c>
      <c r="S199" s="11">
        <v>0.41366700000000001</v>
      </c>
      <c r="T199" s="11">
        <v>0.31977100000000003</v>
      </c>
      <c r="U199" s="11">
        <v>0.37135400000000002</v>
      </c>
      <c r="V199" s="11">
        <v>0.14943400000000001</v>
      </c>
      <c r="W199" s="11">
        <v>0.30824600000000002</v>
      </c>
      <c r="X199" s="11">
        <v>0.23572499999999999</v>
      </c>
      <c r="Y199" s="11">
        <v>1.1927140000000001</v>
      </c>
      <c r="Z199" s="11">
        <v>0.34039599999999998</v>
      </c>
      <c r="AA199" s="11">
        <v>0.60195600000000005</v>
      </c>
      <c r="AB199" s="11">
        <v>0.185033</v>
      </c>
      <c r="AC199" s="11">
        <v>0.34188200000000002</v>
      </c>
      <c r="AD199" s="11">
        <v>0.15237000000000001</v>
      </c>
      <c r="AE199" s="11">
        <v>1.745277</v>
      </c>
    </row>
    <row r="200" spans="1:31" ht="13.5" customHeight="1" x14ac:dyDescent="0.25">
      <c r="A200" s="1"/>
      <c r="B200" s="16" t="s">
        <v>485</v>
      </c>
      <c r="C200" s="13">
        <v>33.094957578576796</v>
      </c>
      <c r="D200" s="14">
        <v>29.918961880468114</v>
      </c>
      <c r="E200" s="14">
        <v>34.3862951260164</v>
      </c>
      <c r="F200" s="14">
        <v>40.843176884754499</v>
      </c>
      <c r="G200" s="14">
        <v>57.149314153290199</v>
      </c>
      <c r="H200" s="14">
        <v>74.219667119383871</v>
      </c>
      <c r="I200" s="14">
        <v>87.606921255728906</v>
      </c>
      <c r="J200" s="14">
        <v>85.552619497320862</v>
      </c>
      <c r="K200" s="14">
        <v>72.511147529246315</v>
      </c>
      <c r="L200" s="14">
        <v>68.208116000000004</v>
      </c>
      <c r="M200" s="14">
        <v>65.025632000000002</v>
      </c>
      <c r="N200" s="14">
        <v>79.439715000000007</v>
      </c>
      <c r="O200" s="14">
        <v>86.29034</v>
      </c>
      <c r="P200" s="14">
        <v>104.22255199999999</v>
      </c>
      <c r="Q200" s="14">
        <v>105.03392599999999</v>
      </c>
      <c r="R200" s="14">
        <v>106.721148</v>
      </c>
      <c r="S200" s="14">
        <v>112.417329</v>
      </c>
      <c r="T200" s="14">
        <v>128.762539</v>
      </c>
      <c r="U200" s="14">
        <v>137.916538</v>
      </c>
      <c r="V200" s="14">
        <v>148.04674299999999</v>
      </c>
      <c r="W200" s="14">
        <v>158.98547300000001</v>
      </c>
      <c r="X200" s="14">
        <v>301.61779100000001</v>
      </c>
      <c r="Y200" s="14">
        <v>1264.9453490000001</v>
      </c>
      <c r="Z200" s="14">
        <v>1579.9434779999999</v>
      </c>
      <c r="AA200" s="14">
        <v>853.02695100000005</v>
      </c>
      <c r="AB200" s="14">
        <v>930.17200600000001</v>
      </c>
      <c r="AC200" s="14">
        <v>994.54885899999999</v>
      </c>
      <c r="AD200" s="14">
        <v>818.01925000000006</v>
      </c>
      <c r="AE200" s="14">
        <v>517.99871599999994</v>
      </c>
    </row>
    <row r="201" spans="1:31" ht="13.5" customHeight="1" x14ac:dyDescent="0.25">
      <c r="A201" s="1"/>
      <c r="B201" s="16" t="s">
        <v>486</v>
      </c>
      <c r="C201" s="10">
        <v>143.13988608585512</v>
      </c>
      <c r="D201" s="11">
        <v>98.382368790564954</v>
      </c>
      <c r="E201" s="11">
        <v>110.29176989161105</v>
      </c>
      <c r="F201" s="11">
        <v>101.41515372774199</v>
      </c>
      <c r="G201" s="11">
        <v>110.46094370197899</v>
      </c>
      <c r="H201" s="11">
        <v>103.861252232794</v>
      </c>
      <c r="I201" s="11">
        <v>111.79534967167702</v>
      </c>
      <c r="J201" s="11">
        <v>143.680447301535</v>
      </c>
      <c r="K201" s="11">
        <v>108.551829431991</v>
      </c>
      <c r="L201" s="11">
        <v>87.021279000000007</v>
      </c>
      <c r="M201" s="11">
        <v>91.650397999999996</v>
      </c>
      <c r="N201" s="11">
        <v>108.021986</v>
      </c>
      <c r="O201" s="11">
        <v>105.822114</v>
      </c>
      <c r="P201" s="11">
        <v>101.682053</v>
      </c>
      <c r="Q201" s="11">
        <v>100.11356600000001</v>
      </c>
      <c r="R201" s="11">
        <v>122.050532</v>
      </c>
      <c r="S201" s="11">
        <v>218.785878</v>
      </c>
      <c r="T201" s="11">
        <v>176.86660699999999</v>
      </c>
      <c r="U201" s="11">
        <v>216.34889200000001</v>
      </c>
      <c r="V201" s="11">
        <v>220.87892299999999</v>
      </c>
      <c r="W201" s="11">
        <v>240.82880299999999</v>
      </c>
      <c r="X201" s="11">
        <v>276.92595699999998</v>
      </c>
      <c r="Y201" s="11">
        <v>302.55990000000003</v>
      </c>
      <c r="Z201" s="11">
        <v>267.45024100000001</v>
      </c>
      <c r="AA201" s="11">
        <v>262.647738</v>
      </c>
      <c r="AB201" s="11">
        <v>216.44895</v>
      </c>
      <c r="AC201" s="11">
        <v>171.699207</v>
      </c>
      <c r="AD201" s="11">
        <v>175.155407</v>
      </c>
      <c r="AE201" s="11">
        <v>176.81823900000001</v>
      </c>
    </row>
    <row r="202" spans="1:31" ht="13.5" customHeight="1" x14ac:dyDescent="0.25">
      <c r="A202" s="1"/>
      <c r="B202" s="16" t="s">
        <v>487</v>
      </c>
      <c r="C202" s="13">
        <v>15.340549745564699</v>
      </c>
      <c r="D202" s="14">
        <v>11.308831363641101</v>
      </c>
      <c r="E202" s="14">
        <v>14.6758890928654</v>
      </c>
      <c r="F202" s="14">
        <v>31.8014274394464</v>
      </c>
      <c r="G202" s="14">
        <v>34.664808087709005</v>
      </c>
      <c r="H202" s="14">
        <v>22.377088984128402</v>
      </c>
      <c r="I202" s="14">
        <v>34.517926928009679</v>
      </c>
      <c r="J202" s="14">
        <v>23.54528665257661</v>
      </c>
      <c r="K202" s="14">
        <v>26.958292450141098</v>
      </c>
      <c r="L202" s="14">
        <v>108.480796</v>
      </c>
      <c r="M202" s="14">
        <v>30.669564000000001</v>
      </c>
      <c r="N202" s="14">
        <v>36.922679000000002</v>
      </c>
      <c r="O202" s="14">
        <v>33.562767999999998</v>
      </c>
      <c r="P202" s="14">
        <v>43.911085</v>
      </c>
      <c r="Q202" s="14">
        <v>48.667261000000003</v>
      </c>
      <c r="R202" s="14">
        <v>63.755578</v>
      </c>
      <c r="S202" s="14">
        <v>42.973300999999999</v>
      </c>
      <c r="T202" s="14">
        <v>70.622343999999998</v>
      </c>
      <c r="U202" s="14">
        <v>59.463208000000002</v>
      </c>
      <c r="V202" s="14">
        <v>90.415514999999999</v>
      </c>
      <c r="W202" s="14">
        <v>139.46792300000001</v>
      </c>
      <c r="X202" s="14">
        <v>103.159593</v>
      </c>
      <c r="Y202" s="14">
        <v>113.20122600000001</v>
      </c>
      <c r="Z202" s="14">
        <v>85.404015000000001</v>
      </c>
      <c r="AA202" s="14">
        <v>90.432141000000001</v>
      </c>
      <c r="AB202" s="14">
        <v>53.706370999999997</v>
      </c>
      <c r="AC202" s="14">
        <v>84.596554999999995</v>
      </c>
      <c r="AD202" s="14">
        <v>64.434927999999999</v>
      </c>
      <c r="AE202" s="14">
        <v>109.278909</v>
      </c>
    </row>
    <row r="203" spans="1:31" ht="13.5" customHeight="1" x14ac:dyDescent="0.25">
      <c r="A203" s="1"/>
      <c r="B203" s="16" t="s">
        <v>488</v>
      </c>
      <c r="C203" s="10"/>
      <c r="D203" s="11"/>
      <c r="E203" s="11"/>
      <c r="F203" s="11"/>
      <c r="G203" s="11">
        <v>1.3703838222965998E-4</v>
      </c>
      <c r="H203" s="11">
        <v>1.2372446552262</v>
      </c>
      <c r="I203" s="11">
        <v>4.6683920807392997E-4</v>
      </c>
      <c r="J203" s="11">
        <v>0.108748410008233</v>
      </c>
      <c r="K203" s="11">
        <v>1.47085444472213E-2</v>
      </c>
      <c r="L203" s="11">
        <v>7.4061000000000002E-2</v>
      </c>
      <c r="M203" s="11">
        <v>1.204E-3</v>
      </c>
      <c r="N203" s="11">
        <v>3.6470000000000001E-3</v>
      </c>
      <c r="O203" s="11">
        <v>0.39127299999999998</v>
      </c>
      <c r="P203" s="11">
        <v>3.68E-4</v>
      </c>
      <c r="Q203" s="11">
        <v>9.2136999999999997E-2</v>
      </c>
      <c r="R203" s="11">
        <v>0.2949</v>
      </c>
      <c r="S203" s="11">
        <v>4.4246000000000001E-2</v>
      </c>
      <c r="T203" s="11">
        <v>0.106102</v>
      </c>
      <c r="U203" s="11">
        <v>4.0016999999999997E-2</v>
      </c>
      <c r="V203" s="11">
        <v>2.2988000000000001E-2</v>
      </c>
      <c r="W203" s="11">
        <v>0.39253300000000002</v>
      </c>
      <c r="X203" s="11">
        <v>0.61526599999999998</v>
      </c>
      <c r="Y203" s="11">
        <v>0.391953</v>
      </c>
      <c r="Z203" s="11">
        <v>0.114957</v>
      </c>
      <c r="AA203" s="11">
        <v>0.71031200000000005</v>
      </c>
      <c r="AB203" s="11">
        <v>0.97438199999999997</v>
      </c>
      <c r="AC203" s="11">
        <v>5.2863E-2</v>
      </c>
      <c r="AD203" s="11">
        <v>0.76946199999999998</v>
      </c>
      <c r="AE203" s="11">
        <v>0.110217</v>
      </c>
    </row>
    <row r="204" spans="1:31" ht="13.5" customHeight="1" x14ac:dyDescent="0.25">
      <c r="A204" s="1"/>
      <c r="B204" s="16" t="s">
        <v>489</v>
      </c>
      <c r="C204" s="13">
        <v>0.61567145167861492</v>
      </c>
      <c r="D204" s="14">
        <v>0.84872573879404134</v>
      </c>
      <c r="E204" s="14">
        <v>5.2574004016879989</v>
      </c>
      <c r="F204" s="14">
        <v>1.1548680497995401</v>
      </c>
      <c r="G204" s="14">
        <v>2.1140919316895981</v>
      </c>
      <c r="H204" s="14">
        <v>2.4160370707319201</v>
      </c>
      <c r="I204" s="14">
        <v>6.1160975078576199</v>
      </c>
      <c r="J204" s="14">
        <v>2.7654043941471214</v>
      </c>
      <c r="K204" s="14">
        <v>3.590309203338502</v>
      </c>
      <c r="L204" s="14">
        <v>9.1516660000000005</v>
      </c>
      <c r="M204" s="14">
        <v>4.442291</v>
      </c>
      <c r="N204" s="14">
        <v>0.83786799999999995</v>
      </c>
      <c r="O204" s="14">
        <v>0.81327000000000005</v>
      </c>
      <c r="P204" s="14">
        <v>0.82405499999999998</v>
      </c>
      <c r="Q204" s="14">
        <v>0.46363100000000002</v>
      </c>
      <c r="R204" s="14">
        <v>0.47396899999999997</v>
      </c>
      <c r="S204" s="14">
        <v>45.768143000000002</v>
      </c>
      <c r="T204" s="14">
        <v>34.865032999999997</v>
      </c>
      <c r="U204" s="14">
        <v>14.869536999999999</v>
      </c>
      <c r="V204" s="14">
        <v>0.50292899999999996</v>
      </c>
      <c r="W204" s="14">
        <v>0.83699100000000004</v>
      </c>
      <c r="X204" s="14">
        <v>0.47249000000000002</v>
      </c>
      <c r="Y204" s="14">
        <v>0.234567</v>
      </c>
      <c r="Z204" s="14">
        <v>0.61863599999999996</v>
      </c>
      <c r="AA204" s="14">
        <v>0.462891</v>
      </c>
      <c r="AB204" s="14">
        <v>0.54964500000000005</v>
      </c>
      <c r="AC204" s="14">
        <v>0.40663500000000002</v>
      </c>
      <c r="AD204" s="14">
        <v>0.72635799999999995</v>
      </c>
      <c r="AE204" s="14">
        <v>0.26347500000000001</v>
      </c>
    </row>
    <row r="205" spans="1:31" ht="13.5" customHeight="1" x14ac:dyDescent="0.25">
      <c r="A205" s="1"/>
      <c r="B205" s="16" t="s">
        <v>490</v>
      </c>
      <c r="C205" s="10">
        <v>0.40136739064945698</v>
      </c>
      <c r="D205" s="11">
        <v>0.29038900100746601</v>
      </c>
      <c r="E205" s="11">
        <v>0.29782253673910503</v>
      </c>
      <c r="F205" s="11">
        <v>0.3787527071226981</v>
      </c>
      <c r="G205" s="11">
        <v>0.522613049614716</v>
      </c>
      <c r="H205" s="11">
        <v>0.451954706772836</v>
      </c>
      <c r="I205" s="11">
        <v>0.87948489653551276</v>
      </c>
      <c r="J205" s="11">
        <v>0.78593316904596311</v>
      </c>
      <c r="K205" s="11">
        <v>1.1878095057803399</v>
      </c>
      <c r="L205" s="11">
        <v>1.0892919999999999</v>
      </c>
      <c r="M205" s="11">
        <v>0.70625199999999999</v>
      </c>
      <c r="N205" s="11">
        <v>0.898115</v>
      </c>
      <c r="O205" s="11">
        <v>0.80038600000000004</v>
      </c>
      <c r="P205" s="11">
        <v>1.0242169999999999</v>
      </c>
      <c r="Q205" s="11">
        <v>0.83231200000000005</v>
      </c>
      <c r="R205" s="11">
        <v>0.89325500000000002</v>
      </c>
      <c r="S205" s="11">
        <v>0.678983</v>
      </c>
      <c r="T205" s="11">
        <v>0.85898799999999997</v>
      </c>
      <c r="U205" s="11">
        <v>0.48286200000000001</v>
      </c>
      <c r="V205" s="11">
        <v>0.61895900000000004</v>
      </c>
      <c r="W205" s="11">
        <v>1.828992</v>
      </c>
      <c r="X205" s="11">
        <v>2.4009580000000001</v>
      </c>
      <c r="Y205" s="11">
        <v>1.9561390000000001</v>
      </c>
      <c r="Z205" s="11">
        <v>1.9450799999999999</v>
      </c>
      <c r="AA205" s="11">
        <v>1.8258110000000001</v>
      </c>
      <c r="AB205" s="11">
        <v>1.263873</v>
      </c>
      <c r="AC205" s="11">
        <v>0.66885300000000003</v>
      </c>
      <c r="AD205" s="11">
        <v>1.2663850000000001</v>
      </c>
      <c r="AE205" s="11">
        <v>0.67883700000000002</v>
      </c>
    </row>
    <row r="206" spans="1:31" ht="13.5" customHeight="1" x14ac:dyDescent="0.25">
      <c r="A206" s="1"/>
      <c r="B206" s="16" t="s">
        <v>491</v>
      </c>
      <c r="C206" s="13">
        <v>38.033681340225776</v>
      </c>
      <c r="D206" s="14">
        <v>37.432595769136512</v>
      </c>
      <c r="E206" s="14">
        <v>39.155491388638225</v>
      </c>
      <c r="F206" s="14">
        <v>58.123949093022802</v>
      </c>
      <c r="G206" s="14">
        <v>74.75925195518812</v>
      </c>
      <c r="H206" s="14">
        <v>83.176112089827029</v>
      </c>
      <c r="I206" s="14">
        <v>105.62207603709297</v>
      </c>
      <c r="J206" s="14">
        <v>117.04276181090599</v>
      </c>
      <c r="K206" s="14">
        <v>90.106440682842901</v>
      </c>
      <c r="L206" s="14">
        <v>108.53107199999999</v>
      </c>
      <c r="M206" s="14">
        <v>101.168764</v>
      </c>
      <c r="N206" s="14">
        <v>96.900357</v>
      </c>
      <c r="O206" s="14">
        <v>109.96937800000001</v>
      </c>
      <c r="P206" s="14">
        <v>147.35107400000001</v>
      </c>
      <c r="Q206" s="14">
        <v>180.41092599999999</v>
      </c>
      <c r="R206" s="14">
        <v>216.61712</v>
      </c>
      <c r="S206" s="14">
        <v>222.712875</v>
      </c>
      <c r="T206" s="14">
        <v>265.61449599999997</v>
      </c>
      <c r="U206" s="14">
        <v>248.26140799999999</v>
      </c>
      <c r="V206" s="14">
        <v>332.875159</v>
      </c>
      <c r="W206" s="14">
        <v>435.82616000000002</v>
      </c>
      <c r="X206" s="14">
        <v>430.13278000000003</v>
      </c>
      <c r="Y206" s="14">
        <v>389.28158400000001</v>
      </c>
      <c r="Z206" s="14">
        <v>522.90934800000002</v>
      </c>
      <c r="AA206" s="14">
        <v>519.27360099999999</v>
      </c>
      <c r="AB206" s="14">
        <v>650.12799099999995</v>
      </c>
      <c r="AC206" s="14">
        <v>583.29761699999995</v>
      </c>
      <c r="AD206" s="14">
        <v>497.989552</v>
      </c>
      <c r="AE206" s="14">
        <v>530.18927599999995</v>
      </c>
    </row>
    <row r="207" spans="1:31" ht="13.5" customHeight="1" x14ac:dyDescent="0.25">
      <c r="A207" s="1"/>
      <c r="B207" s="16" t="s">
        <v>492</v>
      </c>
      <c r="C207" s="10">
        <v>28.246251007844698</v>
      </c>
      <c r="D207" s="11">
        <v>35.179368763065391</v>
      </c>
      <c r="E207" s="11">
        <v>129.202881631346</v>
      </c>
      <c r="F207" s="11">
        <v>163.01068525971388</v>
      </c>
      <c r="G207" s="11">
        <v>137.66910616863001</v>
      </c>
      <c r="H207" s="11">
        <v>164.70357017927398</v>
      </c>
      <c r="I207" s="11">
        <v>156.043225926476</v>
      </c>
      <c r="J207" s="11">
        <v>150.34840729632802</v>
      </c>
      <c r="K207" s="11">
        <v>142.08113529992698</v>
      </c>
      <c r="L207" s="11">
        <v>142.61695399999999</v>
      </c>
      <c r="M207" s="11">
        <v>143.37030999999999</v>
      </c>
      <c r="N207" s="11">
        <v>152.159843</v>
      </c>
      <c r="O207" s="11">
        <v>153.19248999999999</v>
      </c>
      <c r="P207" s="11">
        <v>160.47356099999999</v>
      </c>
      <c r="Q207" s="11">
        <v>128.40472500000001</v>
      </c>
      <c r="R207" s="11">
        <v>132.98385500000001</v>
      </c>
      <c r="S207" s="11">
        <v>160.54589300000001</v>
      </c>
      <c r="T207" s="11">
        <v>223.96607299999999</v>
      </c>
      <c r="U207" s="11">
        <v>280.66486200000003</v>
      </c>
      <c r="V207" s="11">
        <v>300.49843199999998</v>
      </c>
      <c r="W207" s="11">
        <v>422.95081299999998</v>
      </c>
      <c r="X207" s="11">
        <v>482.52772700000003</v>
      </c>
      <c r="Y207" s="11">
        <v>500.728407</v>
      </c>
      <c r="Z207" s="11">
        <v>322.84796299999999</v>
      </c>
      <c r="AA207" s="11">
        <v>221.84888100000001</v>
      </c>
      <c r="AB207" s="11">
        <v>533.43776700000001</v>
      </c>
      <c r="AC207" s="11">
        <v>539.59456299999999</v>
      </c>
      <c r="AD207" s="11">
        <v>463.76459399999999</v>
      </c>
      <c r="AE207" s="11">
        <v>403.79375800000003</v>
      </c>
    </row>
    <row r="208" spans="1:31" ht="13.5" customHeight="1" x14ac:dyDescent="0.25">
      <c r="A208" s="1"/>
      <c r="B208" s="16" t="s">
        <v>493</v>
      </c>
      <c r="C208" s="13">
        <v>13.0382485158064</v>
      </c>
      <c r="D208" s="14">
        <v>0.73712632907300679</v>
      </c>
      <c r="E208" s="14">
        <v>1.11196849310311</v>
      </c>
      <c r="F208" s="14">
        <v>0.38432725150714198</v>
      </c>
      <c r="G208" s="14">
        <v>2.3408868109766701</v>
      </c>
      <c r="H208" s="14">
        <v>2.5080825130931896</v>
      </c>
      <c r="I208" s="14">
        <v>3.3701451746545517</v>
      </c>
      <c r="J208" s="14">
        <v>3.29411232685294</v>
      </c>
      <c r="K208" s="14">
        <v>8.2939989412297361</v>
      </c>
      <c r="L208" s="14">
        <v>6.5089160000000001</v>
      </c>
      <c r="M208" s="14">
        <v>7.3674799999999996</v>
      </c>
      <c r="N208" s="14">
        <v>7.182347</v>
      </c>
      <c r="O208" s="14">
        <v>14.292489</v>
      </c>
      <c r="P208" s="14">
        <v>18.526004</v>
      </c>
      <c r="Q208" s="14">
        <v>21.913050999999999</v>
      </c>
      <c r="R208" s="14">
        <v>18.454663</v>
      </c>
      <c r="S208" s="14">
        <v>22.131221</v>
      </c>
      <c r="T208" s="14">
        <v>19.365169999999999</v>
      </c>
      <c r="U208" s="14">
        <v>20.211169000000002</v>
      </c>
      <c r="V208" s="14">
        <v>26.819313999999999</v>
      </c>
      <c r="W208" s="14">
        <v>27.644753999999999</v>
      </c>
      <c r="X208" s="14">
        <v>31.996465000000001</v>
      </c>
      <c r="Y208" s="14">
        <v>33.329307999999997</v>
      </c>
      <c r="Z208" s="14">
        <v>38.697873000000001</v>
      </c>
      <c r="AA208" s="14">
        <v>31.837298000000001</v>
      </c>
      <c r="AB208" s="14">
        <v>30.503423000000002</v>
      </c>
      <c r="AC208" s="14">
        <v>34.467390999999999</v>
      </c>
      <c r="AD208" s="14">
        <v>50.092024000000002</v>
      </c>
      <c r="AE208" s="14">
        <v>96.775959999999998</v>
      </c>
    </row>
    <row r="209" spans="1:31" ht="13.5" customHeight="1" x14ac:dyDescent="0.25">
      <c r="A209" s="1"/>
      <c r="B209" s="16" t="s">
        <v>494</v>
      </c>
      <c r="C209" s="10">
        <v>14.549757500288603</v>
      </c>
      <c r="D209" s="11">
        <v>19.90300023085209</v>
      </c>
      <c r="E209" s="11">
        <v>15.6680764703293</v>
      </c>
      <c r="F209" s="11">
        <v>31.147806050026514</v>
      </c>
      <c r="G209" s="11">
        <v>39.854741054124602</v>
      </c>
      <c r="H209" s="11">
        <v>41.168015791042691</v>
      </c>
      <c r="I209" s="11">
        <v>42.892761838790179</v>
      </c>
      <c r="J209" s="11">
        <v>58.529862698922599</v>
      </c>
      <c r="K209" s="11">
        <v>50.46320481186352</v>
      </c>
      <c r="L209" s="11">
        <v>46.635950000000001</v>
      </c>
      <c r="M209" s="11">
        <v>86.054526999999993</v>
      </c>
      <c r="N209" s="11">
        <v>86.191038000000006</v>
      </c>
      <c r="O209" s="11">
        <v>73.918565999999998</v>
      </c>
      <c r="P209" s="11">
        <v>107.903158</v>
      </c>
      <c r="Q209" s="11">
        <v>113.226454</v>
      </c>
      <c r="R209" s="11">
        <v>110.814583</v>
      </c>
      <c r="S209" s="11">
        <v>122.756376</v>
      </c>
      <c r="T209" s="11">
        <v>152.14593400000001</v>
      </c>
      <c r="U209" s="11">
        <v>128.765334</v>
      </c>
      <c r="V209" s="11">
        <v>155.57159999999999</v>
      </c>
      <c r="W209" s="11">
        <v>200.20413400000001</v>
      </c>
      <c r="X209" s="11">
        <v>231.74500800000001</v>
      </c>
      <c r="Y209" s="11">
        <v>241.719661</v>
      </c>
      <c r="Z209" s="11">
        <v>235.124818</v>
      </c>
      <c r="AA209" s="11">
        <v>279.89936499999999</v>
      </c>
      <c r="AB209" s="11">
        <v>281.02723700000001</v>
      </c>
      <c r="AC209" s="11">
        <v>311.08523700000001</v>
      </c>
      <c r="AD209" s="11">
        <v>318.21130099999999</v>
      </c>
      <c r="AE209" s="11">
        <v>369.42032699999999</v>
      </c>
    </row>
    <row r="210" spans="1:31" ht="13.5" customHeight="1" x14ac:dyDescent="0.25">
      <c r="A210" s="1"/>
      <c r="B210" s="16" t="s">
        <v>495</v>
      </c>
      <c r="C210" s="13">
        <v>148.496689622693</v>
      </c>
      <c r="D210" s="14">
        <v>157.09287792814001</v>
      </c>
      <c r="E210" s="14">
        <v>153.532684587126</v>
      </c>
      <c r="F210" s="14">
        <v>169.96204496231601</v>
      </c>
      <c r="G210" s="14">
        <v>151.32115433720202</v>
      </c>
      <c r="H210" s="14">
        <v>192.96510620248401</v>
      </c>
      <c r="I210" s="14">
        <v>202.56311977422899</v>
      </c>
      <c r="J210" s="14">
        <v>190.68496450205498</v>
      </c>
      <c r="K210" s="14">
        <v>148.96645781842398</v>
      </c>
      <c r="L210" s="14">
        <v>140.64165600000001</v>
      </c>
      <c r="M210" s="14">
        <v>221.815844</v>
      </c>
      <c r="N210" s="14">
        <v>175.75498200000001</v>
      </c>
      <c r="O210" s="14">
        <v>201.76457500000001</v>
      </c>
      <c r="P210" s="14">
        <v>279.84774399999998</v>
      </c>
      <c r="Q210" s="14">
        <v>343.63662499999998</v>
      </c>
      <c r="R210" s="14">
        <v>387.09492899999998</v>
      </c>
      <c r="S210" s="14">
        <v>366.21638000000002</v>
      </c>
      <c r="T210" s="14">
        <v>322.79199599999998</v>
      </c>
      <c r="U210" s="14">
        <v>154.520509</v>
      </c>
      <c r="V210" s="14">
        <v>166.86157399999999</v>
      </c>
      <c r="W210" s="14">
        <v>294.48211600000002</v>
      </c>
      <c r="X210" s="14">
        <v>108.529319</v>
      </c>
      <c r="Y210" s="14">
        <v>210.969337</v>
      </c>
      <c r="Z210" s="14">
        <v>253.781173</v>
      </c>
      <c r="AA210" s="14">
        <v>197.546244</v>
      </c>
      <c r="AB210" s="14">
        <v>163.33951400000001</v>
      </c>
      <c r="AC210" s="14">
        <v>137.86916299999999</v>
      </c>
      <c r="AD210" s="14">
        <v>115.64608800000001</v>
      </c>
      <c r="AE210" s="14">
        <v>90.641216</v>
      </c>
    </row>
    <row r="211" spans="1:31" ht="13.5" customHeight="1" x14ac:dyDescent="0.25">
      <c r="A211" s="1"/>
      <c r="B211" s="16" t="s">
        <v>496</v>
      </c>
      <c r="C211" s="10">
        <v>2343.5555962210997</v>
      </c>
      <c r="D211" s="11">
        <v>2427.4867859126803</v>
      </c>
      <c r="E211" s="11">
        <v>2931.416875487479</v>
      </c>
      <c r="F211" s="11">
        <v>3438.3486171267709</v>
      </c>
      <c r="G211" s="11">
        <v>4151.4926956624795</v>
      </c>
      <c r="H211" s="11">
        <v>4708.9920801508533</v>
      </c>
      <c r="I211" s="11">
        <v>5465.1413506940844</v>
      </c>
      <c r="J211" s="11">
        <v>5525.6441027925894</v>
      </c>
      <c r="K211" s="11">
        <v>6889.0672023596999</v>
      </c>
      <c r="L211" s="11">
        <v>8215.165293</v>
      </c>
      <c r="M211" s="11">
        <v>8239.2480259999993</v>
      </c>
      <c r="N211" s="11">
        <v>8545.2617890000001</v>
      </c>
      <c r="O211" s="11">
        <v>9214.5834419999992</v>
      </c>
      <c r="P211" s="11">
        <v>10977.577409</v>
      </c>
      <c r="Q211" s="11">
        <v>12793.460819</v>
      </c>
      <c r="R211" s="11">
        <v>14978.652023000001</v>
      </c>
      <c r="S211" s="11">
        <v>17048.792534</v>
      </c>
      <c r="T211" s="11">
        <v>17737.689616</v>
      </c>
      <c r="U211" s="11">
        <v>15513.622432</v>
      </c>
      <c r="V211" s="11">
        <v>22774.639507</v>
      </c>
      <c r="W211" s="11">
        <v>26332.717897999999</v>
      </c>
      <c r="X211" s="11">
        <v>27081.271139</v>
      </c>
      <c r="Y211" s="11">
        <v>27488.817412</v>
      </c>
      <c r="Z211" s="11">
        <v>27585.262415000001</v>
      </c>
      <c r="AA211" s="11">
        <v>25833.325358999999</v>
      </c>
      <c r="AB211" s="11">
        <v>26531.532651000001</v>
      </c>
      <c r="AC211" s="11">
        <v>28743.745590999999</v>
      </c>
      <c r="AD211" s="11">
        <v>29922.748355</v>
      </c>
      <c r="AE211" s="11">
        <v>29349.362407000001</v>
      </c>
    </row>
    <row r="212" spans="1:31" ht="13.5" customHeight="1" x14ac:dyDescent="0.25">
      <c r="A212" s="1"/>
      <c r="B212" s="16" t="s">
        <v>497</v>
      </c>
      <c r="C212" s="13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>
        <v>1.3527000000000001E-2</v>
      </c>
      <c r="AC212" s="14">
        <v>5.1318999999999997E-2</v>
      </c>
      <c r="AD212" s="14">
        <v>0.169463</v>
      </c>
      <c r="AE212" s="14">
        <v>0.202824</v>
      </c>
    </row>
    <row r="213" spans="1:31" ht="13.5" customHeight="1" x14ac:dyDescent="0.25">
      <c r="A213" s="1"/>
      <c r="B213" s="16" t="s">
        <v>498</v>
      </c>
      <c r="C213" s="10">
        <v>25.123225647361</v>
      </c>
      <c r="D213" s="11">
        <v>15.9202858734833</v>
      </c>
      <c r="E213" s="11">
        <v>5.6852862281779775</v>
      </c>
      <c r="F213" s="11">
        <v>6.1287887244614812</v>
      </c>
      <c r="G213" s="11">
        <v>45.697196400978015</v>
      </c>
      <c r="H213" s="11">
        <v>25.503008205751698</v>
      </c>
      <c r="I213" s="11">
        <v>4.9181313908607764</v>
      </c>
      <c r="J213" s="11">
        <v>16.6621621440677</v>
      </c>
      <c r="K213" s="11">
        <v>27.2732839007436</v>
      </c>
      <c r="L213" s="11">
        <v>24.293433</v>
      </c>
      <c r="M213" s="11">
        <v>16.194495</v>
      </c>
      <c r="N213" s="11">
        <v>1.022214</v>
      </c>
      <c r="O213" s="11">
        <v>18.409015</v>
      </c>
      <c r="P213" s="11">
        <v>28.965669999999999</v>
      </c>
      <c r="Q213" s="11">
        <v>1.2650570000000001</v>
      </c>
      <c r="R213" s="11">
        <v>60.670302999999997</v>
      </c>
      <c r="S213" s="11">
        <v>19.378025000000001</v>
      </c>
      <c r="T213" s="11">
        <v>2.7768280000000001</v>
      </c>
      <c r="U213" s="11">
        <v>4.465687</v>
      </c>
      <c r="V213" s="11">
        <v>0.26477000000000001</v>
      </c>
      <c r="W213" s="11"/>
      <c r="X213" s="11"/>
      <c r="Y213" s="11"/>
      <c r="Z213" s="11"/>
      <c r="AA213" s="11"/>
      <c r="AB213" s="11"/>
      <c r="AC213" s="11"/>
      <c r="AD213" s="11"/>
      <c r="AE213" s="11"/>
    </row>
    <row r="214" spans="1:31" ht="13.5" customHeight="1" x14ac:dyDescent="0.25">
      <c r="A214" s="1"/>
      <c r="B214" s="16" t="s">
        <v>499</v>
      </c>
      <c r="C214" s="13">
        <v>43.986766355817103</v>
      </c>
      <c r="D214" s="14">
        <v>30.228335595195901</v>
      </c>
      <c r="E214" s="14">
        <v>14.4889308279747</v>
      </c>
      <c r="F214" s="14">
        <v>7.17072442040695</v>
      </c>
      <c r="G214" s="14">
        <v>8.4532751805593751</v>
      </c>
      <c r="H214" s="14">
        <v>7.8609461216081362</v>
      </c>
      <c r="I214" s="14">
        <v>7.8209431669298812</v>
      </c>
      <c r="J214" s="14">
        <v>16.626169283377799</v>
      </c>
      <c r="K214" s="14">
        <v>18.079596019630294</v>
      </c>
      <c r="L214" s="14">
        <v>41.961894000000001</v>
      </c>
      <c r="M214" s="14">
        <v>29.857063</v>
      </c>
      <c r="N214" s="14">
        <v>30.661959</v>
      </c>
      <c r="O214" s="14">
        <v>31.224844999999998</v>
      </c>
      <c r="P214" s="14">
        <v>49.141298999999997</v>
      </c>
      <c r="Q214" s="14">
        <v>47.291235</v>
      </c>
      <c r="R214" s="14">
        <v>63.612639000000001</v>
      </c>
      <c r="S214" s="14">
        <v>86.683784000000003</v>
      </c>
      <c r="T214" s="14">
        <v>99.754018000000002</v>
      </c>
      <c r="U214" s="14">
        <v>72.777304999999998</v>
      </c>
      <c r="V214" s="14">
        <v>221.93387300000001</v>
      </c>
      <c r="W214" s="14">
        <v>357.61539399999998</v>
      </c>
      <c r="X214" s="14">
        <v>424.26138300000002</v>
      </c>
      <c r="Y214" s="14">
        <v>413.18373700000001</v>
      </c>
      <c r="Z214" s="14">
        <v>336.33081800000002</v>
      </c>
      <c r="AA214" s="14">
        <v>164.046988</v>
      </c>
      <c r="AB214" s="14">
        <v>99.795792000000006</v>
      </c>
      <c r="AC214" s="14">
        <v>102.614795</v>
      </c>
      <c r="AD214" s="14">
        <v>101.792399</v>
      </c>
      <c r="AE214" s="14">
        <v>118.522683</v>
      </c>
    </row>
    <row r="215" spans="1:31" ht="13.5" customHeight="1" x14ac:dyDescent="0.25">
      <c r="A215" s="1"/>
      <c r="B215" s="16" t="s">
        <v>500</v>
      </c>
      <c r="C215" s="10">
        <v>13.536750398639601</v>
      </c>
      <c r="D215" s="11">
        <v>5.788868050203539</v>
      </c>
      <c r="E215" s="11">
        <v>7.8324143964884403</v>
      </c>
      <c r="F215" s="11">
        <v>9.3611974878993411</v>
      </c>
      <c r="G215" s="11">
        <v>17.793235478386311</v>
      </c>
      <c r="H215" s="11">
        <v>19.215822241303002</v>
      </c>
      <c r="I215" s="11">
        <v>28.569843742031299</v>
      </c>
      <c r="J215" s="11">
        <v>37.113091359229507</v>
      </c>
      <c r="K215" s="11">
        <v>21.709035931406699</v>
      </c>
      <c r="L215" s="11">
        <v>10.038468999999999</v>
      </c>
      <c r="M215" s="11">
        <v>7.1626849999999997</v>
      </c>
      <c r="N215" s="11">
        <v>8.226661</v>
      </c>
      <c r="O215" s="11">
        <v>6.5437649999999996</v>
      </c>
      <c r="P215" s="11">
        <v>37.394877999999999</v>
      </c>
      <c r="Q215" s="11">
        <v>38.601295999999998</v>
      </c>
      <c r="R215" s="11">
        <v>33.450451000000001</v>
      </c>
      <c r="S215" s="11">
        <v>29.493117999999999</v>
      </c>
      <c r="T215" s="11">
        <v>21.732610000000001</v>
      </c>
      <c r="U215" s="11">
        <v>39.167113999999998</v>
      </c>
      <c r="V215" s="11">
        <v>86.744369000000006</v>
      </c>
      <c r="W215" s="11">
        <v>133.16695999999999</v>
      </c>
      <c r="X215" s="11">
        <v>129.45785599999999</v>
      </c>
      <c r="Y215" s="11">
        <v>75.697136</v>
      </c>
      <c r="Z215" s="11">
        <v>10.615354</v>
      </c>
      <c r="AA215" s="11">
        <v>9.1716080000000009</v>
      </c>
      <c r="AB215" s="11">
        <v>6.2569059999999999</v>
      </c>
      <c r="AC215" s="11">
        <v>8.5729839999999999</v>
      </c>
      <c r="AD215" s="11">
        <v>6.1323670000000003</v>
      </c>
      <c r="AE215" s="11">
        <v>7.7222210000000002</v>
      </c>
    </row>
    <row r="216" spans="1:31" ht="13.5" customHeight="1" x14ac:dyDescent="0.25">
      <c r="A216" s="1"/>
      <c r="B216" s="16" t="s">
        <v>501</v>
      </c>
      <c r="C216" s="13">
        <v>0.13138876851178999</v>
      </c>
      <c r="D216" s="14">
        <v>0.65031914632941645</v>
      </c>
      <c r="E216" s="14">
        <v>0.88781785365823029</v>
      </c>
      <c r="F216" s="14">
        <v>1.3532706729286299</v>
      </c>
      <c r="G216" s="14">
        <v>2.8135910626559801</v>
      </c>
      <c r="H216" s="14">
        <v>2.3539861991765001</v>
      </c>
      <c r="I216" s="14">
        <v>2.6130215632540001</v>
      </c>
      <c r="J216" s="14">
        <v>2.7728814354677289</v>
      </c>
      <c r="K216" s="14">
        <v>1.1400533223642899</v>
      </c>
      <c r="L216" s="14">
        <v>1.0970390000000001</v>
      </c>
      <c r="M216" s="14">
        <v>2.2600549999999999</v>
      </c>
      <c r="N216" s="14">
        <v>7.0812109999999997</v>
      </c>
      <c r="O216" s="14">
        <v>9.3850909999999992</v>
      </c>
      <c r="P216" s="14">
        <v>15.086455000000001</v>
      </c>
      <c r="Q216" s="14">
        <v>13.317008</v>
      </c>
      <c r="R216" s="14">
        <v>13.049811999999999</v>
      </c>
      <c r="S216" s="14">
        <v>16.117968999999999</v>
      </c>
      <c r="T216" s="14">
        <v>17.181014999999999</v>
      </c>
      <c r="U216" s="14">
        <v>8.8203600000000009</v>
      </c>
      <c r="V216" s="14">
        <v>9.5971890000000002</v>
      </c>
      <c r="W216" s="14">
        <v>6.7401910000000003</v>
      </c>
      <c r="X216" s="14">
        <v>10.51191</v>
      </c>
      <c r="Y216" s="14">
        <v>12.643405</v>
      </c>
      <c r="Z216" s="14">
        <v>13.523574999999999</v>
      </c>
      <c r="AA216" s="14">
        <v>10.483394000000001</v>
      </c>
      <c r="AB216" s="14">
        <v>11.727534</v>
      </c>
      <c r="AC216" s="14">
        <v>9.6400579999999998</v>
      </c>
      <c r="AD216" s="14">
        <v>12.209489</v>
      </c>
      <c r="AE216" s="14">
        <v>11.633246</v>
      </c>
    </row>
    <row r="217" spans="1:31" ht="13.5" customHeight="1" x14ac:dyDescent="0.25">
      <c r="A217" s="1"/>
      <c r="B217" s="16" t="s">
        <v>502</v>
      </c>
      <c r="C217" s="10">
        <v>67.845682645966136</v>
      </c>
      <c r="D217" s="11">
        <v>87.069853724642542</v>
      </c>
      <c r="E217" s="11">
        <v>54.028057608486321</v>
      </c>
      <c r="F217" s="11">
        <v>77.275424946209824</v>
      </c>
      <c r="G217" s="11">
        <v>77.214748577990761</v>
      </c>
      <c r="H217" s="11">
        <v>101.95091062054401</v>
      </c>
      <c r="I217" s="11">
        <v>106.65272090366504</v>
      </c>
      <c r="J217" s="11">
        <v>121.85112673248901</v>
      </c>
      <c r="K217" s="11">
        <v>108.89648143864797</v>
      </c>
      <c r="L217" s="11">
        <v>134.102362</v>
      </c>
      <c r="M217" s="11">
        <v>171.74749399999999</v>
      </c>
      <c r="N217" s="11">
        <v>197.322981</v>
      </c>
      <c r="O217" s="11">
        <v>199.51607300000001</v>
      </c>
      <c r="P217" s="11">
        <v>385.466655</v>
      </c>
      <c r="Q217" s="11">
        <v>1193.7709520000001</v>
      </c>
      <c r="R217" s="11">
        <v>1960.5276429999999</v>
      </c>
      <c r="S217" s="11">
        <v>2134.7048829999999</v>
      </c>
      <c r="T217" s="11">
        <v>2455.554995</v>
      </c>
      <c r="U217" s="11">
        <v>2700.618164</v>
      </c>
      <c r="V217" s="11">
        <v>3727.5850249999999</v>
      </c>
      <c r="W217" s="11">
        <v>4719.6864569999998</v>
      </c>
      <c r="X217" s="11">
        <v>3909.1675810000002</v>
      </c>
      <c r="Y217" s="11">
        <v>3165.3799690000001</v>
      </c>
      <c r="Z217" s="11">
        <v>2906.8760200000002</v>
      </c>
      <c r="AA217" s="11">
        <v>2705.8446680000002</v>
      </c>
      <c r="AB217" s="11">
        <v>1956.8531330000001</v>
      </c>
      <c r="AC217" s="11">
        <v>1471.503901</v>
      </c>
      <c r="AD217" s="11">
        <v>1159.662243</v>
      </c>
      <c r="AE217" s="11">
        <v>2860.7294059999999</v>
      </c>
    </row>
    <row r="218" spans="1:31" ht="13.5" customHeight="1" x14ac:dyDescent="0.25">
      <c r="A218" s="1"/>
      <c r="B218" s="16" t="s">
        <v>503</v>
      </c>
      <c r="C218" s="13">
        <v>7.862797672220137E-2</v>
      </c>
      <c r="D218" s="14">
        <v>2.7972479051586803E-3</v>
      </c>
      <c r="E218" s="14">
        <v>0.48627466473207015</v>
      </c>
      <c r="F218" s="14">
        <v>1.52015199897205</v>
      </c>
      <c r="G218" s="14">
        <v>2.3873344536825001</v>
      </c>
      <c r="H218" s="14">
        <v>2.2177745309836912</v>
      </c>
      <c r="I218" s="14">
        <v>3.5363577327172484</v>
      </c>
      <c r="J218" s="14">
        <v>3.3403828785205616</v>
      </c>
      <c r="K218" s="14">
        <v>3.80515443987262</v>
      </c>
      <c r="L218" s="14">
        <v>3.1433719999999998</v>
      </c>
      <c r="M218" s="14">
        <v>4.1955850000000003</v>
      </c>
      <c r="N218" s="14">
        <v>5.0141080000000002</v>
      </c>
      <c r="O218" s="14">
        <v>6.630738</v>
      </c>
      <c r="P218" s="14">
        <v>6.6915969999999998</v>
      </c>
      <c r="Q218" s="14">
        <v>7.0353079999999997</v>
      </c>
      <c r="R218" s="14">
        <v>8.3584499999999995</v>
      </c>
      <c r="S218" s="14">
        <v>4.3800179999999997</v>
      </c>
      <c r="T218" s="14">
        <v>5.4004399999999997</v>
      </c>
      <c r="U218" s="14">
        <v>6.9419810000000002</v>
      </c>
      <c r="V218" s="14">
        <v>8.6720799999999993</v>
      </c>
      <c r="W218" s="14">
        <v>10.078103</v>
      </c>
      <c r="X218" s="14">
        <v>10.495112000000001</v>
      </c>
      <c r="Y218" s="14">
        <v>9.5256969999999992</v>
      </c>
      <c r="Z218" s="14">
        <v>6.2597870000000002</v>
      </c>
      <c r="AA218" s="14">
        <v>3.5790000000000002</v>
      </c>
      <c r="AB218" s="14">
        <v>2.3876900000000001</v>
      </c>
      <c r="AC218" s="14">
        <v>2.8026749999999998</v>
      </c>
      <c r="AD218" s="14">
        <v>2.204739</v>
      </c>
      <c r="AE218" s="14">
        <v>2.5389370000000002</v>
      </c>
    </row>
    <row r="219" spans="1:31" ht="13.5" customHeight="1" x14ac:dyDescent="0.25">
      <c r="A219" s="1"/>
      <c r="B219" s="16" t="s">
        <v>504</v>
      </c>
      <c r="C219" s="10">
        <v>0.25357176448982188</v>
      </c>
      <c r="D219" s="11">
        <v>0.28231919040215692</v>
      </c>
      <c r="E219" s="11">
        <v>0.18326314215769593</v>
      </c>
      <c r="F219" s="11">
        <v>0.3683742598464958</v>
      </c>
      <c r="G219" s="11">
        <v>1.0027482499210001</v>
      </c>
      <c r="H219" s="11">
        <v>1.28964915418101</v>
      </c>
      <c r="I219" s="11">
        <v>0.90401454899908384</v>
      </c>
      <c r="J219" s="11">
        <v>1.18674255245493</v>
      </c>
      <c r="K219" s="11">
        <v>0.43066160139955079</v>
      </c>
      <c r="L219" s="11">
        <v>1.0072920000000001</v>
      </c>
      <c r="M219" s="11">
        <v>0.14849999999999999</v>
      </c>
      <c r="N219" s="11">
        <v>0.26700499999999999</v>
      </c>
      <c r="O219" s="11">
        <v>0.20152300000000001</v>
      </c>
      <c r="P219" s="11">
        <v>0.30330499999999999</v>
      </c>
      <c r="Q219" s="11">
        <v>0.44661000000000001</v>
      </c>
      <c r="R219" s="11">
        <v>0.15241099999999999</v>
      </c>
      <c r="S219" s="11">
        <v>0.31043100000000001</v>
      </c>
      <c r="T219" s="11">
        <v>0.157253</v>
      </c>
      <c r="U219" s="11">
        <v>2.233727</v>
      </c>
      <c r="V219" s="11">
        <v>0.20963100000000001</v>
      </c>
      <c r="W219" s="11">
        <v>0.28794199999999998</v>
      </c>
      <c r="X219" s="11">
        <v>0.28258100000000003</v>
      </c>
      <c r="Y219" s="11">
        <v>0.31805800000000001</v>
      </c>
      <c r="Z219" s="11">
        <v>0.30582300000000001</v>
      </c>
      <c r="AA219" s="11">
        <v>0.20332700000000001</v>
      </c>
      <c r="AB219" s="11">
        <v>0.41037200000000001</v>
      </c>
      <c r="AC219" s="11">
        <v>0.38239899999999999</v>
      </c>
      <c r="AD219" s="11">
        <v>0.195522</v>
      </c>
      <c r="AE219" s="11">
        <v>0.53297799999999995</v>
      </c>
    </row>
    <row r="220" spans="1:31" ht="13.5" customHeight="1" x14ac:dyDescent="0.25">
      <c r="A220" s="1"/>
      <c r="B220" s="16" t="s">
        <v>505</v>
      </c>
      <c r="C220" s="13">
        <v>0.45969824588998598</v>
      </c>
      <c r="D220" s="14">
        <v>0.36461750100723994</v>
      </c>
      <c r="E220" s="14">
        <v>0.18279871771269399</v>
      </c>
      <c r="F220" s="14">
        <v>0.19364129143846398</v>
      </c>
      <c r="G220" s="14">
        <v>0.154216704760233</v>
      </c>
      <c r="H220" s="14">
        <v>0.28283680037480902</v>
      </c>
      <c r="I220" s="14">
        <v>0.11036828172306701</v>
      </c>
      <c r="J220" s="14">
        <v>0.14781011321409898</v>
      </c>
      <c r="K220" s="14">
        <v>0.11320289384639599</v>
      </c>
      <c r="L220" s="14">
        <v>0.28913499999999998</v>
      </c>
      <c r="M220" s="14">
        <v>0.21626600000000001</v>
      </c>
      <c r="N220" s="14">
        <v>0.42151899999999998</v>
      </c>
      <c r="O220" s="14">
        <v>9.7792000000000004E-2</v>
      </c>
      <c r="P220" s="14">
        <v>9.8741999999999996E-2</v>
      </c>
      <c r="Q220" s="14">
        <v>0.108695</v>
      </c>
      <c r="R220" s="14">
        <v>0.279144</v>
      </c>
      <c r="S220" s="14">
        <v>0.53751099999999996</v>
      </c>
      <c r="T220" s="14">
        <v>0.137352</v>
      </c>
      <c r="U220" s="14">
        <v>0.20861299999999999</v>
      </c>
      <c r="V220" s="14">
        <v>0.167023</v>
      </c>
      <c r="W220" s="14">
        <v>0.27938299999999999</v>
      </c>
      <c r="X220" s="14">
        <v>0.17813899999999999</v>
      </c>
      <c r="Y220" s="14">
        <v>0.17758399999999999</v>
      </c>
      <c r="Z220" s="14">
        <v>0.12180299999999999</v>
      </c>
      <c r="AA220" s="14">
        <v>8.8936000000000001E-2</v>
      </c>
      <c r="AB220" s="14">
        <v>0.11309900000000001</v>
      </c>
      <c r="AC220" s="14">
        <v>5.7882999999999997E-2</v>
      </c>
      <c r="AD220" s="14">
        <v>1.5361069999999999</v>
      </c>
      <c r="AE220" s="14">
        <v>5.5309999999999998E-2</v>
      </c>
    </row>
    <row r="221" spans="1:31" ht="13.5" customHeight="1" x14ac:dyDescent="0.25">
      <c r="A221" s="1"/>
      <c r="B221" s="16" t="s">
        <v>506</v>
      </c>
      <c r="C221" s="10">
        <v>1.6145033676176708</v>
      </c>
      <c r="D221" s="11"/>
      <c r="E221" s="11">
        <v>2.7310478336714E-2</v>
      </c>
      <c r="F221" s="11">
        <v>0.33804685843492077</v>
      </c>
      <c r="G221" s="11">
        <v>0.27784094103957713</v>
      </c>
      <c r="H221" s="11">
        <v>10.108789226802399</v>
      </c>
      <c r="I221" s="11">
        <v>19.8717924295091</v>
      </c>
      <c r="J221" s="11">
        <v>64.432713427539397</v>
      </c>
      <c r="K221" s="11">
        <v>61.134401402648571</v>
      </c>
      <c r="L221" s="11">
        <v>38.748443000000002</v>
      </c>
      <c r="M221" s="11">
        <v>37.184348999999997</v>
      </c>
      <c r="N221" s="11">
        <v>31.584173</v>
      </c>
      <c r="O221" s="11">
        <v>0.75236499999999995</v>
      </c>
      <c r="P221" s="11">
        <v>116.925468</v>
      </c>
      <c r="Q221" s="11">
        <v>161.27327500000001</v>
      </c>
      <c r="R221" s="11">
        <v>202.269913</v>
      </c>
      <c r="S221" s="11">
        <v>397.32428599999997</v>
      </c>
      <c r="T221" s="11">
        <v>605.13686600000005</v>
      </c>
      <c r="U221" s="11">
        <v>499.91502600000001</v>
      </c>
      <c r="V221" s="11">
        <v>617.44041900000002</v>
      </c>
      <c r="W221" s="11">
        <v>271.34207500000002</v>
      </c>
      <c r="X221" s="11">
        <v>128.57017300000001</v>
      </c>
      <c r="Y221" s="11">
        <v>126.32271299999999</v>
      </c>
      <c r="Z221" s="11">
        <v>135.85606300000001</v>
      </c>
      <c r="AA221" s="11">
        <v>104.072568</v>
      </c>
      <c r="AB221" s="11">
        <v>8.2112639999999999</v>
      </c>
      <c r="AC221" s="11">
        <v>9.9041420000000002</v>
      </c>
      <c r="AD221" s="11">
        <v>9.7796070000000004</v>
      </c>
      <c r="AE221" s="11">
        <v>16.349723999999998</v>
      </c>
    </row>
    <row r="222" spans="1:31" ht="13.5" customHeight="1" x14ac:dyDescent="0.25">
      <c r="A222" s="1"/>
      <c r="B222" s="16" t="s">
        <v>507</v>
      </c>
      <c r="C222" s="13">
        <v>39.676252990445377</v>
      </c>
      <c r="D222" s="14">
        <v>35.069107351101714</v>
      </c>
      <c r="E222" s="14">
        <v>18.324855085639914</v>
      </c>
      <c r="F222" s="14">
        <v>13.171923149942598</v>
      </c>
      <c r="G222" s="14">
        <v>15.2718009331207</v>
      </c>
      <c r="H222" s="14">
        <v>37.740925025902797</v>
      </c>
      <c r="I222" s="14">
        <v>20.863446641626897</v>
      </c>
      <c r="J222" s="14">
        <v>25.561604817211599</v>
      </c>
      <c r="K222" s="14">
        <v>54.054386067019976</v>
      </c>
      <c r="L222" s="14">
        <v>51.128729999999997</v>
      </c>
      <c r="M222" s="14">
        <v>133.26438300000001</v>
      </c>
      <c r="N222" s="14">
        <v>112.34030199999999</v>
      </c>
      <c r="O222" s="14">
        <v>175.778436</v>
      </c>
      <c r="P222" s="14">
        <v>121.71494199999999</v>
      </c>
      <c r="Q222" s="14">
        <v>209.51902799999999</v>
      </c>
      <c r="R222" s="14">
        <v>287.55839700000001</v>
      </c>
      <c r="S222" s="14">
        <v>416.87544300000002</v>
      </c>
      <c r="T222" s="14">
        <v>344.33147100000002</v>
      </c>
      <c r="U222" s="14">
        <v>298.633174</v>
      </c>
      <c r="V222" s="14">
        <v>471.82327199999997</v>
      </c>
      <c r="W222" s="14">
        <v>416.958392</v>
      </c>
      <c r="X222" s="14">
        <v>260.91174100000001</v>
      </c>
      <c r="Y222" s="14">
        <v>194.968996</v>
      </c>
      <c r="Z222" s="14">
        <v>534.40026799999998</v>
      </c>
      <c r="AA222" s="14">
        <v>285.08477299999998</v>
      </c>
      <c r="AB222" s="14">
        <v>123.376368</v>
      </c>
      <c r="AC222" s="14">
        <v>143.37784199999999</v>
      </c>
      <c r="AD222" s="14">
        <v>274.74645900000002</v>
      </c>
      <c r="AE222" s="14">
        <v>213.18408500000001</v>
      </c>
    </row>
    <row r="223" spans="1:31" ht="13.5" customHeight="1" x14ac:dyDescent="0.25">
      <c r="A223" s="1"/>
      <c r="B223" s="16" t="s">
        <v>508</v>
      </c>
      <c r="C223" s="10">
        <v>64.299444753093098</v>
      </c>
      <c r="D223" s="11">
        <v>18.557114427077799</v>
      </c>
      <c r="E223" s="11">
        <v>20.656520534468502</v>
      </c>
      <c r="F223" s="11">
        <v>19.315430835910799</v>
      </c>
      <c r="G223" s="11">
        <v>19.840935954348296</v>
      </c>
      <c r="H223" s="11">
        <v>27.077608563970397</v>
      </c>
      <c r="I223" s="11">
        <v>52.946124903642925</v>
      </c>
      <c r="J223" s="11">
        <v>45.117849659956605</v>
      </c>
      <c r="K223" s="11">
        <v>65.770781235124929</v>
      </c>
      <c r="L223" s="11">
        <v>84.377801000000005</v>
      </c>
      <c r="M223" s="11">
        <v>94.696036000000007</v>
      </c>
      <c r="N223" s="11">
        <v>32.39508</v>
      </c>
      <c r="O223" s="11">
        <v>102.929171</v>
      </c>
      <c r="P223" s="11">
        <v>107.35186</v>
      </c>
      <c r="Q223" s="11">
        <v>114.115092</v>
      </c>
      <c r="R223" s="11">
        <v>51.040832000000002</v>
      </c>
      <c r="S223" s="11">
        <v>92.762404000000004</v>
      </c>
      <c r="T223" s="11">
        <v>34.904322999999998</v>
      </c>
      <c r="U223" s="11">
        <v>48.624806999999997</v>
      </c>
      <c r="V223" s="11">
        <v>53.286665999999997</v>
      </c>
      <c r="W223" s="11">
        <v>43.8932</v>
      </c>
      <c r="X223" s="11">
        <v>76.473251000000005</v>
      </c>
      <c r="Y223" s="11">
        <v>74.621718000000001</v>
      </c>
      <c r="Z223" s="11">
        <v>99.395447000000004</v>
      </c>
      <c r="AA223" s="11">
        <v>78.821072000000001</v>
      </c>
      <c r="AB223" s="11">
        <v>74.552036000000001</v>
      </c>
      <c r="AC223" s="11">
        <v>63.941417999999999</v>
      </c>
      <c r="AD223" s="11">
        <v>53.251173999999999</v>
      </c>
      <c r="AE223" s="11">
        <v>52.094675000000002</v>
      </c>
    </row>
    <row r="224" spans="1:31" ht="13.5" customHeight="1" x14ac:dyDescent="0.25">
      <c r="A224" s="1"/>
      <c r="B224" s="16" t="s">
        <v>509</v>
      </c>
      <c r="C224" s="13">
        <v>444.88513618370189</v>
      </c>
      <c r="D224" s="14">
        <v>309.91795865299088</v>
      </c>
      <c r="E224" s="14">
        <v>298.88452495317927</v>
      </c>
      <c r="F224" s="14">
        <v>397.58545393502101</v>
      </c>
      <c r="G224" s="14">
        <v>508.595498176467</v>
      </c>
      <c r="H224" s="14">
        <v>552.12511273460029</v>
      </c>
      <c r="I224" s="14">
        <v>770.80030407914853</v>
      </c>
      <c r="J224" s="14">
        <v>625.47813849689146</v>
      </c>
      <c r="K224" s="14">
        <v>750.89741040223339</v>
      </c>
      <c r="L224" s="14">
        <v>1007.806196</v>
      </c>
      <c r="M224" s="14">
        <v>912.86219300000005</v>
      </c>
      <c r="N224" s="14">
        <v>828.772561</v>
      </c>
      <c r="O224" s="14">
        <v>538.73419699999999</v>
      </c>
      <c r="P224" s="14">
        <v>1073.9992729999999</v>
      </c>
      <c r="Q224" s="14">
        <v>1606.6972450000001</v>
      </c>
      <c r="R224" s="14">
        <v>1141.119422</v>
      </c>
      <c r="S224" s="14">
        <v>1508.4910890000001</v>
      </c>
      <c r="T224" s="14">
        <v>1389.3766840000001</v>
      </c>
      <c r="U224" s="14">
        <v>843.94755899999996</v>
      </c>
      <c r="V224" s="14">
        <v>807.90990699999998</v>
      </c>
      <c r="W224" s="14">
        <v>796.03663300000005</v>
      </c>
      <c r="X224" s="14">
        <v>234.000021</v>
      </c>
      <c r="Y224" s="14">
        <v>359.84778399999999</v>
      </c>
      <c r="Z224" s="14">
        <v>33.339216</v>
      </c>
      <c r="AA224" s="14">
        <v>90.038905</v>
      </c>
      <c r="AB224" s="14">
        <v>13.589484000000001</v>
      </c>
      <c r="AC224" s="14">
        <v>14.752139</v>
      </c>
      <c r="AD224" s="14">
        <v>17.700817000000001</v>
      </c>
      <c r="AE224" s="14">
        <v>15.491579</v>
      </c>
    </row>
    <row r="225" spans="1:31" ht="13.5" customHeight="1" x14ac:dyDescent="0.25">
      <c r="A225" s="1"/>
      <c r="B225" s="16" t="s">
        <v>510</v>
      </c>
      <c r="C225" s="10">
        <v>0.41752775602643694</v>
      </c>
      <c r="D225" s="11">
        <v>0.88253387505557679</v>
      </c>
      <c r="E225" s="11">
        <v>1.5579747785213829</v>
      </c>
      <c r="F225" s="11">
        <v>6.121272657523952</v>
      </c>
      <c r="G225" s="11">
        <v>7.6600835622634547</v>
      </c>
      <c r="H225" s="11">
        <v>3.6051005557499893</v>
      </c>
      <c r="I225" s="11">
        <v>2.6377798675101198</v>
      </c>
      <c r="J225" s="11">
        <v>5.3144235056635045</v>
      </c>
      <c r="K225" s="11">
        <v>0.43476770654714303</v>
      </c>
      <c r="L225" s="11">
        <v>2.9765760000000001</v>
      </c>
      <c r="M225" s="11">
        <v>31.102429000000001</v>
      </c>
      <c r="N225" s="11">
        <v>5.1506480000000003</v>
      </c>
      <c r="O225" s="11">
        <v>9.6790780000000005</v>
      </c>
      <c r="P225" s="11">
        <v>8.2386759999999999</v>
      </c>
      <c r="Q225" s="11">
        <v>9.4701039999999992</v>
      </c>
      <c r="R225" s="11">
        <v>11.201891</v>
      </c>
      <c r="S225" s="11">
        <v>8.3843999999999994</v>
      </c>
      <c r="T225" s="11">
        <v>16.278763000000001</v>
      </c>
      <c r="U225" s="11">
        <v>1.9095530000000001</v>
      </c>
      <c r="V225" s="11">
        <v>2.9657230000000001</v>
      </c>
      <c r="W225" s="11">
        <v>4.2679460000000002</v>
      </c>
      <c r="X225" s="11">
        <v>4.9413150000000003</v>
      </c>
      <c r="Y225" s="11">
        <v>32.382922000000001</v>
      </c>
      <c r="Z225" s="11">
        <v>5.2587900000000003</v>
      </c>
      <c r="AA225" s="11">
        <v>4.4805270000000004</v>
      </c>
      <c r="AB225" s="11">
        <v>4.7778989999999997</v>
      </c>
      <c r="AC225" s="11">
        <v>5.1555260000000001</v>
      </c>
      <c r="AD225" s="11">
        <v>11.411132</v>
      </c>
      <c r="AE225" s="11">
        <v>9.3795099999999998</v>
      </c>
    </row>
    <row r="226" spans="1:31" ht="13.5" customHeight="1" x14ac:dyDescent="0.25">
      <c r="A226" s="1"/>
      <c r="B226" s="9" t="s">
        <v>511</v>
      </c>
      <c r="C226" s="13">
        <v>146.71034214912001</v>
      </c>
      <c r="D226" s="14">
        <v>233.53521586185298</v>
      </c>
      <c r="E226" s="14">
        <v>144.89191677351064</v>
      </c>
      <c r="F226" s="14">
        <v>156.18097314289903</v>
      </c>
      <c r="G226" s="14">
        <v>257.47903938167303</v>
      </c>
      <c r="H226" s="14">
        <v>323.35238758319247</v>
      </c>
      <c r="I226" s="14">
        <v>280.55587489719483</v>
      </c>
      <c r="J226" s="14">
        <v>249.85495748789509</v>
      </c>
      <c r="K226" s="14">
        <v>227.04085590882039</v>
      </c>
      <c r="L226" s="14">
        <v>291.55073900000002</v>
      </c>
      <c r="M226" s="14">
        <v>258.29551099999998</v>
      </c>
      <c r="N226" s="14">
        <v>219.85441599999999</v>
      </c>
      <c r="O226" s="14">
        <v>282.60608300000001</v>
      </c>
      <c r="P226" s="14">
        <v>480.02552400000002</v>
      </c>
      <c r="Q226" s="14">
        <v>483.865073</v>
      </c>
      <c r="R226" s="14">
        <v>588.45712600000002</v>
      </c>
      <c r="S226" s="14">
        <v>1039.432622</v>
      </c>
      <c r="T226" s="14">
        <v>908.77270499999997</v>
      </c>
      <c r="U226" s="14">
        <v>471.03413599999999</v>
      </c>
      <c r="V226" s="14">
        <v>671.662646</v>
      </c>
      <c r="W226" s="14">
        <v>755.09358999999995</v>
      </c>
      <c r="X226" s="14">
        <v>572.64621999999997</v>
      </c>
      <c r="Y226" s="14">
        <v>513.135222</v>
      </c>
      <c r="Z226" s="14">
        <v>538.92296699999997</v>
      </c>
      <c r="AA226" s="14">
        <v>434.08427999999998</v>
      </c>
      <c r="AB226" s="14">
        <v>310.89882999999998</v>
      </c>
      <c r="AC226" s="14">
        <v>431.66753399999999</v>
      </c>
      <c r="AD226" s="14">
        <v>600.34974399999999</v>
      </c>
      <c r="AE226" s="14">
        <v>456.27053100000001</v>
      </c>
    </row>
    <row r="227" spans="1:31" ht="13.5" customHeight="1" x14ac:dyDescent="0.25">
      <c r="A227" s="1"/>
      <c r="B227" s="12" t="s">
        <v>512</v>
      </c>
      <c r="C227" s="10">
        <v>146.71034214912001</v>
      </c>
      <c r="D227" s="11">
        <v>233.47586440826899</v>
      </c>
      <c r="E227" s="11">
        <v>144.76068571192198</v>
      </c>
      <c r="F227" s="11">
        <v>156.01574781245</v>
      </c>
      <c r="G227" s="11">
        <v>256.86667235073008</v>
      </c>
      <c r="H227" s="11">
        <v>323.28319659111799</v>
      </c>
      <c r="I227" s="11">
        <v>280.44583827716195</v>
      </c>
      <c r="J227" s="11">
        <v>249.41926758041399</v>
      </c>
      <c r="K227" s="11">
        <v>226.860682580326</v>
      </c>
      <c r="L227" s="11">
        <v>291.22268100000002</v>
      </c>
      <c r="M227" s="11">
        <v>248.23526699999999</v>
      </c>
      <c r="N227" s="11">
        <v>219.802502</v>
      </c>
      <c r="O227" s="11">
        <v>282.53484700000001</v>
      </c>
      <c r="P227" s="11">
        <v>479.95023099999997</v>
      </c>
      <c r="Q227" s="11">
        <v>483.821257</v>
      </c>
      <c r="R227" s="11">
        <v>588.37850500000002</v>
      </c>
      <c r="S227" s="11">
        <v>1039.2763870000001</v>
      </c>
      <c r="T227" s="11">
        <v>908.66352600000005</v>
      </c>
      <c r="U227" s="11">
        <v>470.93742200000003</v>
      </c>
      <c r="V227" s="11">
        <v>671.53990399999998</v>
      </c>
      <c r="W227" s="11">
        <v>755.01672900000005</v>
      </c>
      <c r="X227" s="11">
        <v>572.55461300000002</v>
      </c>
      <c r="Y227" s="11">
        <v>513.056196</v>
      </c>
      <c r="Z227" s="11">
        <v>538.85103000000004</v>
      </c>
      <c r="AA227" s="11">
        <v>433.92685599999999</v>
      </c>
      <c r="AB227" s="11">
        <v>310.84527700000001</v>
      </c>
      <c r="AC227" s="11">
        <v>431.58097800000002</v>
      </c>
      <c r="AD227" s="11">
        <v>600.32088199999998</v>
      </c>
      <c r="AE227" s="11">
        <v>456.14239700000002</v>
      </c>
    </row>
    <row r="228" spans="1:31" ht="13.5" customHeight="1" x14ac:dyDescent="0.25">
      <c r="A228" s="1"/>
      <c r="B228" s="12" t="s">
        <v>513</v>
      </c>
      <c r="C228" s="13"/>
      <c r="D228" s="14">
        <v>5.9351453583992901E-2</v>
      </c>
      <c r="E228" s="14">
        <v>0.131231061588648</v>
      </c>
      <c r="F228" s="14">
        <v>0.16522533044903001</v>
      </c>
      <c r="G228" s="14">
        <v>0.61236703094294065</v>
      </c>
      <c r="H228" s="14">
        <v>6.9190992074501551E-2</v>
      </c>
      <c r="I228" s="14">
        <v>0.110036620032874</v>
      </c>
      <c r="J228" s="14">
        <v>0.43568990748109204</v>
      </c>
      <c r="K228" s="14">
        <v>0.180173328494413</v>
      </c>
      <c r="L228" s="14">
        <v>0.32805800000000002</v>
      </c>
      <c r="M228" s="14">
        <v>10.060244000000001</v>
      </c>
      <c r="N228" s="14">
        <v>5.1914000000000002E-2</v>
      </c>
      <c r="O228" s="14">
        <v>7.1235999999999994E-2</v>
      </c>
      <c r="P228" s="14">
        <v>7.5292999999999999E-2</v>
      </c>
      <c r="Q228" s="14">
        <v>4.3816000000000001E-2</v>
      </c>
      <c r="R228" s="14">
        <v>7.8620999999999996E-2</v>
      </c>
      <c r="S228" s="14">
        <v>0.15623500000000001</v>
      </c>
      <c r="T228" s="14">
        <v>0.109179</v>
      </c>
      <c r="U228" s="14">
        <v>9.6713999999999994E-2</v>
      </c>
      <c r="V228" s="14">
        <v>0.122742</v>
      </c>
      <c r="W228" s="14">
        <v>7.6860999999999999E-2</v>
      </c>
      <c r="X228" s="14">
        <v>9.1606999999999994E-2</v>
      </c>
      <c r="Y228" s="14">
        <v>7.9025999999999999E-2</v>
      </c>
      <c r="Z228" s="14">
        <v>7.1937000000000001E-2</v>
      </c>
      <c r="AA228" s="14">
        <v>0.15742400000000001</v>
      </c>
      <c r="AB228" s="14">
        <v>5.3553000000000003E-2</v>
      </c>
      <c r="AC228" s="14">
        <v>8.6555999999999994E-2</v>
      </c>
      <c r="AD228" s="14">
        <v>2.8861999999999999E-2</v>
      </c>
      <c r="AE228" s="14">
        <v>0.128134</v>
      </c>
    </row>
    <row r="229" spans="1:31" ht="13.5" customHeight="1" x14ac:dyDescent="0.25">
      <c r="A229" s="1"/>
      <c r="B229" s="9" t="s">
        <v>514</v>
      </c>
      <c r="C229" s="10">
        <v>5702.243087155518</v>
      </c>
      <c r="D229" s="11">
        <v>5275.4732710880508</v>
      </c>
      <c r="E229" s="11">
        <v>7360.3068561711825</v>
      </c>
      <c r="F229" s="11">
        <v>5950.9922817862198</v>
      </c>
      <c r="G229" s="11">
        <v>3145.2690869969911</v>
      </c>
      <c r="H229" s="11">
        <v>3542.4080178099298</v>
      </c>
      <c r="I229" s="11">
        <v>3628.9335024324018</v>
      </c>
      <c r="J229" s="11">
        <v>3650.3416751004493</v>
      </c>
      <c r="K229" s="11">
        <v>4158.1524044532889</v>
      </c>
      <c r="L229" s="11">
        <v>4808.5547720000004</v>
      </c>
      <c r="M229" s="11">
        <v>4878.6972180000002</v>
      </c>
      <c r="N229" s="11">
        <v>3688.5932560000001</v>
      </c>
      <c r="O229" s="11">
        <v>3191.990534</v>
      </c>
      <c r="P229" s="11">
        <v>2886.2892879999999</v>
      </c>
      <c r="Q229" s="11">
        <v>3107.2985319999998</v>
      </c>
      <c r="R229" s="11">
        <v>3145.654681</v>
      </c>
      <c r="S229" s="11">
        <v>3689.860052</v>
      </c>
      <c r="T229" s="11">
        <v>3729.0683060000001</v>
      </c>
      <c r="U229" s="11">
        <v>3107.955453</v>
      </c>
      <c r="V229" s="11">
        <v>4072.823382</v>
      </c>
      <c r="W229" s="11">
        <v>4252.8025639999996</v>
      </c>
      <c r="X229" s="11">
        <v>3657.3976210000001</v>
      </c>
      <c r="Y229" s="11">
        <v>3593.2979989999999</v>
      </c>
      <c r="Z229" s="11">
        <v>3460.589485</v>
      </c>
      <c r="AA229" s="11">
        <v>1029.972724</v>
      </c>
      <c r="AB229" s="11"/>
      <c r="AC229" s="11"/>
      <c r="AD229" s="11"/>
      <c r="AE229" s="11"/>
    </row>
    <row r="230" spans="1:31" ht="13.5" customHeight="1" x14ac:dyDescent="0.25">
      <c r="A230" s="1"/>
      <c r="B230" s="9" t="s">
        <v>515</v>
      </c>
      <c r="C230" s="13"/>
      <c r="D230" s="14">
        <v>643.79081922399416</v>
      </c>
      <c r="E230" s="14"/>
      <c r="F230" s="14">
        <v>1702.08142701098</v>
      </c>
      <c r="G230" s="14">
        <v>3.4902412339081632E-2</v>
      </c>
      <c r="H230" s="14">
        <v>5.1194870117023698E-3</v>
      </c>
      <c r="I230" s="14">
        <v>1.5249234673757801E-3</v>
      </c>
      <c r="J230" s="14"/>
      <c r="K230" s="14">
        <v>1.15622342443235E-2</v>
      </c>
      <c r="L230" s="14">
        <v>4.3399999999999998E-4</v>
      </c>
      <c r="M230" s="14">
        <v>1.6590000000000001E-2</v>
      </c>
      <c r="N230" s="14">
        <v>6.7299999999999999E-4</v>
      </c>
      <c r="O230" s="14">
        <v>9.9120000000000007E-3</v>
      </c>
      <c r="P230" s="14">
        <v>1.16E-4</v>
      </c>
      <c r="Q230" s="14">
        <v>0.54810400000000004</v>
      </c>
      <c r="R230" s="14">
        <v>3.1020000000000002E-3</v>
      </c>
      <c r="S230" s="14">
        <v>1.1575999999999999E-2</v>
      </c>
      <c r="T230" s="14">
        <v>3.1189999999999998E-3</v>
      </c>
      <c r="U230" s="14">
        <v>8.9119999999999998E-3</v>
      </c>
      <c r="V230" s="14">
        <v>0.28459200000000001</v>
      </c>
      <c r="W230" s="14">
        <v>0.69616100000000003</v>
      </c>
      <c r="X230" s="14">
        <v>0.19467699999999999</v>
      </c>
      <c r="Y230" s="14">
        <v>0.26666800000000002</v>
      </c>
      <c r="Z230" s="14">
        <v>0.22861899999999999</v>
      </c>
      <c r="AA230" s="14">
        <v>3255.3588460000001</v>
      </c>
      <c r="AB230" s="14">
        <v>3092.3024759999998</v>
      </c>
      <c r="AC230" s="14">
        <v>3217.9953489999998</v>
      </c>
      <c r="AD230" s="14">
        <v>3491.696105</v>
      </c>
      <c r="AE230" s="14">
        <v>3536.5437780000002</v>
      </c>
    </row>
    <row r="231" spans="1:31" ht="13.5" customHeight="1" x14ac:dyDescent="0.25">
      <c r="A231" s="1"/>
      <c r="B231" s="9" t="s">
        <v>516</v>
      </c>
      <c r="C231" s="10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</row>
    <row r="232" spans="1:31" ht="13.5" customHeight="1" x14ac:dyDescent="0.25">
      <c r="A232" s="1"/>
      <c r="B232" s="12" t="s">
        <v>517</v>
      </c>
      <c r="C232" s="13">
        <v>1010.5126610671078</v>
      </c>
      <c r="D232" s="14">
        <v>991.44079930839894</v>
      </c>
      <c r="E232" s="14">
        <v>1216.6426860003799</v>
      </c>
      <c r="F232" s="14">
        <v>1251.1690958075098</v>
      </c>
      <c r="G232" s="14">
        <v>1430.8243077406357</v>
      </c>
      <c r="H232" s="14">
        <v>1668.118275128453</v>
      </c>
      <c r="I232" s="14">
        <v>1672.8199487567185</v>
      </c>
      <c r="J232" s="14">
        <v>1515.9551737414999</v>
      </c>
      <c r="K232" s="14">
        <v>1583.4703533981094</v>
      </c>
      <c r="L232" s="14">
        <v>1963.7064379999999</v>
      </c>
      <c r="M232" s="14">
        <v>1561.764938</v>
      </c>
      <c r="N232" s="14">
        <v>2118.7463240000002</v>
      </c>
      <c r="O232" s="14">
        <v>3320.4179549999999</v>
      </c>
      <c r="P232" s="14">
        <v>4057.6394930000001</v>
      </c>
      <c r="Q232" s="14">
        <v>6105.5682859999997</v>
      </c>
      <c r="R232" s="14">
        <v>7868.1738249999999</v>
      </c>
      <c r="S232" s="14">
        <v>9045.6806199999992</v>
      </c>
      <c r="T232" s="14">
        <v>13345.946739000001</v>
      </c>
      <c r="U232" s="14">
        <v>7232.2088059999996</v>
      </c>
      <c r="V232" s="14">
        <v>10204.602957999999</v>
      </c>
      <c r="W232" s="14">
        <v>15403.209898999999</v>
      </c>
      <c r="X232" s="14">
        <v>14300.442424999999</v>
      </c>
      <c r="Y232" s="14">
        <v>9632.0287310000003</v>
      </c>
      <c r="Z232" s="14">
        <v>6103.5771400000003</v>
      </c>
      <c r="AA232" s="14">
        <v>4775.0512749999998</v>
      </c>
      <c r="AB232" s="14">
        <v>5600.728427</v>
      </c>
      <c r="AC232" s="14">
        <v>4424.5253000000002</v>
      </c>
      <c r="AD232" s="14">
        <v>3507.9430170000001</v>
      </c>
      <c r="AE232" s="14">
        <v>3627.7491789999999</v>
      </c>
    </row>
    <row r="233" spans="1:31" ht="13.5" customHeight="1" x14ac:dyDescent="0.25">
      <c r="A233" s="1"/>
      <c r="B233" s="12" t="s">
        <v>518</v>
      </c>
      <c r="C233" s="10">
        <v>637.33958825094555</v>
      </c>
      <c r="D233" s="11">
        <v>695.56551812204532</v>
      </c>
      <c r="E233" s="11">
        <v>812.12253466731988</v>
      </c>
      <c r="F233" s="11">
        <v>540.5208312030519</v>
      </c>
      <c r="G233" s="11">
        <v>548.69059202757239</v>
      </c>
      <c r="H233" s="11">
        <v>784.56991847625761</v>
      </c>
      <c r="I233" s="11">
        <v>1123.4841902102928</v>
      </c>
      <c r="J233" s="11">
        <v>548.97740224307347</v>
      </c>
      <c r="K233" s="11">
        <v>567.56351060928364</v>
      </c>
      <c r="L233" s="11">
        <v>1411.976394</v>
      </c>
      <c r="M233" s="11">
        <v>1279.692096</v>
      </c>
      <c r="N233" s="11">
        <v>1407.547243</v>
      </c>
      <c r="O233" s="11">
        <v>1847.5091829999999</v>
      </c>
      <c r="P233" s="11">
        <v>2181.7475979999999</v>
      </c>
      <c r="Q233" s="11">
        <v>3007.7127</v>
      </c>
      <c r="R233" s="11">
        <v>3756.463456</v>
      </c>
      <c r="S233" s="11">
        <v>3708.2139529999999</v>
      </c>
      <c r="T233" s="11">
        <v>5278.3191909999996</v>
      </c>
      <c r="U233" s="11">
        <v>3056.9549539999998</v>
      </c>
      <c r="V233" s="11">
        <v>4800.964849</v>
      </c>
      <c r="W233" s="11">
        <v>7662.3615879999998</v>
      </c>
      <c r="X233" s="11">
        <v>8377.0400179999997</v>
      </c>
      <c r="Y233" s="11">
        <v>7457.0019659999998</v>
      </c>
      <c r="Z233" s="11">
        <v>5301.8252149999998</v>
      </c>
      <c r="AA233" s="11">
        <v>2697.5583839999999</v>
      </c>
      <c r="AB233" s="11">
        <v>2545.6866960000002</v>
      </c>
      <c r="AC233" s="11">
        <v>3415.3849530000002</v>
      </c>
      <c r="AD233" s="11">
        <v>4464.3252839999996</v>
      </c>
      <c r="AE233" s="11">
        <v>3963.4865239999999</v>
      </c>
    </row>
    <row r="234" spans="1:31" ht="13.5" customHeight="1" x14ac:dyDescent="0.25">
      <c r="A234" s="1"/>
      <c r="B234" s="12" t="s">
        <v>519</v>
      </c>
      <c r="C234" s="13">
        <v>11299.098852431451</v>
      </c>
      <c r="D234" s="14">
        <v>10668.550745369808</v>
      </c>
      <c r="E234" s="14">
        <v>10270.261388065508</v>
      </c>
      <c r="F234" s="14">
        <v>12069.454642007959</v>
      </c>
      <c r="G234" s="14">
        <v>14086.632208785641</v>
      </c>
      <c r="H234" s="14">
        <v>14090.635271617019</v>
      </c>
      <c r="I234" s="14">
        <v>16711.233805713757</v>
      </c>
      <c r="J234" s="14">
        <v>16900.912077546349</v>
      </c>
      <c r="K234" s="14">
        <v>18321.83137349617</v>
      </c>
      <c r="L234" s="14">
        <v>17832.390302</v>
      </c>
      <c r="M234" s="14">
        <v>19096.171694000001</v>
      </c>
      <c r="N234" s="14">
        <v>20341.000023000001</v>
      </c>
      <c r="O234" s="14">
        <v>23414.005564999999</v>
      </c>
      <c r="P234" s="14">
        <v>26492.856741</v>
      </c>
      <c r="Q234" s="14">
        <v>31126.366341000001</v>
      </c>
      <c r="R234" s="14">
        <v>35646.349899000001</v>
      </c>
      <c r="S234" s="14">
        <v>37543.162986000003</v>
      </c>
      <c r="T234" s="14">
        <v>41496.979102999998</v>
      </c>
      <c r="U234" s="14">
        <v>33543.181062000003</v>
      </c>
      <c r="V234" s="14">
        <v>38405.050202999999</v>
      </c>
      <c r="W234" s="14">
        <v>44778.323232000002</v>
      </c>
      <c r="X234" s="14">
        <v>44568.652902000002</v>
      </c>
      <c r="Y234" s="14">
        <v>46011.157153</v>
      </c>
      <c r="Z234" s="14">
        <v>46725.420211999997</v>
      </c>
      <c r="AA234" s="14">
        <v>43275.484104000003</v>
      </c>
      <c r="AB234" s="14">
        <v>42210.439102999997</v>
      </c>
      <c r="AC234" s="14">
        <v>46551.542389000002</v>
      </c>
      <c r="AD234" s="14">
        <v>52328.810175999999</v>
      </c>
      <c r="AE234" s="14">
        <v>54058.908064000003</v>
      </c>
    </row>
    <row r="235" spans="1:31" ht="13.5" customHeight="1" x14ac:dyDescent="0.25">
      <c r="A235" s="1"/>
      <c r="B235" s="12" t="s">
        <v>520</v>
      </c>
      <c r="C235" s="10">
        <v>2022.2445255335347</v>
      </c>
      <c r="D235" s="11">
        <v>1837.0911624403207</v>
      </c>
      <c r="E235" s="11">
        <v>2003.9811404647883</v>
      </c>
      <c r="F235" s="11">
        <v>2052.5723718100876</v>
      </c>
      <c r="G235" s="11">
        <v>2315.5515114486329</v>
      </c>
      <c r="H235" s="11">
        <v>2776.2067891971656</v>
      </c>
      <c r="I235" s="11">
        <v>3398.8898086136724</v>
      </c>
      <c r="J235" s="11">
        <v>2515.9574844676495</v>
      </c>
      <c r="K235" s="11">
        <v>2674.0077262286159</v>
      </c>
      <c r="L235" s="11">
        <v>4225.86204</v>
      </c>
      <c r="M235" s="11">
        <v>3623.1852939999999</v>
      </c>
      <c r="N235" s="11">
        <v>4155.6126169999998</v>
      </c>
      <c r="O235" s="11">
        <v>5656.6545370000003</v>
      </c>
      <c r="P235" s="11">
        <v>7373.2587309999999</v>
      </c>
      <c r="Q235" s="11">
        <v>10928.691940999999</v>
      </c>
      <c r="R235" s="11">
        <v>12980.163075</v>
      </c>
      <c r="S235" s="11">
        <v>14127.849227000001</v>
      </c>
      <c r="T235" s="11">
        <v>21853.591388000001</v>
      </c>
      <c r="U235" s="11">
        <v>14021.689509</v>
      </c>
      <c r="V235" s="11">
        <v>18358.900430000002</v>
      </c>
      <c r="W235" s="11">
        <v>25329.197655</v>
      </c>
      <c r="X235" s="11">
        <v>25427.626252999999</v>
      </c>
      <c r="Y235" s="11">
        <v>17944.142754</v>
      </c>
      <c r="Z235" s="11">
        <v>9919.9045740000001</v>
      </c>
      <c r="AA235" s="11">
        <v>6480.7122490000002</v>
      </c>
      <c r="AB235" s="11">
        <v>6267.9134370000002</v>
      </c>
      <c r="AC235" s="11">
        <v>6852.8335729999999</v>
      </c>
      <c r="AD235" s="11">
        <v>7074.7168780000002</v>
      </c>
      <c r="AE235" s="11">
        <v>5817.9271609999996</v>
      </c>
    </row>
    <row r="236" spans="1:31" ht="13.5" customHeight="1" x14ac:dyDescent="0.25">
      <c r="A236" s="1"/>
      <c r="B236" s="17" t="s">
        <v>521</v>
      </c>
      <c r="C236" s="13">
        <v>8580.6425337601449</v>
      </c>
      <c r="D236" s="14">
        <v>9405.9875762516858</v>
      </c>
      <c r="E236" s="14">
        <v>10779.694029523684</v>
      </c>
      <c r="F236" s="14">
        <v>12951.170179492225</v>
      </c>
      <c r="G236" s="14">
        <v>15115.847218742869</v>
      </c>
      <c r="H236" s="14">
        <v>16262.262589684371</v>
      </c>
      <c r="I236" s="14">
        <v>19330.805396721094</v>
      </c>
      <c r="J236" s="14">
        <v>20535.755112530063</v>
      </c>
      <c r="K236" s="14">
        <v>23074.310028404252</v>
      </c>
      <c r="L236" s="14">
        <v>27031.942447000001</v>
      </c>
      <c r="M236" s="14">
        <v>26725.745814999998</v>
      </c>
      <c r="N236" s="14">
        <v>29701.979496</v>
      </c>
      <c r="O236" s="14">
        <v>36005.238589000001</v>
      </c>
      <c r="P236" s="14">
        <v>46667.378850000001</v>
      </c>
      <c r="Q236" s="14">
        <v>58973.099822999997</v>
      </c>
      <c r="R236" s="14">
        <v>71437.297569999995</v>
      </c>
      <c r="S236" s="14">
        <v>81119.219106000004</v>
      </c>
      <c r="T236" s="14">
        <v>87398.538283000002</v>
      </c>
      <c r="U236" s="14">
        <v>77081.781315999993</v>
      </c>
      <c r="V236" s="14">
        <v>100454.031862</v>
      </c>
      <c r="W236" s="14">
        <v>117532.95441599999</v>
      </c>
      <c r="X236" s="14">
        <v>119668.142087</v>
      </c>
      <c r="Y236" s="14">
        <v>120227.736743</v>
      </c>
      <c r="Z236" s="14">
        <v>122781.814792</v>
      </c>
      <c r="AA236" s="14">
        <v>116142.516019</v>
      </c>
      <c r="AB236" s="14">
        <v>113837.59729600001</v>
      </c>
      <c r="AC236" s="14">
        <v>124983.163371</v>
      </c>
      <c r="AD236" s="14">
        <v>132262.98787400001</v>
      </c>
      <c r="AE236" s="14">
        <v>132316.43349600001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Trade Balance</vt:lpstr>
      <vt:lpstr>Exports, FOB</vt:lpstr>
      <vt:lpstr>Imports, CIF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Gabrielle Morin</cp:lastModifiedBy>
  <dcterms:modified xsi:type="dcterms:W3CDTF">2024-11-27T11:12:14Z</dcterms:modified>
</cp:coreProperties>
</file>