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vehanoune/Documents/GitHub/Advanced-Time-Series-Analysis-Article-Replication/data sources/Trade balances by countries/"/>
    </mc:Choice>
  </mc:AlternateContent>
  <xr:revisionPtr revIDLastSave="0" documentId="13_ncr:1_{E86182C9-82FD-D743-A490-7C8AD28AA1DE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Exports, FOB" sheetId="1" r:id="rId1"/>
    <sheet name="Trade balance" sheetId="3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I3" i="3"/>
  <c r="AG70" i="3"/>
  <c r="AG69" i="3"/>
  <c r="AG68" i="3"/>
  <c r="AG67" i="3"/>
  <c r="AG66" i="3"/>
  <c r="AG65" i="3"/>
  <c r="C65" i="3"/>
  <c r="AG64" i="3"/>
  <c r="AG63" i="3"/>
  <c r="AG62" i="3"/>
  <c r="E62" i="3"/>
  <c r="D62" i="3"/>
  <c r="C62" i="3"/>
  <c r="AG61" i="3"/>
  <c r="G61" i="3"/>
  <c r="E61" i="3"/>
  <c r="AG60" i="3"/>
  <c r="B60" i="3"/>
  <c r="AG59" i="3"/>
  <c r="AG58" i="3"/>
  <c r="AG57" i="3"/>
  <c r="E57" i="3"/>
  <c r="D57" i="3"/>
  <c r="C57" i="3"/>
  <c r="AG56" i="3"/>
  <c r="AG55" i="3"/>
  <c r="AG54" i="3"/>
  <c r="E54" i="3"/>
  <c r="D54" i="3"/>
  <c r="AG53" i="3"/>
  <c r="B53" i="3"/>
  <c r="AG52" i="3"/>
  <c r="C52" i="3"/>
  <c r="B52" i="3"/>
  <c r="AG51" i="3"/>
  <c r="AG50" i="3"/>
  <c r="D50" i="3"/>
  <c r="AG49" i="3"/>
  <c r="G49" i="3"/>
  <c r="F49" i="3"/>
  <c r="E49" i="3"/>
  <c r="D49" i="3"/>
  <c r="AG48" i="3"/>
  <c r="D48" i="3"/>
  <c r="AG47" i="3"/>
  <c r="C47" i="3"/>
  <c r="B47" i="3"/>
  <c r="AG46" i="3"/>
  <c r="B46" i="3"/>
  <c r="AG45" i="3"/>
  <c r="AG44" i="3"/>
  <c r="G44" i="3"/>
  <c r="F44" i="3"/>
  <c r="E44" i="3"/>
  <c r="D44" i="3"/>
  <c r="AG43" i="3"/>
  <c r="C43" i="3"/>
  <c r="AG42" i="3"/>
  <c r="G42" i="3"/>
  <c r="F42" i="3"/>
  <c r="E42" i="3"/>
  <c r="D42" i="3"/>
  <c r="C42" i="3"/>
  <c r="AG41" i="3"/>
  <c r="F41" i="3"/>
  <c r="E41" i="3"/>
  <c r="D41" i="3"/>
  <c r="C41" i="3"/>
  <c r="B41" i="3"/>
  <c r="AG40" i="3"/>
  <c r="E40" i="3"/>
  <c r="D40" i="3"/>
  <c r="C40" i="3"/>
  <c r="B40" i="3"/>
  <c r="AG39" i="3"/>
  <c r="D39" i="3"/>
  <c r="C39" i="3"/>
  <c r="B39" i="3"/>
  <c r="H36" i="3"/>
  <c r="H58" i="3" s="1"/>
  <c r="G36" i="3"/>
  <c r="G59" i="3" s="1"/>
  <c r="F36" i="3"/>
  <c r="F64" i="3" s="1"/>
  <c r="E36" i="3"/>
  <c r="D36" i="3"/>
  <c r="D64" i="3" s="1"/>
  <c r="C36" i="3"/>
  <c r="C64" i="3" s="1"/>
  <c r="B36" i="3"/>
  <c r="B62" i="3" s="1"/>
  <c r="M1" i="3"/>
  <c r="L1" i="3"/>
  <c r="K1" i="3"/>
  <c r="J1" i="3"/>
  <c r="N1" i="3" l="1"/>
  <c r="I36" i="3"/>
  <c r="I54" i="3" s="1"/>
  <c r="E68" i="3"/>
  <c r="E60" i="3"/>
  <c r="E52" i="3"/>
  <c r="E69" i="3"/>
  <c r="E70" i="3"/>
  <c r="E63" i="3"/>
  <c r="E58" i="3"/>
  <c r="E53" i="3"/>
  <c r="E46" i="3"/>
  <c r="E65" i="3"/>
  <c r="E47" i="3"/>
  <c r="E66" i="3"/>
  <c r="E55" i="3"/>
  <c r="E50" i="3"/>
  <c r="E48" i="3"/>
  <c r="E67" i="3"/>
  <c r="E51" i="3"/>
  <c r="H39" i="3"/>
  <c r="G43" i="3"/>
  <c r="H45" i="3"/>
  <c r="H51" i="3"/>
  <c r="H56" i="3"/>
  <c r="F59" i="3"/>
  <c r="G63" i="3"/>
  <c r="D66" i="3"/>
  <c r="F69" i="3"/>
  <c r="F61" i="3"/>
  <c r="F53" i="3"/>
  <c r="F70" i="3"/>
  <c r="F65" i="3"/>
  <c r="F47" i="3"/>
  <c r="F66" i="3"/>
  <c r="F60" i="3"/>
  <c r="F55" i="3"/>
  <c r="F50" i="3"/>
  <c r="F48" i="3"/>
  <c r="F62" i="3"/>
  <c r="F57" i="3"/>
  <c r="F68" i="3"/>
  <c r="F63" i="3"/>
  <c r="F58" i="3"/>
  <c r="F46" i="3"/>
  <c r="H48" i="3"/>
  <c r="G58" i="3"/>
  <c r="G70" i="3"/>
  <c r="G62" i="3"/>
  <c r="G54" i="3"/>
  <c r="G66" i="3"/>
  <c r="G60" i="3"/>
  <c r="G55" i="3"/>
  <c r="G50" i="3"/>
  <c r="G48" i="3"/>
  <c r="G57" i="3"/>
  <c r="G64" i="3"/>
  <c r="G52" i="3"/>
  <c r="G65" i="3"/>
  <c r="G53" i="3"/>
  <c r="G46" i="3"/>
  <c r="F54" i="3"/>
  <c r="F67" i="3"/>
  <c r="G69" i="3"/>
  <c r="H63" i="3"/>
  <c r="H55" i="3"/>
  <c r="H57" i="3"/>
  <c r="H64" i="3"/>
  <c r="H62" i="3"/>
  <c r="H52" i="3"/>
  <c r="H69" i="3"/>
  <c r="H59" i="3"/>
  <c r="H49" i="3"/>
  <c r="H43" i="3"/>
  <c r="H66" i="3"/>
  <c r="H60" i="3"/>
  <c r="H50" i="3"/>
  <c r="H46" i="3"/>
  <c r="H53" i="3"/>
  <c r="H54" i="3"/>
  <c r="G67" i="3"/>
  <c r="G68" i="3"/>
  <c r="H67" i="3"/>
  <c r="H68" i="3"/>
  <c r="B65" i="3"/>
  <c r="B57" i="3"/>
  <c r="B49" i="3"/>
  <c r="B66" i="3"/>
  <c r="B67" i="3"/>
  <c r="B68" i="3"/>
  <c r="B69" i="3"/>
  <c r="B70" i="3"/>
  <c r="B54" i="3"/>
  <c r="B43" i="3"/>
  <c r="B61" i="3"/>
  <c r="B56" i="3"/>
  <c r="B51" i="3"/>
  <c r="B44" i="3"/>
  <c r="B58" i="3"/>
  <c r="B45" i="3"/>
  <c r="B64" i="3"/>
  <c r="B59" i="3"/>
  <c r="E39" i="3"/>
  <c r="F40" i="3"/>
  <c r="G41" i="3"/>
  <c r="H42" i="3"/>
  <c r="D43" i="3"/>
  <c r="H44" i="3"/>
  <c r="E45" i="3"/>
  <c r="G47" i="3"/>
  <c r="D52" i="3"/>
  <c r="B55" i="3"/>
  <c r="E56" i="3"/>
  <c r="C60" i="3"/>
  <c r="H61" i="3"/>
  <c r="H65" i="3"/>
  <c r="C66" i="3"/>
  <c r="C58" i="3"/>
  <c r="C50" i="3"/>
  <c r="C67" i="3"/>
  <c r="C68" i="3"/>
  <c r="C69" i="3"/>
  <c r="C70" i="3"/>
  <c r="C61" i="3"/>
  <c r="C56" i="3"/>
  <c r="C51" i="3"/>
  <c r="C44" i="3"/>
  <c r="C45" i="3"/>
  <c r="C63" i="3"/>
  <c r="C53" i="3"/>
  <c r="C46" i="3"/>
  <c r="C54" i="3"/>
  <c r="C49" i="3"/>
  <c r="F39" i="3"/>
  <c r="G40" i="3"/>
  <c r="H41" i="3"/>
  <c r="E43" i="3"/>
  <c r="F45" i="3"/>
  <c r="H47" i="3"/>
  <c r="B48" i="3"/>
  <c r="F51" i="3"/>
  <c r="F52" i="3"/>
  <c r="C55" i="3"/>
  <c r="F56" i="3"/>
  <c r="C59" i="3"/>
  <c r="H70" i="3"/>
  <c r="D67" i="3"/>
  <c r="D59" i="3"/>
  <c r="D51" i="3"/>
  <c r="D68" i="3"/>
  <c r="D69" i="3"/>
  <c r="D70" i="3"/>
  <c r="D45" i="3"/>
  <c r="D63" i="3"/>
  <c r="D58" i="3"/>
  <c r="D53" i="3"/>
  <c r="D46" i="3"/>
  <c r="D65" i="3"/>
  <c r="D60" i="3"/>
  <c r="D47" i="3"/>
  <c r="D61" i="3"/>
  <c r="D56" i="3"/>
  <c r="G39" i="3"/>
  <c r="H40" i="3"/>
  <c r="B42" i="3"/>
  <c r="F43" i="3"/>
  <c r="G45" i="3"/>
  <c r="C48" i="3"/>
  <c r="B50" i="3"/>
  <c r="G51" i="3"/>
  <c r="D55" i="3"/>
  <c r="G56" i="3"/>
  <c r="E59" i="3"/>
  <c r="B63" i="3"/>
  <c r="E64" i="3"/>
  <c r="I61" i="3" l="1"/>
  <c r="I41" i="3"/>
  <c r="I64" i="3"/>
  <c r="I49" i="3"/>
  <c r="I57" i="3"/>
  <c r="I48" i="3"/>
  <c r="I60" i="3"/>
  <c r="I70" i="3"/>
  <c r="I67" i="3"/>
  <c r="I56" i="3"/>
  <c r="I45" i="3"/>
  <c r="I58" i="3"/>
  <c r="I66" i="3"/>
  <c r="I65" i="3"/>
  <c r="I52" i="3"/>
  <c r="I68" i="3"/>
  <c r="I63" i="3"/>
  <c r="L36" i="3"/>
  <c r="L70" i="3" s="1"/>
  <c r="I42" i="3"/>
  <c r="I44" i="3"/>
  <c r="I51" i="3"/>
  <c r="K42" i="3"/>
  <c r="I39" i="3"/>
  <c r="I50" i="3"/>
  <c r="I40" i="3"/>
  <c r="L53" i="3"/>
  <c r="L42" i="3"/>
  <c r="I47" i="3"/>
  <c r="K36" i="3"/>
  <c r="K63" i="3" s="1"/>
  <c r="I62" i="3"/>
  <c r="I46" i="3"/>
  <c r="L46" i="3"/>
  <c r="I53" i="3"/>
  <c r="I59" i="3"/>
  <c r="L63" i="3"/>
  <c r="I43" i="3"/>
  <c r="M36" i="3"/>
  <c r="M56" i="3" s="1"/>
  <c r="M54" i="3"/>
  <c r="O1" i="3"/>
  <c r="I55" i="3"/>
  <c r="I69" i="3"/>
  <c r="J36" i="3"/>
  <c r="J53" i="3" s="1"/>
  <c r="L48" i="3"/>
  <c r="K52" i="3"/>
  <c r="M70" i="3" l="1"/>
  <c r="M58" i="3"/>
  <c r="M68" i="3"/>
  <c r="L62" i="3"/>
  <c r="K62" i="3"/>
  <c r="K60" i="3"/>
  <c r="L39" i="3"/>
  <c r="K58" i="3"/>
  <c r="K44" i="3"/>
  <c r="J57" i="3"/>
  <c r="K50" i="3"/>
  <c r="K53" i="3"/>
  <c r="M62" i="3"/>
  <c r="L50" i="3"/>
  <c r="K66" i="3"/>
  <c r="K48" i="3"/>
  <c r="J67" i="3"/>
  <c r="K54" i="3"/>
  <c r="L40" i="3"/>
  <c r="K56" i="3"/>
  <c r="M51" i="3"/>
  <c r="M48" i="3"/>
  <c r="J62" i="3"/>
  <c r="K70" i="3"/>
  <c r="L64" i="3"/>
  <c r="J65" i="3"/>
  <c r="K47" i="3"/>
  <c r="L67" i="3"/>
  <c r="K68" i="3"/>
  <c r="M44" i="3"/>
  <c r="L61" i="3"/>
  <c r="K49" i="3"/>
  <c r="J42" i="3"/>
  <c r="K61" i="3"/>
  <c r="J51" i="3"/>
  <c r="K64" i="3"/>
  <c r="M69" i="3"/>
  <c r="M40" i="3"/>
  <c r="L65" i="3"/>
  <c r="L51" i="3"/>
  <c r="K51" i="3"/>
  <c r="K65" i="3"/>
  <c r="M43" i="3"/>
  <c r="J55" i="3"/>
  <c r="L56" i="3"/>
  <c r="L66" i="3"/>
  <c r="K43" i="3"/>
  <c r="L44" i="3"/>
  <c r="M47" i="3"/>
  <c r="K59" i="3"/>
  <c r="L60" i="3"/>
  <c r="J58" i="3"/>
  <c r="K57" i="3"/>
  <c r="M41" i="3"/>
  <c r="K55" i="3"/>
  <c r="K69" i="3"/>
  <c r="L57" i="3"/>
  <c r="K46" i="3"/>
  <c r="L43" i="3"/>
  <c r="L68" i="3"/>
  <c r="L69" i="3"/>
  <c r="L49" i="3"/>
  <c r="K67" i="3"/>
  <c r="N69" i="3"/>
  <c r="J46" i="3"/>
  <c r="J48" i="3"/>
  <c r="J49" i="3"/>
  <c r="J52" i="3"/>
  <c r="M49" i="3"/>
  <c r="J54" i="3"/>
  <c r="J47" i="3"/>
  <c r="N68" i="3"/>
  <c r="J60" i="3"/>
  <c r="M65" i="3"/>
  <c r="J45" i="3"/>
  <c r="J68" i="3"/>
  <c r="M64" i="3"/>
  <c r="M46" i="3"/>
  <c r="J61" i="3"/>
  <c r="M67" i="3"/>
  <c r="N36" i="3"/>
  <c r="N64" i="3" s="1"/>
  <c r="M50" i="3"/>
  <c r="J63" i="3"/>
  <c r="M57" i="3"/>
  <c r="J50" i="3"/>
  <c r="M59" i="3"/>
  <c r="J70" i="3"/>
  <c r="J64" i="3"/>
  <c r="M52" i="3"/>
  <c r="N66" i="3"/>
  <c r="M39" i="3"/>
  <c r="M42" i="3"/>
  <c r="M60" i="3"/>
  <c r="M66" i="3"/>
  <c r="L59" i="3"/>
  <c r="L41" i="3"/>
  <c r="M45" i="3"/>
  <c r="N53" i="3"/>
  <c r="N62" i="3"/>
  <c r="J41" i="3"/>
  <c r="J39" i="3"/>
  <c r="J44" i="3"/>
  <c r="J43" i="3"/>
  <c r="J59" i="3"/>
  <c r="J40" i="3"/>
  <c r="P1" i="3"/>
  <c r="M63" i="3"/>
  <c r="M61" i="3"/>
  <c r="J69" i="3"/>
  <c r="M53" i="3"/>
  <c r="M55" i="3"/>
  <c r="J56" i="3"/>
  <c r="N41" i="3"/>
  <c r="N44" i="3"/>
  <c r="N51" i="3"/>
  <c r="N65" i="3"/>
  <c r="L58" i="3"/>
  <c r="L45" i="3"/>
  <c r="L47" i="3"/>
  <c r="L52" i="3"/>
  <c r="K45" i="3"/>
  <c r="K41" i="3"/>
  <c r="K40" i="3"/>
  <c r="K39" i="3"/>
  <c r="J66" i="3"/>
  <c r="L54" i="3"/>
  <c r="L55" i="3"/>
  <c r="N49" i="3" l="1"/>
  <c r="N46" i="3"/>
  <c r="N42" i="3"/>
  <c r="N43" i="3"/>
  <c r="N56" i="3"/>
  <c r="N61" i="3"/>
  <c r="N67" i="3"/>
  <c r="N48" i="3"/>
  <c r="N55" i="3"/>
  <c r="N54" i="3"/>
  <c r="N50" i="3"/>
  <c r="N47" i="3"/>
  <c r="N59" i="3"/>
  <c r="N45" i="3"/>
  <c r="N70" i="3"/>
  <c r="N40" i="3"/>
  <c r="N63" i="3"/>
  <c r="N52" i="3"/>
  <c r="Q1" i="3"/>
  <c r="O36" i="3"/>
  <c r="O68" i="3" s="1"/>
  <c r="N39" i="3"/>
  <c r="N58" i="3"/>
  <c r="N57" i="3"/>
  <c r="N60" i="3"/>
  <c r="O55" i="3" l="1"/>
  <c r="O40" i="3"/>
  <c r="O49" i="3"/>
  <c r="O62" i="3"/>
  <c r="O42" i="3"/>
  <c r="O69" i="3"/>
  <c r="O50" i="3"/>
  <c r="O56" i="3"/>
  <c r="O64" i="3"/>
  <c r="O45" i="3"/>
  <c r="O44" i="3"/>
  <c r="O39" i="3"/>
  <c r="O43" i="3"/>
  <c r="O63" i="3"/>
  <c r="O52" i="3"/>
  <c r="O58" i="3"/>
  <c r="O67" i="3"/>
  <c r="O53" i="3"/>
  <c r="O61" i="3"/>
  <c r="O60" i="3"/>
  <c r="O46" i="3"/>
  <c r="O66" i="3"/>
  <c r="O59" i="3"/>
  <c r="O65" i="3"/>
  <c r="O47" i="3"/>
  <c r="R1" i="3"/>
  <c r="O54" i="3"/>
  <c r="O70" i="3"/>
  <c r="O48" i="3"/>
  <c r="O51" i="3"/>
  <c r="O41" i="3"/>
  <c r="P36" i="3"/>
  <c r="P45" i="3" s="1"/>
  <c r="O57" i="3"/>
  <c r="P39" i="3" l="1"/>
  <c r="P68" i="3"/>
  <c r="P63" i="3"/>
  <c r="P65" i="3"/>
  <c r="P66" i="3"/>
  <c r="P44" i="3"/>
  <c r="P67" i="3"/>
  <c r="P69" i="3"/>
  <c r="P57" i="3"/>
  <c r="P56" i="3"/>
  <c r="P48" i="3"/>
  <c r="P46" i="3"/>
  <c r="P41" i="3"/>
  <c r="S1" i="3"/>
  <c r="Q48" i="3"/>
  <c r="P64" i="3"/>
  <c r="P61" i="3"/>
  <c r="P54" i="3"/>
  <c r="P49" i="3"/>
  <c r="Q36" i="3"/>
  <c r="Q55" i="3" s="1"/>
  <c r="Q62" i="3"/>
  <c r="P40" i="3"/>
  <c r="P55" i="3"/>
  <c r="P58" i="3"/>
  <c r="P47" i="3"/>
  <c r="P62" i="3"/>
  <c r="P51" i="3"/>
  <c r="P70" i="3"/>
  <c r="Q60" i="3"/>
  <c r="Q70" i="3"/>
  <c r="P43" i="3"/>
  <c r="P53" i="3"/>
  <c r="P60" i="3"/>
  <c r="P52" i="3"/>
  <c r="P59" i="3"/>
  <c r="P42" i="3"/>
  <c r="P50" i="3"/>
  <c r="Q47" i="3"/>
  <c r="Q39" i="3" l="1"/>
  <c r="Q50" i="3"/>
  <c r="Q45" i="3"/>
  <c r="Q53" i="3"/>
  <c r="Q54" i="3"/>
  <c r="Q64" i="3"/>
  <c r="Q69" i="3"/>
  <c r="Q59" i="3"/>
  <c r="Q57" i="3"/>
  <c r="T1" i="3"/>
  <c r="Q41" i="3"/>
  <c r="Q58" i="3"/>
  <c r="Q40" i="3"/>
  <c r="R69" i="3"/>
  <c r="Q68" i="3"/>
  <c r="R60" i="3"/>
  <c r="Q61" i="3"/>
  <c r="Q46" i="3"/>
  <c r="R36" i="3"/>
  <c r="R52" i="3" s="1"/>
  <c r="R39" i="3"/>
  <c r="Q65" i="3"/>
  <c r="Q66" i="3"/>
  <c r="Q52" i="3"/>
  <c r="Q43" i="3"/>
  <c r="Q49" i="3"/>
  <c r="Q56" i="3"/>
  <c r="Q63" i="3"/>
  <c r="Q67" i="3"/>
  <c r="R47" i="3"/>
  <c r="R46" i="3"/>
  <c r="R68" i="3"/>
  <c r="Q51" i="3"/>
  <c r="Q42" i="3"/>
  <c r="Q44" i="3"/>
  <c r="R50" i="3"/>
  <c r="R63" i="3"/>
  <c r="R51" i="3" l="1"/>
  <c r="R62" i="3"/>
  <c r="R65" i="3"/>
  <c r="R49" i="3"/>
  <c r="R70" i="3"/>
  <c r="S36" i="3"/>
  <c r="S39" i="3" s="1"/>
  <c r="S53" i="3"/>
  <c r="R59" i="3"/>
  <c r="R44" i="3"/>
  <c r="R67" i="3"/>
  <c r="R61" i="3"/>
  <c r="R45" i="3"/>
  <c r="S40" i="3"/>
  <c r="R43" i="3"/>
  <c r="R54" i="3"/>
  <c r="R40" i="3"/>
  <c r="R55" i="3"/>
  <c r="R56" i="3"/>
  <c r="R57" i="3"/>
  <c r="R53" i="3"/>
  <c r="R42" i="3"/>
  <c r="R64" i="3"/>
  <c r="R48" i="3"/>
  <c r="U1" i="3"/>
  <c r="S69" i="3"/>
  <c r="R66" i="3"/>
  <c r="R41" i="3"/>
  <c r="R58" i="3"/>
  <c r="S42" i="3" l="1"/>
  <c r="S65" i="3"/>
  <c r="S45" i="3"/>
  <c r="S50" i="3"/>
  <c r="S55" i="3"/>
  <c r="S68" i="3"/>
  <c r="S64" i="3"/>
  <c r="S56" i="3"/>
  <c r="S47" i="3"/>
  <c r="S66" i="3"/>
  <c r="S41" i="3"/>
  <c r="S59" i="3"/>
  <c r="S54" i="3"/>
  <c r="S46" i="3"/>
  <c r="S48" i="3"/>
  <c r="S57" i="3"/>
  <c r="S60" i="3"/>
  <c r="S52" i="3"/>
  <c r="S70" i="3"/>
  <c r="S51" i="3"/>
  <c r="S67" i="3"/>
  <c r="S43" i="3"/>
  <c r="S62" i="3"/>
  <c r="S49" i="3"/>
  <c r="S58" i="3"/>
  <c r="S44" i="3"/>
  <c r="S61" i="3"/>
  <c r="V1" i="3"/>
  <c r="T36" i="3"/>
  <c r="T60" i="3" s="1"/>
  <c r="T39" i="3"/>
  <c r="S63" i="3"/>
  <c r="T41" i="3"/>
  <c r="T53" i="3" l="1"/>
  <c r="T42" i="3"/>
  <c r="T55" i="3"/>
  <c r="T40" i="3"/>
  <c r="T48" i="3"/>
  <c r="T58" i="3"/>
  <c r="T61" i="3"/>
  <c r="T56" i="3"/>
  <c r="T64" i="3"/>
  <c r="T68" i="3"/>
  <c r="T70" i="3"/>
  <c r="T67" i="3"/>
  <c r="T63" i="3"/>
  <c r="T51" i="3"/>
  <c r="T52" i="3"/>
  <c r="T50" i="3"/>
  <c r="T54" i="3"/>
  <c r="T69" i="3"/>
  <c r="T59" i="3"/>
  <c r="T46" i="3"/>
  <c r="T66" i="3"/>
  <c r="T49" i="3"/>
  <c r="T43" i="3"/>
  <c r="T62" i="3"/>
  <c r="T45" i="3"/>
  <c r="T47" i="3"/>
  <c r="T65" i="3"/>
  <c r="U36" i="3"/>
  <c r="U56" i="3" s="1"/>
  <c r="W1" i="3"/>
  <c r="T57" i="3"/>
  <c r="T44" i="3"/>
  <c r="U51" i="3" l="1"/>
  <c r="U52" i="3"/>
  <c r="U54" i="3"/>
  <c r="U66" i="3"/>
  <c r="U58" i="3"/>
  <c r="U59" i="3"/>
  <c r="U39" i="3"/>
  <c r="U60" i="3"/>
  <c r="U57" i="3"/>
  <c r="U41" i="3"/>
  <c r="U70" i="3"/>
  <c r="U67" i="3"/>
  <c r="U55" i="3"/>
  <c r="U45" i="3"/>
  <c r="U47" i="3"/>
  <c r="U44" i="3"/>
  <c r="U50" i="3"/>
  <c r="U69" i="3"/>
  <c r="U40" i="3"/>
  <c r="V36" i="3"/>
  <c r="V56" i="3" s="1"/>
  <c r="U68" i="3"/>
  <c r="U46" i="3"/>
  <c r="U53" i="3"/>
  <c r="U61" i="3"/>
  <c r="X1" i="3"/>
  <c r="U48" i="3"/>
  <c r="U65" i="3"/>
  <c r="U62" i="3"/>
  <c r="U43" i="3"/>
  <c r="U63" i="3"/>
  <c r="U49" i="3"/>
  <c r="V45" i="3"/>
  <c r="U64" i="3"/>
  <c r="U42" i="3"/>
  <c r="V54" i="3" l="1"/>
  <c r="V49" i="3"/>
  <c r="V64" i="3"/>
  <c r="V42" i="3"/>
  <c r="V57" i="3"/>
  <c r="V68" i="3"/>
  <c r="V43" i="3"/>
  <c r="V65" i="3"/>
  <c r="V55" i="3"/>
  <c r="V66" i="3"/>
  <c r="V40" i="3"/>
  <c r="V63" i="3"/>
  <c r="V50" i="3"/>
  <c r="V58" i="3"/>
  <c r="V67" i="3"/>
  <c r="V70" i="3"/>
  <c r="V47" i="3"/>
  <c r="V48" i="3"/>
  <c r="V61" i="3"/>
  <c r="V60" i="3"/>
  <c r="V59" i="3"/>
  <c r="V51" i="3"/>
  <c r="V52" i="3"/>
  <c r="V41" i="3"/>
  <c r="V44" i="3"/>
  <c r="V46" i="3"/>
  <c r="V69" i="3"/>
  <c r="Y1" i="3"/>
  <c r="W36" i="3"/>
  <c r="W60" i="3" s="1"/>
  <c r="W70" i="3"/>
  <c r="W51" i="3"/>
  <c r="W55" i="3"/>
  <c r="V62" i="3"/>
  <c r="V53" i="3"/>
  <c r="V39" i="3"/>
  <c r="W47" i="3" l="1"/>
  <c r="W56" i="3"/>
  <c r="W64" i="3"/>
  <c r="W69" i="3"/>
  <c r="W63" i="3"/>
  <c r="W52" i="3"/>
  <c r="W40" i="3"/>
  <c r="W39" i="3"/>
  <c r="W48" i="3"/>
  <c r="W58" i="3"/>
  <c r="W66" i="3"/>
  <c r="W49" i="3"/>
  <c r="W54" i="3"/>
  <c r="W46" i="3"/>
  <c r="W68" i="3"/>
  <c r="W44" i="3"/>
  <c r="W57" i="3"/>
  <c r="W53" i="3"/>
  <c r="W45" i="3"/>
  <c r="W42" i="3"/>
  <c r="W41" i="3"/>
  <c r="X43" i="3"/>
  <c r="W59" i="3"/>
  <c r="W65" i="3"/>
  <c r="W62" i="3"/>
  <c r="W50" i="3"/>
  <c r="X36" i="3"/>
  <c r="X56" i="3" s="1"/>
  <c r="X39" i="3"/>
  <c r="X64" i="3"/>
  <c r="W61" i="3"/>
  <c r="Z1" i="3"/>
  <c r="W43" i="3"/>
  <c r="W67" i="3"/>
  <c r="X59" i="3" l="1"/>
  <c r="X51" i="3"/>
  <c r="X41" i="3"/>
  <c r="X52" i="3"/>
  <c r="X61" i="3"/>
  <c r="X62" i="3"/>
  <c r="X67" i="3"/>
  <c r="X55" i="3"/>
  <c r="X70" i="3"/>
  <c r="X68" i="3"/>
  <c r="X45" i="3"/>
  <c r="X42" i="3"/>
  <c r="X63" i="3"/>
  <c r="X44" i="3"/>
  <c r="X65" i="3"/>
  <c r="X48" i="3"/>
  <c r="X69" i="3"/>
  <c r="Y36" i="3"/>
  <c r="Y60" i="3" s="1"/>
  <c r="X53" i="3"/>
  <c r="X49" i="3"/>
  <c r="X40" i="3"/>
  <c r="X54" i="3"/>
  <c r="X57" i="3"/>
  <c r="X60" i="3"/>
  <c r="AA1" i="3"/>
  <c r="X58" i="3"/>
  <c r="X47" i="3"/>
  <c r="X50" i="3"/>
  <c r="X66" i="3"/>
  <c r="X46" i="3"/>
  <c r="Y40" i="3" l="1"/>
  <c r="Y59" i="3"/>
  <c r="Y66" i="3"/>
  <c r="Y46" i="3"/>
  <c r="Y44" i="3"/>
  <c r="Y47" i="3"/>
  <c r="Y45" i="3"/>
  <c r="Y56" i="3"/>
  <c r="Y39" i="3"/>
  <c r="Y68" i="3"/>
  <c r="Y69" i="3"/>
  <c r="Y51" i="3"/>
  <c r="Y63" i="3"/>
  <c r="Y61" i="3"/>
  <c r="Y53" i="3"/>
  <c r="Y62" i="3"/>
  <c r="Y67" i="3"/>
  <c r="Y65" i="3"/>
  <c r="Y58" i="3"/>
  <c r="Y52" i="3"/>
  <c r="Y48" i="3"/>
  <c r="Y57" i="3"/>
  <c r="Y49" i="3"/>
  <c r="Z36" i="3"/>
  <c r="Z45" i="3" s="1"/>
  <c r="AB1" i="3"/>
  <c r="Y54" i="3"/>
  <c r="Y42" i="3"/>
  <c r="Y50" i="3"/>
  <c r="Y70" i="3"/>
  <c r="Y43" i="3"/>
  <c r="Y55" i="3"/>
  <c r="Y64" i="3"/>
  <c r="Y41" i="3"/>
  <c r="Z39" i="3" l="1"/>
  <c r="Z56" i="3"/>
  <c r="Z67" i="3"/>
  <c r="Z54" i="3"/>
  <c r="Z63" i="3"/>
  <c r="Z65" i="3"/>
  <c r="Z66" i="3"/>
  <c r="Z57" i="3"/>
  <c r="Z64" i="3"/>
  <c r="Z41" i="3"/>
  <c r="Z70" i="3"/>
  <c r="Z58" i="3"/>
  <c r="Z50" i="3"/>
  <c r="Z49" i="3"/>
  <c r="Z55" i="3"/>
  <c r="Z47" i="3"/>
  <c r="Z42" i="3"/>
  <c r="Z59" i="3"/>
  <c r="Z61" i="3"/>
  <c r="Z68" i="3"/>
  <c r="Z60" i="3"/>
  <c r="Z62" i="3"/>
  <c r="Z51" i="3"/>
  <c r="Z48" i="3"/>
  <c r="Z40" i="3"/>
  <c r="Z53" i="3"/>
  <c r="Z69" i="3"/>
  <c r="AA36" i="3"/>
  <c r="AA64" i="3" s="1"/>
  <c r="AA39" i="3"/>
  <c r="Z52" i="3"/>
  <c r="AC1" i="3"/>
  <c r="Z44" i="3"/>
  <c r="Z43" i="3"/>
  <c r="Z46" i="3"/>
  <c r="AA68" i="3" l="1"/>
  <c r="AA63" i="3"/>
  <c r="AA49" i="3"/>
  <c r="AA52" i="3"/>
  <c r="AA67" i="3"/>
  <c r="AA66" i="3"/>
  <c r="AA65" i="3"/>
  <c r="AA62" i="3"/>
  <c r="AA70" i="3"/>
  <c r="AA61" i="3"/>
  <c r="AA57" i="3"/>
  <c r="AA46" i="3"/>
  <c r="AA56" i="3"/>
  <c r="AA50" i="3"/>
  <c r="AA69" i="3"/>
  <c r="AA58" i="3"/>
  <c r="AA44" i="3"/>
  <c r="AA51" i="3"/>
  <c r="AA40" i="3"/>
  <c r="AA60" i="3"/>
  <c r="AD1" i="3"/>
  <c r="AB36" i="3"/>
  <c r="AB51" i="3" s="1"/>
  <c r="AB39" i="3"/>
  <c r="AA59" i="3"/>
  <c r="AA47" i="3"/>
  <c r="AA54" i="3"/>
  <c r="AA42" i="3"/>
  <c r="AA45" i="3"/>
  <c r="AA48" i="3"/>
  <c r="AA53" i="3"/>
  <c r="AA55" i="3"/>
  <c r="AA41" i="3"/>
  <c r="AA43" i="3"/>
  <c r="AB40" i="3" l="1"/>
  <c r="AB42" i="3"/>
  <c r="AB64" i="3"/>
  <c r="AB50" i="3"/>
  <c r="AB54" i="3"/>
  <c r="AB46" i="3"/>
  <c r="AB44" i="3"/>
  <c r="AB67" i="3"/>
  <c r="AB59" i="3"/>
  <c r="AB60" i="3"/>
  <c r="AB49" i="3"/>
  <c r="AB63" i="3"/>
  <c r="AB45" i="3"/>
  <c r="AB55" i="3"/>
  <c r="AB47" i="3"/>
  <c r="AB41" i="3"/>
  <c r="AB48" i="3"/>
  <c r="AB69" i="3"/>
  <c r="AB70" i="3"/>
  <c r="AB66" i="3"/>
  <c r="AB58" i="3"/>
  <c r="AC36" i="3"/>
  <c r="AC45" i="3" s="1"/>
  <c r="AB62" i="3"/>
  <c r="AB52" i="3"/>
  <c r="AB53" i="3"/>
  <c r="AB68" i="3"/>
  <c r="AB61" i="3"/>
  <c r="AB43" i="3"/>
  <c r="AB65" i="3"/>
  <c r="AB57" i="3"/>
  <c r="AB56" i="3"/>
  <c r="AC44" i="3" l="1"/>
  <c r="AC65" i="3"/>
  <c r="AC64" i="3"/>
  <c r="AC56" i="3"/>
  <c r="AC58" i="3"/>
  <c r="AC50" i="3"/>
  <c r="AC48" i="3"/>
  <c r="AC53" i="3"/>
  <c r="AC39" i="3"/>
  <c r="AC59" i="3"/>
  <c r="AC47" i="3"/>
  <c r="AC60" i="3"/>
  <c r="AC68" i="3"/>
  <c r="AC41" i="3"/>
  <c r="AC42" i="3"/>
  <c r="AC61" i="3"/>
  <c r="AC55" i="3"/>
  <c r="AD36" i="3"/>
  <c r="AD60" i="3" s="1"/>
  <c r="AF60" i="3" s="1"/>
  <c r="AD67" i="3"/>
  <c r="AD50" i="3"/>
  <c r="AC70" i="3"/>
  <c r="AD42" i="3"/>
  <c r="AF42" i="3" s="1"/>
  <c r="AD61" i="3"/>
  <c r="AF61" i="3" s="1"/>
  <c r="AC67" i="3"/>
  <c r="AC54" i="3"/>
  <c r="AC40" i="3"/>
  <c r="AC62" i="3"/>
  <c r="AC51" i="3"/>
  <c r="AC43" i="3"/>
  <c r="AC69" i="3"/>
  <c r="AC57" i="3"/>
  <c r="AC49" i="3"/>
  <c r="AC52" i="3"/>
  <c r="AC46" i="3"/>
  <c r="AC63" i="3"/>
  <c r="AC66" i="3"/>
  <c r="AF50" i="3" l="1"/>
  <c r="AD47" i="3"/>
  <c r="AF47" i="3" s="1"/>
  <c r="AD59" i="3"/>
  <c r="AF59" i="3" s="1"/>
  <c r="AD46" i="3"/>
  <c r="AF46" i="3" s="1"/>
  <c r="AD66" i="3"/>
  <c r="AF66" i="3" s="1"/>
  <c r="AD69" i="3"/>
  <c r="AF69" i="3" s="1"/>
  <c r="AD40" i="3"/>
  <c r="AF40" i="3" s="1"/>
  <c r="AD53" i="3"/>
  <c r="AF53" i="3" s="1"/>
  <c r="AD62" i="3"/>
  <c r="AF62" i="3" s="1"/>
  <c r="AD48" i="3"/>
  <c r="AF48" i="3" s="1"/>
  <c r="AD45" i="3"/>
  <c r="AF45" i="3" s="1"/>
  <c r="AD64" i="3"/>
  <c r="AF64" i="3" s="1"/>
  <c r="AD70" i="3"/>
  <c r="AF70" i="3" s="1"/>
  <c r="AD51" i="3"/>
  <c r="AF51" i="3" s="1"/>
  <c r="AD63" i="3"/>
  <c r="AF63" i="3" s="1"/>
  <c r="AF67" i="3"/>
  <c r="AD56" i="3"/>
  <c r="AF56" i="3" s="1"/>
  <c r="AD52" i="3"/>
  <c r="AF52" i="3" s="1"/>
  <c r="AD44" i="3"/>
  <c r="AF44" i="3" s="1"/>
  <c r="AD58" i="3"/>
  <c r="AF58" i="3" s="1"/>
  <c r="AD39" i="3"/>
  <c r="AF39" i="3" s="1"/>
  <c r="AD49" i="3"/>
  <c r="AF49" i="3" s="1"/>
  <c r="AD65" i="3"/>
  <c r="AF65" i="3" s="1"/>
  <c r="AD41" i="3"/>
  <c r="AF41" i="3" s="1"/>
  <c r="AD43" i="3"/>
  <c r="AF43" i="3" s="1"/>
  <c r="AD68" i="3"/>
  <c r="AF68" i="3" s="1"/>
  <c r="AD57" i="3"/>
  <c r="AF57" i="3" s="1"/>
  <c r="AD55" i="3"/>
  <c r="AF55" i="3" s="1"/>
  <c r="AD54" i="3"/>
  <c r="AF54" i="3" s="1"/>
</calcChain>
</file>

<file path=xl/sharedStrings.xml><?xml version="1.0" encoding="utf-8"?>
<sst xmlns="http://schemas.openxmlformats.org/spreadsheetml/2006/main" count="661" uniqueCount="540">
  <si>
    <t>Exports, FOB to Partner Countries</t>
  </si>
  <si>
    <t>Switzerland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</si>
  <si>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</si>
  <si>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</si>
  <si>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</si>
  <si>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</si>
  <si>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</si>
  <si>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</si>
  <si>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</si>
  <si>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</si>
  <si>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</si>
  <si>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</si>
  <si>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</si>
  <si>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</si>
  <si>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</si>
  <si>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</si>
  <si>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</si>
  <si>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</si>
  <si>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</si>
  <si>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</si>
  <si>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</si>
  <si>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</si>
  <si>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</si>
  <si>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</si>
  <si>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</si>
  <si>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</si>
  <si>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</si>
  <si>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</si>
  <si>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</si>
  <si>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</si>
  <si>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</si>
  <si>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</si>
  <si>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</si>
  <si>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</si>
  <si>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</si>
  <si>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</si>
  <si>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</si>
  <si>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</si>
  <si>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</si>
  <si>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</si>
  <si>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</si>
  <si>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</si>
  <si>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</si>
  <si>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</si>
  <si>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</si>
  <si>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</si>
  <si>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</si>
  <si>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</si>
  <si>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</si>
  <si>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</si>
  <si>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</si>
  <si>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</si>
  <si>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</si>
  <si>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</si>
  <si>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</si>
  <si>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</si>
  <si>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</si>
  <si>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</si>
  <si>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</si>
  <si>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</si>
  <si>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</si>
  <si>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</si>
  <si>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</si>
  <si>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</si>
  <si>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</si>
  <si>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</si>
  <si>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</si>
  <si>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</si>
  <si>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</si>
  <si>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</si>
  <si>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</si>
  <si>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</si>
  <si>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</si>
  <si>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</si>
  <si>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</si>
  <si>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</si>
  <si>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</si>
  <si>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</si>
  <si>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</si>
  <si>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</si>
  <si>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</si>
  <si>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</si>
  <si>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</si>
  <si>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</si>
  <si>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</si>
  <si>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</si>
  <si>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</si>
  <si>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</si>
  <si>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</si>
  <si>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</si>
  <si>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</si>
  <si>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</si>
  <si>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</si>
  <si>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</si>
  <si>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</si>
  <si>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</si>
  <si>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</si>
  <si>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</si>
  <si>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</si>
  <si>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</si>
  <si>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</si>
  <si>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</si>
  <si>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</si>
  <si>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</si>
  <si>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</si>
  <si>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</si>
  <si>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</si>
  <si>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</si>
  <si>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</si>
  <si>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</si>
  <si>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</si>
  <si>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</si>
  <si>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</si>
  <si>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</si>
  <si>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</si>
  <si>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</si>
  <si>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</si>
  <si>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</si>
  <si>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</si>
  <si>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</si>
  <si>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</si>
  <si>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</si>
  <si>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</si>
  <si>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</si>
  <si>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</si>
  <si>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</si>
  <si>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</si>
  <si>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</si>
  <si>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</si>
  <si>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</si>
  <si>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</si>
  <si>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</si>
  <si>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</si>
  <si>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</si>
  <si>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</si>
  <si>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</si>
  <si>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</si>
  <si>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</si>
  <si>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</si>
  <si>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</si>
  <si>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</si>
  <si>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</si>
  <si>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</si>
  <si>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</si>
  <si>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</si>
  <si>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</si>
  <si>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</si>
  <si>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</si>
  <si>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</si>
  <si>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</si>
  <si>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</si>
  <si>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</si>
  <si>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</si>
  <si>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</si>
  <si>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</si>
  <si>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</si>
  <si>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</si>
  <si>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</si>
  <si>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</si>
  <si>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</si>
  <si>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</si>
  <si>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</si>
  <si>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</si>
  <si>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</si>
  <si>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</si>
  <si>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</si>
  <si>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</si>
  <si>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</si>
  <si>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</si>
  <si>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</si>
  <si>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</si>
  <si>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</si>
  <si>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</si>
  <si>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</si>
  <si>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</si>
  <si>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</si>
  <si>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</si>
  <si>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</si>
  <si>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</si>
  <si>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</si>
  <si>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</si>
  <si>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</si>
  <si>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</si>
  <si>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</si>
  <si>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</si>
  <si>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</si>
  <si>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</si>
  <si>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</si>
  <si>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</si>
  <si>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</si>
  <si>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</si>
  <si>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</si>
  <si>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</si>
  <si>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</si>
  <si>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</si>
  <si>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</si>
  <si>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</si>
  <si>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</si>
  <si>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</si>
  <si>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</si>
  <si>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</si>
  <si>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</si>
  <si>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</si>
  <si>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</si>
  <si>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</si>
  <si>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</si>
  <si>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</si>
  <si>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</si>
  <si>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</si>
  <si>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</si>
  <si>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</si>
  <si>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</si>
  <si>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</si>
  <si>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</si>
  <si>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</si>
  <si>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</si>
  <si>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</si>
  <si>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</si>
  <si>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</si>
  <si>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</si>
  <si>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</si>
  <si>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</si>
  <si>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</si>
  <si>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</si>
  <si>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</si>
  <si>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</si>
  <si>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</si>
  <si>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</si>
  <si>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</si>
  <si>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</si>
  <si>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</si>
  <si>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</si>
  <si>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</si>
  <si>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</si>
  <si>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</si>
  <si>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</si>
  <si>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</si>
  <si>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</si>
  <si>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</si>
  <si>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</si>
  <si>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</si>
  <si>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</si>
  <si>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</si>
  <si>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</si>
  <si>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</si>
  <si>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</si>
  <si>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</si>
  <si>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</si>
  <si>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</si>
  <si>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</si>
  <si>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</si>
  <si>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</si>
  <si>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</si>
  <si>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</si>
  <si>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</si>
  <si>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</si>
  <si>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</si>
  <si>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</si>
  <si>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</si>
  <si>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</si>
  <si>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</si>
  <si>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</si>
  <si>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</si>
  <si>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</si>
  <si>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</si>
  <si>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</si>
  <si>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</si>
  <si>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</si>
  <si>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</si>
  <si>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</si>
  <si>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Switzerland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</si>
  <si>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</si>
  <si>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</si>
  <si>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</si>
  <si>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</si>
  <si>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</si>
  <si>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</si>
  <si>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</si>
  <si>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</si>
  <si>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</si>
  <si>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</si>
  <si>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</si>
  <si>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</si>
  <si>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</si>
  <si>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</si>
  <si>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</si>
  <si>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</si>
  <si>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</si>
  <si>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</si>
  <si>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</si>
  <si>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</si>
  <si>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</si>
  <si>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</si>
  <si>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</si>
  <si>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</si>
  <si>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</si>
  <si>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</si>
  <si>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</si>
  <si>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</si>
  <si>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</si>
  <si>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</si>
  <si>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</si>
  <si>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</si>
  <si>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</si>
  <si>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</si>
  <si>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</si>
  <si>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</si>
  <si>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</si>
  <si>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</si>
  <si>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</si>
  <si>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</si>
  <si>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</si>
  <si>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</si>
  <si>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</si>
  <si>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</si>
  <si>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</si>
  <si>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</si>
  <si>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</si>
  <si>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</si>
  <si>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</si>
  <si>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</si>
  <si>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</si>
  <si>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</si>
  <si>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</si>
  <si>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</si>
  <si>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</si>
  <si>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</si>
  <si>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</si>
  <si>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</si>
  <si>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</si>
  <si>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</si>
  <si>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</si>
  <si>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</si>
  <si>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</si>
  <si>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</si>
  <si>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</si>
  <si>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</si>
  <si>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</si>
  <si>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</si>
  <si>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</si>
  <si>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</si>
  <si>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</si>
  <si>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</si>
  <si>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</si>
  <si>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</si>
  <si>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</si>
  <si>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</si>
  <si>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</si>
  <si>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</si>
  <si>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</si>
  <si>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</si>
  <si>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</si>
  <si>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</si>
  <si>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</si>
  <si>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</si>
  <si>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</si>
  <si>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</si>
  <si>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</si>
  <si>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</si>
  <si>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</si>
  <si>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</si>
  <si>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</si>
  <si>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</si>
  <si>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</si>
  <si>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</si>
  <si>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</si>
  <si>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</si>
  <si>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</si>
  <si>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</si>
  <si>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</si>
  <si>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</si>
  <si>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</si>
  <si>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</si>
  <si>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</si>
  <si>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</si>
  <si>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</si>
  <si>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</si>
  <si>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</si>
  <si>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</si>
  <si>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</si>
  <si>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</si>
  <si>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</si>
  <si>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</si>
  <si>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</si>
  <si>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</si>
  <si>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</si>
  <si>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</si>
  <si>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</si>
  <si>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</si>
  <si>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</si>
  <si>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</si>
  <si>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</si>
  <si>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</si>
  <si>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</si>
  <si>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</si>
  <si>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</si>
  <si>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</si>
  <si>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</si>
  <si>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</si>
  <si>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</si>
  <si>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</si>
  <si>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</si>
  <si>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</si>
  <si>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</si>
  <si>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</si>
  <si>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</si>
  <si>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</si>
  <si>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</si>
  <si>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</si>
  <si>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</si>
  <si>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</si>
  <si>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</si>
  <si>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</si>
  <si>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</si>
  <si>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</si>
  <si>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</si>
  <si>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</si>
  <si>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</si>
  <si>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</si>
  <si>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</si>
  <si>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</si>
  <si>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</si>
  <si>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</si>
  <si>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</si>
  <si>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</si>
  <si>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</si>
  <si>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</si>
  <si>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</si>
  <si>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</si>
  <si>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</si>
  <si>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</si>
  <si>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</si>
  <si>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</si>
  <si>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</si>
  <si>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</si>
  <si>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</si>
  <si>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</si>
  <si>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</si>
  <si>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</si>
  <si>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</si>
  <si>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</si>
  <si>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</si>
  <si>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</si>
  <si>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</si>
  <si>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</si>
  <si>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</si>
  <si>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</si>
  <si>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</si>
  <si>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</si>
  <si>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</si>
  <si>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</si>
  <si>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</si>
  <si>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</si>
  <si>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</si>
  <si>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</si>
  <si>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</si>
  <si>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</si>
  <si>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</si>
  <si>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</si>
  <si>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</si>
  <si>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</si>
  <si>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</si>
  <si>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</si>
  <si>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</si>
  <si>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</si>
  <si>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</si>
  <si>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</si>
  <si>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</si>
  <si>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</si>
  <si>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</si>
  <si>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</si>
  <si>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</si>
  <si>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</si>
  <si>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</si>
  <si>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</si>
  <si>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</si>
  <si>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</si>
  <si>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</si>
  <si>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</si>
  <si>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</si>
  <si>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</si>
  <si>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</si>
  <si>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</si>
  <si>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</si>
  <si>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</si>
  <si>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</si>
  <si>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</si>
  <si>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</si>
  <si>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</si>
  <si>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</si>
  <si>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</si>
  <si>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</si>
  <si>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</si>
  <si>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</si>
  <si>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</si>
  <si>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</si>
  <si>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</si>
  <si>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</si>
  <si>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</si>
  <si>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</si>
  <si>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</si>
  <si>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</si>
  <si>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</si>
  <si>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</si>
  <si>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</si>
  <si>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</si>
  <si>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</si>
  <si>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</si>
  <si>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</si>
  <si>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</si>
  <si>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</si>
  <si>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</si>
  <si>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</si>
  <si>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</si>
  <si>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</si>
  <si>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</si>
  <si>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</si>
  <si>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</si>
  <si>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</si>
  <si>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</si>
  <si>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</si>
  <si>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</si>
  <si>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</si>
  <si>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</si>
  <si>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</si>
  <si>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</si>
  <si>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</si>
  <si>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</si>
  <si>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</si>
  <si>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</si>
  <si>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</si>
  <si>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</si>
  <si>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</si>
  <si>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</si>
  <si>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</si>
  <si>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</si>
  <si>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</si>
  <si>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Korea, Rep. Of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</si>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</sst>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4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14" width="9.6640625" customWidth="1"/>
    <col min="15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1</v>
      </c>
      <c r="C4" s="19"/>
      <c r="D4" s="19"/>
      <c r="E4" s="19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15">
      <c r="A8" s="1"/>
      <c r="B8" s="6" t="s">
        <v>32</v>
      </c>
      <c r="C8" s="7">
        <v>476.42954689415905</v>
      </c>
      <c r="D8" s="8">
        <v>509.56933284860997</v>
      </c>
      <c r="E8" s="8">
        <v>503.05916077646401</v>
      </c>
      <c r="F8" s="8">
        <v>620.55768712846316</v>
      </c>
      <c r="G8" s="8">
        <v>758.71557581034779</v>
      </c>
      <c r="H8" s="8">
        <v>674.61328579155054</v>
      </c>
      <c r="I8" s="8">
        <v>616.59289383017403</v>
      </c>
      <c r="J8" s="8">
        <v>596.10080128607251</v>
      </c>
      <c r="K8" s="8">
        <v>668.4</v>
      </c>
      <c r="L8" s="8">
        <v>624.38750500000003</v>
      </c>
      <c r="M8" s="8">
        <v>652.51546299999995</v>
      </c>
      <c r="N8" s="8">
        <v>677.16099299999996</v>
      </c>
      <c r="O8" s="8">
        <v>779.50004200000001</v>
      </c>
      <c r="P8" s="8">
        <v>1034.994254</v>
      </c>
      <c r="Q8" s="8">
        <v>1149.5346380000001</v>
      </c>
      <c r="R8" s="8">
        <v>1312.8177969999999</v>
      </c>
      <c r="S8" s="8">
        <v>1651.8952409999999</v>
      </c>
      <c r="T8" s="8">
        <v>1982.9161349999999</v>
      </c>
      <c r="U8" s="8">
        <v>1818.9802990000001</v>
      </c>
      <c r="V8" s="8">
        <v>2097.299548</v>
      </c>
      <c r="W8" s="8">
        <v>2821.3196039999998</v>
      </c>
      <c r="X8" s="8">
        <v>3272.5784239999998</v>
      </c>
      <c r="Y8" s="8">
        <v>3134.785903</v>
      </c>
      <c r="Z8" s="8">
        <v>2785.6174860000001</v>
      </c>
      <c r="AA8" s="8">
        <v>2512.5028870000001</v>
      </c>
      <c r="AB8" s="8">
        <v>2371.8915550000002</v>
      </c>
      <c r="AC8" s="8">
        <v>2432.7179219999998</v>
      </c>
      <c r="AD8" s="8">
        <v>2801.1122300000002</v>
      </c>
      <c r="AE8" s="8">
        <v>2618.1698769999998</v>
      </c>
    </row>
    <row r="9" spans="1:31" ht="13.5" customHeight="1" x14ac:dyDescent="0.15">
      <c r="A9" s="1"/>
      <c r="B9" s="9" t="s">
        <v>33</v>
      </c>
      <c r="C9" s="10">
        <v>61385.26885907058</v>
      </c>
      <c r="D9" s="11">
        <v>65548.706550030736</v>
      </c>
      <c r="E9" s="11">
        <v>62739.971296267911</v>
      </c>
      <c r="F9" s="11">
        <v>70482.880098406764</v>
      </c>
      <c r="G9" s="11">
        <v>81373.253016193121</v>
      </c>
      <c r="H9" s="11">
        <v>79366.593737271527</v>
      </c>
      <c r="I9" s="11">
        <v>75958.333309565831</v>
      </c>
      <c r="J9" s="11">
        <v>78848.983657756762</v>
      </c>
      <c r="K9" s="11">
        <v>80250.600000000006</v>
      </c>
      <c r="L9" s="11">
        <v>80471.245729999995</v>
      </c>
      <c r="M9" s="11">
        <v>81989.240432000006</v>
      </c>
      <c r="N9" s="11">
        <v>91600.912670000005</v>
      </c>
      <c r="O9" s="11">
        <v>104675.706363</v>
      </c>
      <c r="P9" s="11">
        <v>122844.41897699999</v>
      </c>
      <c r="Q9" s="11">
        <v>130814.75642400001</v>
      </c>
      <c r="R9" s="11">
        <v>147565.169115</v>
      </c>
      <c r="S9" s="11">
        <v>171823.96710800001</v>
      </c>
      <c r="T9" s="11">
        <v>200334.09540799999</v>
      </c>
      <c r="U9" s="11">
        <v>172639.613946</v>
      </c>
      <c r="V9" s="11">
        <v>195502.019455</v>
      </c>
      <c r="W9" s="11">
        <v>234832.135266</v>
      </c>
      <c r="X9" s="11">
        <v>312432.69835600001</v>
      </c>
      <c r="Y9" s="11">
        <v>357809.27381699998</v>
      </c>
      <c r="Z9" s="11">
        <v>311155.00797400001</v>
      </c>
      <c r="AA9" s="11">
        <v>289839.202567</v>
      </c>
      <c r="AB9" s="11">
        <v>339268.41628300003</v>
      </c>
      <c r="AC9" s="11">
        <v>299069.96994400001</v>
      </c>
      <c r="AD9" s="11">
        <v>309861.337237</v>
      </c>
      <c r="AE9" s="11">
        <v>313769.87615199998</v>
      </c>
    </row>
    <row r="10" spans="1:31" ht="13.5" customHeight="1" x14ac:dyDescent="0.15">
      <c r="A10" s="1"/>
      <c r="B10" s="12" t="s">
        <v>34</v>
      </c>
      <c r="C10" s="13">
        <v>52646.484463531298</v>
      </c>
      <c r="D10" s="14">
        <v>56366.001211682596</v>
      </c>
      <c r="E10" s="14">
        <v>53511.657236059342</v>
      </c>
      <c r="F10" s="14">
        <v>60626.692141482192</v>
      </c>
      <c r="G10" s="14">
        <v>69556.903870013732</v>
      </c>
      <c r="H10" s="14">
        <v>67743.112013640537</v>
      </c>
      <c r="I10" s="14">
        <v>64776.788134566923</v>
      </c>
      <c r="J10" s="14">
        <v>68100.447474943663</v>
      </c>
      <c r="K10" s="14">
        <v>70153.2</v>
      </c>
      <c r="L10" s="14">
        <v>69800.871375000002</v>
      </c>
      <c r="M10" s="14">
        <v>70612.860501999996</v>
      </c>
      <c r="N10" s="14">
        <v>78228.392284999994</v>
      </c>
      <c r="O10" s="14">
        <v>88945.405893999996</v>
      </c>
      <c r="P10" s="14">
        <v>103242.939428</v>
      </c>
      <c r="Q10" s="14">
        <v>109828.077565</v>
      </c>
      <c r="R10" s="14">
        <v>122567.19079399999</v>
      </c>
      <c r="S10" s="14">
        <v>140427.77712700001</v>
      </c>
      <c r="T10" s="14">
        <v>161748.50795299999</v>
      </c>
      <c r="U10" s="14">
        <v>139666.21537699999</v>
      </c>
      <c r="V10" s="14">
        <v>156870.41973299999</v>
      </c>
      <c r="W10" s="14">
        <v>186634.81784</v>
      </c>
      <c r="X10" s="14">
        <v>224880.47952200001</v>
      </c>
      <c r="Y10" s="14">
        <v>247345.60647100001</v>
      </c>
      <c r="Z10" s="14">
        <v>222002.19959199999</v>
      </c>
      <c r="AA10" s="14">
        <v>205654.75223099999</v>
      </c>
      <c r="AB10" s="14">
        <v>224236.89149800001</v>
      </c>
      <c r="AC10" s="14">
        <v>212081.964959</v>
      </c>
      <c r="AD10" s="14">
        <v>219106.495432</v>
      </c>
      <c r="AE10" s="14">
        <v>234691.92464400001</v>
      </c>
    </row>
    <row r="11" spans="1:31" ht="13.5" customHeight="1" x14ac:dyDescent="0.15">
      <c r="A11" s="1"/>
      <c r="B11" s="15" t="s">
        <v>35</v>
      </c>
      <c r="C11" s="10">
        <v>34123.670407196718</v>
      </c>
      <c r="D11" s="11">
        <v>36545.929425115755</v>
      </c>
      <c r="E11" s="11">
        <v>33651.7008118831</v>
      </c>
      <c r="F11" s="11">
        <v>37679.342110585188</v>
      </c>
      <c r="G11" s="11">
        <v>43874.706876715274</v>
      </c>
      <c r="H11" s="11">
        <v>41529.683878523399</v>
      </c>
      <c r="I11" s="11">
        <v>39641.350811849166</v>
      </c>
      <c r="J11" s="11">
        <v>43268.010449356232</v>
      </c>
      <c r="K11" s="11">
        <v>43602</v>
      </c>
      <c r="L11" s="11">
        <v>41852.889305999997</v>
      </c>
      <c r="M11" s="11">
        <v>43752.032362999998</v>
      </c>
      <c r="N11" s="11">
        <v>48883.727004</v>
      </c>
      <c r="O11" s="11">
        <v>56631.426293999997</v>
      </c>
      <c r="P11" s="11">
        <v>65806.393366999997</v>
      </c>
      <c r="Q11" s="11">
        <v>69610.653663999998</v>
      </c>
      <c r="R11" s="11">
        <v>77315.929120999994</v>
      </c>
      <c r="S11" s="11">
        <v>90129.076457000003</v>
      </c>
      <c r="T11" s="11">
        <v>102956.04354100001</v>
      </c>
      <c r="U11" s="11">
        <v>87391.959218999997</v>
      </c>
      <c r="V11" s="11">
        <v>95259.391499999998</v>
      </c>
      <c r="W11" s="11">
        <v>113511.737591</v>
      </c>
      <c r="X11" s="11">
        <v>119238.916277</v>
      </c>
      <c r="Y11" s="11">
        <v>116985.134429</v>
      </c>
      <c r="Z11" s="11">
        <v>117566.989961</v>
      </c>
      <c r="AA11" s="11">
        <v>103853.712887</v>
      </c>
      <c r="AB11" s="11">
        <v>105542.41364499999</v>
      </c>
      <c r="AC11" s="11">
        <v>109747.404226</v>
      </c>
      <c r="AD11" s="11">
        <v>117618.77115</v>
      </c>
      <c r="AE11" s="11">
        <v>118285.757836</v>
      </c>
    </row>
    <row r="12" spans="1:31" ht="13.5" customHeight="1" x14ac:dyDescent="0.15">
      <c r="A12" s="1"/>
      <c r="B12" s="16" t="s">
        <v>36</v>
      </c>
      <c r="C12" s="13">
        <v>2324.1899360177599</v>
      </c>
      <c r="D12" s="14">
        <v>2399.1674743747189</v>
      </c>
      <c r="E12" s="14">
        <v>2401.9826583550694</v>
      </c>
      <c r="F12" s="14">
        <v>2522.3476063797816</v>
      </c>
      <c r="G12" s="14">
        <v>2903.4572550911398</v>
      </c>
      <c r="H12" s="14">
        <v>2434.8026208679198</v>
      </c>
      <c r="I12" s="14">
        <v>2304.4858603110301</v>
      </c>
      <c r="J12" s="14">
        <v>2461.7573280134093</v>
      </c>
      <c r="K12" s="14">
        <v>2570.4</v>
      </c>
      <c r="L12" s="14">
        <v>2461.8504029999999</v>
      </c>
      <c r="M12" s="14">
        <v>2650.3246199999999</v>
      </c>
      <c r="N12" s="14">
        <v>3040.8776499999999</v>
      </c>
      <c r="O12" s="14">
        <v>3460.9117460000002</v>
      </c>
      <c r="P12" s="14">
        <v>3941.465193</v>
      </c>
      <c r="Q12" s="14">
        <v>4151.3038569999999</v>
      </c>
      <c r="R12" s="14">
        <v>4663.958466</v>
      </c>
      <c r="S12" s="14">
        <v>5261.5000190000001</v>
      </c>
      <c r="T12" s="14">
        <v>5567.8087649999998</v>
      </c>
      <c r="U12" s="14">
        <v>5047.9350530000002</v>
      </c>
      <c r="V12" s="14">
        <v>6206.6446729999998</v>
      </c>
      <c r="W12" s="14">
        <v>7483.7619590000004</v>
      </c>
      <c r="X12" s="14">
        <v>8570.3644860000004</v>
      </c>
      <c r="Y12" s="14">
        <v>8972.7196769999991</v>
      </c>
      <c r="Z12" s="14">
        <v>8563.3790879999997</v>
      </c>
      <c r="AA12" s="14">
        <v>7814.2467710000001</v>
      </c>
      <c r="AB12" s="14">
        <v>7343.2718199999999</v>
      </c>
      <c r="AC12" s="14">
        <v>8021.7532080000001</v>
      </c>
      <c r="AD12" s="14">
        <v>7462.7842350000001</v>
      </c>
      <c r="AE12" s="14">
        <v>6377.019569</v>
      </c>
    </row>
    <row r="13" spans="1:31" ht="13.5" customHeight="1" x14ac:dyDescent="0.15">
      <c r="A13" s="1"/>
      <c r="B13" s="16" t="s">
        <v>37</v>
      </c>
      <c r="C13" s="10"/>
      <c r="D13" s="11"/>
      <c r="E13" s="11"/>
      <c r="F13" s="11"/>
      <c r="G13" s="11"/>
      <c r="H13" s="11"/>
      <c r="I13" s="11"/>
      <c r="J13" s="11"/>
      <c r="K13" s="11">
        <v>1626</v>
      </c>
      <c r="L13" s="11">
        <v>1526.9439600000001</v>
      </c>
      <c r="M13" s="11">
        <v>1607.7205449999999</v>
      </c>
      <c r="N13" s="11">
        <v>1935.969658</v>
      </c>
      <c r="O13" s="11">
        <v>2047.8916999999999</v>
      </c>
      <c r="P13" s="11">
        <v>2296.6450500000001</v>
      </c>
      <c r="Q13" s="11">
        <v>2355.052854</v>
      </c>
      <c r="R13" s="11">
        <v>2582.3703799999998</v>
      </c>
      <c r="S13" s="11">
        <v>3266.9727600000001</v>
      </c>
      <c r="T13" s="11">
        <v>3886.0947540000002</v>
      </c>
      <c r="U13" s="11">
        <v>3589.2199190000001</v>
      </c>
      <c r="V13" s="11">
        <v>3726.2252440000002</v>
      </c>
      <c r="W13" s="11">
        <v>4774.5997500000003</v>
      </c>
      <c r="X13" s="11">
        <v>5330.2440610000003</v>
      </c>
      <c r="Y13" s="11">
        <v>5823.2743350000001</v>
      </c>
      <c r="Z13" s="11">
        <v>6391.9094349999996</v>
      </c>
      <c r="AA13" s="11">
        <v>5821.3175700000002</v>
      </c>
      <c r="AB13" s="11">
        <v>6184.2835649999997</v>
      </c>
      <c r="AC13" s="11">
        <v>6871.0456869999998</v>
      </c>
      <c r="AD13" s="11">
        <v>5472.833869</v>
      </c>
      <c r="AE13" s="11">
        <v>5477.681998</v>
      </c>
    </row>
    <row r="14" spans="1:31" ht="13.5" customHeight="1" x14ac:dyDescent="0.15">
      <c r="A14" s="1"/>
      <c r="B14" s="16" t="s">
        <v>38</v>
      </c>
      <c r="C14" s="13">
        <v>1441.38215587027</v>
      </c>
      <c r="D14" s="14">
        <v>1796.0167289581991</v>
      </c>
      <c r="E14" s="14">
        <v>1594.628392018911</v>
      </c>
      <c r="F14" s="14">
        <v>1747.4596587221401</v>
      </c>
      <c r="G14" s="14">
        <v>1823.51629452054</v>
      </c>
      <c r="H14" s="14">
        <v>1888.66965623892</v>
      </c>
      <c r="I14" s="14">
        <v>1800.20772922469</v>
      </c>
      <c r="J14" s="14">
        <v>1794.7438259652399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39</v>
      </c>
      <c r="C15" s="10"/>
      <c r="D15" s="11"/>
      <c r="E15" s="11">
        <v>33.963854144734164</v>
      </c>
      <c r="F15" s="11">
        <v>46.733092884214997</v>
      </c>
      <c r="G15" s="11">
        <v>54.429570056517498</v>
      </c>
      <c r="H15" s="11">
        <v>63.830403640605823</v>
      </c>
      <c r="I15" s="11">
        <v>120.37319277287101</v>
      </c>
      <c r="J15" s="11">
        <v>60.024952149150685</v>
      </c>
      <c r="K15" s="11">
        <v>57.600000000000023</v>
      </c>
      <c r="L15" s="11">
        <v>100.45710099999999</v>
      </c>
      <c r="M15" s="11">
        <v>109.762349</v>
      </c>
      <c r="N15" s="11">
        <v>131.46806000000001</v>
      </c>
      <c r="O15" s="11">
        <v>159.63485399999999</v>
      </c>
      <c r="P15" s="11">
        <v>182.31364500000001</v>
      </c>
      <c r="Q15" s="11">
        <v>179.67779100000001</v>
      </c>
      <c r="R15" s="11">
        <v>216.379695</v>
      </c>
      <c r="S15" s="11">
        <v>265.023169</v>
      </c>
      <c r="T15" s="11">
        <v>303.52570600000001</v>
      </c>
      <c r="U15" s="11">
        <v>233.13531399999999</v>
      </c>
      <c r="V15" s="11">
        <v>216.534424</v>
      </c>
      <c r="W15" s="11">
        <v>230.51206400000001</v>
      </c>
      <c r="X15" s="11">
        <v>213.35352499999999</v>
      </c>
      <c r="Y15" s="11">
        <v>250.36989800000001</v>
      </c>
      <c r="Z15" s="11">
        <v>205.46366699999999</v>
      </c>
      <c r="AA15" s="11">
        <v>215.50074000000001</v>
      </c>
      <c r="AB15" s="11">
        <v>250.462255</v>
      </c>
      <c r="AC15" s="11">
        <v>225.12786299999999</v>
      </c>
      <c r="AD15" s="11">
        <v>258.80295000000001</v>
      </c>
      <c r="AE15" s="11">
        <v>290.050208</v>
      </c>
    </row>
    <row r="16" spans="1:31" ht="13.5" customHeight="1" x14ac:dyDescent="0.15">
      <c r="A16" s="1"/>
      <c r="B16" s="16" t="s">
        <v>40</v>
      </c>
      <c r="C16" s="13">
        <v>58.043573010071</v>
      </c>
      <c r="D16" s="14">
        <v>76.089297301168585</v>
      </c>
      <c r="E16" s="14">
        <v>37.316370560403001</v>
      </c>
      <c r="F16" s="14">
        <v>43.991922596515074</v>
      </c>
      <c r="G16" s="14">
        <v>44.240278471957488</v>
      </c>
      <c r="H16" s="14">
        <v>39.44384711907162</v>
      </c>
      <c r="I16" s="14">
        <v>41.551845308159827</v>
      </c>
      <c r="J16" s="14">
        <v>41.329143213464768</v>
      </c>
      <c r="K16" s="14">
        <v>50.4</v>
      </c>
      <c r="L16" s="14">
        <v>46.520884000000002</v>
      </c>
      <c r="M16" s="14">
        <v>57.377268999999998</v>
      </c>
      <c r="N16" s="14">
        <v>96.522689</v>
      </c>
      <c r="O16" s="14">
        <v>60.173198999999997</v>
      </c>
      <c r="P16" s="14">
        <v>80.526696999999999</v>
      </c>
      <c r="Q16" s="14">
        <v>53.872984000000002</v>
      </c>
      <c r="R16" s="14">
        <v>59.780934999999999</v>
      </c>
      <c r="S16" s="14">
        <v>69.196468999999993</v>
      </c>
      <c r="T16" s="14">
        <v>98.370750000000001</v>
      </c>
      <c r="U16" s="14">
        <v>72.291175999999993</v>
      </c>
      <c r="V16" s="14">
        <v>76.161984000000004</v>
      </c>
      <c r="W16" s="14">
        <v>79.719365999999994</v>
      </c>
      <c r="X16" s="14">
        <v>64.511179999999996</v>
      </c>
      <c r="Y16" s="14">
        <v>93.501131000000001</v>
      </c>
      <c r="Z16" s="14">
        <v>64.865834000000007</v>
      </c>
      <c r="AA16" s="14">
        <v>58.033397999999998</v>
      </c>
      <c r="AB16" s="14">
        <v>70.231634999999997</v>
      </c>
      <c r="AC16" s="14">
        <v>58.309336000000002</v>
      </c>
      <c r="AD16" s="14">
        <v>142.13151500000001</v>
      </c>
      <c r="AE16" s="14">
        <v>138.12265300000001</v>
      </c>
    </row>
    <row r="17" spans="1:31" ht="13.5" customHeight="1" x14ac:dyDescent="0.15">
      <c r="A17" s="1"/>
      <c r="B17" s="16" t="s">
        <v>41</v>
      </c>
      <c r="C17" s="10"/>
      <c r="D17" s="11"/>
      <c r="E17" s="11">
        <v>3.7815473302067297</v>
      </c>
      <c r="F17" s="11">
        <v>4.8038999122552539</v>
      </c>
      <c r="G17" s="11">
        <v>5.5057947711222734</v>
      </c>
      <c r="H17" s="11">
        <v>13.481694659308999</v>
      </c>
      <c r="I17" s="11">
        <v>14.604331682846899</v>
      </c>
      <c r="J17" s="11">
        <v>13.1868180990532</v>
      </c>
      <c r="K17" s="11">
        <v>19.199999999999989</v>
      </c>
      <c r="L17" s="11">
        <v>13.804487</v>
      </c>
      <c r="M17" s="11">
        <v>20.149849</v>
      </c>
      <c r="N17" s="11">
        <v>23.873262</v>
      </c>
      <c r="O17" s="11">
        <v>32.270172000000002</v>
      </c>
      <c r="P17" s="11">
        <v>40.991574999999997</v>
      </c>
      <c r="Q17" s="11">
        <v>56.324274000000003</v>
      </c>
      <c r="R17" s="11">
        <v>69.426333</v>
      </c>
      <c r="S17" s="11">
        <v>80.806808000000004</v>
      </c>
      <c r="T17" s="11">
        <v>95.862996999999993</v>
      </c>
      <c r="U17" s="11">
        <v>50.008508999999997</v>
      </c>
      <c r="V17" s="11">
        <v>78.252285000000001</v>
      </c>
      <c r="W17" s="11">
        <v>114.689505</v>
      </c>
      <c r="X17" s="11">
        <v>173.55842799999999</v>
      </c>
      <c r="Y17" s="11">
        <v>204.28692000000001</v>
      </c>
      <c r="Z17" s="11">
        <v>168.80273199999999</v>
      </c>
      <c r="AA17" s="11">
        <v>149.743179</v>
      </c>
      <c r="AB17" s="11">
        <v>171.92696599999999</v>
      </c>
      <c r="AC17" s="11">
        <v>157.526352</v>
      </c>
      <c r="AD17" s="11">
        <v>177.43530699999999</v>
      </c>
      <c r="AE17" s="11">
        <v>187.41826599999999</v>
      </c>
    </row>
    <row r="18" spans="1:31" ht="13.5" customHeight="1" x14ac:dyDescent="0.15">
      <c r="A18" s="1"/>
      <c r="B18" s="16" t="s">
        <v>42</v>
      </c>
      <c r="C18" s="13">
        <v>384.546865102656</v>
      </c>
      <c r="D18" s="14">
        <v>420.92980044636704</v>
      </c>
      <c r="E18" s="14">
        <v>387.44931979706178</v>
      </c>
      <c r="F18" s="14">
        <v>397.283204768909</v>
      </c>
      <c r="G18" s="14">
        <v>492.07022664004097</v>
      </c>
      <c r="H18" s="14">
        <v>491.09274473605205</v>
      </c>
      <c r="I18" s="14">
        <v>495.88572018602207</v>
      </c>
      <c r="J18" s="14">
        <v>548.93357037437033</v>
      </c>
      <c r="K18" s="14">
        <v>471.6</v>
      </c>
      <c r="L18" s="14">
        <v>478.42435699999999</v>
      </c>
      <c r="M18" s="14">
        <v>472.13129300000003</v>
      </c>
      <c r="N18" s="14">
        <v>467.44784099999998</v>
      </c>
      <c r="O18" s="14">
        <v>554.99054699999999</v>
      </c>
      <c r="P18" s="14">
        <v>615.74119199999996</v>
      </c>
      <c r="Q18" s="14">
        <v>678.17169100000001</v>
      </c>
      <c r="R18" s="14">
        <v>802.16890100000001</v>
      </c>
      <c r="S18" s="14">
        <v>856.65679399999999</v>
      </c>
      <c r="T18" s="14">
        <v>1013.4231590000001</v>
      </c>
      <c r="U18" s="14">
        <v>844.36764500000004</v>
      </c>
      <c r="V18" s="14">
        <v>875.11464699999999</v>
      </c>
      <c r="W18" s="14">
        <v>986.91938700000003</v>
      </c>
      <c r="X18" s="14">
        <v>960.34125800000004</v>
      </c>
      <c r="Y18" s="14">
        <v>846.60550000000001</v>
      </c>
      <c r="Z18" s="14">
        <v>859.93717400000003</v>
      </c>
      <c r="AA18" s="14">
        <v>670.94546400000002</v>
      </c>
      <c r="AB18" s="14">
        <v>807.60628899999995</v>
      </c>
      <c r="AC18" s="14">
        <v>705.11098700000002</v>
      </c>
      <c r="AD18" s="14">
        <v>656.87783899999999</v>
      </c>
      <c r="AE18" s="14">
        <v>639.46270500000003</v>
      </c>
    </row>
    <row r="19" spans="1:31" ht="13.5" customHeight="1" x14ac:dyDescent="0.15">
      <c r="A19" s="1"/>
      <c r="B19" s="16" t="s">
        <v>43</v>
      </c>
      <c r="C19" s="10">
        <v>5903.3878625514999</v>
      </c>
      <c r="D19" s="11">
        <v>6242.8862497551445</v>
      </c>
      <c r="E19" s="11">
        <v>5742.1730973760996</v>
      </c>
      <c r="F19" s="11">
        <v>6463.5268862071134</v>
      </c>
      <c r="G19" s="11">
        <v>7775.90619194792</v>
      </c>
      <c r="H19" s="11">
        <v>7296.5259446718201</v>
      </c>
      <c r="I19" s="11">
        <v>6819.3659745136138</v>
      </c>
      <c r="J19" s="11">
        <v>7583.6228403051873</v>
      </c>
      <c r="K19" s="11">
        <v>7407.6</v>
      </c>
      <c r="L19" s="11">
        <v>7115.8572279999998</v>
      </c>
      <c r="M19" s="11">
        <v>7373.1886260000001</v>
      </c>
      <c r="N19" s="11">
        <v>8413.5090849999997</v>
      </c>
      <c r="O19" s="11">
        <v>9240.6750200000006</v>
      </c>
      <c r="P19" s="11">
        <v>10894.325605</v>
      </c>
      <c r="Q19" s="11">
        <v>11384.005814</v>
      </c>
      <c r="R19" s="11">
        <v>12689.037338</v>
      </c>
      <c r="S19" s="11">
        <v>14379.786187</v>
      </c>
      <c r="T19" s="11">
        <v>17246.249170999999</v>
      </c>
      <c r="U19" s="11">
        <v>14523.782784999999</v>
      </c>
      <c r="V19" s="11">
        <v>15040.97977</v>
      </c>
      <c r="W19" s="11">
        <v>16793.389524999999</v>
      </c>
      <c r="X19" s="11">
        <v>23396.696735000001</v>
      </c>
      <c r="Y19" s="11">
        <v>20821.325465999998</v>
      </c>
      <c r="Z19" s="11">
        <v>19000.044433999999</v>
      </c>
      <c r="AA19" s="11">
        <v>17533.996689</v>
      </c>
      <c r="AB19" s="11">
        <v>17616.812095000001</v>
      </c>
      <c r="AC19" s="11">
        <v>17138.770895000001</v>
      </c>
      <c r="AD19" s="11">
        <v>19493.908004000001</v>
      </c>
      <c r="AE19" s="11">
        <v>19428.719169</v>
      </c>
    </row>
    <row r="20" spans="1:31" ht="13.5" customHeight="1" x14ac:dyDescent="0.15">
      <c r="A20" s="1"/>
      <c r="B20" s="16" t="s">
        <v>44</v>
      </c>
      <c r="C20" s="13">
        <v>14579.909692641198</v>
      </c>
      <c r="D20" s="14">
        <v>15398.2060526185</v>
      </c>
      <c r="E20" s="14">
        <v>14382.320379594401</v>
      </c>
      <c r="F20" s="14">
        <v>16498.2828808827</v>
      </c>
      <c r="G20" s="14">
        <v>19044.600902740101</v>
      </c>
      <c r="H20" s="14">
        <v>17951.8815714628</v>
      </c>
      <c r="I20" s="14">
        <v>16969.516130307598</v>
      </c>
      <c r="J20" s="14">
        <v>18215.262819365798</v>
      </c>
      <c r="K20" s="14">
        <v>18153.599999999999</v>
      </c>
      <c r="L20" s="14">
        <v>17274.641578999999</v>
      </c>
      <c r="M20" s="14">
        <v>17784.793110999999</v>
      </c>
      <c r="N20" s="14">
        <v>18633.932898999999</v>
      </c>
      <c r="O20" s="14">
        <v>21701.352434</v>
      </c>
      <c r="P20" s="14">
        <v>24867.174867000002</v>
      </c>
      <c r="Q20" s="14">
        <v>25451.633271999999</v>
      </c>
      <c r="R20" s="14">
        <v>29027.785456000001</v>
      </c>
      <c r="S20" s="14">
        <v>34922.564923999998</v>
      </c>
      <c r="T20" s="14">
        <v>39516.200413999999</v>
      </c>
      <c r="U20" s="14">
        <v>33259.229843000001</v>
      </c>
      <c r="V20" s="14">
        <v>37750.215797999997</v>
      </c>
      <c r="W20" s="14">
        <v>47413.26311</v>
      </c>
      <c r="X20" s="14">
        <v>46794.761567000001</v>
      </c>
      <c r="Y20" s="14">
        <v>45348.705459999997</v>
      </c>
      <c r="Z20" s="14">
        <v>47507.974601000002</v>
      </c>
      <c r="AA20" s="14">
        <v>41233.950346999998</v>
      </c>
      <c r="AB20" s="14">
        <v>43287.250182999996</v>
      </c>
      <c r="AC20" s="14">
        <v>45398.436390000003</v>
      </c>
      <c r="AD20" s="14">
        <v>47152.694285999998</v>
      </c>
      <c r="AE20" s="14">
        <v>47966.692637</v>
      </c>
    </row>
    <row r="21" spans="1:31" ht="13.5" customHeight="1" x14ac:dyDescent="0.15">
      <c r="A21" s="1"/>
      <c r="B21" s="16" t="s">
        <v>45</v>
      </c>
      <c r="C21" s="10">
        <v>352.63175634447003</v>
      </c>
      <c r="D21" s="11">
        <v>415.46138551471603</v>
      </c>
      <c r="E21" s="11">
        <v>396.997980180978</v>
      </c>
      <c r="F21" s="11">
        <v>410.44660625698799</v>
      </c>
      <c r="G21" s="11">
        <v>474.55647781027488</v>
      </c>
      <c r="H21" s="11">
        <v>457.74412016294076</v>
      </c>
      <c r="I21" s="11">
        <v>473.81546506401099</v>
      </c>
      <c r="J21" s="11">
        <v>638.06551799948875</v>
      </c>
      <c r="K21" s="11">
        <v>566.39999999999975</v>
      </c>
      <c r="L21" s="11">
        <v>502.54864900000001</v>
      </c>
      <c r="M21" s="11">
        <v>539.32849299999998</v>
      </c>
      <c r="N21" s="11">
        <v>621.558266</v>
      </c>
      <c r="O21" s="11">
        <v>817.60752000000002</v>
      </c>
      <c r="P21" s="11">
        <v>953.72860000000003</v>
      </c>
      <c r="Q21" s="11">
        <v>928.91167600000006</v>
      </c>
      <c r="R21" s="11">
        <v>1041.085904</v>
      </c>
      <c r="S21" s="11">
        <v>1343.4972210000001</v>
      </c>
      <c r="T21" s="11">
        <v>1549.033232</v>
      </c>
      <c r="U21" s="11">
        <v>1335.093253</v>
      </c>
      <c r="V21" s="11">
        <v>1233.857718</v>
      </c>
      <c r="W21" s="11">
        <v>1236.0526629999999</v>
      </c>
      <c r="X21" s="11">
        <v>1023.2748</v>
      </c>
      <c r="Y21" s="11">
        <v>980.50681099999997</v>
      </c>
      <c r="Z21" s="11">
        <v>984.46443499999998</v>
      </c>
      <c r="AA21" s="11">
        <v>827.6671</v>
      </c>
      <c r="AB21" s="11">
        <v>788.18999399999996</v>
      </c>
      <c r="AC21" s="11">
        <v>790.78749300000004</v>
      </c>
      <c r="AD21" s="11">
        <v>813.67933200000004</v>
      </c>
      <c r="AE21" s="11">
        <v>756.66235099999994</v>
      </c>
    </row>
    <row r="22" spans="1:31" ht="13.5" customHeight="1" x14ac:dyDescent="0.15">
      <c r="A22" s="1"/>
      <c r="B22" s="16" t="s">
        <v>46</v>
      </c>
      <c r="C22" s="13">
        <v>127.697394801225</v>
      </c>
      <c r="D22" s="14">
        <v>191.127787762552</v>
      </c>
      <c r="E22" s="14">
        <v>202.988018789732</v>
      </c>
      <c r="F22" s="14">
        <v>273.91120132485997</v>
      </c>
      <c r="G22" s="14">
        <v>218.255103372641</v>
      </c>
      <c r="H22" s="14">
        <v>233.4085790964611</v>
      </c>
      <c r="I22" s="14">
        <v>266.071641584639</v>
      </c>
      <c r="J22" s="14">
        <v>370.14308953815299</v>
      </c>
      <c r="K22" s="14">
        <v>340.8</v>
      </c>
      <c r="L22" s="14">
        <v>333.51307500000001</v>
      </c>
      <c r="M22" s="14">
        <v>400.63643999999999</v>
      </c>
      <c r="N22" s="14">
        <v>577.28093200000001</v>
      </c>
      <c r="O22" s="14">
        <v>645.34170800000004</v>
      </c>
      <c r="P22" s="14">
        <v>763.82856200000003</v>
      </c>
      <c r="Q22" s="14">
        <v>728.20136500000001</v>
      </c>
      <c r="R22" s="14">
        <v>723.26603799999998</v>
      </c>
      <c r="S22" s="14">
        <v>834.77240800000004</v>
      </c>
      <c r="T22" s="14">
        <v>782.95463700000005</v>
      </c>
      <c r="U22" s="14">
        <v>578.526612</v>
      </c>
      <c r="V22" s="14">
        <v>624.85628899999995</v>
      </c>
      <c r="W22" s="14">
        <v>987.01825199999996</v>
      </c>
      <c r="X22" s="14">
        <v>755.54163500000004</v>
      </c>
      <c r="Y22" s="14">
        <v>907.66627000000005</v>
      </c>
      <c r="Z22" s="14">
        <v>1291.1048929999999</v>
      </c>
      <c r="AA22" s="14">
        <v>1008.018748</v>
      </c>
      <c r="AB22" s="14">
        <v>1026.6583659999999</v>
      </c>
      <c r="AC22" s="14">
        <v>879.25906899999995</v>
      </c>
      <c r="AD22" s="14">
        <v>1356.173147</v>
      </c>
      <c r="AE22" s="14">
        <v>1059.6854290000001</v>
      </c>
    </row>
    <row r="23" spans="1:31" ht="13.5" customHeight="1" x14ac:dyDescent="0.15">
      <c r="A23" s="1"/>
      <c r="B23" s="16" t="s">
        <v>47</v>
      </c>
      <c r="C23" s="10">
        <v>5324.0100186542195</v>
      </c>
      <c r="D23" s="11">
        <v>5720.9286898038599</v>
      </c>
      <c r="E23" s="11">
        <v>4910.1372332670799</v>
      </c>
      <c r="F23" s="11">
        <v>5233.2738278149109</v>
      </c>
      <c r="G23" s="11">
        <v>6185.9638289706991</v>
      </c>
      <c r="H23" s="11">
        <v>5939.8347834040096</v>
      </c>
      <c r="I23" s="11">
        <v>5634.0243515934026</v>
      </c>
      <c r="J23" s="11">
        <v>6038.7390884089891</v>
      </c>
      <c r="K23" s="11">
        <v>6383.9999999999982</v>
      </c>
      <c r="L23" s="11">
        <v>6199.4535530000003</v>
      </c>
      <c r="M23" s="11">
        <v>6545.5469389999998</v>
      </c>
      <c r="N23" s="11">
        <v>8196.0726940000004</v>
      </c>
      <c r="O23" s="11">
        <v>9497.674739</v>
      </c>
      <c r="P23" s="11">
        <v>11032.314478</v>
      </c>
      <c r="Q23" s="11">
        <v>11906.976365</v>
      </c>
      <c r="R23" s="11">
        <v>13038.662123</v>
      </c>
      <c r="S23" s="11">
        <v>14984.299475</v>
      </c>
      <c r="T23" s="11">
        <v>17435.00028</v>
      </c>
      <c r="U23" s="11">
        <v>14552.191151999999</v>
      </c>
      <c r="V23" s="11">
        <v>15323.756074000001</v>
      </c>
      <c r="W23" s="11">
        <v>18342.784820000001</v>
      </c>
      <c r="X23" s="11">
        <v>17919.276922000001</v>
      </c>
      <c r="Y23" s="11">
        <v>18186.284498000001</v>
      </c>
      <c r="Z23" s="11">
        <v>17690.380421000002</v>
      </c>
      <c r="AA23" s="11">
        <v>15513.925685</v>
      </c>
      <c r="AB23" s="11">
        <v>14598.072697</v>
      </c>
      <c r="AC23" s="11">
        <v>15759.238858999999</v>
      </c>
      <c r="AD23" s="11">
        <v>16320.161564</v>
      </c>
      <c r="AE23" s="11">
        <v>16142.787718</v>
      </c>
    </row>
    <row r="24" spans="1:31" ht="13.5" customHeight="1" x14ac:dyDescent="0.15">
      <c r="A24" s="1"/>
      <c r="B24" s="16" t="s">
        <v>48</v>
      </c>
      <c r="C24" s="13"/>
      <c r="D24" s="14">
        <v>2.2823897902842889</v>
      </c>
      <c r="E24" s="14">
        <v>4.8954152617533504</v>
      </c>
      <c r="F24" s="14">
        <v>8.3044284936985004</v>
      </c>
      <c r="G24" s="14">
        <v>10.7421559777891</v>
      </c>
      <c r="H24" s="14">
        <v>11.621531783956399</v>
      </c>
      <c r="I24" s="14">
        <v>17.4346207707394</v>
      </c>
      <c r="J24" s="14">
        <v>30.646458717541698</v>
      </c>
      <c r="K24" s="14">
        <v>42</v>
      </c>
      <c r="L24" s="14">
        <v>39.054814999999998</v>
      </c>
      <c r="M24" s="14">
        <v>49.443849999999998</v>
      </c>
      <c r="N24" s="14">
        <v>65.228441000000004</v>
      </c>
      <c r="O24" s="14">
        <v>77.455625999999995</v>
      </c>
      <c r="P24" s="14">
        <v>99.524079</v>
      </c>
      <c r="Q24" s="14">
        <v>104.691208</v>
      </c>
      <c r="R24" s="14">
        <v>131.166765</v>
      </c>
      <c r="S24" s="14">
        <v>192.25495100000001</v>
      </c>
      <c r="T24" s="14">
        <v>206.67540500000001</v>
      </c>
      <c r="U24" s="14">
        <v>175.45617799999999</v>
      </c>
      <c r="V24" s="14">
        <v>183.83358699999999</v>
      </c>
      <c r="W24" s="14">
        <v>227.178686</v>
      </c>
      <c r="X24" s="14">
        <v>154.244721</v>
      </c>
      <c r="Y24" s="14">
        <v>147.81470400000001</v>
      </c>
      <c r="Z24" s="14">
        <v>151.24339699999999</v>
      </c>
      <c r="AA24" s="14">
        <v>146.90162900000001</v>
      </c>
      <c r="AB24" s="14">
        <v>172.28412</v>
      </c>
      <c r="AC24" s="14">
        <v>153.432535</v>
      </c>
      <c r="AD24" s="14">
        <v>150.81837999999999</v>
      </c>
      <c r="AE24" s="14">
        <v>134.319974</v>
      </c>
    </row>
    <row r="25" spans="1:31" ht="13.5" customHeight="1" x14ac:dyDescent="0.15">
      <c r="A25" s="1"/>
      <c r="B25" s="16" t="s">
        <v>49</v>
      </c>
      <c r="C25" s="10"/>
      <c r="D25" s="11">
        <v>3.8612019582728303</v>
      </c>
      <c r="E25" s="11">
        <v>6.715912541533462</v>
      </c>
      <c r="F25" s="11">
        <v>26.840097619044798</v>
      </c>
      <c r="G25" s="11">
        <v>34.189107562265278</v>
      </c>
      <c r="H25" s="11">
        <v>35.182473011292196</v>
      </c>
      <c r="I25" s="11">
        <v>38.180298546835694</v>
      </c>
      <c r="J25" s="11">
        <v>46.973200871779376</v>
      </c>
      <c r="K25" s="11">
        <v>44.4</v>
      </c>
      <c r="L25" s="11">
        <v>37.549439999999997</v>
      </c>
      <c r="M25" s="11">
        <v>44.817520000000002</v>
      </c>
      <c r="N25" s="11">
        <v>48.941029999999998</v>
      </c>
      <c r="O25" s="11">
        <v>70.496058000000005</v>
      </c>
      <c r="P25" s="11">
        <v>77.26728</v>
      </c>
      <c r="Q25" s="11">
        <v>86.699306000000007</v>
      </c>
      <c r="R25" s="11">
        <v>102.37591399999999</v>
      </c>
      <c r="S25" s="11">
        <v>148.56447</v>
      </c>
      <c r="T25" s="11">
        <v>145.077552</v>
      </c>
      <c r="U25" s="11">
        <v>81.569441999999995</v>
      </c>
      <c r="V25" s="11">
        <v>97.238021000000003</v>
      </c>
      <c r="W25" s="11">
        <v>150.087065</v>
      </c>
      <c r="X25" s="11">
        <v>171.760538</v>
      </c>
      <c r="Y25" s="11">
        <v>192.05318500000001</v>
      </c>
      <c r="Z25" s="11">
        <v>187.68099699999999</v>
      </c>
      <c r="AA25" s="11">
        <v>143.81337099999999</v>
      </c>
      <c r="AB25" s="11">
        <v>140.96661</v>
      </c>
      <c r="AC25" s="11">
        <v>135.24663000000001</v>
      </c>
      <c r="AD25" s="11">
        <v>143.24632099999999</v>
      </c>
      <c r="AE25" s="11">
        <v>143.31775500000001</v>
      </c>
    </row>
    <row r="26" spans="1:31" ht="13.5" customHeight="1" x14ac:dyDescent="0.15">
      <c r="A26" s="1"/>
      <c r="B26" s="16" t="s">
        <v>50</v>
      </c>
      <c r="C26" s="13"/>
      <c r="D26" s="14"/>
      <c r="E26" s="14"/>
      <c r="F26" s="14"/>
      <c r="G26" s="14"/>
      <c r="H26" s="14"/>
      <c r="I26" s="14"/>
      <c r="J26" s="14"/>
      <c r="K26" s="14">
        <v>114</v>
      </c>
      <c r="L26" s="14">
        <v>206.981167</v>
      </c>
      <c r="M26" s="14">
        <v>147.39602300000001</v>
      </c>
      <c r="N26" s="14">
        <v>105.535432</v>
      </c>
      <c r="O26" s="14">
        <v>146.71453700000001</v>
      </c>
      <c r="P26" s="14">
        <v>311.93134800000001</v>
      </c>
      <c r="Q26" s="14">
        <v>463.63306299999999</v>
      </c>
      <c r="R26" s="14">
        <v>287.04578400000003</v>
      </c>
      <c r="S26" s="14">
        <v>265.589876</v>
      </c>
      <c r="T26" s="14">
        <v>300.52809000000002</v>
      </c>
      <c r="U26" s="14">
        <v>228.144328</v>
      </c>
      <c r="V26" s="14">
        <v>283.62057700000003</v>
      </c>
      <c r="W26" s="14">
        <v>367.89417200000003</v>
      </c>
      <c r="X26" s="14">
        <v>516.85361399999999</v>
      </c>
      <c r="Y26" s="14">
        <v>420.99326300000001</v>
      </c>
      <c r="Z26" s="14">
        <v>276.01639899999998</v>
      </c>
      <c r="AA26" s="14">
        <v>258.51769300000001</v>
      </c>
      <c r="AB26" s="14">
        <v>318.18629499999997</v>
      </c>
      <c r="AC26" s="14">
        <v>552.29356800000005</v>
      </c>
      <c r="AD26" s="14">
        <v>482.51771500000001</v>
      </c>
      <c r="AE26" s="14">
        <v>383.951796</v>
      </c>
    </row>
    <row r="27" spans="1:31" ht="13.5" customHeight="1" x14ac:dyDescent="0.15">
      <c r="A27" s="1"/>
      <c r="B27" s="16" t="s">
        <v>51</v>
      </c>
      <c r="C27" s="10">
        <v>13.06981095892</v>
      </c>
      <c r="D27" s="11">
        <v>18.705919243542201</v>
      </c>
      <c r="E27" s="11">
        <v>17.343732373845601</v>
      </c>
      <c r="F27" s="11">
        <v>23.641315213810913</v>
      </c>
      <c r="G27" s="11">
        <v>28.178463865488901</v>
      </c>
      <c r="H27" s="11">
        <v>29.514569297338603</v>
      </c>
      <c r="I27" s="11">
        <v>28.890102137135401</v>
      </c>
      <c r="J27" s="11">
        <v>28.325051935443891</v>
      </c>
      <c r="K27" s="11">
        <v>27.6</v>
      </c>
      <c r="L27" s="11">
        <v>42.115943999999999</v>
      </c>
      <c r="M27" s="11">
        <v>34.337679000000001</v>
      </c>
      <c r="N27" s="11">
        <v>39.489553999999998</v>
      </c>
      <c r="O27" s="11">
        <v>57.752276000000002</v>
      </c>
      <c r="P27" s="11">
        <v>69.177561999999995</v>
      </c>
      <c r="Q27" s="11">
        <v>58.842703999999998</v>
      </c>
      <c r="R27" s="11">
        <v>72.132991000000004</v>
      </c>
      <c r="S27" s="11">
        <v>62.948172999999997</v>
      </c>
      <c r="T27" s="11">
        <v>121.68832</v>
      </c>
      <c r="U27" s="11">
        <v>177.206548</v>
      </c>
      <c r="V27" s="11">
        <v>66.004110999999995</v>
      </c>
      <c r="W27" s="11">
        <v>67.452010000000001</v>
      </c>
      <c r="X27" s="11">
        <v>56.032296000000002</v>
      </c>
      <c r="Y27" s="11">
        <v>56.440147000000003</v>
      </c>
      <c r="Z27" s="11">
        <v>56.472302999999997</v>
      </c>
      <c r="AA27" s="11">
        <v>55.213630999999999</v>
      </c>
      <c r="AB27" s="11">
        <v>50.907021999999998</v>
      </c>
      <c r="AC27" s="11">
        <v>58.863988999999997</v>
      </c>
      <c r="AD27" s="11">
        <v>136.539489</v>
      </c>
      <c r="AE27" s="11">
        <v>146.126498</v>
      </c>
    </row>
    <row r="28" spans="1:31" ht="13.5" customHeight="1" x14ac:dyDescent="0.15">
      <c r="A28" s="1"/>
      <c r="B28" s="16" t="s">
        <v>52</v>
      </c>
      <c r="C28" s="13">
        <v>1670.6094293899901</v>
      </c>
      <c r="D28" s="14">
        <v>1798.49683532785</v>
      </c>
      <c r="E28" s="14">
        <v>1725.75409950529</v>
      </c>
      <c r="F28" s="14">
        <v>1896.7693845666001</v>
      </c>
      <c r="G28" s="14">
        <v>2197.1900608156602</v>
      </c>
      <c r="H28" s="14">
        <v>2068.9916700683602</v>
      </c>
      <c r="I28" s="14">
        <v>1963.8565997684202</v>
      </c>
      <c r="J28" s="14">
        <v>2310.6415305388919</v>
      </c>
      <c r="K28" s="14">
        <v>2526</v>
      </c>
      <c r="L28" s="14">
        <v>2458.7405140000001</v>
      </c>
      <c r="M28" s="14">
        <v>2502.2320880000002</v>
      </c>
      <c r="N28" s="14">
        <v>2676.3431169999999</v>
      </c>
      <c r="O28" s="14">
        <v>3330.1699210000002</v>
      </c>
      <c r="P28" s="14">
        <v>3588.896178</v>
      </c>
      <c r="Q28" s="14">
        <v>4455.739423</v>
      </c>
      <c r="R28" s="14">
        <v>4846.2701010000001</v>
      </c>
      <c r="S28" s="14">
        <v>5186.9352820000004</v>
      </c>
      <c r="T28" s="14">
        <v>5868.5582199999999</v>
      </c>
      <c r="U28" s="14">
        <v>4931.9116080000003</v>
      </c>
      <c r="V28" s="14">
        <v>5557.2897650000004</v>
      </c>
      <c r="W28" s="14">
        <v>5805.0866109999997</v>
      </c>
      <c r="X28" s="14">
        <v>5521.8999089999998</v>
      </c>
      <c r="Y28" s="14">
        <v>5783.0535479999999</v>
      </c>
      <c r="Z28" s="14">
        <v>5731.4088250000004</v>
      </c>
      <c r="AA28" s="14">
        <v>5002.9337720000003</v>
      </c>
      <c r="AB28" s="14">
        <v>5240.1015429999998</v>
      </c>
      <c r="AC28" s="14">
        <v>5366.9348710000004</v>
      </c>
      <c r="AD28" s="14">
        <v>8158.7210059999998</v>
      </c>
      <c r="AE28" s="14">
        <v>6081.0446499999998</v>
      </c>
    </row>
    <row r="29" spans="1:31" ht="13.5" customHeight="1" x14ac:dyDescent="0.15">
      <c r="A29" s="1"/>
      <c r="B29" s="16" t="s">
        <v>53</v>
      </c>
      <c r="C29" s="10">
        <v>473.28029567814798</v>
      </c>
      <c r="D29" s="11">
        <v>497.0472924112272</v>
      </c>
      <c r="E29" s="11">
        <v>453.19312249734298</v>
      </c>
      <c r="F29" s="11">
        <v>469.74063877636689</v>
      </c>
      <c r="G29" s="11">
        <v>573.95071594603701</v>
      </c>
      <c r="H29" s="11">
        <v>564.92587280773694</v>
      </c>
      <c r="I29" s="11">
        <v>534.77913317508296</v>
      </c>
      <c r="J29" s="11">
        <v>554.3608671042839</v>
      </c>
      <c r="K29" s="11">
        <v>559.20000000000005</v>
      </c>
      <c r="L29" s="11">
        <v>490.34223800000001</v>
      </c>
      <c r="M29" s="11">
        <v>520.17302600000005</v>
      </c>
      <c r="N29" s="11">
        <v>546.37901299999999</v>
      </c>
      <c r="O29" s="11">
        <v>647.15517399999999</v>
      </c>
      <c r="P29" s="11">
        <v>697.61383000000001</v>
      </c>
      <c r="Q29" s="11">
        <v>742.69726400000002</v>
      </c>
      <c r="R29" s="11">
        <v>792.92504199999996</v>
      </c>
      <c r="S29" s="11">
        <v>906.47255199999995</v>
      </c>
      <c r="T29" s="11">
        <v>1004.897879</v>
      </c>
      <c r="U29" s="11">
        <v>935.75509299999999</v>
      </c>
      <c r="V29" s="11">
        <v>980.79626399999995</v>
      </c>
      <c r="W29" s="11">
        <v>992.39392899999996</v>
      </c>
      <c r="X29" s="11">
        <v>865.47647199999994</v>
      </c>
      <c r="Y29" s="11">
        <v>1155.1717799999999</v>
      </c>
      <c r="Z29" s="11">
        <v>916.31504399999994</v>
      </c>
      <c r="AA29" s="11">
        <v>822.36146199999996</v>
      </c>
      <c r="AB29" s="11">
        <v>817.65100900000004</v>
      </c>
      <c r="AC29" s="11">
        <v>863.76960399999996</v>
      </c>
      <c r="AD29" s="11">
        <v>1022.24699</v>
      </c>
      <c r="AE29" s="11">
        <v>1149.0646449999999</v>
      </c>
    </row>
    <row r="30" spans="1:31" ht="13.5" customHeight="1" x14ac:dyDescent="0.15">
      <c r="A30" s="1"/>
      <c r="B30" s="16" t="s">
        <v>54</v>
      </c>
      <c r="C30" s="13"/>
      <c r="D30" s="14"/>
      <c r="E30" s="14"/>
      <c r="F30" s="14">
        <v>76.070637849583846</v>
      </c>
      <c r="G30" s="14">
        <v>112.53045005692201</v>
      </c>
      <c r="H30" s="14">
        <v>112.260671160396</v>
      </c>
      <c r="I30" s="14">
        <v>137.195680256201</v>
      </c>
      <c r="J30" s="14">
        <v>150.70755001780998</v>
      </c>
      <c r="K30" s="14">
        <v>118.8</v>
      </c>
      <c r="L30" s="14">
        <v>128.139757</v>
      </c>
      <c r="M30" s="14">
        <v>151.757758</v>
      </c>
      <c r="N30" s="14">
        <v>168.84456399999999</v>
      </c>
      <c r="O30" s="14">
        <v>212.68866399999999</v>
      </c>
      <c r="P30" s="14">
        <v>238.301705</v>
      </c>
      <c r="Q30" s="14">
        <v>272.50081899999998</v>
      </c>
      <c r="R30" s="14">
        <v>323.31932699999999</v>
      </c>
      <c r="S30" s="14">
        <v>453.04064099999999</v>
      </c>
      <c r="T30" s="14">
        <v>519.99148500000001</v>
      </c>
      <c r="U30" s="14">
        <v>454.99125199999997</v>
      </c>
      <c r="V30" s="14">
        <v>489.32438200000001</v>
      </c>
      <c r="W30" s="14">
        <v>560.49051099999997</v>
      </c>
      <c r="X30" s="14">
        <v>475.62892399999998</v>
      </c>
      <c r="Y30" s="14">
        <v>561.52764100000002</v>
      </c>
      <c r="Z30" s="14">
        <v>617.86837000000003</v>
      </c>
      <c r="AA30" s="14">
        <v>537.844337</v>
      </c>
      <c r="AB30" s="14">
        <v>572.04871800000001</v>
      </c>
      <c r="AC30" s="14">
        <v>552.44199700000001</v>
      </c>
      <c r="AD30" s="14">
        <v>622.84141</v>
      </c>
      <c r="AE30" s="14">
        <v>621.61950300000001</v>
      </c>
    </row>
    <row r="31" spans="1:31" ht="13.5" customHeight="1" x14ac:dyDescent="0.15">
      <c r="A31" s="1"/>
      <c r="B31" s="16" t="s">
        <v>55</v>
      </c>
      <c r="C31" s="10"/>
      <c r="D31" s="11"/>
      <c r="E31" s="11">
        <v>94.10996653424759</v>
      </c>
      <c r="F31" s="11">
        <v>132.07165068637701</v>
      </c>
      <c r="G31" s="11">
        <v>159.07619785135208</v>
      </c>
      <c r="H31" s="11">
        <v>149.37082811442389</v>
      </c>
      <c r="I31" s="11">
        <v>144.28229685111901</v>
      </c>
      <c r="J31" s="11">
        <v>158.84585623760501</v>
      </c>
      <c r="K31" s="11">
        <v>189.6</v>
      </c>
      <c r="L31" s="11">
        <v>153.74128400000001</v>
      </c>
      <c r="M31" s="11">
        <v>155.13122100000001</v>
      </c>
      <c r="N31" s="11">
        <v>171.08354199999999</v>
      </c>
      <c r="O31" s="11">
        <v>220.71116499999999</v>
      </c>
      <c r="P31" s="11">
        <v>239.37681599999999</v>
      </c>
      <c r="Q31" s="11">
        <v>248.30072000000001</v>
      </c>
      <c r="R31" s="11">
        <v>281.24988000000002</v>
      </c>
      <c r="S31" s="11">
        <v>331.996377</v>
      </c>
      <c r="T31" s="11">
        <v>410.73122000000001</v>
      </c>
      <c r="U31" s="11">
        <v>299.85282000000001</v>
      </c>
      <c r="V31" s="11">
        <v>326.11424099999999</v>
      </c>
      <c r="W31" s="11">
        <v>356.49978199999998</v>
      </c>
      <c r="X31" s="11">
        <v>380.159854</v>
      </c>
      <c r="Y31" s="11">
        <v>451.05903499999999</v>
      </c>
      <c r="Z31" s="11">
        <v>498.76019300000002</v>
      </c>
      <c r="AA31" s="11">
        <v>430.582154</v>
      </c>
      <c r="AB31" s="11">
        <v>422.89604300000002</v>
      </c>
      <c r="AC31" s="11">
        <v>508.08227099999999</v>
      </c>
      <c r="AD31" s="11">
        <v>916.79835100000003</v>
      </c>
      <c r="AE31" s="11">
        <v>3286.9581619999999</v>
      </c>
    </row>
    <row r="32" spans="1:31" ht="13.5" customHeight="1" x14ac:dyDescent="0.15">
      <c r="A32" s="1"/>
      <c r="B32" s="16" t="s">
        <v>56</v>
      </c>
      <c r="C32" s="13">
        <v>1470.91161617629</v>
      </c>
      <c r="D32" s="14">
        <v>1564.72231984936</v>
      </c>
      <c r="E32" s="14">
        <v>1255.9497117544099</v>
      </c>
      <c r="F32" s="14">
        <v>1403.8431696293198</v>
      </c>
      <c r="G32" s="14">
        <v>1736.3478002468007</v>
      </c>
      <c r="H32" s="14">
        <v>1747.10029621998</v>
      </c>
      <c r="I32" s="14">
        <v>1836.8298377947499</v>
      </c>
      <c r="J32" s="14">
        <v>2221.7009405005606</v>
      </c>
      <c r="K32" s="14">
        <v>2332.8000000000002</v>
      </c>
      <c r="L32" s="14">
        <v>2242.2088709999998</v>
      </c>
      <c r="M32" s="14">
        <v>2585.783664</v>
      </c>
      <c r="N32" s="14">
        <v>2923.369275</v>
      </c>
      <c r="O32" s="14">
        <v>3649.7592340000001</v>
      </c>
      <c r="P32" s="14">
        <v>4815.2491049999999</v>
      </c>
      <c r="Q32" s="14">
        <v>5303.4172140000001</v>
      </c>
      <c r="R32" s="14">
        <v>5565.5217480000001</v>
      </c>
      <c r="S32" s="14">
        <v>6316.1979009999995</v>
      </c>
      <c r="T32" s="14">
        <v>6883.3715050000001</v>
      </c>
      <c r="U32" s="14">
        <v>6021.2906890000004</v>
      </c>
      <c r="V32" s="14">
        <v>6122.5716460000003</v>
      </c>
      <c r="W32" s="14">
        <v>6541.9444240000003</v>
      </c>
      <c r="X32" s="14">
        <v>5894.9353520000004</v>
      </c>
      <c r="Y32" s="14">
        <v>5781.7751600000001</v>
      </c>
      <c r="Z32" s="14">
        <v>6402.8977189999996</v>
      </c>
      <c r="AA32" s="14">
        <v>5608.1991470000003</v>
      </c>
      <c r="AB32" s="14">
        <v>5662.6064200000001</v>
      </c>
      <c r="AC32" s="14">
        <v>5550.9726220000002</v>
      </c>
      <c r="AD32" s="14">
        <v>6677.55944</v>
      </c>
      <c r="AE32" s="14">
        <v>7875.0521500000004</v>
      </c>
    </row>
    <row r="33" spans="1:31" ht="13.5" customHeight="1" x14ac:dyDescent="0.15">
      <c r="A33" s="1"/>
      <c r="B33" s="15" t="s">
        <v>57</v>
      </c>
      <c r="C33" s="10">
        <v>476.42954689415905</v>
      </c>
      <c r="D33" s="11">
        <v>509.56933284860997</v>
      </c>
      <c r="E33" s="11">
        <v>503.05916077646401</v>
      </c>
      <c r="F33" s="11">
        <v>620.55768712846316</v>
      </c>
      <c r="G33" s="11">
        <v>758.71557581034779</v>
      </c>
      <c r="H33" s="11">
        <v>674.61328579155054</v>
      </c>
      <c r="I33" s="11">
        <v>616.59289383017403</v>
      </c>
      <c r="J33" s="11">
        <v>596.10080128607251</v>
      </c>
      <c r="K33" s="11">
        <v>668.4</v>
      </c>
      <c r="L33" s="11">
        <v>624.38750500000003</v>
      </c>
      <c r="M33" s="11">
        <v>652.51546299999995</v>
      </c>
      <c r="N33" s="11">
        <v>677.16099299999996</v>
      </c>
      <c r="O33" s="11">
        <v>779.50004200000001</v>
      </c>
      <c r="P33" s="11">
        <v>1034.994254</v>
      </c>
      <c r="Q33" s="11">
        <v>1149.5346380000001</v>
      </c>
      <c r="R33" s="11">
        <v>1312.8177969999999</v>
      </c>
      <c r="S33" s="11">
        <v>1651.8952409999999</v>
      </c>
      <c r="T33" s="11">
        <v>1982.9161349999999</v>
      </c>
      <c r="U33" s="11">
        <v>1818.9802990000001</v>
      </c>
      <c r="V33" s="11">
        <v>2097.299548</v>
      </c>
      <c r="W33" s="11">
        <v>2821.3196039999998</v>
      </c>
      <c r="X33" s="11">
        <v>3272.5784239999998</v>
      </c>
      <c r="Y33" s="11">
        <v>3134.785903</v>
      </c>
      <c r="Z33" s="11">
        <v>2785.6174860000001</v>
      </c>
      <c r="AA33" s="11">
        <v>2512.5028870000001</v>
      </c>
      <c r="AB33" s="11">
        <v>2371.8915550000002</v>
      </c>
      <c r="AC33" s="11">
        <v>2432.7179219999998</v>
      </c>
      <c r="AD33" s="11">
        <v>2801.1122300000002</v>
      </c>
      <c r="AE33" s="11">
        <v>2618.1698769999998</v>
      </c>
    </row>
    <row r="34" spans="1:31" ht="13.5" customHeight="1" x14ac:dyDescent="0.15">
      <c r="A34" s="1"/>
      <c r="B34" s="15" t="s">
        <v>58</v>
      </c>
      <c r="C34" s="13">
        <v>490.04887290140005</v>
      </c>
      <c r="D34" s="14">
        <v>503.02545894468602</v>
      </c>
      <c r="E34" s="14">
        <v>479.7098768343252</v>
      </c>
      <c r="F34" s="14">
        <v>481.22836221803618</v>
      </c>
      <c r="G34" s="14">
        <v>645.58642658043993</v>
      </c>
      <c r="H34" s="14">
        <v>651.98577911432392</v>
      </c>
      <c r="I34" s="14">
        <v>557.86346401821049</v>
      </c>
      <c r="J34" s="14">
        <v>599.08952830561475</v>
      </c>
      <c r="K34" s="14">
        <v>642.00000000000023</v>
      </c>
      <c r="L34" s="14">
        <v>740.76642100000004</v>
      </c>
      <c r="M34" s="14">
        <v>815.95407799999998</v>
      </c>
      <c r="N34" s="14">
        <v>1000.615796</v>
      </c>
      <c r="O34" s="14">
        <v>1067.567012</v>
      </c>
      <c r="P34" s="14">
        <v>1603.7260690000001</v>
      </c>
      <c r="Q34" s="14">
        <v>1821.916025</v>
      </c>
      <c r="R34" s="14">
        <v>2195.8227390000002</v>
      </c>
      <c r="S34" s="14">
        <v>2412.8738060000001</v>
      </c>
      <c r="T34" s="14">
        <v>2234.2016560000002</v>
      </c>
      <c r="U34" s="14">
        <v>2323.46209</v>
      </c>
      <c r="V34" s="14">
        <v>2772.3528729999998</v>
      </c>
      <c r="W34" s="14">
        <v>3126.582754</v>
      </c>
      <c r="X34" s="14">
        <v>3747.6972329999999</v>
      </c>
      <c r="Y34" s="14">
        <v>3796.7563540000001</v>
      </c>
      <c r="Z34" s="14">
        <v>3744.0378689999998</v>
      </c>
      <c r="AA34" s="14">
        <v>3648.217208</v>
      </c>
      <c r="AB34" s="14">
        <v>3505.3022040000001</v>
      </c>
      <c r="AC34" s="14">
        <v>3648.1883079999998</v>
      </c>
      <c r="AD34" s="14">
        <v>3941.9347379999999</v>
      </c>
      <c r="AE34" s="14">
        <v>4480.01217</v>
      </c>
    </row>
    <row r="35" spans="1:31" ht="13.5" customHeight="1" x14ac:dyDescent="0.15">
      <c r="A35" s="1"/>
      <c r="B35" s="15" t="s">
        <v>59</v>
      </c>
      <c r="C35" s="10">
        <v>1594.7777474299601</v>
      </c>
      <c r="D35" s="11">
        <v>1851.5221087695199</v>
      </c>
      <c r="E35" s="11">
        <v>1976.5804427883202</v>
      </c>
      <c r="F35" s="11">
        <v>2325.06478173096</v>
      </c>
      <c r="G35" s="11">
        <v>2406.9586538871599</v>
      </c>
      <c r="H35" s="11">
        <v>2175.5858527160703</v>
      </c>
      <c r="I35" s="11">
        <v>2199.8563688185382</v>
      </c>
      <c r="J35" s="11">
        <v>1799.4954752187</v>
      </c>
      <c r="K35" s="11">
        <v>1932</v>
      </c>
      <c r="L35" s="11">
        <v>2274.6211250000001</v>
      </c>
      <c r="M35" s="11">
        <v>2393.4736899999998</v>
      </c>
      <c r="N35" s="11">
        <v>3057.9287129999998</v>
      </c>
      <c r="O35" s="11">
        <v>3077.5440319999998</v>
      </c>
      <c r="P35" s="11">
        <v>3407.3208850000001</v>
      </c>
      <c r="Q35" s="11">
        <v>3221.8829430000001</v>
      </c>
      <c r="R35" s="11">
        <v>3743.4320579999999</v>
      </c>
      <c r="S35" s="11">
        <v>4412.5745919999999</v>
      </c>
      <c r="T35" s="11">
        <v>5734.6352390000002</v>
      </c>
      <c r="U35" s="11">
        <v>4992.0482599999996</v>
      </c>
      <c r="V35" s="11">
        <v>6298.2040580000003</v>
      </c>
      <c r="W35" s="11">
        <v>8962.5060580000008</v>
      </c>
      <c r="X35" s="11">
        <v>16179.318193999999</v>
      </c>
      <c r="Y35" s="11">
        <v>51430.214319999999</v>
      </c>
      <c r="Z35" s="11">
        <v>24189.655114000001</v>
      </c>
      <c r="AA35" s="11">
        <v>25087.331552</v>
      </c>
      <c r="AB35" s="11">
        <v>18561.990005</v>
      </c>
      <c r="AC35" s="11">
        <v>16047.031537000001</v>
      </c>
      <c r="AD35" s="11">
        <v>16091.076255</v>
      </c>
      <c r="AE35" s="11">
        <v>9907.9967359999991</v>
      </c>
    </row>
    <row r="36" spans="1:31" ht="13.5" customHeight="1" x14ac:dyDescent="0.15">
      <c r="A36" s="1"/>
      <c r="B36" s="15" t="s">
        <v>60</v>
      </c>
      <c r="C36" s="13"/>
      <c r="D36" s="14"/>
      <c r="E36" s="14"/>
      <c r="F36" s="14"/>
      <c r="G36" s="14"/>
      <c r="H36" s="14"/>
      <c r="I36" s="14"/>
      <c r="J36" s="14"/>
      <c r="K36" s="14">
        <v>2.4</v>
      </c>
      <c r="L36" s="14">
        <v>1.69716</v>
      </c>
      <c r="M36" s="14">
        <v>2.6463359999999998</v>
      </c>
      <c r="N36" s="14">
        <v>3.4724400000000002</v>
      </c>
      <c r="O36" s="14">
        <v>5.6230079999999996</v>
      </c>
      <c r="P36" s="14">
        <v>4.5682080000000003</v>
      </c>
      <c r="Q36" s="14">
        <v>8.8676519999999996</v>
      </c>
      <c r="R36" s="14">
        <v>15.784344000000001</v>
      </c>
      <c r="S36" s="14">
        <v>40.02702</v>
      </c>
      <c r="T36" s="14">
        <v>44.555022999999998</v>
      </c>
      <c r="U36" s="14">
        <v>20.544903999999999</v>
      </c>
      <c r="V36" s="14">
        <v>28.405466000000001</v>
      </c>
      <c r="W36" s="14">
        <v>55.709929000000002</v>
      </c>
      <c r="X36" s="14">
        <v>67.841571999999999</v>
      </c>
      <c r="Y36" s="14">
        <v>43.791220000000003</v>
      </c>
      <c r="Z36" s="14">
        <v>48.280056000000002</v>
      </c>
      <c r="AA36" s="14">
        <v>51.979756000000002</v>
      </c>
      <c r="AB36" s="14">
        <v>33.717821999999998</v>
      </c>
      <c r="AC36" s="14">
        <v>46.152062999999998</v>
      </c>
      <c r="AD36" s="14">
        <v>61.515483000000003</v>
      </c>
      <c r="AE36" s="14">
        <v>59.933283000000003</v>
      </c>
    </row>
    <row r="37" spans="1:31" ht="13.5" customHeight="1" x14ac:dyDescent="0.15">
      <c r="A37" s="1"/>
      <c r="B37" s="15" t="s">
        <v>61</v>
      </c>
      <c r="C37" s="10"/>
      <c r="D37" s="11"/>
      <c r="E37" s="11"/>
      <c r="F37" s="11">
        <v>309.15158012455498</v>
      </c>
      <c r="G37" s="11">
        <v>408.411870464738</v>
      </c>
      <c r="H37" s="11">
        <v>438.58694514551098</v>
      </c>
      <c r="I37" s="11">
        <v>432.47327922176311</v>
      </c>
      <c r="J37" s="11">
        <v>438.52733167445399</v>
      </c>
      <c r="K37" s="11">
        <v>446.40000000000009</v>
      </c>
      <c r="L37" s="11">
        <v>449.06409000000002</v>
      </c>
      <c r="M37" s="11">
        <v>549.94181500000002</v>
      </c>
      <c r="N37" s="11">
        <v>612.79632900000001</v>
      </c>
      <c r="O37" s="11">
        <v>773.47009400000002</v>
      </c>
      <c r="P37" s="11">
        <v>926.70926299999996</v>
      </c>
      <c r="Q37" s="11">
        <v>1025.084153</v>
      </c>
      <c r="R37" s="11">
        <v>1156.3490859999999</v>
      </c>
      <c r="S37" s="11">
        <v>1518.7070189999999</v>
      </c>
      <c r="T37" s="11">
        <v>1723.2923860000001</v>
      </c>
      <c r="U37" s="11">
        <v>1363.2047769999999</v>
      </c>
      <c r="V37" s="11">
        <v>1636.771289</v>
      </c>
      <c r="W37" s="11">
        <v>1773.907277</v>
      </c>
      <c r="X37" s="11">
        <v>1613.8419670000001</v>
      </c>
      <c r="Y37" s="11">
        <v>1586.2650860000001</v>
      </c>
      <c r="Z37" s="11">
        <v>1648.2729240000001</v>
      </c>
      <c r="AA37" s="11">
        <v>1609.511078</v>
      </c>
      <c r="AB37" s="11">
        <v>1530.169003</v>
      </c>
      <c r="AC37" s="11">
        <v>1681.809137</v>
      </c>
      <c r="AD37" s="11">
        <v>1758.795603</v>
      </c>
      <c r="AE37" s="11">
        <v>1851.6130820000001</v>
      </c>
    </row>
    <row r="38" spans="1:31" ht="13.5" customHeight="1" x14ac:dyDescent="0.15">
      <c r="A38" s="1"/>
      <c r="B38" s="15" t="s">
        <v>62</v>
      </c>
      <c r="C38" s="13">
        <v>682.19434097129795</v>
      </c>
      <c r="D38" s="14">
        <v>732.76607074198841</v>
      </c>
      <c r="E38" s="14">
        <v>666.91193093076038</v>
      </c>
      <c r="F38" s="14">
        <v>755.41300113355874</v>
      </c>
      <c r="G38" s="14">
        <v>963.43489038462906</v>
      </c>
      <c r="H38" s="14">
        <v>809.77027578965726</v>
      </c>
      <c r="I38" s="14">
        <v>704.7848252372479</v>
      </c>
      <c r="J38" s="14">
        <v>706.38112573659851</v>
      </c>
      <c r="K38" s="14">
        <v>662.4</v>
      </c>
      <c r="L38" s="14">
        <v>620.55134799999996</v>
      </c>
      <c r="M38" s="14">
        <v>653.12698499999999</v>
      </c>
      <c r="N38" s="14">
        <v>670.41493400000002</v>
      </c>
      <c r="O38" s="14">
        <v>761.65362000000005</v>
      </c>
      <c r="P38" s="14">
        <v>833.40719000000001</v>
      </c>
      <c r="Q38" s="14">
        <v>905.62518899999998</v>
      </c>
      <c r="R38" s="14">
        <v>1090.968973</v>
      </c>
      <c r="S38" s="14">
        <v>1109.51891</v>
      </c>
      <c r="T38" s="14">
        <v>1256.3211429999999</v>
      </c>
      <c r="U38" s="14">
        <v>1088.025067</v>
      </c>
      <c r="V38" s="14">
        <v>992.97656900000004</v>
      </c>
      <c r="W38" s="14">
        <v>1133.588984</v>
      </c>
      <c r="X38" s="14">
        <v>1036.20451</v>
      </c>
      <c r="Y38" s="14">
        <v>1069.257008</v>
      </c>
      <c r="Z38" s="14">
        <v>1041.5597399999999</v>
      </c>
      <c r="AA38" s="14">
        <v>890.11900200000002</v>
      </c>
      <c r="AB38" s="14">
        <v>931.72284000000002</v>
      </c>
      <c r="AC38" s="14">
        <v>975.505717</v>
      </c>
      <c r="AD38" s="14">
        <v>1012.0956660000001</v>
      </c>
      <c r="AE38" s="14">
        <v>1212.0097129999999</v>
      </c>
    </row>
    <row r="39" spans="1:31" ht="13.5" customHeight="1" x14ac:dyDescent="0.15">
      <c r="A39" s="1"/>
      <c r="B39" s="15" t="s">
        <v>63</v>
      </c>
      <c r="C39" s="10">
        <v>20.491053527740199</v>
      </c>
      <c r="D39" s="11">
        <v>18.520467785357098</v>
      </c>
      <c r="E39" s="11">
        <v>22.407558769955301</v>
      </c>
      <c r="F39" s="11">
        <v>14.2683831588584</v>
      </c>
      <c r="G39" s="11">
        <v>14.8037844876667</v>
      </c>
      <c r="H39" s="11">
        <v>22.908462287746399</v>
      </c>
      <c r="I39" s="11">
        <v>17.627135452349801</v>
      </c>
      <c r="J39" s="11">
        <v>43.116538434911497</v>
      </c>
      <c r="K39" s="11">
        <v>16.8</v>
      </c>
      <c r="L39" s="11">
        <v>16.843292999999999</v>
      </c>
      <c r="M39" s="11">
        <v>17.158373999999998</v>
      </c>
      <c r="N39" s="11">
        <v>20.838919000000001</v>
      </c>
      <c r="O39" s="11">
        <v>26.194113000000002</v>
      </c>
      <c r="P39" s="11">
        <v>30.675186</v>
      </c>
      <c r="Q39" s="11">
        <v>48.576993000000002</v>
      </c>
      <c r="R39" s="11">
        <v>38.967404999999999</v>
      </c>
      <c r="S39" s="11">
        <v>33.690826999999999</v>
      </c>
      <c r="T39" s="11">
        <v>30.241343000000001</v>
      </c>
      <c r="U39" s="11">
        <v>21.608499999999999</v>
      </c>
      <c r="V39" s="11">
        <v>22.829442</v>
      </c>
      <c r="W39" s="11">
        <v>34.843457999999998</v>
      </c>
      <c r="X39" s="11">
        <v>27.507339000000002</v>
      </c>
      <c r="Y39" s="11">
        <v>29.153103000000002</v>
      </c>
      <c r="Z39" s="11">
        <v>32.745913000000002</v>
      </c>
      <c r="AA39" s="11">
        <v>28.679535999999999</v>
      </c>
      <c r="AB39" s="11">
        <v>35.341256000000001</v>
      </c>
      <c r="AC39" s="11">
        <v>37.104456999999996</v>
      </c>
      <c r="AD39" s="11">
        <v>51.836728000000001</v>
      </c>
      <c r="AE39" s="11">
        <v>73.276016999999996</v>
      </c>
    </row>
    <row r="40" spans="1:31" ht="13.5" customHeight="1" x14ac:dyDescent="0.15">
      <c r="A40" s="1"/>
      <c r="B40" s="15" t="s">
        <v>64</v>
      </c>
      <c r="C40" s="13">
        <v>729.71205086036093</v>
      </c>
      <c r="D40" s="14">
        <v>700.55052761148522</v>
      </c>
      <c r="E40" s="14">
        <v>796.26752995124934</v>
      </c>
      <c r="F40" s="14">
        <v>846.2679452123632</v>
      </c>
      <c r="G40" s="14">
        <v>819.54503953892902</v>
      </c>
      <c r="H40" s="14">
        <v>999.33767360319973</v>
      </c>
      <c r="I40" s="14">
        <v>937.51993000947107</v>
      </c>
      <c r="J40" s="14">
        <v>695.69796178157662</v>
      </c>
      <c r="K40" s="14">
        <v>922.8</v>
      </c>
      <c r="L40" s="14">
        <v>852.44130600000005</v>
      </c>
      <c r="M40" s="14">
        <v>756.43653800000004</v>
      </c>
      <c r="N40" s="14">
        <v>474.93536899999998</v>
      </c>
      <c r="O40" s="14">
        <v>527.28243199999997</v>
      </c>
      <c r="P40" s="14">
        <v>600.32541400000002</v>
      </c>
      <c r="Q40" s="14">
        <v>623.64838199999997</v>
      </c>
      <c r="R40" s="14">
        <v>731.21575800000005</v>
      </c>
      <c r="S40" s="14">
        <v>886.83714399999997</v>
      </c>
      <c r="T40" s="14">
        <v>1126.381666</v>
      </c>
      <c r="U40" s="14">
        <v>856.08808199999999</v>
      </c>
      <c r="V40" s="14">
        <v>920.94500700000003</v>
      </c>
      <c r="W40" s="14">
        <v>1079.9497960000001</v>
      </c>
      <c r="X40" s="14">
        <v>1074.474234</v>
      </c>
      <c r="Y40" s="14">
        <v>1223.7541269999999</v>
      </c>
      <c r="Z40" s="14">
        <v>1186.4724980000001</v>
      </c>
      <c r="AA40" s="14">
        <v>1151.1212720000001</v>
      </c>
      <c r="AB40" s="14">
        <v>1131.356859</v>
      </c>
      <c r="AC40" s="14">
        <v>1109.1034589999999</v>
      </c>
      <c r="AD40" s="14">
        <v>1224.516028</v>
      </c>
      <c r="AE40" s="14">
        <v>1191.4275259999999</v>
      </c>
    </row>
    <row r="41" spans="1:31" ht="13.5" customHeight="1" x14ac:dyDescent="0.15">
      <c r="A41" s="1"/>
      <c r="B41" s="15" t="s">
        <v>65</v>
      </c>
      <c r="C41" s="10">
        <v>2626.9532017271099</v>
      </c>
      <c r="D41" s="11">
        <v>2457.7888143394898</v>
      </c>
      <c r="E41" s="11">
        <v>2191.8641832769099</v>
      </c>
      <c r="F41" s="11">
        <v>2732.21137856421</v>
      </c>
      <c r="G41" s="11">
        <v>3244.1597287637705</v>
      </c>
      <c r="H41" s="11">
        <v>3308.1854001899301</v>
      </c>
      <c r="I41" s="11">
        <v>3058.15788684573</v>
      </c>
      <c r="J41" s="11">
        <v>2993.1400230637396</v>
      </c>
      <c r="K41" s="11">
        <v>3228</v>
      </c>
      <c r="L41" s="11">
        <v>3414.9010170000001</v>
      </c>
      <c r="M41" s="11">
        <v>3189.751045</v>
      </c>
      <c r="N41" s="11">
        <v>3325.099635</v>
      </c>
      <c r="O41" s="11">
        <v>4016.5856840000001</v>
      </c>
      <c r="P41" s="11">
        <v>4601.773494</v>
      </c>
      <c r="Q41" s="11">
        <v>4731.9319889999997</v>
      </c>
      <c r="R41" s="11">
        <v>5364.6002589999998</v>
      </c>
      <c r="S41" s="11">
        <v>5606.3362269999998</v>
      </c>
      <c r="T41" s="11">
        <v>6518.8827780000001</v>
      </c>
      <c r="U41" s="11">
        <v>6583.2669340000002</v>
      </c>
      <c r="V41" s="11">
        <v>6461.6802960000005</v>
      </c>
      <c r="W41" s="11">
        <v>7517.6335570000001</v>
      </c>
      <c r="X41" s="11">
        <v>7639.9814399999996</v>
      </c>
      <c r="Y41" s="11">
        <v>6928.5060460000004</v>
      </c>
      <c r="Z41" s="11">
        <v>6999.1542209999998</v>
      </c>
      <c r="AA41" s="11">
        <v>6852.667504</v>
      </c>
      <c r="AB41" s="11">
        <v>7622.3764629999996</v>
      </c>
      <c r="AC41" s="11">
        <v>7535.2151519999998</v>
      </c>
      <c r="AD41" s="11">
        <v>7918.3663550000001</v>
      </c>
      <c r="AE41" s="11">
        <v>8105.5391179999997</v>
      </c>
    </row>
    <row r="42" spans="1:31" ht="13.5" customHeight="1" x14ac:dyDescent="0.15">
      <c r="A42" s="1"/>
      <c r="B42" s="15" t="s">
        <v>66</v>
      </c>
      <c r="C42" s="13">
        <v>462.35763806158798</v>
      </c>
      <c r="D42" s="14">
        <v>478.90014774805115</v>
      </c>
      <c r="E42" s="14">
        <v>417.52661205548003</v>
      </c>
      <c r="F42" s="14">
        <v>672.70624902570398</v>
      </c>
      <c r="G42" s="14">
        <v>823.12604477992022</v>
      </c>
      <c r="H42" s="14">
        <v>934.91178842746524</v>
      </c>
      <c r="I42" s="14">
        <v>803.74562922158555</v>
      </c>
      <c r="J42" s="14">
        <v>375.89507547510777</v>
      </c>
      <c r="K42" s="14">
        <v>471.6</v>
      </c>
      <c r="L42" s="14">
        <v>626.70739400000002</v>
      </c>
      <c r="M42" s="14">
        <v>627.20084099999997</v>
      </c>
      <c r="N42" s="14">
        <v>706.51729899999998</v>
      </c>
      <c r="O42" s="14">
        <v>820.55730700000004</v>
      </c>
      <c r="P42" s="14">
        <v>1055.858624</v>
      </c>
      <c r="Q42" s="14">
        <v>1035.385863</v>
      </c>
      <c r="R42" s="14">
        <v>1341.0840880000001</v>
      </c>
      <c r="S42" s="14">
        <v>1578.684211</v>
      </c>
      <c r="T42" s="14">
        <v>1837.185716</v>
      </c>
      <c r="U42" s="14">
        <v>1754.570459</v>
      </c>
      <c r="V42" s="14">
        <v>2183.120762</v>
      </c>
      <c r="W42" s="14">
        <v>2620.8992870000002</v>
      </c>
      <c r="X42" s="14">
        <v>2954.8392170000002</v>
      </c>
      <c r="Y42" s="14">
        <v>3112.6941449999999</v>
      </c>
      <c r="Z42" s="14">
        <v>3241.3690230000002</v>
      </c>
      <c r="AA42" s="14">
        <v>2987.564574</v>
      </c>
      <c r="AB42" s="14">
        <v>2944.0548429999999</v>
      </c>
      <c r="AC42" s="14">
        <v>3298.1716759999999</v>
      </c>
      <c r="AD42" s="14">
        <v>3591.9945630000002</v>
      </c>
      <c r="AE42" s="14">
        <v>3679.2872259999999</v>
      </c>
    </row>
    <row r="43" spans="1:31" ht="13.5" customHeight="1" x14ac:dyDescent="0.15">
      <c r="A43" s="1"/>
      <c r="B43" s="15" t="s">
        <v>67</v>
      </c>
      <c r="C43" s="10">
        <v>71.787725405191793</v>
      </c>
      <c r="D43" s="11">
        <v>78.063361883790435</v>
      </c>
      <c r="E43" s="11">
        <v>80.066331891822699</v>
      </c>
      <c r="F43" s="11">
        <v>95.35853124661088</v>
      </c>
      <c r="G43" s="11">
        <v>111.20846083964599</v>
      </c>
      <c r="H43" s="11">
        <v>104.38266552712101</v>
      </c>
      <c r="I43" s="11">
        <v>121.52256535156401</v>
      </c>
      <c r="J43" s="11">
        <v>95.647168778146622</v>
      </c>
      <c r="K43" s="11">
        <v>93.600000000000065</v>
      </c>
      <c r="L43" s="11">
        <v>86.323334000000003</v>
      </c>
      <c r="M43" s="11">
        <v>79.795823999999996</v>
      </c>
      <c r="N43" s="11">
        <v>83.614984000000007</v>
      </c>
      <c r="O43" s="11">
        <v>111.37545799999999</v>
      </c>
      <c r="P43" s="11">
        <v>131.18967499999999</v>
      </c>
      <c r="Q43" s="11">
        <v>164.35628800000001</v>
      </c>
      <c r="R43" s="11">
        <v>141.43774999999999</v>
      </c>
      <c r="S43" s="11">
        <v>186.85535400000001</v>
      </c>
      <c r="T43" s="11">
        <v>208.702742</v>
      </c>
      <c r="U43" s="11">
        <v>176.11962299999999</v>
      </c>
      <c r="V43" s="11">
        <v>213.75030599999999</v>
      </c>
      <c r="W43" s="11">
        <v>224.143675</v>
      </c>
      <c r="X43" s="11">
        <v>275.66853300000002</v>
      </c>
      <c r="Y43" s="11">
        <v>243.96519799999999</v>
      </c>
      <c r="Z43" s="11">
        <v>238.35260099999999</v>
      </c>
      <c r="AA43" s="11">
        <v>190.48953800000001</v>
      </c>
      <c r="AB43" s="11">
        <v>209.37642</v>
      </c>
      <c r="AC43" s="11">
        <v>215.21080000000001</v>
      </c>
      <c r="AD43" s="11">
        <v>223.457897</v>
      </c>
      <c r="AE43" s="11">
        <v>208.26488699999999</v>
      </c>
    </row>
    <row r="44" spans="1:31" ht="13.5" customHeight="1" x14ac:dyDescent="0.15">
      <c r="A44" s="1"/>
      <c r="B44" s="15" t="s">
        <v>68</v>
      </c>
      <c r="C44" s="13">
        <v>326.64276291703203</v>
      </c>
      <c r="D44" s="14">
        <v>350.73684989719004</v>
      </c>
      <c r="E44" s="14">
        <v>342.31380821983623</v>
      </c>
      <c r="F44" s="14">
        <v>353.4671143811741</v>
      </c>
      <c r="G44" s="14">
        <v>418.41693785700295</v>
      </c>
      <c r="H44" s="14">
        <v>444.30073314575208</v>
      </c>
      <c r="I44" s="14">
        <v>370.704536279352</v>
      </c>
      <c r="J44" s="14">
        <v>456.37059857430484</v>
      </c>
      <c r="K44" s="14">
        <v>333.59999999999974</v>
      </c>
      <c r="L44" s="14">
        <v>310.979219</v>
      </c>
      <c r="M44" s="14">
        <v>360.456591</v>
      </c>
      <c r="N44" s="14">
        <v>346.87143600000002</v>
      </c>
      <c r="O44" s="14">
        <v>378.40674000000001</v>
      </c>
      <c r="P44" s="14">
        <v>428.02963199999999</v>
      </c>
      <c r="Q44" s="14">
        <v>480.35134699999998</v>
      </c>
      <c r="R44" s="14">
        <v>567.37372400000004</v>
      </c>
      <c r="S44" s="14">
        <v>697.30799500000001</v>
      </c>
      <c r="T44" s="14">
        <v>980.03713500000003</v>
      </c>
      <c r="U44" s="14">
        <v>699.79637600000001</v>
      </c>
      <c r="V44" s="14">
        <v>719.15199600000005</v>
      </c>
      <c r="W44" s="14">
        <v>960.77306499999997</v>
      </c>
      <c r="X44" s="14">
        <v>1116.9403580000001</v>
      </c>
      <c r="Y44" s="14">
        <v>1027.383153</v>
      </c>
      <c r="Z44" s="14">
        <v>1067.4610459999999</v>
      </c>
      <c r="AA44" s="14">
        <v>817.56572200000005</v>
      </c>
      <c r="AB44" s="14">
        <v>717.30159200000003</v>
      </c>
      <c r="AC44" s="14">
        <v>648.38195099999996</v>
      </c>
      <c r="AD44" s="14">
        <v>749.41627100000005</v>
      </c>
      <c r="AE44" s="14">
        <v>666.94027700000004</v>
      </c>
    </row>
    <row r="45" spans="1:31" ht="13.5" customHeight="1" x14ac:dyDescent="0.15">
      <c r="A45" s="1"/>
      <c r="B45" s="15" t="s">
        <v>69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>
        <v>3.2166359999999998</v>
      </c>
      <c r="AC45" s="11">
        <v>2.2544970000000002</v>
      </c>
      <c r="AD45" s="11">
        <v>4.2497749999999996</v>
      </c>
      <c r="AE45" s="11">
        <v>13.425755000000001</v>
      </c>
    </row>
    <row r="46" spans="1:31" ht="13.5" customHeight="1" x14ac:dyDescent="0.15">
      <c r="A46" s="1"/>
      <c r="B46" s="15" t="s">
        <v>70</v>
      </c>
      <c r="C46" s="13">
        <v>555.67268522016093</v>
      </c>
      <c r="D46" s="14">
        <v>617.33112311641776</v>
      </c>
      <c r="E46" s="14">
        <v>895.48614659081136</v>
      </c>
      <c r="F46" s="14">
        <v>903.79823245334171</v>
      </c>
      <c r="G46" s="14">
        <v>1079.6206235077809</v>
      </c>
      <c r="H46" s="14">
        <v>1160.5245058254011</v>
      </c>
      <c r="I46" s="14">
        <v>1044.13708114006</v>
      </c>
      <c r="J46" s="14">
        <v>751.44130791858902</v>
      </c>
      <c r="K46" s="14">
        <v>854.4</v>
      </c>
      <c r="L46" s="14">
        <v>947.09331699999996</v>
      </c>
      <c r="M46" s="14">
        <v>936.38997500000005</v>
      </c>
      <c r="N46" s="14">
        <v>981.750899</v>
      </c>
      <c r="O46" s="14">
        <v>1013.8763740000001</v>
      </c>
      <c r="P46" s="14">
        <v>1206.879494</v>
      </c>
      <c r="Q46" s="14">
        <v>1311.5046030000001</v>
      </c>
      <c r="R46" s="14">
        <v>1473.0594679999999</v>
      </c>
      <c r="S46" s="14">
        <v>1757.4436579999999</v>
      </c>
      <c r="T46" s="14">
        <v>2121.340608</v>
      </c>
      <c r="U46" s="14">
        <v>1929.2472580000001</v>
      </c>
      <c r="V46" s="14">
        <v>2789.7819220000001</v>
      </c>
      <c r="W46" s="14">
        <v>3555.841034</v>
      </c>
      <c r="X46" s="14">
        <v>7023.5359390000003</v>
      </c>
      <c r="Y46" s="14">
        <v>12318.550375999999</v>
      </c>
      <c r="Z46" s="14">
        <v>9073.1171080000004</v>
      </c>
      <c r="AA46" s="14">
        <v>7946.2030599999998</v>
      </c>
      <c r="AB46" s="14">
        <v>6531.2269690000003</v>
      </c>
      <c r="AC46" s="14">
        <v>7402.971751</v>
      </c>
      <c r="AD46" s="14">
        <v>6799.8604969999997</v>
      </c>
      <c r="AE46" s="14">
        <v>6212.3420100000003</v>
      </c>
    </row>
    <row r="47" spans="1:31" ht="13.5" customHeight="1" x14ac:dyDescent="0.15">
      <c r="A47" s="1"/>
      <c r="B47" s="15" t="s">
        <v>71</v>
      </c>
      <c r="C47" s="10">
        <v>896.51148600352201</v>
      </c>
      <c r="D47" s="11">
        <v>950.19160939568928</v>
      </c>
      <c r="E47" s="11">
        <v>867.60269757751985</v>
      </c>
      <c r="F47" s="11">
        <v>992.42832344317708</v>
      </c>
      <c r="G47" s="11">
        <v>1130.15618963733</v>
      </c>
      <c r="H47" s="11">
        <v>1143.94455862774</v>
      </c>
      <c r="I47" s="11">
        <v>984.73123387939575</v>
      </c>
      <c r="J47" s="11">
        <v>1081.9374981776396</v>
      </c>
      <c r="K47" s="11">
        <v>1062</v>
      </c>
      <c r="L47" s="11">
        <v>975.19322499999998</v>
      </c>
      <c r="M47" s="11">
        <v>955.11904200000004</v>
      </c>
      <c r="N47" s="11">
        <v>954.74946199999999</v>
      </c>
      <c r="O47" s="11">
        <v>1209.3999859999999</v>
      </c>
      <c r="P47" s="11">
        <v>1327.694485</v>
      </c>
      <c r="Q47" s="11">
        <v>1289.623728</v>
      </c>
      <c r="R47" s="11">
        <v>1410.4449970000001</v>
      </c>
      <c r="S47" s="11">
        <v>1583.876262</v>
      </c>
      <c r="T47" s="11">
        <v>1757.0971790000001</v>
      </c>
      <c r="U47" s="11">
        <v>1387.7224140000001</v>
      </c>
      <c r="V47" s="11">
        <v>1578.5177249999999</v>
      </c>
      <c r="W47" s="11">
        <v>1805.4839380000001</v>
      </c>
      <c r="X47" s="11">
        <v>1705.0445130000001</v>
      </c>
      <c r="Y47" s="11">
        <v>1588.4096500000001</v>
      </c>
      <c r="Z47" s="11">
        <v>1626.9270939999999</v>
      </c>
      <c r="AA47" s="11">
        <v>1536.4188690000001</v>
      </c>
      <c r="AB47" s="11">
        <v>1464.3078760000001</v>
      </c>
      <c r="AC47" s="11">
        <v>1507.9259070000001</v>
      </c>
      <c r="AD47" s="11">
        <v>1488.6024179999999</v>
      </c>
      <c r="AE47" s="11">
        <v>1698.1073759999999</v>
      </c>
    </row>
    <row r="48" spans="1:31" ht="13.5" customHeight="1" x14ac:dyDescent="0.15">
      <c r="A48" s="1"/>
      <c r="B48" s="15" t="s">
        <v>72</v>
      </c>
      <c r="C48" s="13">
        <v>449.35686516076896</v>
      </c>
      <c r="D48" s="14">
        <v>639.88844052748505</v>
      </c>
      <c r="E48" s="14">
        <v>644.84596012080237</v>
      </c>
      <c r="F48" s="14">
        <v>720.035498078866</v>
      </c>
      <c r="G48" s="14">
        <v>800.27514791929104</v>
      </c>
      <c r="H48" s="14">
        <v>751.67838339283253</v>
      </c>
      <c r="I48" s="14">
        <v>747.24993667536376</v>
      </c>
      <c r="J48" s="14">
        <v>838.57382940807327</v>
      </c>
      <c r="K48" s="14">
        <v>883.2</v>
      </c>
      <c r="L48" s="14">
        <v>904.29037100000005</v>
      </c>
      <c r="M48" s="14">
        <v>774.885763</v>
      </c>
      <c r="N48" s="14">
        <v>762.35534500000006</v>
      </c>
      <c r="O48" s="14">
        <v>988.96822099999997</v>
      </c>
      <c r="P48" s="14">
        <v>1199.284611</v>
      </c>
      <c r="Q48" s="14">
        <v>1080.9902420000001</v>
      </c>
      <c r="R48" s="14">
        <v>1162.312038</v>
      </c>
      <c r="S48" s="14">
        <v>1302.583811</v>
      </c>
      <c r="T48" s="14">
        <v>1497.72342</v>
      </c>
      <c r="U48" s="14">
        <v>1104.8671549999999</v>
      </c>
      <c r="V48" s="14">
        <v>1479.8580019999999</v>
      </c>
      <c r="W48" s="14">
        <v>2036.3760110000001</v>
      </c>
      <c r="X48" s="14">
        <v>2164.8006140000002</v>
      </c>
      <c r="Y48" s="14">
        <v>2094.052087</v>
      </c>
      <c r="Z48" s="14">
        <v>2042.7950430000001</v>
      </c>
      <c r="AA48" s="14">
        <v>1980.137481</v>
      </c>
      <c r="AB48" s="14">
        <v>1896.141895</v>
      </c>
      <c r="AC48" s="14">
        <v>1898.796284</v>
      </c>
      <c r="AD48" s="14">
        <v>2106.1995539999998</v>
      </c>
      <c r="AE48" s="14">
        <v>2073.6118459999998</v>
      </c>
    </row>
    <row r="49" spans="1:31" ht="13.5" customHeight="1" x14ac:dyDescent="0.15">
      <c r="A49" s="1"/>
      <c r="B49" s="15" t="s">
        <v>73</v>
      </c>
      <c r="C49" s="10">
        <v>4051.9886796180799</v>
      </c>
      <c r="D49" s="11">
        <v>4333.1903608366711</v>
      </c>
      <c r="E49" s="11">
        <v>4336.1478252901043</v>
      </c>
      <c r="F49" s="11">
        <v>4675.5106755049001</v>
      </c>
      <c r="G49" s="11">
        <v>4983.3377341469604</v>
      </c>
      <c r="H49" s="11">
        <v>5159.5445964483015</v>
      </c>
      <c r="I49" s="11">
        <v>4528.1658700195576</v>
      </c>
      <c r="J49" s="11">
        <v>4669.1329350495162</v>
      </c>
      <c r="K49" s="11">
        <v>4398.0000000000036</v>
      </c>
      <c r="L49" s="11">
        <v>4552.6036800000002</v>
      </c>
      <c r="M49" s="11">
        <v>4549.18343</v>
      </c>
      <c r="N49" s="11">
        <v>4676.4338150000003</v>
      </c>
      <c r="O49" s="11">
        <v>5025.9799069999999</v>
      </c>
      <c r="P49" s="11">
        <v>6173.5568999999996</v>
      </c>
      <c r="Q49" s="11">
        <v>7069.8622569999998</v>
      </c>
      <c r="R49" s="11">
        <v>7141.4657319999997</v>
      </c>
      <c r="S49" s="11">
        <v>8771.6025320000008</v>
      </c>
      <c r="T49" s="11">
        <v>10517.6405</v>
      </c>
      <c r="U49" s="11">
        <v>8791.2006839999995</v>
      </c>
      <c r="V49" s="11">
        <v>11592.283315999999</v>
      </c>
      <c r="W49" s="11">
        <v>11325.202202</v>
      </c>
      <c r="X49" s="11">
        <v>30212.451808000002</v>
      </c>
      <c r="Y49" s="11">
        <v>13421.444017</v>
      </c>
      <c r="Z49" s="11">
        <v>13994.806591</v>
      </c>
      <c r="AA49" s="11">
        <v>13857.898998000001</v>
      </c>
      <c r="AB49" s="11">
        <v>32446.578973</v>
      </c>
      <c r="AC49" s="11">
        <v>17077.380187999999</v>
      </c>
      <c r="AD49" s="11">
        <v>10702.863436</v>
      </c>
      <c r="AE49" s="11">
        <v>28454.972345999999</v>
      </c>
    </row>
    <row r="50" spans="1:31" ht="13.5" customHeight="1" x14ac:dyDescent="0.15">
      <c r="A50" s="1"/>
      <c r="B50" s="15" t="s">
        <v>74</v>
      </c>
      <c r="C50" s="13">
        <v>5087.8893996362103</v>
      </c>
      <c r="D50" s="14">
        <v>5598.0271121203905</v>
      </c>
      <c r="E50" s="14">
        <v>5639.1663591018805</v>
      </c>
      <c r="F50" s="14">
        <v>6449.8822874922334</v>
      </c>
      <c r="G50" s="14">
        <v>7074.4398846928625</v>
      </c>
      <c r="H50" s="14">
        <v>7433.167229084539</v>
      </c>
      <c r="I50" s="14">
        <v>8010.3046867173898</v>
      </c>
      <c r="J50" s="14">
        <v>8691.8898267043915</v>
      </c>
      <c r="K50" s="14">
        <v>9933.6</v>
      </c>
      <c r="L50" s="14">
        <v>10549.518264</v>
      </c>
      <c r="M50" s="14">
        <v>9546.7923489999994</v>
      </c>
      <c r="N50" s="14">
        <v>10989.108913</v>
      </c>
      <c r="O50" s="14">
        <v>11729.995569999999</v>
      </c>
      <c r="P50" s="14">
        <v>12870.552677</v>
      </c>
      <c r="Q50" s="14">
        <v>14248.281609</v>
      </c>
      <c r="R50" s="14">
        <v>16364.125457</v>
      </c>
      <c r="S50" s="14">
        <v>16747.886061000001</v>
      </c>
      <c r="T50" s="14">
        <v>19221.309743000002</v>
      </c>
      <c r="U50" s="14">
        <v>17363.503275999999</v>
      </c>
      <c r="V50" s="14">
        <v>19823.099655999999</v>
      </c>
      <c r="W50" s="14">
        <v>24088.319619999998</v>
      </c>
      <c r="X50" s="14">
        <v>25528.837350000002</v>
      </c>
      <c r="Y50" s="14">
        <v>27311.490248999999</v>
      </c>
      <c r="Z50" s="14">
        <v>31474.585304</v>
      </c>
      <c r="AA50" s="14">
        <v>30652.631307</v>
      </c>
      <c r="AB50" s="14">
        <v>36753.090345999997</v>
      </c>
      <c r="AC50" s="14">
        <v>36754.429504</v>
      </c>
      <c r="AD50" s="14">
        <v>40946.883803999997</v>
      </c>
      <c r="AE50" s="14">
        <v>43890.661161000004</v>
      </c>
    </row>
    <row r="51" spans="1:31" ht="13.5" customHeight="1" x14ac:dyDescent="0.15">
      <c r="A51" s="1"/>
      <c r="B51" s="15" t="s">
        <v>75</v>
      </c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>
        <v>5.3142959999999997</v>
      </c>
      <c r="AC51" s="11">
        <v>16.210422999999999</v>
      </c>
      <c r="AD51" s="11">
        <v>12.946980999999999</v>
      </c>
      <c r="AE51" s="11">
        <v>8.5764019999999999</v>
      </c>
    </row>
    <row r="52" spans="1:31" ht="13.5" customHeight="1" x14ac:dyDescent="0.15">
      <c r="A52" s="1"/>
      <c r="B52" s="12" t="s">
        <v>76</v>
      </c>
      <c r="C52" s="13">
        <v>8708.4111367453315</v>
      </c>
      <c r="D52" s="14">
        <v>9151.6799180071284</v>
      </c>
      <c r="E52" s="14">
        <v>9211.6630736429106</v>
      </c>
      <c r="F52" s="14">
        <v>9843.8310091013318</v>
      </c>
      <c r="G52" s="14">
        <v>11803.820370036787</v>
      </c>
      <c r="H52" s="14">
        <v>11610.639088630087</v>
      </c>
      <c r="I52" s="14">
        <v>11167.161051800042</v>
      </c>
      <c r="J52" s="14">
        <v>10734.970248270476</v>
      </c>
      <c r="K52" s="14">
        <v>10085.4</v>
      </c>
      <c r="L52" s="14">
        <v>10660.649103</v>
      </c>
      <c r="M52" s="14">
        <v>11354.805823000001</v>
      </c>
      <c r="N52" s="14">
        <v>13314.669771999999</v>
      </c>
      <c r="O52" s="14">
        <v>15717.451832000001</v>
      </c>
      <c r="P52" s="14">
        <v>19585.792677000001</v>
      </c>
      <c r="Q52" s="14">
        <v>20967.923918</v>
      </c>
      <c r="R52" s="14">
        <v>24975.254536</v>
      </c>
      <c r="S52" s="14">
        <v>31373.232200999999</v>
      </c>
      <c r="T52" s="14">
        <v>38563.574066000001</v>
      </c>
      <c r="U52" s="14">
        <v>32950.545873000003</v>
      </c>
      <c r="V52" s="14">
        <v>38613.049755</v>
      </c>
      <c r="W52" s="14">
        <v>48179.197287000003</v>
      </c>
      <c r="X52" s="14">
        <v>87531.759476000007</v>
      </c>
      <c r="Y52" s="14">
        <v>110438.27147399999</v>
      </c>
      <c r="Z52" s="14">
        <v>89129.712591999996</v>
      </c>
      <c r="AA52" s="14">
        <v>84157.023039000007</v>
      </c>
      <c r="AB52" s="14">
        <v>115008.384825</v>
      </c>
      <c r="AC52" s="14">
        <v>86961.696970000005</v>
      </c>
      <c r="AD52" s="14">
        <v>90736.802488999994</v>
      </c>
      <c r="AE52" s="14">
        <v>79065.036387999993</v>
      </c>
    </row>
    <row r="53" spans="1:31" ht="13.5" customHeight="1" x14ac:dyDescent="0.15">
      <c r="A53" s="1"/>
      <c r="B53" s="15" t="s">
        <v>77</v>
      </c>
      <c r="C53" s="10">
        <v>1828.0705954823075</v>
      </c>
      <c r="D53" s="11">
        <v>1865.7483195401492</v>
      </c>
      <c r="E53" s="11">
        <v>2243.5563756689553</v>
      </c>
      <c r="F53" s="11">
        <v>2697.7720959311123</v>
      </c>
      <c r="G53" s="11">
        <v>3370.4995776551959</v>
      </c>
      <c r="H53" s="11">
        <v>3243.8935621429009</v>
      </c>
      <c r="I53" s="11">
        <v>2761.1209708359306</v>
      </c>
      <c r="J53" s="11">
        <v>2069.5528728759605</v>
      </c>
      <c r="K53" s="11">
        <v>2142.0000000000005</v>
      </c>
      <c r="L53" s="11">
        <v>2456.708486</v>
      </c>
      <c r="M53" s="11">
        <v>2668.3471519999998</v>
      </c>
      <c r="N53" s="11">
        <v>3118.6048369999999</v>
      </c>
      <c r="O53" s="11">
        <v>3957.54682</v>
      </c>
      <c r="P53" s="11">
        <v>5214.2775140000003</v>
      </c>
      <c r="Q53" s="11">
        <v>5819.4886839999999</v>
      </c>
      <c r="R53" s="11">
        <v>6759.2355770000004</v>
      </c>
      <c r="S53" s="11">
        <v>8788.0094559999998</v>
      </c>
      <c r="T53" s="11">
        <v>10683.500183</v>
      </c>
      <c r="U53" s="11">
        <v>9727.4736240000002</v>
      </c>
      <c r="V53" s="11">
        <v>12593.66884</v>
      </c>
      <c r="W53" s="11">
        <v>16854.226358</v>
      </c>
      <c r="X53" s="11">
        <v>49767.671636999999</v>
      </c>
      <c r="Y53" s="11">
        <v>59606.216808999998</v>
      </c>
      <c r="Z53" s="11">
        <v>46281.793842999999</v>
      </c>
      <c r="AA53" s="11">
        <v>47792.500885000001</v>
      </c>
      <c r="AB53" s="11">
        <v>47166.30689</v>
      </c>
      <c r="AC53" s="11">
        <v>52614.582026999997</v>
      </c>
      <c r="AD53" s="11">
        <v>56493.244383999998</v>
      </c>
      <c r="AE53" s="11">
        <v>45263.759811000004</v>
      </c>
    </row>
    <row r="54" spans="1:31" ht="13.5" customHeight="1" x14ac:dyDescent="0.15">
      <c r="A54" s="1"/>
      <c r="B54" s="16" t="s">
        <v>78</v>
      </c>
      <c r="C54" s="13">
        <v>1.95259154225675E-2</v>
      </c>
      <c r="D54" s="14"/>
      <c r="E54" s="14"/>
      <c r="F54" s="14"/>
      <c r="G54" s="14"/>
      <c r="H54" s="14"/>
      <c r="I54" s="14"/>
      <c r="J54" s="14"/>
      <c r="K54" s="14">
        <v>4.8</v>
      </c>
      <c r="L54" s="14"/>
      <c r="M54" s="14"/>
      <c r="N54" s="14"/>
      <c r="O54" s="14"/>
      <c r="P54" s="14"/>
      <c r="Q54" s="14"/>
      <c r="R54" s="14">
        <v>9.7416000000000003E-2</v>
      </c>
      <c r="S54" s="14">
        <v>9.3768000000000004E-2</v>
      </c>
      <c r="T54" s="14">
        <v>0.35489399999999999</v>
      </c>
      <c r="U54" s="14">
        <v>0.101594</v>
      </c>
      <c r="V54" s="14">
        <v>8.0963999999999994E-2</v>
      </c>
      <c r="W54" s="14">
        <v>2.1041000000000001E-2</v>
      </c>
      <c r="X54" s="14">
        <v>0.75860000000000005</v>
      </c>
      <c r="Y54" s="14">
        <v>1.7149999999999999E-3</v>
      </c>
      <c r="Z54" s="14">
        <v>0.11747100000000001</v>
      </c>
      <c r="AA54" s="14">
        <v>1.936755</v>
      </c>
      <c r="AB54" s="14">
        <v>2.7459999999999998E-2</v>
      </c>
      <c r="AC54" s="14">
        <v>3.3098000000000002E-2</v>
      </c>
      <c r="AD54" s="14">
        <v>4.9625000000000002E-2</v>
      </c>
      <c r="AE54" s="14">
        <v>6.8700000000000002E-3</v>
      </c>
    </row>
    <row r="55" spans="1:31" ht="13.5" customHeight="1" x14ac:dyDescent="0.15">
      <c r="A55" s="1"/>
      <c r="B55" s="16" t="s">
        <v>79</v>
      </c>
      <c r="C55" s="10">
        <v>19.613782041969099</v>
      </c>
      <c r="D55" s="11">
        <v>20.322707556103698</v>
      </c>
      <c r="E55" s="11">
        <v>18.152606299081086</v>
      </c>
      <c r="F55" s="11">
        <v>26.843113332374998</v>
      </c>
      <c r="G55" s="11">
        <v>27.901798801660508</v>
      </c>
      <c r="H55" s="11">
        <v>34.805953382298497</v>
      </c>
      <c r="I55" s="11">
        <v>33.384511725006</v>
      </c>
      <c r="J55" s="11">
        <v>36.178281077776901</v>
      </c>
      <c r="K55" s="11">
        <v>31.2</v>
      </c>
      <c r="L55" s="11">
        <v>46.948411999999998</v>
      </c>
      <c r="M55" s="11">
        <v>52.837643</v>
      </c>
      <c r="N55" s="11">
        <v>44.349539999999998</v>
      </c>
      <c r="O55" s="11">
        <v>46.293503999999999</v>
      </c>
      <c r="P55" s="11">
        <v>72.081514999999996</v>
      </c>
      <c r="Q55" s="11">
        <v>75.281542000000002</v>
      </c>
      <c r="R55" s="11">
        <v>77.826408000000001</v>
      </c>
      <c r="S55" s="11">
        <v>80.269516999999993</v>
      </c>
      <c r="T55" s="11">
        <v>123.281267</v>
      </c>
      <c r="U55" s="11">
        <v>67.634118000000001</v>
      </c>
      <c r="V55" s="11">
        <v>80.000041999999993</v>
      </c>
      <c r="W55" s="11">
        <v>136.82212100000001</v>
      </c>
      <c r="X55" s="11">
        <v>111.77537</v>
      </c>
      <c r="Y55" s="11">
        <v>110.15526300000001</v>
      </c>
      <c r="Z55" s="11">
        <v>142.42238599999999</v>
      </c>
      <c r="AA55" s="11">
        <v>164.07289</v>
      </c>
      <c r="AB55" s="11">
        <v>154.117424</v>
      </c>
      <c r="AC55" s="11">
        <v>179.35950099999999</v>
      </c>
      <c r="AD55" s="11">
        <v>136.31939499999999</v>
      </c>
      <c r="AE55" s="11">
        <v>175.82368</v>
      </c>
    </row>
    <row r="56" spans="1:31" ht="13.5" customHeight="1" x14ac:dyDescent="0.15">
      <c r="A56" s="1"/>
      <c r="B56" s="16" t="s">
        <v>80</v>
      </c>
      <c r="C56" s="13">
        <v>0.236403047437514</v>
      </c>
      <c r="D56" s="14">
        <v>0.16209884105966799</v>
      </c>
      <c r="E56" s="14">
        <v>6.6662125928004412E-2</v>
      </c>
      <c r="F56" s="14">
        <v>0.18723736565649196</v>
      </c>
      <c r="G56" s="14">
        <v>0.111231179417857</v>
      </c>
      <c r="H56" s="14">
        <v>4.2541079404828826E-2</v>
      </c>
      <c r="I56" s="14">
        <v>0.451761836203246</v>
      </c>
      <c r="J56" s="14">
        <v>0.27256385859458482</v>
      </c>
      <c r="K56" s="14">
        <v>2.4</v>
      </c>
      <c r="L56" s="14">
        <v>0.253888</v>
      </c>
      <c r="M56" s="14">
        <v>0.32100099999999998</v>
      </c>
      <c r="N56" s="14">
        <v>0.330762</v>
      </c>
      <c r="O56" s="14">
        <v>0.47731200000000001</v>
      </c>
      <c r="P56" s="14">
        <v>0.58842399999999995</v>
      </c>
      <c r="Q56" s="14">
        <v>0.37055700000000003</v>
      </c>
      <c r="R56" s="14">
        <v>1.288996</v>
      </c>
      <c r="S56" s="14">
        <v>0.63480400000000003</v>
      </c>
      <c r="T56" s="14">
        <v>2.1555019999999998</v>
      </c>
      <c r="U56" s="14">
        <v>1.660212</v>
      </c>
      <c r="V56" s="14">
        <v>1.70289</v>
      </c>
      <c r="W56" s="14">
        <v>10.289554000000001</v>
      </c>
      <c r="X56" s="14">
        <v>3.983368</v>
      </c>
      <c r="Y56" s="14">
        <v>5.826581</v>
      </c>
      <c r="Z56" s="14">
        <v>0.90288800000000002</v>
      </c>
      <c r="AA56" s="14">
        <v>2.3493909999999998</v>
      </c>
      <c r="AB56" s="14">
        <v>0.68384800000000001</v>
      </c>
      <c r="AC56" s="14">
        <v>1.0868059999999999</v>
      </c>
      <c r="AD56" s="14">
        <v>0.51163000000000003</v>
      </c>
      <c r="AE56" s="14">
        <v>1.2362599999999999</v>
      </c>
    </row>
    <row r="57" spans="1:31" ht="13.5" customHeight="1" x14ac:dyDescent="0.15">
      <c r="A57" s="1"/>
      <c r="B57" s="16" t="s">
        <v>81</v>
      </c>
      <c r="C57" s="10">
        <v>134.73927672754999</v>
      </c>
      <c r="D57" s="11">
        <v>14.583174774367999</v>
      </c>
      <c r="E57" s="11">
        <v>34.694286711739096</v>
      </c>
      <c r="F57" s="11">
        <v>84.9834370800925</v>
      </c>
      <c r="G57" s="11">
        <v>41.619322013351002</v>
      </c>
      <c r="H57" s="11">
        <v>102.471240434379</v>
      </c>
      <c r="I57" s="11">
        <v>30.021235180061797</v>
      </c>
      <c r="J57" s="11">
        <v>19.236279085809901</v>
      </c>
      <c r="K57" s="11">
        <v>4.8</v>
      </c>
      <c r="L57" s="11">
        <v>2.7795239999999999</v>
      </c>
      <c r="M57" s="11">
        <v>2.8709220000000002</v>
      </c>
      <c r="N57" s="11">
        <v>2.7873570000000001</v>
      </c>
      <c r="O57" s="11">
        <v>5.9123590000000004</v>
      </c>
      <c r="P57" s="11">
        <v>2.612085</v>
      </c>
      <c r="Q57" s="11">
        <v>1.505236</v>
      </c>
      <c r="R57" s="11">
        <v>13.218761000000001</v>
      </c>
      <c r="S57" s="11">
        <v>16.026554999999998</v>
      </c>
      <c r="T57" s="11">
        <v>7.0525789999999997</v>
      </c>
      <c r="U57" s="11">
        <v>2.4034659999999999</v>
      </c>
      <c r="V57" s="11">
        <v>8.5568349999999995</v>
      </c>
      <c r="W57" s="11">
        <v>2.96238</v>
      </c>
      <c r="X57" s="11">
        <v>1.5749040000000001</v>
      </c>
      <c r="Y57" s="11">
        <v>2.8437920000000001</v>
      </c>
      <c r="Z57" s="11">
        <v>18.984843999999999</v>
      </c>
      <c r="AA57" s="11">
        <v>8.6148799999999994</v>
      </c>
      <c r="AB57" s="11">
        <v>2.8540130000000001</v>
      </c>
      <c r="AC57" s="11">
        <v>3.202985</v>
      </c>
      <c r="AD57" s="11">
        <v>3.0474079999999999</v>
      </c>
      <c r="AE57" s="11">
        <v>21.037369999999999</v>
      </c>
    </row>
    <row r="58" spans="1:31" ht="13.5" customHeight="1" x14ac:dyDescent="0.15">
      <c r="A58" s="1"/>
      <c r="B58" s="16" t="s">
        <v>82</v>
      </c>
      <c r="C58" s="13">
        <v>0.14714171979149099</v>
      </c>
      <c r="D58" s="14">
        <v>0.44165837620255999</v>
      </c>
      <c r="E58" s="14">
        <v>0.91475372728708948</v>
      </c>
      <c r="F58" s="14">
        <v>1.5959114778818</v>
      </c>
      <c r="G58" s="14">
        <v>1.39192713292137</v>
      </c>
      <c r="H58" s="14">
        <v>0.92651747771861726</v>
      </c>
      <c r="I58" s="14">
        <v>3.08015533755876</v>
      </c>
      <c r="J58" s="14">
        <v>2.2527860117740595</v>
      </c>
      <c r="K58" s="14">
        <v>3.6</v>
      </c>
      <c r="L58" s="14">
        <v>2.3094480000000002</v>
      </c>
      <c r="M58" s="14">
        <v>4.5768250000000004</v>
      </c>
      <c r="N58" s="14">
        <v>3.0328840000000001</v>
      </c>
      <c r="O58" s="14">
        <v>5.580965</v>
      </c>
      <c r="P58" s="14">
        <v>4.7037100000000001</v>
      </c>
      <c r="Q58" s="14">
        <v>4.7125260000000004</v>
      </c>
      <c r="R58" s="14">
        <v>7.5329439999999996</v>
      </c>
      <c r="S58" s="14">
        <v>7.7298799999999996</v>
      </c>
      <c r="T58" s="14">
        <v>7.483301</v>
      </c>
      <c r="U58" s="14">
        <v>4.1914049999999996</v>
      </c>
      <c r="V58" s="14">
        <v>5.584028</v>
      </c>
      <c r="W58" s="14">
        <v>5.505725</v>
      </c>
      <c r="X58" s="14">
        <v>7.7524769999999998</v>
      </c>
      <c r="Y58" s="14">
        <v>9.9790519999999994</v>
      </c>
      <c r="Z58" s="14">
        <v>9.7071480000000001</v>
      </c>
      <c r="AA58" s="14">
        <v>11.102342999999999</v>
      </c>
      <c r="AB58" s="14">
        <v>8.9088460000000005</v>
      </c>
      <c r="AC58" s="14">
        <v>11.401061</v>
      </c>
      <c r="AD58" s="14">
        <v>115.652371</v>
      </c>
      <c r="AE58" s="14">
        <v>113.71126099999999</v>
      </c>
    </row>
    <row r="59" spans="1:31" ht="13.5" customHeight="1" x14ac:dyDescent="0.15">
      <c r="A59" s="1"/>
      <c r="B59" s="16" t="s">
        <v>83</v>
      </c>
      <c r="C59" s="10">
        <v>328.658813684412</v>
      </c>
      <c r="D59" s="11">
        <v>443.60031363388526</v>
      </c>
      <c r="E59" s="11">
        <v>638.6896525521837</v>
      </c>
      <c r="F59" s="11">
        <v>626.26082503213138</v>
      </c>
      <c r="G59" s="11">
        <v>715.87476635174994</v>
      </c>
      <c r="H59" s="11">
        <v>702.83044446230701</v>
      </c>
      <c r="I59" s="11">
        <v>646.53836524937822</v>
      </c>
      <c r="J59" s="11">
        <v>562.06880092186179</v>
      </c>
      <c r="K59" s="11">
        <v>656.40000000000043</v>
      </c>
      <c r="L59" s="11">
        <v>830.54411200000004</v>
      </c>
      <c r="M59" s="11">
        <v>988.47060799999997</v>
      </c>
      <c r="N59" s="11">
        <v>1328.3586989999999</v>
      </c>
      <c r="O59" s="11">
        <v>1845.405542</v>
      </c>
      <c r="P59" s="11">
        <v>2498.5920599999999</v>
      </c>
      <c r="Q59" s="11">
        <v>2784.1632559999998</v>
      </c>
      <c r="R59" s="11">
        <v>3274.3070790000002</v>
      </c>
      <c r="S59" s="11">
        <v>4514.8177729999998</v>
      </c>
      <c r="T59" s="11">
        <v>5678.6030760000003</v>
      </c>
      <c r="U59" s="11">
        <v>5086.0679730000002</v>
      </c>
      <c r="V59" s="11">
        <v>7206.0824599999996</v>
      </c>
      <c r="W59" s="11">
        <v>9994.5291140000008</v>
      </c>
      <c r="X59" s="11">
        <v>9931.0003450000004</v>
      </c>
      <c r="Y59" s="11">
        <v>20880.624480999999</v>
      </c>
      <c r="Z59" s="11">
        <v>18312.727713</v>
      </c>
      <c r="AA59" s="11">
        <v>20075.542332000001</v>
      </c>
      <c r="AB59" s="11">
        <v>27167.184851000002</v>
      </c>
      <c r="AC59" s="11">
        <v>24537.664606999999</v>
      </c>
      <c r="AD59" s="11">
        <v>30361.822609999999</v>
      </c>
      <c r="AE59" s="11">
        <v>21558.440216999999</v>
      </c>
    </row>
    <row r="60" spans="1:31" ht="13.5" customHeight="1" x14ac:dyDescent="0.15">
      <c r="A60" s="1"/>
      <c r="B60" s="16" t="s">
        <v>84</v>
      </c>
      <c r="C60" s="13">
        <v>0.72803770361287601</v>
      </c>
      <c r="D60" s="14">
        <v>0.69233713826094045</v>
      </c>
      <c r="E60" s="14">
        <v>0.61951712566616735</v>
      </c>
      <c r="F60" s="14">
        <v>0.6108071596180652</v>
      </c>
      <c r="G60" s="14">
        <v>0.90799514843196971</v>
      </c>
      <c r="H60" s="14">
        <v>0.54187824445105737</v>
      </c>
      <c r="I60" s="14">
        <v>0.51963384464250806</v>
      </c>
      <c r="J60" s="14">
        <v>0.44483832658052203</v>
      </c>
      <c r="K60" s="14"/>
      <c r="L60" s="14">
        <v>0.212065</v>
      </c>
      <c r="M60" s="14">
        <v>0.16313800000000001</v>
      </c>
      <c r="N60" s="14">
        <v>0.41417199999999998</v>
      </c>
      <c r="O60" s="14">
        <v>1.0749070000000001</v>
      </c>
      <c r="P60" s="14">
        <v>2.3041230000000001</v>
      </c>
      <c r="Q60" s="14">
        <v>1.9165749999999999</v>
      </c>
      <c r="R60" s="14">
        <v>0.905389</v>
      </c>
      <c r="S60" s="14">
        <v>1.6452340000000001</v>
      </c>
      <c r="T60" s="14">
        <v>4.5506690000000001</v>
      </c>
      <c r="U60" s="14">
        <v>1.4419930000000001</v>
      </c>
      <c r="V60" s="14">
        <v>3.1151019999999998</v>
      </c>
      <c r="W60" s="14">
        <v>2.9223880000000002</v>
      </c>
      <c r="X60" s="14">
        <v>3.1906789999999998</v>
      </c>
      <c r="Y60" s="14">
        <v>3.8905090000000002</v>
      </c>
      <c r="Z60" s="14">
        <v>6.028734</v>
      </c>
      <c r="AA60" s="14">
        <v>3.949595</v>
      </c>
      <c r="AB60" s="14">
        <v>3.664736</v>
      </c>
      <c r="AC60" s="14">
        <v>2.0510079999999999</v>
      </c>
      <c r="AD60" s="14">
        <v>2.5390229999999998</v>
      </c>
      <c r="AE60" s="14">
        <v>2.2250800000000002</v>
      </c>
    </row>
    <row r="61" spans="1:31" ht="13.5" customHeight="1" x14ac:dyDescent="0.15">
      <c r="A61" s="1"/>
      <c r="B61" s="16" t="s">
        <v>85</v>
      </c>
      <c r="C61" s="10">
        <v>1.1290163238977402</v>
      </c>
      <c r="D61" s="11">
        <v>1.7501171277364</v>
      </c>
      <c r="E61" s="11">
        <v>1.0860713988232602</v>
      </c>
      <c r="F61" s="11">
        <v>1.581007595400169</v>
      </c>
      <c r="G61" s="11">
        <v>1.4218229988794699</v>
      </c>
      <c r="H61" s="11">
        <v>1.1330711065501995</v>
      </c>
      <c r="I61" s="11">
        <v>1.60326971897755</v>
      </c>
      <c r="J61" s="11">
        <v>1.87526148879015</v>
      </c>
      <c r="K61" s="11"/>
      <c r="L61" s="11">
        <v>1.1192029999999999</v>
      </c>
      <c r="M61" s="11">
        <v>0.76750499999999999</v>
      </c>
      <c r="N61" s="11">
        <v>0.61079099999999997</v>
      </c>
      <c r="O61" s="11">
        <v>2.3914439999999999</v>
      </c>
      <c r="P61" s="11">
        <v>0.91158099999999997</v>
      </c>
      <c r="Q61" s="11">
        <v>1.7757000000000001</v>
      </c>
      <c r="R61" s="11">
        <v>1.3639479999999999</v>
      </c>
      <c r="S61" s="11">
        <v>4.5207319999999998</v>
      </c>
      <c r="T61" s="11">
        <v>2.3925130000000001</v>
      </c>
      <c r="U61" s="11">
        <v>1.2644759999999999</v>
      </c>
      <c r="V61" s="11">
        <v>1.1046400000000001</v>
      </c>
      <c r="W61" s="11">
        <v>1.2604869999999999</v>
      </c>
      <c r="X61" s="11">
        <v>2.4336180000000001</v>
      </c>
      <c r="Y61" s="11">
        <v>1.8006450000000001</v>
      </c>
      <c r="Z61" s="11">
        <v>1.770856</v>
      </c>
      <c r="AA61" s="11">
        <v>1.560398</v>
      </c>
      <c r="AB61" s="11">
        <v>2.0112169999999998</v>
      </c>
      <c r="AC61" s="11">
        <v>2.0173000000000001</v>
      </c>
      <c r="AD61" s="11">
        <v>2.168237</v>
      </c>
      <c r="AE61" s="11">
        <v>2.5493160000000001</v>
      </c>
    </row>
    <row r="62" spans="1:31" ht="13.5" customHeight="1" x14ac:dyDescent="0.15">
      <c r="A62" s="1"/>
      <c r="B62" s="16" t="s">
        <v>86</v>
      </c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>
        <v>16.214615999999999</v>
      </c>
      <c r="S62" s="14">
        <v>11.173920000000001</v>
      </c>
      <c r="T62" s="14">
        <v>10.428146999999999</v>
      </c>
      <c r="U62" s="14">
        <v>8.9227519999999991</v>
      </c>
      <c r="V62" s="14">
        <v>9.9205909999999999</v>
      </c>
      <c r="W62" s="14">
        <v>11.985965</v>
      </c>
      <c r="X62" s="14">
        <v>9.9617310000000003</v>
      </c>
      <c r="Y62" s="14">
        <v>9.1500170000000001</v>
      </c>
      <c r="Z62" s="14">
        <v>9.1435879999999994</v>
      </c>
      <c r="AA62" s="14">
        <v>7.6305810000000003</v>
      </c>
      <c r="AB62" s="14">
        <v>10.424186000000001</v>
      </c>
      <c r="AC62" s="14">
        <v>13.552533</v>
      </c>
      <c r="AD62" s="14">
        <v>14.182931999999999</v>
      </c>
      <c r="AE62" s="14">
        <v>11.368015</v>
      </c>
    </row>
    <row r="63" spans="1:31" ht="13.5" customHeight="1" x14ac:dyDescent="0.15">
      <c r="A63" s="1"/>
      <c r="B63" s="16" t="s">
        <v>87</v>
      </c>
      <c r="C63" s="10">
        <v>216.16513345614499</v>
      </c>
      <c r="D63" s="11">
        <v>249.4455036698331</v>
      </c>
      <c r="E63" s="11">
        <v>274.733712732166</v>
      </c>
      <c r="F63" s="11">
        <v>392.94821986778999</v>
      </c>
      <c r="G63" s="11">
        <v>560.04078276815221</v>
      </c>
      <c r="H63" s="11">
        <v>539.58972561589576</v>
      </c>
      <c r="I63" s="11">
        <v>406.87870247755495</v>
      </c>
      <c r="J63" s="11">
        <v>394.34083857511121</v>
      </c>
      <c r="K63" s="11">
        <v>339.6</v>
      </c>
      <c r="L63" s="11">
        <v>388.23865499999999</v>
      </c>
      <c r="M63" s="11">
        <v>388.53585700000002</v>
      </c>
      <c r="N63" s="11">
        <v>423.11756800000001</v>
      </c>
      <c r="O63" s="11">
        <v>563.49585200000001</v>
      </c>
      <c r="P63" s="11">
        <v>831.83065399999998</v>
      </c>
      <c r="Q63" s="11">
        <v>1114.15257</v>
      </c>
      <c r="R63" s="11">
        <v>1505.2517359999999</v>
      </c>
      <c r="S63" s="11">
        <v>1919.271743</v>
      </c>
      <c r="T63" s="11">
        <v>2236.5153479999999</v>
      </c>
      <c r="U63" s="11">
        <v>1991.7816379999999</v>
      </c>
      <c r="V63" s="11">
        <v>2481.6867609999999</v>
      </c>
      <c r="W63" s="11">
        <v>3362.884732</v>
      </c>
      <c r="X63" s="11">
        <v>30740.071567999999</v>
      </c>
      <c r="Y63" s="11">
        <v>25727.863397000001</v>
      </c>
      <c r="Z63" s="11">
        <v>20994.806207000001</v>
      </c>
      <c r="AA63" s="11">
        <v>21282.127934</v>
      </c>
      <c r="AB63" s="11">
        <v>14538.236161000001</v>
      </c>
      <c r="AC63" s="11">
        <v>19975.171345999999</v>
      </c>
      <c r="AD63" s="11">
        <v>17816.454051000001</v>
      </c>
      <c r="AE63" s="11">
        <v>17992.720142999999</v>
      </c>
    </row>
    <row r="64" spans="1:31" ht="13.5" customHeight="1" x14ac:dyDescent="0.15">
      <c r="A64" s="1"/>
      <c r="B64" s="16" t="s">
        <v>88</v>
      </c>
      <c r="C64" s="13">
        <v>249.09210304569399</v>
      </c>
      <c r="D64" s="14">
        <v>238.30543084514002</v>
      </c>
      <c r="E64" s="14">
        <v>254.67255439528302</v>
      </c>
      <c r="F64" s="14">
        <v>295.80146829101699</v>
      </c>
      <c r="G64" s="14">
        <v>378.50103189145398</v>
      </c>
      <c r="H64" s="14">
        <v>348.75958984592097</v>
      </c>
      <c r="I64" s="14">
        <v>259.85524498678012</v>
      </c>
      <c r="J64" s="14">
        <v>135.448015030943</v>
      </c>
      <c r="K64" s="14">
        <v>112.8</v>
      </c>
      <c r="L64" s="14">
        <v>127.823294</v>
      </c>
      <c r="M64" s="14">
        <v>161.26216400000001</v>
      </c>
      <c r="N64" s="14">
        <v>188.73483899999999</v>
      </c>
      <c r="O64" s="14">
        <v>218.36771100000001</v>
      </c>
      <c r="P64" s="14">
        <v>233.96228500000001</v>
      </c>
      <c r="Q64" s="14">
        <v>262.90076299999998</v>
      </c>
      <c r="R64" s="14">
        <v>260.21063600000002</v>
      </c>
      <c r="S64" s="14">
        <v>323.87463400000001</v>
      </c>
      <c r="T64" s="14">
        <v>376.02799299999998</v>
      </c>
      <c r="U64" s="14">
        <v>344.56152500000002</v>
      </c>
      <c r="V64" s="14">
        <v>422.32416000000001</v>
      </c>
      <c r="W64" s="14">
        <v>496.96397899999999</v>
      </c>
      <c r="X64" s="14">
        <v>460.40231799999998</v>
      </c>
      <c r="Y64" s="14">
        <v>620.16951300000005</v>
      </c>
      <c r="Z64" s="14">
        <v>668.209743</v>
      </c>
      <c r="AA64" s="14">
        <v>575.39197100000001</v>
      </c>
      <c r="AB64" s="14">
        <v>463.74847999999997</v>
      </c>
      <c r="AC64" s="14">
        <v>457.76291500000002</v>
      </c>
      <c r="AD64" s="14">
        <v>504.788411</v>
      </c>
      <c r="AE64" s="14">
        <v>491.65533699999997</v>
      </c>
    </row>
    <row r="65" spans="1:31" ht="13.5" customHeight="1" x14ac:dyDescent="0.15">
      <c r="A65" s="1"/>
      <c r="B65" s="16" t="s">
        <v>89</v>
      </c>
      <c r="C65" s="10">
        <v>8.9261327646023E-2</v>
      </c>
      <c r="D65" s="11">
        <v>3.0929352161533702E-3</v>
      </c>
      <c r="E65" s="11">
        <v>8.1214125745370687E-3</v>
      </c>
      <c r="F65" s="11">
        <v>0.55448548627511107</v>
      </c>
      <c r="G65" s="11"/>
      <c r="H65" s="11">
        <v>2.9983792544570502E-2</v>
      </c>
      <c r="I65" s="11">
        <v>6.3176212724708983E-2</v>
      </c>
      <c r="J65" s="11">
        <v>4.1327211602907199E-2</v>
      </c>
      <c r="K65" s="11"/>
      <c r="L65" s="11">
        <v>4.7087999999999998E-2</v>
      </c>
      <c r="M65" s="11">
        <v>7.2000000000000002E-5</v>
      </c>
      <c r="N65" s="11"/>
      <c r="O65" s="11">
        <v>2.892E-3</v>
      </c>
      <c r="P65" s="11">
        <v>2.4599999999999999E-3</v>
      </c>
      <c r="Q65" s="11">
        <v>3.96E-3</v>
      </c>
      <c r="R65" s="11">
        <v>1.2600000000000001E-3</v>
      </c>
      <c r="S65" s="11"/>
      <c r="T65" s="11">
        <v>7.0219999999999996E-3</v>
      </c>
      <c r="U65" s="11">
        <v>5.0699999999999996E-4</v>
      </c>
      <c r="V65" s="11"/>
      <c r="W65" s="11">
        <v>7.2516999999999998E-2</v>
      </c>
      <c r="X65" s="11">
        <v>1.952E-3</v>
      </c>
      <c r="Y65" s="11">
        <v>4.4780000000000002E-3</v>
      </c>
      <c r="Z65" s="11"/>
      <c r="AA65" s="11">
        <v>4.9848999999999997E-2</v>
      </c>
      <c r="AB65" s="11">
        <v>2.2800000000000001E-4</v>
      </c>
      <c r="AC65" s="11">
        <v>0.19583200000000001</v>
      </c>
      <c r="AD65" s="11">
        <v>8.4969999999999993E-3</v>
      </c>
      <c r="AE65" s="11">
        <v>1.7100000000000001E-2</v>
      </c>
    </row>
    <row r="66" spans="1:31" ht="13.5" customHeight="1" x14ac:dyDescent="0.15">
      <c r="A66" s="1"/>
      <c r="B66" s="16" t="s">
        <v>90</v>
      </c>
      <c r="C66" s="13">
        <v>3.2078289622789496E-2</v>
      </c>
      <c r="D66" s="14">
        <v>0.125378872387407</v>
      </c>
      <c r="E66" s="14">
        <v>0.15237027329665001</v>
      </c>
      <c r="F66" s="14">
        <v>0.53301810151673057</v>
      </c>
      <c r="G66" s="14">
        <v>0.30290205499359996</v>
      </c>
      <c r="H66" s="14">
        <v>0.64085059638209829</v>
      </c>
      <c r="I66" s="14">
        <v>4.6673188081001999</v>
      </c>
      <c r="J66" s="14">
        <v>1.7923750721029299</v>
      </c>
      <c r="K66" s="14"/>
      <c r="L66" s="14">
        <v>0.38852300000000001</v>
      </c>
      <c r="M66" s="14">
        <v>0.324125</v>
      </c>
      <c r="N66" s="14">
        <v>0.71645000000000003</v>
      </c>
      <c r="O66" s="14">
        <v>0.57042999999999999</v>
      </c>
      <c r="P66" s="14">
        <v>1.0693410000000001</v>
      </c>
      <c r="Q66" s="14">
        <v>1.556967</v>
      </c>
      <c r="R66" s="14">
        <v>1.763622</v>
      </c>
      <c r="S66" s="14">
        <v>1.7387049999999999</v>
      </c>
      <c r="T66" s="14">
        <v>2.869551</v>
      </c>
      <c r="U66" s="14">
        <v>2.106122</v>
      </c>
      <c r="V66" s="14">
        <v>1.2809649999999999</v>
      </c>
      <c r="W66" s="14">
        <v>1.1992929999999999</v>
      </c>
      <c r="X66" s="14">
        <v>4.6999029999999999</v>
      </c>
      <c r="Y66" s="14">
        <v>34.723776000000001</v>
      </c>
      <c r="Z66" s="14">
        <v>9.7873230000000007</v>
      </c>
      <c r="AA66" s="14">
        <v>3.4938539999999998</v>
      </c>
      <c r="AB66" s="14">
        <v>4.1530519999999997</v>
      </c>
      <c r="AC66" s="14">
        <v>4.4069760000000002</v>
      </c>
      <c r="AD66" s="14">
        <v>5.3449840000000002</v>
      </c>
      <c r="AE66" s="14">
        <v>5.3171759999999999</v>
      </c>
    </row>
    <row r="67" spans="1:31" ht="13.5" customHeight="1" x14ac:dyDescent="0.15">
      <c r="A67" s="1"/>
      <c r="B67" s="16" t="s">
        <v>91</v>
      </c>
      <c r="C67" s="10">
        <v>208.27875568779501</v>
      </c>
      <c r="D67" s="11">
        <v>203.77934756296102</v>
      </c>
      <c r="E67" s="11">
        <v>251.86489628797108</v>
      </c>
      <c r="F67" s="11">
        <v>358.97583703029699</v>
      </c>
      <c r="G67" s="11">
        <v>546.838733405124</v>
      </c>
      <c r="H67" s="11">
        <v>437.863707609051</v>
      </c>
      <c r="I67" s="11">
        <v>431.53473927549499</v>
      </c>
      <c r="J67" s="11">
        <v>227.913938035168</v>
      </c>
      <c r="K67" s="11">
        <v>301.2</v>
      </c>
      <c r="L67" s="11">
        <v>337.33709800000003</v>
      </c>
      <c r="M67" s="11">
        <v>327.86841800000002</v>
      </c>
      <c r="N67" s="11">
        <v>286.437746</v>
      </c>
      <c r="O67" s="11">
        <v>334.03903300000002</v>
      </c>
      <c r="P67" s="11">
        <v>505.15020800000002</v>
      </c>
      <c r="Q67" s="11">
        <v>466.34588100000002</v>
      </c>
      <c r="R67" s="11">
        <v>410.593548</v>
      </c>
      <c r="S67" s="11">
        <v>535.37520300000006</v>
      </c>
      <c r="T67" s="11">
        <v>561.41783799999996</v>
      </c>
      <c r="U67" s="11">
        <v>515.17098599999997</v>
      </c>
      <c r="V67" s="11">
        <v>617.76403600000003</v>
      </c>
      <c r="W67" s="11">
        <v>808.99358800000005</v>
      </c>
      <c r="X67" s="11">
        <v>1239.0460820000001</v>
      </c>
      <c r="Y67" s="11">
        <v>1682.8894560000001</v>
      </c>
      <c r="Z67" s="11">
        <v>1904.9786429999999</v>
      </c>
      <c r="AA67" s="11">
        <v>1742.1922159999999</v>
      </c>
      <c r="AB67" s="11">
        <v>1516.8670090000001</v>
      </c>
      <c r="AC67" s="11">
        <v>2539.9212339999999</v>
      </c>
      <c r="AD67" s="11">
        <v>2358.3010920000002</v>
      </c>
      <c r="AE67" s="11">
        <v>1393.6745840000001</v>
      </c>
    </row>
    <row r="68" spans="1:31" ht="13.5" customHeight="1" x14ac:dyDescent="0.15">
      <c r="A68" s="1"/>
      <c r="B68" s="16" t="s">
        <v>92</v>
      </c>
      <c r="C68" s="13">
        <v>0.88633708936012001</v>
      </c>
      <c r="D68" s="14">
        <v>0.94366677286914924</v>
      </c>
      <c r="E68" s="14">
        <v>0.76009924742241841</v>
      </c>
      <c r="F68" s="14">
        <v>1.01673028092235</v>
      </c>
      <c r="G68" s="14">
        <v>1.80094641549904</v>
      </c>
      <c r="H68" s="14">
        <v>0.77463056565942501</v>
      </c>
      <c r="I68" s="14">
        <v>0.92303490704087277</v>
      </c>
      <c r="J68" s="14">
        <v>1.71307112884746</v>
      </c>
      <c r="K68" s="14">
        <v>1.2</v>
      </c>
      <c r="L68" s="14">
        <v>1.3615090000000001</v>
      </c>
      <c r="M68" s="14">
        <v>1.4806349999999999</v>
      </c>
      <c r="N68" s="14">
        <v>1.3636140000000001</v>
      </c>
      <c r="O68" s="14">
        <v>1.6018239999999999</v>
      </c>
      <c r="P68" s="14">
        <v>1.95627</v>
      </c>
      <c r="Q68" s="14">
        <v>1.126703</v>
      </c>
      <c r="R68" s="14">
        <v>1.8035479999999999</v>
      </c>
      <c r="S68" s="14">
        <v>2.4370509999999999</v>
      </c>
      <c r="T68" s="14">
        <v>2.93085</v>
      </c>
      <c r="U68" s="14">
        <v>2.6012270000000002</v>
      </c>
      <c r="V68" s="14">
        <v>2.089439</v>
      </c>
      <c r="W68" s="14">
        <v>3.9605830000000002</v>
      </c>
      <c r="X68" s="14">
        <v>3.0095830000000001</v>
      </c>
      <c r="Y68" s="14">
        <v>3.4389059999999998</v>
      </c>
      <c r="Z68" s="14">
        <v>4.5642420000000001</v>
      </c>
      <c r="AA68" s="14">
        <v>4.666417</v>
      </c>
      <c r="AB68" s="14">
        <v>4.9384319999999997</v>
      </c>
      <c r="AC68" s="14">
        <v>5.931292</v>
      </c>
      <c r="AD68" s="14">
        <v>7.8788689999999999</v>
      </c>
      <c r="AE68" s="14">
        <v>7.8539570000000003</v>
      </c>
    </row>
    <row r="69" spans="1:31" ht="13.5" customHeight="1" x14ac:dyDescent="0.15">
      <c r="A69" s="1"/>
      <c r="B69" s="16" t="s">
        <v>93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>
        <v>0.76493999999999995</v>
      </c>
      <c r="AC69" s="11">
        <v>1.2716860000000001</v>
      </c>
      <c r="AD69" s="11">
        <v>10.931137</v>
      </c>
      <c r="AE69" s="11">
        <v>50.683905000000003</v>
      </c>
    </row>
    <row r="70" spans="1:31" ht="13.5" customHeight="1" x14ac:dyDescent="0.15">
      <c r="A70" s="1"/>
      <c r="B70" s="16" t="s">
        <v>94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>
        <v>1.0092E-2</v>
      </c>
      <c r="AC70" s="14">
        <v>1.7325E-2</v>
      </c>
      <c r="AD70" s="14">
        <v>5.3410000000000003E-3</v>
      </c>
      <c r="AE70" s="14">
        <v>4.6698999999999997E-2</v>
      </c>
    </row>
    <row r="71" spans="1:31" ht="13.5" customHeight="1" x14ac:dyDescent="0.15">
      <c r="A71" s="1"/>
      <c r="B71" s="16" t="s">
        <v>95</v>
      </c>
      <c r="C71" s="10">
        <v>4.0558115749161701</v>
      </c>
      <c r="D71" s="11">
        <v>1.59615499053008</v>
      </c>
      <c r="E71" s="11">
        <v>1.2313932465264101</v>
      </c>
      <c r="F71" s="11">
        <v>0.63041762637484344</v>
      </c>
      <c r="G71" s="11">
        <v>0.66291925987531108</v>
      </c>
      <c r="H71" s="11">
        <v>1.8844853751805102</v>
      </c>
      <c r="I71" s="11">
        <v>1.32637106724382</v>
      </c>
      <c r="J71" s="11">
        <v>1.6092352763336999</v>
      </c>
      <c r="K71" s="11">
        <v>2.4</v>
      </c>
      <c r="L71" s="11">
        <v>2.8268089999999999</v>
      </c>
      <c r="M71" s="11">
        <v>3.6605189999999999</v>
      </c>
      <c r="N71" s="11">
        <v>2.7995380000000001</v>
      </c>
      <c r="O71" s="11">
        <v>4.6775609999999999</v>
      </c>
      <c r="P71" s="11">
        <v>1.6095839999999999</v>
      </c>
      <c r="Q71" s="11">
        <v>0.81641799999999998</v>
      </c>
      <c r="R71" s="11">
        <v>0.75317900000000004</v>
      </c>
      <c r="S71" s="11">
        <v>1.7345120000000001</v>
      </c>
      <c r="T71" s="11">
        <v>1.9801770000000001</v>
      </c>
      <c r="U71" s="11">
        <v>4.6340459999999997</v>
      </c>
      <c r="V71" s="11">
        <v>2.7279620000000002</v>
      </c>
      <c r="W71" s="11">
        <v>10.105725</v>
      </c>
      <c r="X71" s="11">
        <v>11.27289</v>
      </c>
      <c r="Y71" s="11">
        <v>13.425862</v>
      </c>
      <c r="Z71" s="11">
        <v>10.648622</v>
      </c>
      <c r="AA71" s="11">
        <v>6.6153139999999997</v>
      </c>
      <c r="AB71" s="11">
        <v>8.7853860000000008</v>
      </c>
      <c r="AC71" s="11">
        <v>6.4567160000000001</v>
      </c>
      <c r="AD71" s="11">
        <v>9.9925130000000006</v>
      </c>
      <c r="AE71" s="11">
        <v>11.187288000000001</v>
      </c>
    </row>
    <row r="72" spans="1:31" ht="13.5" customHeight="1" x14ac:dyDescent="0.15">
      <c r="A72" s="1"/>
      <c r="B72" s="16" t="s">
        <v>96</v>
      </c>
      <c r="C72" s="13">
        <v>4.5941689572812496</v>
      </c>
      <c r="D72" s="14">
        <v>2.31476927769635</v>
      </c>
      <c r="E72" s="14">
        <v>4.5350148359901707</v>
      </c>
      <c r="F72" s="14">
        <v>3.8978062628356089</v>
      </c>
      <c r="G72" s="14">
        <v>3.4807583773386401</v>
      </c>
      <c r="H72" s="14">
        <v>4.8708026878568376</v>
      </c>
      <c r="I72" s="14">
        <v>4.9637600329730791</v>
      </c>
      <c r="J72" s="14">
        <v>4.6183192242147921</v>
      </c>
      <c r="K72" s="14">
        <v>4.8</v>
      </c>
      <c r="L72" s="14">
        <v>1.466062</v>
      </c>
      <c r="M72" s="14">
        <v>1.718629</v>
      </c>
      <c r="N72" s="14">
        <v>6.1877389999999997</v>
      </c>
      <c r="O72" s="14">
        <v>2.3204389999999999</v>
      </c>
      <c r="P72" s="14">
        <v>3.4886089999999998</v>
      </c>
      <c r="Q72" s="14">
        <v>3.9296880000000001</v>
      </c>
      <c r="R72" s="14">
        <v>3.4765890000000002</v>
      </c>
      <c r="S72" s="14">
        <v>2.4386130000000001</v>
      </c>
      <c r="T72" s="14">
        <v>5.6164050000000003</v>
      </c>
      <c r="U72" s="14">
        <v>5.8278309999999998</v>
      </c>
      <c r="V72" s="14">
        <v>8.8699510000000004</v>
      </c>
      <c r="W72" s="14">
        <v>4.6365829999999999</v>
      </c>
      <c r="X72" s="14">
        <v>3.1703730000000001</v>
      </c>
      <c r="Y72" s="14">
        <v>9.1589799999999997</v>
      </c>
      <c r="Z72" s="14">
        <v>22.635878999999999</v>
      </c>
      <c r="AA72" s="14">
        <v>23.095890000000001</v>
      </c>
      <c r="AB72" s="14">
        <v>28.342390000000002</v>
      </c>
      <c r="AC72" s="14">
        <v>24.778846999999999</v>
      </c>
      <c r="AD72" s="14">
        <v>18.047687</v>
      </c>
      <c r="AE72" s="14">
        <v>18.286885000000002</v>
      </c>
    </row>
    <row r="73" spans="1:31" ht="13.5" customHeight="1" x14ac:dyDescent="0.15">
      <c r="A73" s="1"/>
      <c r="B73" s="16" t="s">
        <v>97</v>
      </c>
      <c r="C73" s="10">
        <v>4.8814788556418897E-3</v>
      </c>
      <c r="D73" s="11"/>
      <c r="E73" s="11"/>
      <c r="F73" s="11"/>
      <c r="G73" s="11">
        <v>2.2948521034173688E-2</v>
      </c>
      <c r="H73" s="11">
        <v>2.226531044720519E-2</v>
      </c>
      <c r="I73" s="11">
        <v>1.49684049204519E-2</v>
      </c>
      <c r="J73" s="11">
        <v>4.3631421534993699E-2</v>
      </c>
      <c r="K73" s="11"/>
      <c r="L73" s="11">
        <v>7.3559999999999997E-3</v>
      </c>
      <c r="M73" s="11">
        <v>4.9979999999999997E-2</v>
      </c>
      <c r="N73" s="11">
        <v>8.5295999999999997E-2</v>
      </c>
      <c r="O73" s="11">
        <v>9.1559999999999992E-3</v>
      </c>
      <c r="P73" s="11">
        <v>6.6299999999999998E-2</v>
      </c>
      <c r="Q73" s="11">
        <v>5.1000000000000004E-3</v>
      </c>
      <c r="R73" s="11">
        <v>1.1018159999999999</v>
      </c>
      <c r="S73" s="11">
        <v>8.1960000000000002E-3</v>
      </c>
      <c r="T73" s="11">
        <v>2.3786000000000002E-2</v>
      </c>
      <c r="U73" s="11">
        <v>1.5890000000000001E-2</v>
      </c>
      <c r="V73" s="11">
        <v>2.5950000000000001E-3</v>
      </c>
      <c r="W73" s="11"/>
      <c r="X73" s="11">
        <v>2.6277999999999999E-2</v>
      </c>
      <c r="Y73" s="11">
        <v>1.9430000000000001E-3</v>
      </c>
      <c r="Z73" s="11">
        <v>1.6413000000000001E-2</v>
      </c>
      <c r="AA73" s="11">
        <v>2.0978E-2</v>
      </c>
      <c r="AB73" s="11"/>
      <c r="AC73" s="11">
        <v>1.0945999999999999E-2</v>
      </c>
      <c r="AD73" s="11">
        <v>9.7657999999999995E-2</v>
      </c>
      <c r="AE73" s="11"/>
    </row>
    <row r="74" spans="1:31" ht="13.5" customHeight="1" x14ac:dyDescent="0.15">
      <c r="A74" s="1"/>
      <c r="B74" s="16" t="s">
        <v>98</v>
      </c>
      <c r="C74" s="13">
        <v>4.17715119218499</v>
      </c>
      <c r="D74" s="14">
        <v>1.8800519124669499</v>
      </c>
      <c r="E74" s="14">
        <v>2.1614729077707699</v>
      </c>
      <c r="F74" s="14">
        <v>3.1105665688475397</v>
      </c>
      <c r="G74" s="14">
        <v>2.95241789758182</v>
      </c>
      <c r="H74" s="14">
        <v>2.4498217570968888</v>
      </c>
      <c r="I74" s="14">
        <v>3.0662658592387682</v>
      </c>
      <c r="J74" s="14">
        <v>2.2722062778673191</v>
      </c>
      <c r="K74" s="14">
        <v>3.6</v>
      </c>
      <c r="L74" s="14">
        <v>3.3451930000000001</v>
      </c>
      <c r="M74" s="14">
        <v>2.9152719999999999</v>
      </c>
      <c r="N74" s="14">
        <v>2.6223779999999999</v>
      </c>
      <c r="O74" s="14">
        <v>2.395349</v>
      </c>
      <c r="P74" s="14">
        <v>3.6068099999999998</v>
      </c>
      <c r="Q74" s="14">
        <v>4.0229619999999997</v>
      </c>
      <c r="R74" s="14">
        <v>3.9029829999999999</v>
      </c>
      <c r="S74" s="14">
        <v>9.3065759999999997</v>
      </c>
      <c r="T74" s="14">
        <v>6.5129039999999998</v>
      </c>
      <c r="U74" s="14">
        <v>9.0754970000000004</v>
      </c>
      <c r="V74" s="14">
        <v>15.429088999999999</v>
      </c>
      <c r="W74" s="14">
        <v>16.884291999999999</v>
      </c>
      <c r="X74" s="14">
        <v>24.623784000000001</v>
      </c>
      <c r="Y74" s="14">
        <v>34.036222000000002</v>
      </c>
      <c r="Z74" s="14">
        <v>64.264844999999994</v>
      </c>
      <c r="AA74" s="14">
        <v>76.564451000000005</v>
      </c>
      <c r="AB74" s="14">
        <v>40.921115</v>
      </c>
      <c r="AC74" s="14">
        <v>113.063686</v>
      </c>
      <c r="AD74" s="14">
        <v>80.026464000000004</v>
      </c>
      <c r="AE74" s="14">
        <v>84.068082000000004</v>
      </c>
    </row>
    <row r="75" spans="1:31" ht="13.5" customHeight="1" x14ac:dyDescent="0.15">
      <c r="A75" s="1"/>
      <c r="B75" s="16" t="s">
        <v>99</v>
      </c>
      <c r="C75" s="10"/>
      <c r="D75" s="11"/>
      <c r="E75" s="11"/>
      <c r="F75" s="11"/>
      <c r="G75" s="11"/>
      <c r="H75" s="11"/>
      <c r="I75" s="11"/>
      <c r="J75" s="11"/>
      <c r="K75" s="11">
        <v>1.2</v>
      </c>
      <c r="L75" s="11">
        <v>1.172641</v>
      </c>
      <c r="M75" s="11">
        <v>0.83431100000000002</v>
      </c>
      <c r="N75" s="11">
        <v>0.96137099999999998</v>
      </c>
      <c r="O75" s="11">
        <v>0.71859899999999999</v>
      </c>
      <c r="P75" s="11">
        <v>1.624687</v>
      </c>
      <c r="Q75" s="11">
        <v>2.4549379999999998</v>
      </c>
      <c r="R75" s="11">
        <v>2.2537729999999998</v>
      </c>
      <c r="S75" s="11">
        <v>5.6379029999999997</v>
      </c>
      <c r="T75" s="11">
        <v>1.9818819999999999</v>
      </c>
      <c r="U75" s="11">
        <v>2.0071639999999999</v>
      </c>
      <c r="V75" s="11">
        <v>1.7991280000000001</v>
      </c>
      <c r="W75" s="11">
        <v>3.8364240000000001</v>
      </c>
      <c r="X75" s="11">
        <v>3.0940219999999998</v>
      </c>
      <c r="Y75" s="11">
        <v>3.820157</v>
      </c>
      <c r="Z75" s="11">
        <v>2.8843109999999998</v>
      </c>
      <c r="AA75" s="11">
        <v>2.5951759999999999</v>
      </c>
      <c r="AB75" s="11">
        <v>2.9460980000000001</v>
      </c>
      <c r="AC75" s="11">
        <v>1.602716</v>
      </c>
      <c r="AD75" s="11">
        <v>2.7105869999999999</v>
      </c>
      <c r="AE75" s="11">
        <v>2.42639</v>
      </c>
    </row>
    <row r="76" spans="1:31" ht="13.5" customHeight="1" x14ac:dyDescent="0.15">
      <c r="A76" s="1"/>
      <c r="B76" s="16" t="s">
        <v>100</v>
      </c>
      <c r="C76" s="13"/>
      <c r="D76" s="14"/>
      <c r="E76" s="14"/>
      <c r="F76" s="14"/>
      <c r="G76" s="14"/>
      <c r="H76" s="14"/>
      <c r="I76" s="14"/>
      <c r="J76" s="14"/>
      <c r="K76" s="14"/>
      <c r="L76" s="14">
        <v>1.944E-3</v>
      </c>
      <c r="M76" s="14">
        <v>9.6000000000000002E-5</v>
      </c>
      <c r="N76" s="14">
        <v>3.2400000000000001E-4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>
        <v>0.50600400000000001</v>
      </c>
      <c r="AC76" s="14"/>
      <c r="AD76" s="14"/>
      <c r="AE76" s="14"/>
    </row>
    <row r="77" spans="1:31" ht="13.5" customHeight="1" x14ac:dyDescent="0.15">
      <c r="A77" s="1"/>
      <c r="B77" s="16" t="s">
        <v>101</v>
      </c>
      <c r="C77" s="10">
        <v>2.21270462985024</v>
      </c>
      <c r="D77" s="11">
        <v>0.70732190581038901</v>
      </c>
      <c r="E77" s="11">
        <v>0.90062534691567497</v>
      </c>
      <c r="F77" s="11">
        <v>2.11526757942937</v>
      </c>
      <c r="G77" s="11">
        <v>1.0730619044003007</v>
      </c>
      <c r="H77" s="11">
        <v>0.75452135140051202</v>
      </c>
      <c r="I77" s="11">
        <v>1.1914346365104798</v>
      </c>
      <c r="J77" s="11">
        <v>1.0380527058774101</v>
      </c>
      <c r="K77" s="11"/>
      <c r="L77" s="11">
        <v>0.84955800000000004</v>
      </c>
      <c r="M77" s="11">
        <v>0.24840999999999999</v>
      </c>
      <c r="N77" s="11">
        <v>0.47795199999999999</v>
      </c>
      <c r="O77" s="11">
        <v>0.48945899999999998</v>
      </c>
      <c r="P77" s="11">
        <v>0.24889700000000001</v>
      </c>
      <c r="Q77" s="11">
        <v>0.530775</v>
      </c>
      <c r="R77" s="11">
        <v>0.28018399999999999</v>
      </c>
      <c r="S77" s="11">
        <v>4.4015649999999997</v>
      </c>
      <c r="T77" s="11">
        <v>1.0956809999999999</v>
      </c>
      <c r="U77" s="11">
        <v>0.41715200000000002</v>
      </c>
      <c r="V77" s="11">
        <v>20.050215999999999</v>
      </c>
      <c r="W77" s="11">
        <v>3.1289210000000001</v>
      </c>
      <c r="X77" s="11">
        <v>7.9009429999999998</v>
      </c>
      <c r="Y77" s="11">
        <v>1.389232</v>
      </c>
      <c r="Z77" s="11">
        <v>1.494137</v>
      </c>
      <c r="AA77" s="11">
        <v>1.394155</v>
      </c>
      <c r="AB77" s="11">
        <v>1.749077</v>
      </c>
      <c r="AC77" s="11">
        <v>1.3014289999999999</v>
      </c>
      <c r="AD77" s="11">
        <v>2.108889</v>
      </c>
      <c r="AE77" s="11">
        <v>2.4518330000000002</v>
      </c>
    </row>
    <row r="78" spans="1:31" ht="13.5" customHeight="1" x14ac:dyDescent="0.15">
      <c r="A78" s="1"/>
      <c r="B78" s="16" t="s">
        <v>102</v>
      </c>
      <c r="C78" s="13">
        <v>106.437857030782</v>
      </c>
      <c r="D78" s="14">
        <v>111.53928696910801</v>
      </c>
      <c r="E78" s="14">
        <v>151.81792933573402</v>
      </c>
      <c r="F78" s="14">
        <v>152.87437444826799</v>
      </c>
      <c r="G78" s="14">
        <v>218.60123153324199</v>
      </c>
      <c r="H78" s="14">
        <v>200.11545267652511</v>
      </c>
      <c r="I78" s="14">
        <v>189.96982304744608</v>
      </c>
      <c r="J78" s="14">
        <v>162.27654045714598</v>
      </c>
      <c r="K78" s="14">
        <v>192</v>
      </c>
      <c r="L78" s="14">
        <v>166.42108300000001</v>
      </c>
      <c r="M78" s="14">
        <v>142.37394499999999</v>
      </c>
      <c r="N78" s="14">
        <v>152.12982099999999</v>
      </c>
      <c r="O78" s="14">
        <v>154.79529600000001</v>
      </c>
      <c r="P78" s="14">
        <v>174.80624499999999</v>
      </c>
      <c r="Q78" s="14">
        <v>169.480268</v>
      </c>
      <c r="R78" s="14">
        <v>173.27648099999999</v>
      </c>
      <c r="S78" s="14">
        <v>214.78162599999999</v>
      </c>
      <c r="T78" s="14">
        <v>256.70874600000002</v>
      </c>
      <c r="U78" s="14">
        <v>224.91377600000001</v>
      </c>
      <c r="V78" s="14">
        <v>285.45682299999999</v>
      </c>
      <c r="W78" s="14">
        <v>299.54841900000002</v>
      </c>
      <c r="X78" s="14">
        <v>351.41689200000002</v>
      </c>
      <c r="Y78" s="14">
        <v>389.74598500000002</v>
      </c>
      <c r="Z78" s="14">
        <v>364.178135</v>
      </c>
      <c r="AA78" s="14">
        <v>323.45698900000002</v>
      </c>
      <c r="AB78" s="14">
        <v>372.18884700000001</v>
      </c>
      <c r="AC78" s="14">
        <v>327.07633399999997</v>
      </c>
      <c r="AD78" s="14">
        <v>349.05483900000002</v>
      </c>
      <c r="AE78" s="14">
        <v>330.669398</v>
      </c>
    </row>
    <row r="79" spans="1:31" ht="13.5" customHeight="1" x14ac:dyDescent="0.15">
      <c r="A79" s="1"/>
      <c r="B79" s="16" t="s">
        <v>103</v>
      </c>
      <c r="C79" s="10">
        <v>1.95259154225675E-2</v>
      </c>
      <c r="D79" s="11">
        <v>5.8724504614894105E-3</v>
      </c>
      <c r="E79" s="11">
        <v>7.5960031212667402E-3</v>
      </c>
      <c r="F79" s="11">
        <v>1.5088873464707102E-3</v>
      </c>
      <c r="G79" s="11">
        <v>2.0225864233499508E-2</v>
      </c>
      <c r="H79" s="11">
        <v>1.43200369138729E-2</v>
      </c>
      <c r="I79" s="11">
        <v>0.16788341465125894</v>
      </c>
      <c r="J79" s="11">
        <v>2.24616467381945E-3</v>
      </c>
      <c r="K79" s="11"/>
      <c r="L79" s="11">
        <v>1.7568E-2</v>
      </c>
      <c r="M79" s="11">
        <v>5.2859999999999997E-2</v>
      </c>
      <c r="N79" s="11">
        <v>0.35359200000000002</v>
      </c>
      <c r="O79" s="11">
        <v>0.20283599999999999</v>
      </c>
      <c r="P79" s="11">
        <v>0.12799199999999999</v>
      </c>
      <c r="Q79" s="11">
        <v>6.4800000000000003E-4</v>
      </c>
      <c r="R79" s="11">
        <v>3.0287999999999999E-2</v>
      </c>
      <c r="S79" s="11">
        <v>3.3023999999999998E-2</v>
      </c>
      <c r="T79" s="11">
        <v>3.1531000000000003E-2</v>
      </c>
      <c r="U79" s="11">
        <v>3.5539999999999999E-3</v>
      </c>
      <c r="V79" s="11">
        <v>9.1660000000000005E-3</v>
      </c>
      <c r="W79" s="11">
        <v>5.4359999999999999E-3</v>
      </c>
      <c r="X79" s="11">
        <v>6.6550000000000003E-3</v>
      </c>
      <c r="Y79" s="11">
        <v>0.104306</v>
      </c>
      <c r="Z79" s="11">
        <v>8.5969000000000004E-2</v>
      </c>
      <c r="AA79" s="11">
        <v>7.3094999999999993E-2</v>
      </c>
      <c r="AB79" s="11">
        <v>2.4E-2</v>
      </c>
      <c r="AC79" s="11">
        <v>1.4159999999999999E-3</v>
      </c>
      <c r="AD79" s="11">
        <v>1.8183999999999999E-2</v>
      </c>
      <c r="AE79" s="11">
        <v>7.2591089999999996</v>
      </c>
    </row>
    <row r="80" spans="1:31" ht="13.5" customHeight="1" x14ac:dyDescent="0.15">
      <c r="A80" s="1"/>
      <c r="B80" s="16" t="s">
        <v>104</v>
      </c>
      <c r="C80" s="13">
        <v>1.1855020077987399E-2</v>
      </c>
      <c r="D80" s="14">
        <v>7.547507265666549E-2</v>
      </c>
      <c r="E80" s="14">
        <v>6.1655902338011596E-2</v>
      </c>
      <c r="F80" s="14">
        <v>1.5088873464707102E-3</v>
      </c>
      <c r="G80" s="14">
        <v>2.31858955927805E-2</v>
      </c>
      <c r="H80" s="14">
        <v>0.197190765387975</v>
      </c>
      <c r="I80" s="14">
        <v>1.44662895425585E-2</v>
      </c>
      <c r="J80" s="14">
        <v>1.00477359073637E-2</v>
      </c>
      <c r="K80" s="14"/>
      <c r="L80" s="14">
        <v>2.3123999999999999E-2</v>
      </c>
      <c r="M80" s="14">
        <v>2.2956000000000001E-2</v>
      </c>
      <c r="N80" s="14">
        <v>8.3280000000000003E-3</v>
      </c>
      <c r="O80" s="14">
        <v>3.474E-2</v>
      </c>
      <c r="P80" s="14">
        <v>3.6035999999999999E-2</v>
      </c>
      <c r="Q80" s="14">
        <v>3.6060000000000002E-2</v>
      </c>
      <c r="R80" s="14">
        <v>3.8483999999999997E-2</v>
      </c>
      <c r="S80" s="14">
        <v>0.29936400000000002</v>
      </c>
      <c r="T80" s="14">
        <v>0.26721400000000001</v>
      </c>
      <c r="U80" s="14">
        <v>0.42258000000000001</v>
      </c>
      <c r="V80" s="14">
        <v>6.2809000000000004E-2</v>
      </c>
      <c r="W80" s="14">
        <v>0.53931799999999996</v>
      </c>
      <c r="X80" s="14">
        <v>0.35174800000000001</v>
      </c>
      <c r="Y80" s="14">
        <v>0.24085999999999999</v>
      </c>
      <c r="Z80" s="14">
        <v>0.31568099999999999</v>
      </c>
      <c r="AA80" s="14">
        <v>0.31140099999999998</v>
      </c>
      <c r="AB80" s="14">
        <v>0.48783100000000001</v>
      </c>
      <c r="AC80" s="14">
        <v>0.29023199999999999</v>
      </c>
      <c r="AD80" s="14">
        <v>9.2434000000000002E-2</v>
      </c>
      <c r="AE80" s="14">
        <v>6.3E-2</v>
      </c>
    </row>
    <row r="81" spans="1:31" ht="13.5" customHeight="1" x14ac:dyDescent="0.15">
      <c r="A81" s="1"/>
      <c r="B81" s="16" t="s">
        <v>105</v>
      </c>
      <c r="C81" s="10">
        <v>17.0105591036675</v>
      </c>
      <c r="D81" s="11">
        <v>17.082901308007198</v>
      </c>
      <c r="E81" s="11">
        <v>27.129444008200117</v>
      </c>
      <c r="F81" s="11">
        <v>31.145574871832501</v>
      </c>
      <c r="G81" s="11">
        <v>42.5962296795363</v>
      </c>
      <c r="H81" s="11">
        <v>31.732470497702799</v>
      </c>
      <c r="I81" s="11">
        <v>29.171724428739989</v>
      </c>
      <c r="J81" s="11">
        <v>39.109364295560077</v>
      </c>
      <c r="K81" s="11">
        <v>37.200000000000003</v>
      </c>
      <c r="L81" s="11">
        <v>39.144841</v>
      </c>
      <c r="M81" s="11">
        <v>36.528013999999999</v>
      </c>
      <c r="N81" s="11">
        <v>36.637197</v>
      </c>
      <c r="O81" s="11">
        <v>42.531199000000001</v>
      </c>
      <c r="P81" s="11">
        <v>61.765610000000002</v>
      </c>
      <c r="Q81" s="11">
        <v>55.844016000000003</v>
      </c>
      <c r="R81" s="11">
        <v>61.134574000000001</v>
      </c>
      <c r="S81" s="11">
        <v>56.132863</v>
      </c>
      <c r="T81" s="11">
        <v>74.954120000000003</v>
      </c>
      <c r="U81" s="11">
        <v>65.187804</v>
      </c>
      <c r="V81" s="11">
        <v>82.851499000000004</v>
      </c>
      <c r="W81" s="11">
        <v>103.91496100000001</v>
      </c>
      <c r="X81" s="11">
        <v>207.80952300000001</v>
      </c>
      <c r="Y81" s="11">
        <v>225.24801199999999</v>
      </c>
      <c r="Z81" s="11">
        <v>125.91188099999999</v>
      </c>
      <c r="AA81" s="11">
        <v>140.97898900000001</v>
      </c>
      <c r="AB81" s="11">
        <v>214.42873299999999</v>
      </c>
      <c r="AC81" s="11">
        <v>184.179655</v>
      </c>
      <c r="AD81" s="11">
        <v>174.886146</v>
      </c>
      <c r="AE81" s="11">
        <v>104.962563</v>
      </c>
    </row>
    <row r="82" spans="1:31" ht="13.5" customHeight="1" x14ac:dyDescent="0.15">
      <c r="A82" s="1"/>
      <c r="B82" s="16" t="s">
        <v>106</v>
      </c>
      <c r="C82" s="13">
        <v>492.63605669489004</v>
      </c>
      <c r="D82" s="14">
        <v>515.8230216935649</v>
      </c>
      <c r="E82" s="14">
        <v>530.22199063250275</v>
      </c>
      <c r="F82" s="14">
        <v>662.04480390487799</v>
      </c>
      <c r="G82" s="14">
        <v>741.30615434710569</v>
      </c>
      <c r="H82" s="14">
        <v>726.23661227098273</v>
      </c>
      <c r="I82" s="14">
        <v>621.47626548238418</v>
      </c>
      <c r="J82" s="14">
        <v>398.45092863407098</v>
      </c>
      <c r="K82" s="14">
        <v>390</v>
      </c>
      <c r="L82" s="14">
        <v>445.87025399999999</v>
      </c>
      <c r="M82" s="14">
        <v>477.16043400000001</v>
      </c>
      <c r="N82" s="14">
        <v>546.77060800000004</v>
      </c>
      <c r="O82" s="14">
        <v>609.05206599999997</v>
      </c>
      <c r="P82" s="14">
        <v>682.147515</v>
      </c>
      <c r="Q82" s="14">
        <v>749.97988999999995</v>
      </c>
      <c r="R82" s="14">
        <v>823.99134100000003</v>
      </c>
      <c r="S82" s="14">
        <v>871.16139499999997</v>
      </c>
      <c r="T82" s="14">
        <v>1084.4394110000001</v>
      </c>
      <c r="U82" s="14">
        <v>855.93713300000002</v>
      </c>
      <c r="V82" s="14">
        <v>1070.711777</v>
      </c>
      <c r="W82" s="14">
        <v>1278.304447</v>
      </c>
      <c r="X82" s="14">
        <v>6288.7967200000003</v>
      </c>
      <c r="Y82" s="14">
        <v>8039.7831729999998</v>
      </c>
      <c r="Z82" s="14">
        <v>3142.496392</v>
      </c>
      <c r="AA82" s="14">
        <v>2815.1515989999998</v>
      </c>
      <c r="AB82" s="14">
        <v>2066.1634490000001</v>
      </c>
      <c r="AC82" s="14">
        <v>3597.2708739999998</v>
      </c>
      <c r="AD82" s="14">
        <v>3837.7534169999999</v>
      </c>
      <c r="AE82" s="14">
        <v>2103.9545659999999</v>
      </c>
    </row>
    <row r="83" spans="1:31" ht="13.5" customHeight="1" x14ac:dyDescent="0.15">
      <c r="A83" s="1"/>
      <c r="B83" s="16" t="s">
        <v>107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>
        <v>0.22481999999999999</v>
      </c>
      <c r="Q83" s="11">
        <v>6.5652000000000002E-2</v>
      </c>
      <c r="R83" s="11">
        <v>2.3460000000000002E-2</v>
      </c>
      <c r="S83" s="11">
        <v>2.6568000000000001E-2</v>
      </c>
      <c r="T83" s="11">
        <v>0.33493899999999999</v>
      </c>
      <c r="U83" s="11">
        <v>0.14208100000000001</v>
      </c>
      <c r="V83" s="11">
        <v>0.36556100000000002</v>
      </c>
      <c r="W83" s="11">
        <v>0.21687899999999999</v>
      </c>
      <c r="X83" s="11">
        <v>0.15873899999999999</v>
      </c>
      <c r="Y83" s="11">
        <v>8.8036000000000003E-2</v>
      </c>
      <c r="Z83" s="11">
        <v>0.34073100000000001</v>
      </c>
      <c r="AA83" s="11">
        <v>1.3306990000000001</v>
      </c>
      <c r="AB83" s="11">
        <v>0.26481399999999999</v>
      </c>
      <c r="AC83" s="11">
        <v>0.38477299999999998</v>
      </c>
      <c r="AD83" s="11">
        <v>0.16703000000000001</v>
      </c>
      <c r="AE83" s="11">
        <v>9.8775000000000002E-2</v>
      </c>
    </row>
    <row r="84" spans="1:31" ht="13.5" customHeight="1" x14ac:dyDescent="0.15">
      <c r="A84" s="1"/>
      <c r="B84" s="16" t="s">
        <v>108</v>
      </c>
      <c r="C84" s="13">
        <v>4.46306638230115E-2</v>
      </c>
      <c r="D84" s="14">
        <v>2.5908040726680702E-2</v>
      </c>
      <c r="E84" s="14">
        <v>3.4156038446036901E-3</v>
      </c>
      <c r="F84" s="14">
        <v>2.9625024873260199E-3</v>
      </c>
      <c r="G84" s="14">
        <v>6.9052343121781184E-2</v>
      </c>
      <c r="H84" s="14">
        <v>4.3297277209046872E-2</v>
      </c>
      <c r="I84" s="14">
        <v>6.7489589730783991E-4</v>
      </c>
      <c r="J84" s="14">
        <v>5.5118533992206493E-3</v>
      </c>
      <c r="K84" s="14"/>
      <c r="L84" s="14">
        <v>5.8199999999999997E-3</v>
      </c>
      <c r="M84" s="14">
        <v>7.1040000000000001E-3</v>
      </c>
      <c r="N84" s="14">
        <v>1.2215999999999999E-2</v>
      </c>
      <c r="O84" s="14">
        <v>9.3023999999999996E-2</v>
      </c>
      <c r="P84" s="14">
        <v>1.0512000000000001E-2</v>
      </c>
      <c r="Q84" s="14">
        <v>3.4680000000000002E-3</v>
      </c>
      <c r="R84" s="14">
        <v>2.8944000000000001E-2</v>
      </c>
      <c r="S84" s="14">
        <v>1.0319999999999999E-3</v>
      </c>
      <c r="T84" s="14">
        <v>0.39433800000000002</v>
      </c>
      <c r="U84" s="14">
        <v>1.1627999999999999E-2</v>
      </c>
      <c r="V84" s="14">
        <v>2.0951999999999998E-2</v>
      </c>
      <c r="W84" s="14">
        <v>5.8950000000000001E-3</v>
      </c>
      <c r="X84" s="14">
        <v>1.3217E-2</v>
      </c>
      <c r="Y84" s="14">
        <v>2.8561E-2</v>
      </c>
      <c r="Z84" s="14">
        <v>9.9609999999999994E-3</v>
      </c>
      <c r="AA84" s="14">
        <v>7.6769999999999998E-3</v>
      </c>
      <c r="AB84" s="14">
        <v>0.12714400000000001</v>
      </c>
      <c r="AC84" s="14"/>
      <c r="AD84" s="14">
        <v>1.0704999999999999E-2</v>
      </c>
      <c r="AE84" s="14">
        <v>2.8832E-2</v>
      </c>
    </row>
    <row r="85" spans="1:31" ht="13.5" customHeight="1" x14ac:dyDescent="0.15">
      <c r="A85" s="1"/>
      <c r="B85" s="16" t="s">
        <v>109</v>
      </c>
      <c r="C85" s="10">
        <v>3.6959768478431396E-2</v>
      </c>
      <c r="D85" s="11"/>
      <c r="E85" s="11">
        <v>0.83736770057761001</v>
      </c>
      <c r="F85" s="11"/>
      <c r="G85" s="11"/>
      <c r="H85" s="11">
        <v>1.4246973358163101E-2</v>
      </c>
      <c r="I85" s="11">
        <v>4.8282378260910301E-2</v>
      </c>
      <c r="J85" s="11">
        <v>1.9344664082694502E-2</v>
      </c>
      <c r="K85" s="11"/>
      <c r="L85" s="11"/>
      <c r="M85" s="11">
        <v>1.3835999999999999E-2</v>
      </c>
      <c r="N85" s="11">
        <v>1.5611999999999999E-2</v>
      </c>
      <c r="O85" s="11"/>
      <c r="P85" s="11">
        <v>1.0356000000000001E-2</v>
      </c>
      <c r="Q85" s="11">
        <v>4.7927999999999998E-2</v>
      </c>
      <c r="R85" s="11">
        <v>6.7320000000000001E-3</v>
      </c>
      <c r="S85" s="11">
        <v>2.8080000000000002E-3</v>
      </c>
      <c r="T85" s="11">
        <v>4.1339999999999997E-3</v>
      </c>
      <c r="U85" s="11"/>
      <c r="V85" s="11"/>
      <c r="W85" s="11">
        <v>2.5399999999999999E-4</v>
      </c>
      <c r="X85" s="11"/>
      <c r="Y85" s="11"/>
      <c r="Z85" s="11"/>
      <c r="AA85" s="11">
        <v>4.7650000000000001E-3</v>
      </c>
      <c r="AB85" s="11">
        <v>2.4000000000000001E-5</v>
      </c>
      <c r="AC85" s="11"/>
      <c r="AD85" s="11">
        <v>5.2800000000000004E-4</v>
      </c>
      <c r="AE85" s="11">
        <v>3.5620000000000001E-3</v>
      </c>
    </row>
    <row r="86" spans="1:31" ht="13.5" customHeight="1" x14ac:dyDescent="0.15">
      <c r="A86" s="1"/>
      <c r="B86" s="16" t="s">
        <v>110</v>
      </c>
      <c r="C86" s="13">
        <v>0.29428343958298198</v>
      </c>
      <c r="D86" s="14">
        <v>0.19962913628946602</v>
      </c>
      <c r="E86" s="14">
        <v>0.31350012564471275</v>
      </c>
      <c r="F86" s="14">
        <v>0.145935805558567</v>
      </c>
      <c r="G86" s="14">
        <v>0.13958445806317402</v>
      </c>
      <c r="H86" s="14">
        <v>0.21183809275326401</v>
      </c>
      <c r="I86" s="14">
        <v>7.254732969470909E-2</v>
      </c>
      <c r="J86" s="14">
        <v>2.9463506006318699E-2</v>
      </c>
      <c r="K86" s="14"/>
      <c r="L86" s="14">
        <v>8.7816000000000005E-2</v>
      </c>
      <c r="M86" s="14">
        <v>0.24691199999999999</v>
      </c>
      <c r="N86" s="14">
        <v>0.148116</v>
      </c>
      <c r="O86" s="14">
        <v>7.7160000000000006E-2</v>
      </c>
      <c r="P86" s="14">
        <v>2.7612000000000001E-2</v>
      </c>
      <c r="Q86" s="14">
        <v>2.7636000000000001E-2</v>
      </c>
      <c r="R86" s="14">
        <v>1.8036E-2</v>
      </c>
      <c r="S86" s="14">
        <v>5.4924000000000001E-2</v>
      </c>
      <c r="T86" s="14">
        <v>3.4084999999999997E-2</v>
      </c>
      <c r="U86" s="14">
        <v>0.114772</v>
      </c>
      <c r="V86" s="14">
        <v>0.19261200000000001</v>
      </c>
      <c r="W86" s="14">
        <v>0.10863100000000001</v>
      </c>
      <c r="X86" s="14">
        <v>4.0429E-2</v>
      </c>
      <c r="Y86" s="14">
        <v>8.0213000000000007E-2</v>
      </c>
      <c r="Z86" s="14">
        <v>0.109919</v>
      </c>
      <c r="AA86" s="14">
        <v>8.4599999999999995E-2</v>
      </c>
      <c r="AB86" s="14">
        <v>9.1830999999999996E-2</v>
      </c>
      <c r="AC86" s="14">
        <v>7.9254000000000005E-2</v>
      </c>
      <c r="AD86" s="14">
        <v>6.2913999999999998E-2</v>
      </c>
      <c r="AE86" s="14">
        <v>0.21506500000000001</v>
      </c>
    </row>
    <row r="87" spans="1:31" ht="13.5" customHeight="1" x14ac:dyDescent="0.15">
      <c r="A87" s="1"/>
      <c r="B87" s="16" t="s">
        <v>111</v>
      </c>
      <c r="C87" s="10">
        <v>7.5000435846326399</v>
      </c>
      <c r="D87" s="11">
        <v>13.026980621816499</v>
      </c>
      <c r="E87" s="11">
        <v>18.501754160544102</v>
      </c>
      <c r="F87" s="11">
        <v>17.516120368593601</v>
      </c>
      <c r="G87" s="11">
        <v>26.8931855129862</v>
      </c>
      <c r="H87" s="11">
        <v>58.9993399567174</v>
      </c>
      <c r="I87" s="11">
        <v>71.233270644754441</v>
      </c>
      <c r="J87" s="11">
        <v>57.502152295760496</v>
      </c>
      <c r="K87" s="11">
        <v>52.8</v>
      </c>
      <c r="L87" s="11">
        <v>46.408861999999999</v>
      </c>
      <c r="M87" s="11">
        <v>59.306283000000001</v>
      </c>
      <c r="N87" s="11">
        <v>74.666870000000003</v>
      </c>
      <c r="O87" s="11">
        <v>97.798271999999997</v>
      </c>
      <c r="P87" s="11">
        <v>110.74326600000001</v>
      </c>
      <c r="Q87" s="11">
        <v>93.198347999999996</v>
      </c>
      <c r="R87" s="11">
        <v>112.019277</v>
      </c>
      <c r="S87" s="11">
        <v>199.031003</v>
      </c>
      <c r="T87" s="11">
        <v>232.22349299999999</v>
      </c>
      <c r="U87" s="11">
        <v>528.37477200000001</v>
      </c>
      <c r="V87" s="11">
        <v>263.24841500000002</v>
      </c>
      <c r="W87" s="11">
        <v>288.56265500000001</v>
      </c>
      <c r="X87" s="11">
        <v>343.09940499999999</v>
      </c>
      <c r="Y87" s="11">
        <v>1792.4274250000001</v>
      </c>
      <c r="Z87" s="11">
        <v>461.41343799999999</v>
      </c>
      <c r="AA87" s="11">
        <v>514.20580199999995</v>
      </c>
      <c r="AB87" s="11">
        <v>550.37496199999998</v>
      </c>
      <c r="AC87" s="11">
        <v>622.89079400000003</v>
      </c>
      <c r="AD87" s="11">
        <v>678.02278999999999</v>
      </c>
      <c r="AE87" s="11">
        <v>769.59755800000005</v>
      </c>
    </row>
    <row r="88" spans="1:31" ht="13.5" customHeight="1" x14ac:dyDescent="0.15">
      <c r="A88" s="1"/>
      <c r="B88" s="16" t="s">
        <v>112</v>
      </c>
      <c r="C88" s="13">
        <v>29.2184403675057</v>
      </c>
      <c r="D88" s="14">
        <v>27.316118054991314</v>
      </c>
      <c r="E88" s="14">
        <v>29.417911569823012</v>
      </c>
      <c r="F88" s="14">
        <v>32.393150116339619</v>
      </c>
      <c r="G88" s="14">
        <v>55.945361899448798</v>
      </c>
      <c r="H88" s="14">
        <v>45.936762900805299</v>
      </c>
      <c r="I88" s="14">
        <v>18.882083364148361</v>
      </c>
      <c r="J88" s="14">
        <v>18.987452538561868</v>
      </c>
      <c r="K88" s="14"/>
      <c r="L88" s="14">
        <v>9.6967359999999996</v>
      </c>
      <c r="M88" s="14">
        <v>13.728678</v>
      </c>
      <c r="N88" s="14">
        <v>14.473457</v>
      </c>
      <c r="O88" s="14">
        <v>17.137889000000001</v>
      </c>
      <c r="P88" s="14">
        <v>17.967946999999999</v>
      </c>
      <c r="Q88" s="14">
        <v>23.232652999999999</v>
      </c>
      <c r="R88" s="14">
        <v>4.5195290000000004</v>
      </c>
      <c r="S88" s="14">
        <v>3.3479649999999999</v>
      </c>
      <c r="T88" s="14">
        <v>0.82678700000000005</v>
      </c>
      <c r="U88" s="14">
        <v>0.47794999999999999</v>
      </c>
      <c r="V88" s="14">
        <v>0.577372</v>
      </c>
      <c r="W88" s="14">
        <v>4.0540510000000003</v>
      </c>
      <c r="X88" s="14">
        <v>6.2275210000000003</v>
      </c>
      <c r="Y88" s="14">
        <v>3.2762609999999999</v>
      </c>
      <c r="Z88" s="14">
        <v>0.83574300000000001</v>
      </c>
      <c r="AA88" s="14">
        <v>1.927899</v>
      </c>
      <c r="AB88" s="14">
        <v>0.31020999999999999</v>
      </c>
      <c r="AC88" s="14">
        <v>0.14685000000000001</v>
      </c>
      <c r="AD88" s="14">
        <v>0.18598600000000001</v>
      </c>
      <c r="AE88" s="14">
        <v>0.119935</v>
      </c>
    </row>
    <row r="89" spans="1:31" ht="13.5" customHeight="1" x14ac:dyDescent="0.15">
      <c r="A89" s="1"/>
      <c r="B89" s="15" t="s">
        <v>113</v>
      </c>
      <c r="C89" s="10">
        <v>2105.6796006485397</v>
      </c>
      <c r="D89" s="11">
        <v>1932.6450786910027</v>
      </c>
      <c r="E89" s="11">
        <v>1661.9600346719192</v>
      </c>
      <c r="F89" s="11">
        <v>1746.1504056222916</v>
      </c>
      <c r="G89" s="11">
        <v>2379.5522180081462</v>
      </c>
      <c r="H89" s="11">
        <v>2583.1237392226858</v>
      </c>
      <c r="I89" s="11">
        <v>2760.5801741285341</v>
      </c>
      <c r="J89" s="11">
        <v>2758.3441611788144</v>
      </c>
      <c r="K89" s="11">
        <v>2466</v>
      </c>
      <c r="L89" s="11">
        <v>2619.7172679999999</v>
      </c>
      <c r="M89" s="11">
        <v>2774.9432019999999</v>
      </c>
      <c r="N89" s="11">
        <v>3335.5182420000001</v>
      </c>
      <c r="O89" s="11">
        <v>4198.2868490000001</v>
      </c>
      <c r="P89" s="11">
        <v>5522.179795</v>
      </c>
      <c r="Q89" s="11">
        <v>5983.7499740000003</v>
      </c>
      <c r="R89" s="11">
        <v>7309.3307679999998</v>
      </c>
      <c r="S89" s="11">
        <v>9261.6721780000007</v>
      </c>
      <c r="T89" s="11">
        <v>11025.646913</v>
      </c>
      <c r="U89" s="11">
        <v>8026.0819789999996</v>
      </c>
      <c r="V89" s="11">
        <v>9426.4533850000007</v>
      </c>
      <c r="W89" s="11">
        <v>11572.647416</v>
      </c>
      <c r="X89" s="11">
        <v>13142.823478</v>
      </c>
      <c r="Y89" s="11">
        <v>18135.019655</v>
      </c>
      <c r="Z89" s="11">
        <v>14041.119037</v>
      </c>
      <c r="AA89" s="11">
        <v>10281.327957</v>
      </c>
      <c r="AB89" s="11">
        <v>9400.6232940000009</v>
      </c>
      <c r="AC89" s="11">
        <v>13662.502802000001</v>
      </c>
      <c r="AD89" s="11">
        <v>11525.581222999999</v>
      </c>
      <c r="AE89" s="11">
        <v>13024.165121</v>
      </c>
    </row>
    <row r="90" spans="1:31" ht="13.5" customHeight="1" x14ac:dyDescent="0.15">
      <c r="A90" s="1"/>
      <c r="B90" s="16" t="s">
        <v>114</v>
      </c>
      <c r="C90" s="13">
        <v>3.7922117167115101</v>
      </c>
      <c r="D90" s="14">
        <v>9.3041099766029021</v>
      </c>
      <c r="E90" s="14">
        <v>5.2585391985352725</v>
      </c>
      <c r="F90" s="14">
        <v>6.3357941099956578</v>
      </c>
      <c r="G90" s="14">
        <v>12.479655907767992</v>
      </c>
      <c r="H90" s="14">
        <v>8.2438968126657333</v>
      </c>
      <c r="I90" s="14">
        <v>3.1372292972821305</v>
      </c>
      <c r="J90" s="14">
        <v>3.2554724089121501</v>
      </c>
      <c r="K90" s="14">
        <v>4.8</v>
      </c>
      <c r="L90" s="14">
        <v>5.3796220000000003</v>
      </c>
      <c r="M90" s="14">
        <v>6.3859120000000003</v>
      </c>
      <c r="N90" s="14">
        <v>13.979085</v>
      </c>
      <c r="O90" s="14">
        <v>13.382085999999999</v>
      </c>
      <c r="P90" s="14">
        <v>25.843039000000001</v>
      </c>
      <c r="Q90" s="14">
        <v>20.626166999999999</v>
      </c>
      <c r="R90" s="14">
        <v>23.986644999999999</v>
      </c>
      <c r="S90" s="14">
        <v>26.45194</v>
      </c>
      <c r="T90" s="14">
        <v>34.707346999999999</v>
      </c>
      <c r="U90" s="14">
        <v>36.364469999999997</v>
      </c>
      <c r="V90" s="14">
        <v>32.847594000000001</v>
      </c>
      <c r="W90" s="14">
        <v>40.708043000000004</v>
      </c>
      <c r="X90" s="14">
        <v>32.992068000000003</v>
      </c>
      <c r="Y90" s="14">
        <v>34.389451000000001</v>
      </c>
      <c r="Z90" s="14">
        <v>32.074947999999999</v>
      </c>
      <c r="AA90" s="14">
        <v>33.634749999999997</v>
      </c>
      <c r="AB90" s="14">
        <v>37.669808000000003</v>
      </c>
      <c r="AC90" s="14">
        <v>41.526788000000003</v>
      </c>
      <c r="AD90" s="14">
        <v>50.737456000000002</v>
      </c>
      <c r="AE90" s="14">
        <v>54.669764000000001</v>
      </c>
    </row>
    <row r="91" spans="1:31" ht="13.5" customHeight="1" x14ac:dyDescent="0.15">
      <c r="A91" s="1"/>
      <c r="B91" s="16" t="s">
        <v>115</v>
      </c>
      <c r="C91" s="10"/>
      <c r="D91" s="11">
        <v>4.375220735938683</v>
      </c>
      <c r="E91" s="11">
        <v>15.6440171601331</v>
      </c>
      <c r="F91" s="11">
        <v>13.073476493170499</v>
      </c>
      <c r="G91" s="11">
        <v>21.344683081782502</v>
      </c>
      <c r="H91" s="11">
        <v>22.1727323731266</v>
      </c>
      <c r="I91" s="11">
        <v>18.752073646044501</v>
      </c>
      <c r="J91" s="11">
        <v>17.584346978457997</v>
      </c>
      <c r="K91" s="11">
        <v>10.799999999999994</v>
      </c>
      <c r="L91" s="11">
        <v>14.22198</v>
      </c>
      <c r="M91" s="11">
        <v>18.119226999999999</v>
      </c>
      <c r="N91" s="11">
        <v>16.721167000000001</v>
      </c>
      <c r="O91" s="11">
        <v>20.729516</v>
      </c>
      <c r="P91" s="11">
        <v>35.375554000000001</v>
      </c>
      <c r="Q91" s="11">
        <v>57.437277000000002</v>
      </c>
      <c r="R91" s="11">
        <v>55.334358999999999</v>
      </c>
      <c r="S91" s="11">
        <v>80.304685000000006</v>
      </c>
      <c r="T91" s="11">
        <v>133.55766499999999</v>
      </c>
      <c r="U91" s="11">
        <v>102.493818</v>
      </c>
      <c r="V91" s="11">
        <v>92.449088000000003</v>
      </c>
      <c r="W91" s="11">
        <v>193.87178800000001</v>
      </c>
      <c r="X91" s="11">
        <v>223.57595499999999</v>
      </c>
      <c r="Y91" s="11">
        <v>168.91905600000001</v>
      </c>
      <c r="Z91" s="11">
        <v>220.07661999999999</v>
      </c>
      <c r="AA91" s="11">
        <v>200.943746</v>
      </c>
      <c r="AB91" s="11">
        <v>94.063075999999995</v>
      </c>
      <c r="AC91" s="11">
        <v>89.253825000000006</v>
      </c>
      <c r="AD91" s="11">
        <v>96.595653999999996</v>
      </c>
      <c r="AE91" s="11">
        <v>143.40194700000001</v>
      </c>
    </row>
    <row r="92" spans="1:31" ht="13.5" customHeight="1" x14ac:dyDescent="0.15">
      <c r="A92" s="1"/>
      <c r="B92" s="16" t="s">
        <v>116</v>
      </c>
      <c r="C92" s="13"/>
      <c r="D92" s="14"/>
      <c r="E92" s="14">
        <v>18.053255136541701</v>
      </c>
      <c r="F92" s="14">
        <v>1.84506698599604</v>
      </c>
      <c r="G92" s="14">
        <v>1.8558081266333901</v>
      </c>
      <c r="H92" s="14">
        <v>12.805316015125399</v>
      </c>
      <c r="I92" s="14">
        <v>14.1325459439288</v>
      </c>
      <c r="J92" s="14">
        <v>18.269612318518298</v>
      </c>
      <c r="K92" s="14">
        <v>21.6</v>
      </c>
      <c r="L92" s="14">
        <v>19.074172999999998</v>
      </c>
      <c r="M92" s="14">
        <v>16.994952000000001</v>
      </c>
      <c r="N92" s="14">
        <v>22.817215999999998</v>
      </c>
      <c r="O92" s="14">
        <v>27.198186</v>
      </c>
      <c r="P92" s="14">
        <v>31.546101</v>
      </c>
      <c r="Q92" s="14">
        <v>36.188555000000001</v>
      </c>
      <c r="R92" s="14">
        <v>40.583748</v>
      </c>
      <c r="S92" s="14">
        <v>63.154958999999998</v>
      </c>
      <c r="T92" s="14">
        <v>68.257176999999999</v>
      </c>
      <c r="U92" s="14">
        <v>57.771827000000002</v>
      </c>
      <c r="V92" s="14">
        <v>58.346798</v>
      </c>
      <c r="W92" s="14">
        <v>64.506407999999993</v>
      </c>
      <c r="X92" s="14">
        <v>57.771833000000001</v>
      </c>
      <c r="Y92" s="14">
        <v>53.572167999999998</v>
      </c>
      <c r="Z92" s="14">
        <v>65.927970999999999</v>
      </c>
      <c r="AA92" s="14">
        <v>55.758966000000001</v>
      </c>
      <c r="AB92" s="14">
        <v>56.570157999999999</v>
      </c>
      <c r="AC92" s="14">
        <v>77.205814000000004</v>
      </c>
      <c r="AD92" s="14">
        <v>93.416769000000002</v>
      </c>
      <c r="AE92" s="14">
        <v>110.98063500000001</v>
      </c>
    </row>
    <row r="93" spans="1:31" ht="13.5" customHeight="1" x14ac:dyDescent="0.15">
      <c r="A93" s="1"/>
      <c r="B93" s="16" t="s">
        <v>117</v>
      </c>
      <c r="C93" s="10">
        <v>48.298049151843102</v>
      </c>
      <c r="D93" s="11">
        <v>69.700308072617474</v>
      </c>
      <c r="E93" s="11">
        <v>62.868010176074428</v>
      </c>
      <c r="F93" s="11">
        <v>69.063429899384516</v>
      </c>
      <c r="G93" s="11">
        <v>88.121512309361989</v>
      </c>
      <c r="H93" s="11">
        <v>68.431538888955231</v>
      </c>
      <c r="I93" s="11">
        <v>66.404370956232697</v>
      </c>
      <c r="J93" s="11">
        <v>83.797844883049834</v>
      </c>
      <c r="K93" s="11">
        <v>79.2</v>
      </c>
      <c r="L93" s="11">
        <v>84.948943999999997</v>
      </c>
      <c r="M93" s="11">
        <v>83.943061</v>
      </c>
      <c r="N93" s="11">
        <v>101.288257</v>
      </c>
      <c r="O93" s="11">
        <v>135.445042</v>
      </c>
      <c r="P93" s="11">
        <v>230.8133</v>
      </c>
      <c r="Q93" s="11">
        <v>186.783728</v>
      </c>
      <c r="R93" s="11">
        <v>253.734972</v>
      </c>
      <c r="S93" s="11">
        <v>247.010805</v>
      </c>
      <c r="T93" s="11">
        <v>332.61775</v>
      </c>
      <c r="U93" s="11">
        <v>247.96928800000001</v>
      </c>
      <c r="V93" s="11">
        <v>252.483485</v>
      </c>
      <c r="W93" s="11">
        <v>300.45051899999999</v>
      </c>
      <c r="X93" s="11">
        <v>318.36247800000001</v>
      </c>
      <c r="Y93" s="11">
        <v>351.82096799999999</v>
      </c>
      <c r="Z93" s="11">
        <v>390.28389700000002</v>
      </c>
      <c r="AA93" s="11">
        <v>367.11877900000002</v>
      </c>
      <c r="AB93" s="11">
        <v>374.70434799999998</v>
      </c>
      <c r="AC93" s="11">
        <v>385.15646199999998</v>
      </c>
      <c r="AD93" s="11">
        <v>423.590056</v>
      </c>
      <c r="AE93" s="11">
        <v>431.30794700000001</v>
      </c>
    </row>
    <row r="94" spans="1:31" ht="13.5" customHeight="1" x14ac:dyDescent="0.15">
      <c r="A94" s="1"/>
      <c r="B94" s="16" t="s">
        <v>118</v>
      </c>
      <c r="C94" s="13">
        <v>237.968607441931</v>
      </c>
      <c r="D94" s="14">
        <v>327.15095868460099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119</v>
      </c>
      <c r="C95" s="10">
        <v>0.144352303302553</v>
      </c>
      <c r="D95" s="11">
        <v>0.116698302700162</v>
      </c>
      <c r="E95" s="11">
        <v>8.6179658557170774E-2</v>
      </c>
      <c r="F95" s="11">
        <v>7.1927279880966519E-2</v>
      </c>
      <c r="G95" s="11">
        <v>9.7633850720418441E-2</v>
      </c>
      <c r="H95" s="11">
        <v>0.15104789775623301</v>
      </c>
      <c r="I95" s="11">
        <v>4.2485117577842402E-2</v>
      </c>
      <c r="J95" s="11">
        <v>0.6673140917826097</v>
      </c>
      <c r="K95" s="11"/>
      <c r="L95" s="11">
        <v>8.0676999999999999E-2</v>
      </c>
      <c r="M95" s="11">
        <v>0.14697199999999999</v>
      </c>
      <c r="N95" s="11">
        <v>0.18659899999999999</v>
      </c>
      <c r="O95" s="11">
        <v>4.9671E-2</v>
      </c>
      <c r="P95" s="11">
        <v>0.28634100000000001</v>
      </c>
      <c r="Q95" s="11">
        <v>8.6852400000000003</v>
      </c>
      <c r="R95" s="11">
        <v>1.0846260000000001</v>
      </c>
      <c r="S95" s="11">
        <v>8.1683079999999997</v>
      </c>
      <c r="T95" s="11">
        <v>1.194285</v>
      </c>
      <c r="U95" s="11">
        <v>0.66082700000000005</v>
      </c>
      <c r="V95" s="11">
        <v>0.52732400000000001</v>
      </c>
      <c r="W95" s="11">
        <v>0.92986800000000003</v>
      </c>
      <c r="X95" s="11">
        <v>1.052403</v>
      </c>
      <c r="Y95" s="11">
        <v>0.40270099999999998</v>
      </c>
      <c r="Z95" s="11">
        <v>0.48537999999999998</v>
      </c>
      <c r="AA95" s="11">
        <v>0.46841100000000002</v>
      </c>
      <c r="AB95" s="11">
        <v>0.38794899999999999</v>
      </c>
      <c r="AC95" s="11">
        <v>0.55417799999999995</v>
      </c>
      <c r="AD95" s="11">
        <v>1.131767</v>
      </c>
      <c r="AE95" s="11">
        <v>1.896288</v>
      </c>
    </row>
    <row r="96" spans="1:31" ht="13.5" customHeight="1" x14ac:dyDescent="0.15">
      <c r="A96" s="1"/>
      <c r="B96" s="16" t="s">
        <v>120</v>
      </c>
      <c r="C96" s="13">
        <v>5.4212309462514296</v>
      </c>
      <c r="D96" s="14">
        <v>9.2294937884628983</v>
      </c>
      <c r="E96" s="14">
        <v>10.078412722634999</v>
      </c>
      <c r="F96" s="14">
        <v>9.7517206508854954</v>
      </c>
      <c r="G96" s="14">
        <v>15.6648979833338</v>
      </c>
      <c r="H96" s="14">
        <v>17.825442784985899</v>
      </c>
      <c r="I96" s="14">
        <v>4.8554907443496562</v>
      </c>
      <c r="J96" s="14">
        <v>5.667168206979353</v>
      </c>
      <c r="K96" s="14">
        <v>2.4</v>
      </c>
      <c r="L96" s="14">
        <v>6.585134</v>
      </c>
      <c r="M96" s="14">
        <v>11.41761</v>
      </c>
      <c r="N96" s="14">
        <v>21.007829000000001</v>
      </c>
      <c r="O96" s="14">
        <v>18.52788</v>
      </c>
      <c r="P96" s="14">
        <v>24.882370999999999</v>
      </c>
      <c r="Q96" s="14">
        <v>19.528085000000001</v>
      </c>
      <c r="R96" s="14">
        <v>37.573650000000001</v>
      </c>
      <c r="S96" s="14">
        <v>43.134861999999998</v>
      </c>
      <c r="T96" s="14">
        <v>14.91728</v>
      </c>
      <c r="U96" s="14">
        <v>3.186731</v>
      </c>
      <c r="V96" s="14">
        <v>6.7260330000000002</v>
      </c>
      <c r="W96" s="14">
        <v>6.2689409999999999</v>
      </c>
      <c r="X96" s="14">
        <v>6.1918319999999998</v>
      </c>
      <c r="Y96" s="14">
        <v>15.402353</v>
      </c>
      <c r="Z96" s="14">
        <v>15.520839</v>
      </c>
      <c r="AA96" s="14">
        <v>8.7849509999999995</v>
      </c>
      <c r="AB96" s="14">
        <v>8.1210419999999992</v>
      </c>
      <c r="AC96" s="14">
        <v>7.5550600000000001</v>
      </c>
      <c r="AD96" s="14">
        <v>11.006959999999999</v>
      </c>
      <c r="AE96" s="14">
        <v>10.97269</v>
      </c>
    </row>
    <row r="97" spans="1:31" ht="13.5" customHeight="1" x14ac:dyDescent="0.15">
      <c r="A97" s="1"/>
      <c r="B97" s="16" t="s">
        <v>121</v>
      </c>
      <c r="C97" s="10">
        <v>288.32315390024297</v>
      </c>
      <c r="D97" s="11">
        <v>266.333355989339</v>
      </c>
      <c r="E97" s="11">
        <v>278.68202004555292</v>
      </c>
      <c r="F97" s="11">
        <v>306.1761331171092</v>
      </c>
      <c r="G97" s="11">
        <v>318.39222053096</v>
      </c>
      <c r="H97" s="11">
        <v>304.16263130057797</v>
      </c>
      <c r="I97" s="11">
        <v>312.64582239132113</v>
      </c>
      <c r="J97" s="11">
        <v>395.50710172797284</v>
      </c>
      <c r="K97" s="11">
        <v>418.8</v>
      </c>
      <c r="L97" s="11">
        <v>388.95982800000002</v>
      </c>
      <c r="M97" s="11">
        <v>411.267966</v>
      </c>
      <c r="N97" s="11">
        <v>460.81617999999997</v>
      </c>
      <c r="O97" s="11">
        <v>631.02955899999995</v>
      </c>
      <c r="P97" s="11">
        <v>712.01725999999996</v>
      </c>
      <c r="Q97" s="11">
        <v>776.98448800000006</v>
      </c>
      <c r="R97" s="11">
        <v>803.15743499999996</v>
      </c>
      <c r="S97" s="11">
        <v>1007.617119</v>
      </c>
      <c r="T97" s="11">
        <v>1091.654434</v>
      </c>
      <c r="U97" s="11">
        <v>921.60737900000004</v>
      </c>
      <c r="V97" s="11">
        <v>920.296919</v>
      </c>
      <c r="W97" s="11">
        <v>1064.332868</v>
      </c>
      <c r="X97" s="11">
        <v>1073.3079379999999</v>
      </c>
      <c r="Y97" s="11">
        <v>920.70189000000005</v>
      </c>
      <c r="Z97" s="11">
        <v>1163.4884</v>
      </c>
      <c r="AA97" s="11">
        <v>1121.9571430000001</v>
      </c>
      <c r="AB97" s="11">
        <v>943.10786900000005</v>
      </c>
      <c r="AC97" s="11">
        <v>1032.6909149999999</v>
      </c>
      <c r="AD97" s="11">
        <v>1024.2609729999999</v>
      </c>
      <c r="AE97" s="11">
        <v>1054.275386</v>
      </c>
    </row>
    <row r="98" spans="1:31" ht="13.5" customHeight="1" x14ac:dyDescent="0.15">
      <c r="A98" s="1"/>
      <c r="B98" s="16" t="s">
        <v>122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>
        <v>13.635467999999999</v>
      </c>
      <c r="S98" s="14">
        <v>11.497788</v>
      </c>
      <c r="T98" s="14">
        <v>23.648529</v>
      </c>
      <c r="U98" s="14">
        <v>28.419703999999999</v>
      </c>
      <c r="V98" s="14">
        <v>23.521364999999999</v>
      </c>
      <c r="W98" s="14">
        <v>27.175006</v>
      </c>
      <c r="X98" s="14">
        <v>28.045871999999999</v>
      </c>
      <c r="Y98" s="14">
        <v>27.522245999999999</v>
      </c>
      <c r="Z98" s="14">
        <v>24.063586000000001</v>
      </c>
      <c r="AA98" s="14">
        <v>25.499300999999999</v>
      </c>
      <c r="AB98" s="14">
        <v>24.940552</v>
      </c>
      <c r="AC98" s="14">
        <v>40.574064</v>
      </c>
      <c r="AD98" s="14">
        <v>53.674961000000003</v>
      </c>
      <c r="AE98" s="14">
        <v>52.413902</v>
      </c>
    </row>
    <row r="99" spans="1:31" ht="13.5" customHeight="1" x14ac:dyDescent="0.15">
      <c r="A99" s="1"/>
      <c r="B99" s="16" t="s">
        <v>123</v>
      </c>
      <c r="C99" s="10"/>
      <c r="D99" s="11"/>
      <c r="E99" s="11">
        <v>3.6282069760498303</v>
      </c>
      <c r="F99" s="11">
        <v>5.13502970946465</v>
      </c>
      <c r="G99" s="11">
        <v>7.7066188344558917</v>
      </c>
      <c r="H99" s="11">
        <v>7.000844525668513</v>
      </c>
      <c r="I99" s="11">
        <v>11.6976664086335</v>
      </c>
      <c r="J99" s="11">
        <v>5.2955350546829338</v>
      </c>
      <c r="K99" s="11">
        <v>2.3999999999999981</v>
      </c>
      <c r="L99" s="11">
        <v>4.1344760000000003</v>
      </c>
      <c r="M99" s="11">
        <v>13.365129</v>
      </c>
      <c r="N99" s="11">
        <v>5.0435679999999996</v>
      </c>
      <c r="O99" s="11">
        <v>13.923674</v>
      </c>
      <c r="P99" s="11">
        <v>17.397693</v>
      </c>
      <c r="Q99" s="11">
        <v>12.046792</v>
      </c>
      <c r="R99" s="11">
        <v>17.234594999999999</v>
      </c>
      <c r="S99" s="11">
        <v>22.971256</v>
      </c>
      <c r="T99" s="11">
        <v>23.986408999999998</v>
      </c>
      <c r="U99" s="11">
        <v>17.624884000000002</v>
      </c>
      <c r="V99" s="11">
        <v>15.850783</v>
      </c>
      <c r="W99" s="11">
        <v>24.588638</v>
      </c>
      <c r="X99" s="11">
        <v>28.395458000000001</v>
      </c>
      <c r="Y99" s="11">
        <v>33.571438999999998</v>
      </c>
      <c r="Z99" s="11">
        <v>28.830276999999999</v>
      </c>
      <c r="AA99" s="11">
        <v>23.835236999999999</v>
      </c>
      <c r="AB99" s="11">
        <v>15.384191</v>
      </c>
      <c r="AC99" s="11">
        <v>19.862629999999999</v>
      </c>
      <c r="AD99" s="11">
        <v>23.454789999999999</v>
      </c>
      <c r="AE99" s="11">
        <v>33.711767999999999</v>
      </c>
    </row>
    <row r="100" spans="1:31" ht="13.5" customHeight="1" x14ac:dyDescent="0.15">
      <c r="A100" s="1"/>
      <c r="B100" s="16" t="s">
        <v>124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>
        <v>18.324971999999999</v>
      </c>
      <c r="T100" s="14">
        <v>16.162092000000001</v>
      </c>
      <c r="U100" s="14">
        <v>13.806041</v>
      </c>
      <c r="V100" s="14">
        <v>13.191794</v>
      </c>
      <c r="W100" s="14">
        <v>12.117527000000001</v>
      </c>
      <c r="X100" s="14">
        <v>10.851756</v>
      </c>
      <c r="Y100" s="14">
        <v>12.505227</v>
      </c>
      <c r="Z100" s="14">
        <v>15.284071000000001</v>
      </c>
      <c r="AA100" s="14">
        <v>8.6877040000000001</v>
      </c>
      <c r="AB100" s="14">
        <v>13.057843</v>
      </c>
      <c r="AC100" s="14">
        <v>16.763359999999999</v>
      </c>
      <c r="AD100" s="14">
        <v>19.260259999999999</v>
      </c>
      <c r="AE100" s="14">
        <v>23.803574999999999</v>
      </c>
    </row>
    <row r="101" spans="1:31" ht="13.5" customHeight="1" x14ac:dyDescent="0.15">
      <c r="A101" s="1"/>
      <c r="B101" s="16" t="s">
        <v>125</v>
      </c>
      <c r="C101" s="10"/>
      <c r="D101" s="11"/>
      <c r="E101" s="11">
        <v>51.981651097088381</v>
      </c>
      <c r="F101" s="11">
        <v>71.490455448991071</v>
      </c>
      <c r="G101" s="11">
        <v>56.6811774502509</v>
      </c>
      <c r="H101" s="11">
        <v>62.619868205716898</v>
      </c>
      <c r="I101" s="11">
        <v>65.735772956920101</v>
      </c>
      <c r="J101" s="11">
        <v>63.328702943870098</v>
      </c>
      <c r="K101" s="11">
        <v>64.8</v>
      </c>
      <c r="L101" s="11">
        <v>23.062666</v>
      </c>
      <c r="M101" s="11">
        <v>16.983170999999999</v>
      </c>
      <c r="N101" s="11">
        <v>25.943031000000001</v>
      </c>
      <c r="O101" s="11">
        <v>25.811195999999999</v>
      </c>
      <c r="P101" s="11">
        <v>37.021298999999999</v>
      </c>
      <c r="Q101" s="11">
        <v>36.121575999999997</v>
      </c>
      <c r="R101" s="11">
        <v>32.777377999999999</v>
      </c>
      <c r="S101" s="11">
        <v>38.347765000000003</v>
      </c>
      <c r="T101" s="11">
        <v>61.232086000000002</v>
      </c>
      <c r="U101" s="11">
        <v>49.511522999999997</v>
      </c>
      <c r="V101" s="11">
        <v>44.951692999999999</v>
      </c>
      <c r="W101" s="11">
        <v>57.587446</v>
      </c>
      <c r="X101" s="11">
        <v>58.597385000000003</v>
      </c>
      <c r="Y101" s="11">
        <v>55.442275000000002</v>
      </c>
      <c r="Z101" s="11">
        <v>48.732408999999997</v>
      </c>
      <c r="AA101" s="11">
        <v>42.956401</v>
      </c>
      <c r="AB101" s="11">
        <v>41.519336000000003</v>
      </c>
      <c r="AC101" s="11">
        <v>48.843389000000002</v>
      </c>
      <c r="AD101" s="11">
        <v>56.05377</v>
      </c>
      <c r="AE101" s="11">
        <v>60.012269000000003</v>
      </c>
    </row>
    <row r="102" spans="1:31" ht="13.5" customHeight="1" x14ac:dyDescent="0.15">
      <c r="A102" s="1"/>
      <c r="B102" s="16" t="s">
        <v>126</v>
      </c>
      <c r="C102" s="13">
        <v>283.89425786993201</v>
      </c>
      <c r="D102" s="14">
        <v>297.54597560594794</v>
      </c>
      <c r="E102" s="14">
        <v>273.20751114789601</v>
      </c>
      <c r="F102" s="14">
        <v>348.80988593717302</v>
      </c>
      <c r="G102" s="14">
        <v>475.07764280269004</v>
      </c>
      <c r="H102" s="14">
        <v>527.60019970442897</v>
      </c>
      <c r="I102" s="14">
        <v>576.1782240315589</v>
      </c>
      <c r="J102" s="14">
        <v>620.81121571960705</v>
      </c>
      <c r="K102" s="14">
        <v>668.4</v>
      </c>
      <c r="L102" s="14">
        <v>670.26321700000005</v>
      </c>
      <c r="M102" s="14">
        <v>716.83728900000006</v>
      </c>
      <c r="N102" s="14">
        <v>742.096901</v>
      </c>
      <c r="O102" s="14">
        <v>849.34369800000002</v>
      </c>
      <c r="P102" s="14">
        <v>1082.531808</v>
      </c>
      <c r="Q102" s="14">
        <v>1139.985054</v>
      </c>
      <c r="R102" s="14">
        <v>1388.490074</v>
      </c>
      <c r="S102" s="14">
        <v>1804.4079200000001</v>
      </c>
      <c r="T102" s="14">
        <v>2273.0863920000002</v>
      </c>
      <c r="U102" s="14">
        <v>1676.904307</v>
      </c>
      <c r="V102" s="14">
        <v>1986.3669520000001</v>
      </c>
      <c r="W102" s="14">
        <v>2225.6918890000002</v>
      </c>
      <c r="X102" s="14">
        <v>2019.9688880000001</v>
      </c>
      <c r="Y102" s="14">
        <v>2246.723571</v>
      </c>
      <c r="Z102" s="14">
        <v>2415.056822</v>
      </c>
      <c r="AA102" s="14">
        <v>2186.6294590000002</v>
      </c>
      <c r="AB102" s="14">
        <v>2205.559479</v>
      </c>
      <c r="AC102" s="14">
        <v>2237.8384590000001</v>
      </c>
      <c r="AD102" s="14">
        <v>2743.6942060000001</v>
      </c>
      <c r="AE102" s="14">
        <v>2685.5056810000001</v>
      </c>
    </row>
    <row r="103" spans="1:31" ht="13.5" customHeight="1" x14ac:dyDescent="0.15">
      <c r="A103" s="1"/>
      <c r="B103" s="16" t="s">
        <v>127</v>
      </c>
      <c r="C103" s="10">
        <v>53.812028196351697</v>
      </c>
      <c r="D103" s="11">
        <v>60.291612927748311</v>
      </c>
      <c r="E103" s="11">
        <v>70.696196879110801</v>
      </c>
      <c r="F103" s="11">
        <v>92.999504520339002</v>
      </c>
      <c r="G103" s="11">
        <v>162.70248861203598</v>
      </c>
      <c r="H103" s="11">
        <v>137.81512012909801</v>
      </c>
      <c r="I103" s="11">
        <v>113.108524711424</v>
      </c>
      <c r="J103" s="11">
        <v>121.807743507306</v>
      </c>
      <c r="K103" s="11">
        <v>118.8</v>
      </c>
      <c r="L103" s="11">
        <v>149.47307699999999</v>
      </c>
      <c r="M103" s="11">
        <v>171.592039</v>
      </c>
      <c r="N103" s="11">
        <v>159.34258800000001</v>
      </c>
      <c r="O103" s="11">
        <v>242.34901099999999</v>
      </c>
      <c r="P103" s="11">
        <v>375.606469</v>
      </c>
      <c r="Q103" s="11">
        <v>477.42189500000001</v>
      </c>
      <c r="R103" s="11">
        <v>655.001802</v>
      </c>
      <c r="S103" s="11">
        <v>609.57970799999998</v>
      </c>
      <c r="T103" s="11">
        <v>866.62412099999995</v>
      </c>
      <c r="U103" s="11">
        <v>676.25098300000002</v>
      </c>
      <c r="V103" s="11">
        <v>723.74739699999998</v>
      </c>
      <c r="W103" s="11">
        <v>860.10784899999999</v>
      </c>
      <c r="X103" s="11">
        <v>850.26801599999999</v>
      </c>
      <c r="Y103" s="11">
        <v>856.90021100000001</v>
      </c>
      <c r="Z103" s="11">
        <v>863.59852000000001</v>
      </c>
      <c r="AA103" s="11">
        <v>690.88325999999995</v>
      </c>
      <c r="AB103" s="11">
        <v>709.20637399999998</v>
      </c>
      <c r="AC103" s="11">
        <v>756.89502200000004</v>
      </c>
      <c r="AD103" s="11">
        <v>812.21695999999997</v>
      </c>
      <c r="AE103" s="11">
        <v>1084.87653</v>
      </c>
    </row>
    <row r="104" spans="1:31" ht="13.5" customHeight="1" x14ac:dyDescent="0.15">
      <c r="A104" s="1"/>
      <c r="B104" s="16" t="s">
        <v>128</v>
      </c>
      <c r="C104" s="13"/>
      <c r="D104" s="14">
        <v>186.61193226569102</v>
      </c>
      <c r="E104" s="14">
        <v>223.393151791946</v>
      </c>
      <c r="F104" s="14">
        <v>319.02697467777404</v>
      </c>
      <c r="G104" s="14">
        <v>309.71079837686096</v>
      </c>
      <c r="H104" s="14">
        <v>345.230629984318</v>
      </c>
      <c r="I104" s="14">
        <v>407.931388686091</v>
      </c>
      <c r="J104" s="14">
        <v>357.52850621635815</v>
      </c>
      <c r="K104" s="14">
        <v>235.2</v>
      </c>
      <c r="L104" s="14">
        <v>329.01888100000002</v>
      </c>
      <c r="M104" s="14">
        <v>493.88286099999999</v>
      </c>
      <c r="N104" s="14">
        <v>567.828485</v>
      </c>
      <c r="O104" s="14">
        <v>801.29785300000003</v>
      </c>
      <c r="P104" s="14">
        <v>974.66346499999997</v>
      </c>
      <c r="Q104" s="14">
        <v>1249.0317560000001</v>
      </c>
      <c r="R104" s="14">
        <v>1790.75839</v>
      </c>
      <c r="S104" s="14">
        <v>2437.949533</v>
      </c>
      <c r="T104" s="14">
        <v>2941.2415740000001</v>
      </c>
      <c r="U104" s="14">
        <v>1975.089986</v>
      </c>
      <c r="V104" s="14">
        <v>2597.9388090000002</v>
      </c>
      <c r="W104" s="14">
        <v>3405.585568</v>
      </c>
      <c r="X104" s="14">
        <v>3156.2960889999999</v>
      </c>
      <c r="Y104" s="14">
        <v>3398.8826290000002</v>
      </c>
      <c r="Z104" s="14">
        <v>3175.995598</v>
      </c>
      <c r="AA104" s="14">
        <v>2392.048581</v>
      </c>
      <c r="AB104" s="14">
        <v>2047.0717999999999</v>
      </c>
      <c r="AC104" s="14">
        <v>2253.3032669999998</v>
      </c>
      <c r="AD104" s="14">
        <v>2551.8124819999998</v>
      </c>
      <c r="AE104" s="14">
        <v>3137.706803</v>
      </c>
    </row>
    <row r="105" spans="1:31" ht="13.5" customHeight="1" x14ac:dyDescent="0.15">
      <c r="A105" s="1"/>
      <c r="B105" s="16" t="s">
        <v>129</v>
      </c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>
        <v>193.0737</v>
      </c>
      <c r="T105" s="11">
        <v>244.03368800000001</v>
      </c>
      <c r="U105" s="11">
        <v>200.09014999999999</v>
      </c>
      <c r="V105" s="11">
        <v>172.085005</v>
      </c>
      <c r="W105" s="11">
        <v>171.78877900000001</v>
      </c>
      <c r="X105" s="11">
        <v>151.938118</v>
      </c>
      <c r="Y105" s="11">
        <v>174.67242400000001</v>
      </c>
      <c r="Z105" s="11">
        <v>199.50890799999999</v>
      </c>
      <c r="AA105" s="11">
        <v>261.50906099999997</v>
      </c>
      <c r="AB105" s="11">
        <v>206.38326900000001</v>
      </c>
      <c r="AC105" s="11">
        <v>226.43506099999999</v>
      </c>
      <c r="AD105" s="11">
        <v>280.58301599999999</v>
      </c>
      <c r="AE105" s="11">
        <v>312.296493</v>
      </c>
    </row>
    <row r="106" spans="1:31" ht="13.5" customHeight="1" x14ac:dyDescent="0.15">
      <c r="A106" s="1"/>
      <c r="B106" s="16" t="s">
        <v>130</v>
      </c>
      <c r="C106" s="13"/>
      <c r="D106" s="14"/>
      <c r="E106" s="14">
        <v>7.633967930382469</v>
      </c>
      <c r="F106" s="14">
        <v>18.114166783465901</v>
      </c>
      <c r="G106" s="14">
        <v>25.430494513527208</v>
      </c>
      <c r="H106" s="14">
        <v>78.679546280057792</v>
      </c>
      <c r="I106" s="14">
        <v>76.099138306034206</v>
      </c>
      <c r="J106" s="14">
        <v>72.839107170844116</v>
      </c>
      <c r="K106" s="14">
        <v>74.400000000000006</v>
      </c>
      <c r="L106" s="14"/>
      <c r="M106" s="14"/>
      <c r="N106" s="14"/>
      <c r="O106" s="14"/>
      <c r="P106" s="14">
        <v>175.17076800000001</v>
      </c>
      <c r="Q106" s="14">
        <v>72.987819999999999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15">
      <c r="A107" s="1"/>
      <c r="B107" s="16" t="s">
        <v>131</v>
      </c>
      <c r="C107" s="10">
        <v>478.71756576921098</v>
      </c>
      <c r="D107" s="11">
        <v>486.72569317176004</v>
      </c>
      <c r="E107" s="11">
        <v>584.22986680985002</v>
      </c>
      <c r="F107" s="11">
        <v>428.05439028749197</v>
      </c>
      <c r="G107" s="11">
        <v>803.91816440728985</v>
      </c>
      <c r="H107" s="11">
        <v>926.75903851526641</v>
      </c>
      <c r="I107" s="11">
        <v>1004.46118615096</v>
      </c>
      <c r="J107" s="11">
        <v>908.11780528943245</v>
      </c>
      <c r="K107" s="11">
        <v>705.6</v>
      </c>
      <c r="L107" s="11">
        <v>836.31757500000003</v>
      </c>
      <c r="M107" s="11">
        <v>713.02675799999997</v>
      </c>
      <c r="N107" s="11">
        <v>1075.5032160000001</v>
      </c>
      <c r="O107" s="11">
        <v>1256.9566709999999</v>
      </c>
      <c r="P107" s="11">
        <v>1606.0611570000001</v>
      </c>
      <c r="Q107" s="11">
        <v>1649.8804700000001</v>
      </c>
      <c r="R107" s="11">
        <v>1850.8345389999999</v>
      </c>
      <c r="S107" s="11">
        <v>2198.1318409999999</v>
      </c>
      <c r="T107" s="11">
        <v>2306.87682</v>
      </c>
      <c r="U107" s="11">
        <v>1662.6234979999999</v>
      </c>
      <c r="V107" s="11">
        <v>2026.602155</v>
      </c>
      <c r="W107" s="11">
        <v>2421.7862930000001</v>
      </c>
      <c r="X107" s="11">
        <v>4352.0180350000001</v>
      </c>
      <c r="Y107" s="11">
        <v>8876.9850129999995</v>
      </c>
      <c r="Z107" s="11">
        <v>4855.8140430000003</v>
      </c>
      <c r="AA107" s="11">
        <v>2589.1618760000001</v>
      </c>
      <c r="AB107" s="11">
        <v>2341.200092</v>
      </c>
      <c r="AC107" s="11">
        <v>6097.5993550000003</v>
      </c>
      <c r="AD107" s="11">
        <v>2836.52313</v>
      </c>
      <c r="AE107" s="11">
        <v>3361.4448499999999</v>
      </c>
    </row>
    <row r="108" spans="1:31" ht="13.5" customHeight="1" x14ac:dyDescent="0.15">
      <c r="A108" s="1"/>
      <c r="B108" s="16" t="s">
        <v>132</v>
      </c>
      <c r="C108" s="13">
        <v>284.14948947866998</v>
      </c>
      <c r="D108" s="14">
        <v>190.39103786042199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15">
      <c r="A109" s="1"/>
      <c r="B109" s="16" t="s">
        <v>133</v>
      </c>
      <c r="C109" s="10"/>
      <c r="D109" s="11">
        <v>17.61617871110921</v>
      </c>
      <c r="E109" s="11">
        <v>51.607404972497214</v>
      </c>
      <c r="F109" s="11">
        <v>51.407417110747204</v>
      </c>
      <c r="G109" s="11">
        <v>72.622563150120968</v>
      </c>
      <c r="H109" s="11">
        <v>53.939662766873091</v>
      </c>
      <c r="I109" s="11">
        <v>75.184441995986106</v>
      </c>
      <c r="J109" s="11">
        <v>75.261052113507915</v>
      </c>
      <c r="K109" s="11">
        <v>50.4</v>
      </c>
      <c r="L109" s="11">
        <v>80.055166</v>
      </c>
      <c r="M109" s="11">
        <v>94.051659999999998</v>
      </c>
      <c r="N109" s="11">
        <v>116.072053</v>
      </c>
      <c r="O109" s="11">
        <v>150.42384899999999</v>
      </c>
      <c r="P109" s="11">
        <v>187.38615200000001</v>
      </c>
      <c r="Q109" s="11">
        <v>232.62330700000001</v>
      </c>
      <c r="R109" s="11">
        <v>340.27857599999999</v>
      </c>
      <c r="S109" s="11">
        <v>446.13340499999998</v>
      </c>
      <c r="T109" s="11">
        <v>585.91888600000004</v>
      </c>
      <c r="U109" s="11">
        <v>347.95193899999998</v>
      </c>
      <c r="V109" s="11">
        <v>450.60550799999999</v>
      </c>
      <c r="W109" s="11">
        <v>688.60109499999999</v>
      </c>
      <c r="X109" s="11">
        <v>767.553673</v>
      </c>
      <c r="Y109" s="11">
        <v>892.04140600000005</v>
      </c>
      <c r="Z109" s="11">
        <v>520.14125200000001</v>
      </c>
      <c r="AA109" s="11">
        <v>265.81499200000002</v>
      </c>
      <c r="AB109" s="11">
        <v>275.04487499999999</v>
      </c>
      <c r="AC109" s="11">
        <v>320.93913199999997</v>
      </c>
      <c r="AD109" s="11">
        <v>441.07569799999999</v>
      </c>
      <c r="AE109" s="11">
        <v>461.48104000000001</v>
      </c>
    </row>
    <row r="110" spans="1:31" ht="13.5" customHeight="1" x14ac:dyDescent="0.15">
      <c r="A110" s="1"/>
      <c r="B110" s="16" t="s">
        <v>134</v>
      </c>
      <c r="C110" s="13">
        <v>414.07562805455603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 ht="13.5" customHeight="1" x14ac:dyDescent="0.15">
      <c r="A111" s="1"/>
      <c r="B111" s="16" t="s">
        <v>135</v>
      </c>
      <c r="C111" s="10">
        <v>7.0830258195363793</v>
      </c>
      <c r="D111" s="11">
        <v>7.2525025980621871</v>
      </c>
      <c r="E111" s="11">
        <v>4.9116429690689261</v>
      </c>
      <c r="F111" s="11">
        <v>4.795032610422429</v>
      </c>
      <c r="G111" s="11">
        <v>7.7458580703540205</v>
      </c>
      <c r="H111" s="11">
        <v>9.6862230380654033</v>
      </c>
      <c r="I111" s="11">
        <v>10.2138127841898</v>
      </c>
      <c r="J111" s="11">
        <v>8.6056325475325774</v>
      </c>
      <c r="K111" s="11">
        <v>8.4000000000000039</v>
      </c>
      <c r="L111" s="11">
        <v>8.1418520000000001</v>
      </c>
      <c r="M111" s="11">
        <v>6.9285949999999996</v>
      </c>
      <c r="N111" s="11">
        <v>6.8720670000000004</v>
      </c>
      <c r="O111" s="11">
        <v>11.818956999999999</v>
      </c>
      <c r="P111" s="11">
        <v>5.5770179999999998</v>
      </c>
      <c r="Q111" s="11">
        <v>7.417764</v>
      </c>
      <c r="R111" s="11">
        <v>4.8645110000000003</v>
      </c>
      <c r="S111" s="11">
        <v>5.4116119999999999</v>
      </c>
      <c r="T111" s="11">
        <v>5.9303780000000001</v>
      </c>
      <c r="U111" s="11">
        <v>7.7546239999999997</v>
      </c>
      <c r="V111" s="11">
        <v>7.9146830000000001</v>
      </c>
      <c r="W111" s="11">
        <v>6.5488910000000002</v>
      </c>
      <c r="X111" s="11">
        <v>5.6356809999999999</v>
      </c>
      <c r="Y111" s="11">
        <v>14.564627</v>
      </c>
      <c r="Z111" s="11">
        <v>6.2354960000000004</v>
      </c>
      <c r="AA111" s="11">
        <v>5.6353390000000001</v>
      </c>
      <c r="AB111" s="11">
        <v>6.6312329999999999</v>
      </c>
      <c r="AC111" s="11">
        <v>9.5060210000000005</v>
      </c>
      <c r="AD111" s="11">
        <v>6.4923149999999996</v>
      </c>
      <c r="AE111" s="11">
        <v>3.4075530000000001</v>
      </c>
    </row>
    <row r="112" spans="1:31" ht="13.5" customHeight="1" x14ac:dyDescent="0.15">
      <c r="A112" s="1"/>
      <c r="B112" s="15" t="s">
        <v>136</v>
      </c>
      <c r="C112" s="13">
        <v>2416.5851730891045</v>
      </c>
      <c r="D112" s="14">
        <v>2726.5151009137608</v>
      </c>
      <c r="E112" s="14">
        <v>2797.64521947609</v>
      </c>
      <c r="F112" s="14">
        <v>2543.3545675656096</v>
      </c>
      <c r="G112" s="14">
        <v>3073.9455056116085</v>
      </c>
      <c r="H112" s="14">
        <v>2761.0523074654729</v>
      </c>
      <c r="I112" s="14">
        <v>2732.7125366532737</v>
      </c>
      <c r="J112" s="14">
        <v>2661.4527638993568</v>
      </c>
      <c r="K112" s="14">
        <v>2464.1999999999998</v>
      </c>
      <c r="L112" s="14">
        <v>2621.58023</v>
      </c>
      <c r="M112" s="14">
        <v>2848.4606319999998</v>
      </c>
      <c r="N112" s="14">
        <v>3652.5456009999998</v>
      </c>
      <c r="O112" s="14">
        <v>4013.9710060000002</v>
      </c>
      <c r="P112" s="14">
        <v>4774.2899880000004</v>
      </c>
      <c r="Q112" s="14">
        <v>5090.8769069999998</v>
      </c>
      <c r="R112" s="14">
        <v>5980.4873020000005</v>
      </c>
      <c r="S112" s="14">
        <v>7257.8616679999996</v>
      </c>
      <c r="T112" s="14">
        <v>9833.6034099999997</v>
      </c>
      <c r="U112" s="14">
        <v>9031.3459419999999</v>
      </c>
      <c r="V112" s="14">
        <v>9444.1283239999993</v>
      </c>
      <c r="W112" s="14">
        <v>11264.162837</v>
      </c>
      <c r="X112" s="14">
        <v>16013.454274</v>
      </c>
      <c r="Y112" s="14">
        <v>22647.755028</v>
      </c>
      <c r="Z112" s="14">
        <v>19733.627498000002</v>
      </c>
      <c r="AA112" s="14">
        <v>17919.373643999999</v>
      </c>
      <c r="AB112" s="14">
        <v>13889.35133</v>
      </c>
      <c r="AC112" s="14">
        <v>12635.553931</v>
      </c>
      <c r="AD112" s="14">
        <v>14110.831898</v>
      </c>
      <c r="AE112" s="14">
        <v>12464.076513</v>
      </c>
    </row>
    <row r="113" spans="1:31" ht="13.5" customHeight="1" x14ac:dyDescent="0.15">
      <c r="A113" s="1"/>
      <c r="B113" s="16" t="s">
        <v>137</v>
      </c>
      <c r="C113" s="10">
        <v>1.5606785255609299</v>
      </c>
      <c r="D113" s="11">
        <v>0.97365471522608049</v>
      </c>
      <c r="E113" s="11">
        <v>0.63505296984543269</v>
      </c>
      <c r="F113" s="11">
        <v>0.45509579186354698</v>
      </c>
      <c r="G113" s="11">
        <v>0.27249047111782515</v>
      </c>
      <c r="H113" s="11">
        <v>0.26260200352468704</v>
      </c>
      <c r="I113" s="11">
        <v>6.4872640210358185E-2</v>
      </c>
      <c r="J113" s="11">
        <v>7.4118221932550937E-2</v>
      </c>
      <c r="K113" s="11">
        <v>1.2000000000000006</v>
      </c>
      <c r="L113" s="11">
        <v>1.031598</v>
      </c>
      <c r="M113" s="11">
        <v>7.0208999999999994E-2</v>
      </c>
      <c r="N113" s="11">
        <v>1.2556130000000001</v>
      </c>
      <c r="O113" s="11">
        <v>0.80519200000000002</v>
      </c>
      <c r="P113" s="11">
        <v>1.8251740000000001</v>
      </c>
      <c r="Q113" s="11">
        <v>2.588765</v>
      </c>
      <c r="R113" s="11">
        <v>0.86043099999999995</v>
      </c>
      <c r="S113" s="11">
        <v>0.94266300000000003</v>
      </c>
      <c r="T113" s="11">
        <v>1.7515540000000001</v>
      </c>
      <c r="U113" s="11">
        <v>8.171754</v>
      </c>
      <c r="V113" s="11">
        <v>5.3523940000000003</v>
      </c>
      <c r="W113" s="11">
        <v>10.799763</v>
      </c>
      <c r="X113" s="11">
        <v>12.208401</v>
      </c>
      <c r="Y113" s="11">
        <v>9.7190209999999997</v>
      </c>
      <c r="Z113" s="11">
        <v>7.9638939999999998</v>
      </c>
      <c r="AA113" s="11">
        <v>7.315753</v>
      </c>
      <c r="AB113" s="11">
        <v>3.7580640000000001</v>
      </c>
      <c r="AC113" s="11">
        <v>2.9797370000000001</v>
      </c>
      <c r="AD113" s="11">
        <v>2.6133169999999999</v>
      </c>
      <c r="AE113" s="11">
        <v>4.7381399999999996</v>
      </c>
    </row>
    <row r="114" spans="1:31" ht="13.5" customHeight="1" x14ac:dyDescent="0.15">
      <c r="A114" s="1"/>
      <c r="B114" s="16" t="s">
        <v>138</v>
      </c>
      <c r="C114" s="13">
        <v>94.617007304784408</v>
      </c>
      <c r="D114" s="14">
        <v>83.833123897245741</v>
      </c>
      <c r="E114" s="14">
        <v>57.899023715133815</v>
      </c>
      <c r="F114" s="14">
        <v>58.2349810182901</v>
      </c>
      <c r="G114" s="14">
        <v>80.378653201597828</v>
      </c>
      <c r="H114" s="14">
        <v>69.383209903103477</v>
      </c>
      <c r="I114" s="14">
        <v>53.180755637296897</v>
      </c>
      <c r="J114" s="14">
        <v>69.614802689890226</v>
      </c>
      <c r="K114" s="14">
        <v>80.399999999999991</v>
      </c>
      <c r="L114" s="14">
        <v>76.418713999999994</v>
      </c>
      <c r="M114" s="14">
        <v>85.047169999999994</v>
      </c>
      <c r="N114" s="14">
        <v>91.402152000000001</v>
      </c>
      <c r="O114" s="14">
        <v>105.324624</v>
      </c>
      <c r="P114" s="14">
        <v>154.966734</v>
      </c>
      <c r="Q114" s="14">
        <v>119.29625799999999</v>
      </c>
      <c r="R114" s="14">
        <v>198.11648600000001</v>
      </c>
      <c r="S114" s="14">
        <v>327.932661</v>
      </c>
      <c r="T114" s="14">
        <v>480.91614099999998</v>
      </c>
      <c r="U114" s="14">
        <v>568.70538399999998</v>
      </c>
      <c r="V114" s="14">
        <v>477.71923800000002</v>
      </c>
      <c r="W114" s="14">
        <v>522.88170500000001</v>
      </c>
      <c r="X114" s="14">
        <v>426.35450600000001</v>
      </c>
      <c r="Y114" s="14">
        <v>461.37050399999998</v>
      </c>
      <c r="Z114" s="14">
        <v>527.52158099999997</v>
      </c>
      <c r="AA114" s="14">
        <v>375.99512499999997</v>
      </c>
      <c r="AB114" s="14">
        <v>336.28405600000002</v>
      </c>
      <c r="AC114" s="14">
        <v>361.81674199999998</v>
      </c>
      <c r="AD114" s="14">
        <v>410.42153300000001</v>
      </c>
      <c r="AE114" s="14">
        <v>346.10693800000001</v>
      </c>
    </row>
    <row r="115" spans="1:31" ht="13.5" customHeight="1" x14ac:dyDescent="0.15">
      <c r="A115" s="1"/>
      <c r="B115" s="16" t="s">
        <v>139</v>
      </c>
      <c r="C115" s="10"/>
      <c r="D115" s="11">
        <v>0.62964139518947482</v>
      </c>
      <c r="E115" s="11">
        <v>0.85678577141524026</v>
      </c>
      <c r="F115" s="11">
        <v>0.49359267792233075</v>
      </c>
      <c r="G115" s="11">
        <v>0.67013441892795822</v>
      </c>
      <c r="H115" s="11">
        <v>0.20787830609485503</v>
      </c>
      <c r="I115" s="11">
        <v>0.92351747202615697</v>
      </c>
      <c r="J115" s="11">
        <v>2.0666364800679702</v>
      </c>
      <c r="K115" s="11">
        <v>1.2</v>
      </c>
      <c r="L115" s="11">
        <v>2.7705109999999999</v>
      </c>
      <c r="M115" s="11">
        <v>5.1638739999999999</v>
      </c>
      <c r="N115" s="11">
        <v>8.8953360000000004</v>
      </c>
      <c r="O115" s="11">
        <v>6.1684850000000004</v>
      </c>
      <c r="P115" s="11">
        <v>5.8003049999999998</v>
      </c>
      <c r="Q115" s="11">
        <v>9.4316580000000005</v>
      </c>
      <c r="R115" s="11">
        <v>11.965242999999999</v>
      </c>
      <c r="S115" s="11">
        <v>19.175926</v>
      </c>
      <c r="T115" s="11">
        <v>30.783850999999999</v>
      </c>
      <c r="U115" s="11">
        <v>36.699888000000001</v>
      </c>
      <c r="V115" s="11">
        <v>33.371077999999997</v>
      </c>
      <c r="W115" s="11">
        <v>28.860489999999999</v>
      </c>
      <c r="X115" s="11">
        <v>84.066484000000003</v>
      </c>
      <c r="Y115" s="11">
        <v>84.665475000000001</v>
      </c>
      <c r="Z115" s="11">
        <v>125.464371</v>
      </c>
      <c r="AA115" s="11">
        <v>34.292865999999997</v>
      </c>
      <c r="AB115" s="11">
        <v>33.131968999999998</v>
      </c>
      <c r="AC115" s="11">
        <v>92.746386000000001</v>
      </c>
      <c r="AD115" s="11">
        <v>132.85071099999999</v>
      </c>
      <c r="AE115" s="11">
        <v>52.003138999999997</v>
      </c>
    </row>
    <row r="116" spans="1:31" ht="13.5" customHeight="1" x14ac:dyDescent="0.15">
      <c r="A116" s="1"/>
      <c r="B116" s="16" t="s">
        <v>140</v>
      </c>
      <c r="C116" s="13"/>
      <c r="D116" s="14">
        <v>3.6159523484810303</v>
      </c>
      <c r="E116" s="14">
        <v>1.1253542092268198</v>
      </c>
      <c r="F116" s="14">
        <v>1.59368009083661</v>
      </c>
      <c r="G116" s="14">
        <v>1.00083291047583</v>
      </c>
      <c r="H116" s="14">
        <v>0.9469391398498842</v>
      </c>
      <c r="I116" s="14">
        <v>1.21683127811346</v>
      </c>
      <c r="J116" s="14">
        <v>3.5356740815569201</v>
      </c>
      <c r="K116" s="14">
        <v>3.6</v>
      </c>
      <c r="L116" s="14">
        <v>25.401976000000001</v>
      </c>
      <c r="M116" s="14">
        <v>9.6105060000000009</v>
      </c>
      <c r="N116" s="14">
        <v>15.616239999999999</v>
      </c>
      <c r="O116" s="14">
        <v>16.733117</v>
      </c>
      <c r="P116" s="14">
        <v>42.899369</v>
      </c>
      <c r="Q116" s="14">
        <v>33.476987999999999</v>
      </c>
      <c r="R116" s="14">
        <v>81.117510999999993</v>
      </c>
      <c r="S116" s="14">
        <v>70.488572000000005</v>
      </c>
      <c r="T116" s="14">
        <v>128.107035</v>
      </c>
      <c r="U116" s="14">
        <v>95.824567000000002</v>
      </c>
      <c r="V116" s="14">
        <v>138.347343</v>
      </c>
      <c r="W116" s="14">
        <v>239.537891</v>
      </c>
      <c r="X116" s="14">
        <v>197.753772</v>
      </c>
      <c r="Y116" s="14">
        <v>255.52196000000001</v>
      </c>
      <c r="Z116" s="14">
        <v>190.608237</v>
      </c>
      <c r="AA116" s="14">
        <v>174.282521</v>
      </c>
      <c r="AB116" s="14">
        <v>86.762679000000006</v>
      </c>
      <c r="AC116" s="14">
        <v>70.627003999999999</v>
      </c>
      <c r="AD116" s="14">
        <v>82.980712999999994</v>
      </c>
      <c r="AE116" s="14">
        <v>105.311605</v>
      </c>
    </row>
    <row r="117" spans="1:31" ht="13.5" customHeight="1" x14ac:dyDescent="0.15">
      <c r="A117" s="1"/>
      <c r="B117" s="16" t="s">
        <v>141</v>
      </c>
      <c r="C117" s="10">
        <v>68.5917514629908</v>
      </c>
      <c r="D117" s="11">
        <v>165.00968776017501</v>
      </c>
      <c r="E117" s="11">
        <v>98.859946556168055</v>
      </c>
      <c r="F117" s="11">
        <v>155.540128862069</v>
      </c>
      <c r="G117" s="11">
        <v>84.576182121465379</v>
      </c>
      <c r="H117" s="11">
        <v>72.078317502298503</v>
      </c>
      <c r="I117" s="11">
        <v>74.263965402858389</v>
      </c>
      <c r="J117" s="11">
        <v>77.919631454297559</v>
      </c>
      <c r="K117" s="11">
        <v>69.600000000000065</v>
      </c>
      <c r="L117" s="11">
        <v>59.442767000000003</v>
      </c>
      <c r="M117" s="11">
        <v>58.564793999999999</v>
      </c>
      <c r="N117" s="11">
        <v>125.522583</v>
      </c>
      <c r="O117" s="11">
        <v>86.495446000000001</v>
      </c>
      <c r="P117" s="11">
        <v>141.56768</v>
      </c>
      <c r="Q117" s="11">
        <v>110.95848100000001</v>
      </c>
      <c r="R117" s="11">
        <v>140.41867999999999</v>
      </c>
      <c r="S117" s="11">
        <v>203.94518099999999</v>
      </c>
      <c r="T117" s="11">
        <v>197.89641</v>
      </c>
      <c r="U117" s="11">
        <v>281.69704999999999</v>
      </c>
      <c r="V117" s="11">
        <v>265.01741299999998</v>
      </c>
      <c r="W117" s="11">
        <v>261.69219500000003</v>
      </c>
      <c r="X117" s="11">
        <v>262.46923099999998</v>
      </c>
      <c r="Y117" s="11">
        <v>334.73604899999998</v>
      </c>
      <c r="Z117" s="11">
        <v>298.90527800000001</v>
      </c>
      <c r="AA117" s="11">
        <v>252.48785799999999</v>
      </c>
      <c r="AB117" s="11">
        <v>291.57525199999998</v>
      </c>
      <c r="AC117" s="11">
        <v>282.70820600000002</v>
      </c>
      <c r="AD117" s="11">
        <v>283.225144</v>
      </c>
      <c r="AE117" s="11">
        <v>335.601223</v>
      </c>
    </row>
    <row r="118" spans="1:31" ht="13.5" customHeight="1" x14ac:dyDescent="0.15">
      <c r="A118" s="1"/>
      <c r="B118" s="16" t="s">
        <v>142</v>
      </c>
      <c r="C118" s="13">
        <v>1.1652787382539398</v>
      </c>
      <c r="D118" s="14">
        <v>1.2852279050149493</v>
      </c>
      <c r="E118" s="14">
        <v>1.1007631223524199</v>
      </c>
      <c r="F118" s="14">
        <v>1.2086287234495798</v>
      </c>
      <c r="G118" s="14">
        <v>1.98995222185232</v>
      </c>
      <c r="H118" s="14">
        <v>1.8735107458662901</v>
      </c>
      <c r="I118" s="14">
        <v>1.2796945916090996</v>
      </c>
      <c r="J118" s="14">
        <v>0.35118340786649382</v>
      </c>
      <c r="K118" s="14"/>
      <c r="L118" s="14">
        <v>0.16064800000000001</v>
      </c>
      <c r="M118" s="14">
        <v>7.9811999999999994E-2</v>
      </c>
      <c r="N118" s="14">
        <v>0.38084000000000001</v>
      </c>
      <c r="O118" s="14">
        <v>0.40237000000000001</v>
      </c>
      <c r="P118" s="14">
        <v>1.5244470000000001</v>
      </c>
      <c r="Q118" s="14">
        <v>0.27628399999999997</v>
      </c>
      <c r="R118" s="14">
        <v>0.45087300000000002</v>
      </c>
      <c r="S118" s="14">
        <v>0.50209599999999999</v>
      </c>
      <c r="T118" s="14">
        <v>0.98564300000000005</v>
      </c>
      <c r="U118" s="14">
        <v>0.47593600000000003</v>
      </c>
      <c r="V118" s="14">
        <v>0.689083</v>
      </c>
      <c r="W118" s="14">
        <v>0.888687</v>
      </c>
      <c r="X118" s="14">
        <v>0.71320099999999997</v>
      </c>
      <c r="Y118" s="14">
        <v>0.748058</v>
      </c>
      <c r="Z118" s="14">
        <v>0.44331999999999999</v>
      </c>
      <c r="AA118" s="14">
        <v>0.75923600000000002</v>
      </c>
      <c r="AB118" s="14">
        <v>0.79643699999999995</v>
      </c>
      <c r="AC118" s="14">
        <v>0.63662799999999997</v>
      </c>
      <c r="AD118" s="14">
        <v>0.49763200000000002</v>
      </c>
      <c r="AE118" s="14">
        <v>3.9784619999999999</v>
      </c>
    </row>
    <row r="119" spans="1:31" ht="13.5" customHeight="1" x14ac:dyDescent="0.15">
      <c r="A119" s="1"/>
      <c r="B119" s="16" t="s">
        <v>143</v>
      </c>
      <c r="C119" s="10">
        <v>214.10235996257498</v>
      </c>
      <c r="D119" s="11">
        <v>180.44657317156802</v>
      </c>
      <c r="E119" s="11">
        <v>155.34594999394901</v>
      </c>
      <c r="F119" s="11">
        <v>169.33358662343591</v>
      </c>
      <c r="G119" s="11">
        <v>214.998442286526</v>
      </c>
      <c r="H119" s="11">
        <v>251.24189690166199</v>
      </c>
      <c r="I119" s="11">
        <v>278.76222165324583</v>
      </c>
      <c r="J119" s="11">
        <v>247.965243476979</v>
      </c>
      <c r="K119" s="11">
        <v>277.2</v>
      </c>
      <c r="L119" s="11">
        <v>320.49286999999998</v>
      </c>
      <c r="M119" s="11">
        <v>316.223116</v>
      </c>
      <c r="N119" s="11">
        <v>302.17365599999999</v>
      </c>
      <c r="O119" s="11">
        <v>308.35414600000001</v>
      </c>
      <c r="P119" s="11">
        <v>315.17790300000001</v>
      </c>
      <c r="Q119" s="11">
        <v>313.42828400000002</v>
      </c>
      <c r="R119" s="11">
        <v>333.95800800000001</v>
      </c>
      <c r="S119" s="11">
        <v>389.66366199999999</v>
      </c>
      <c r="T119" s="11">
        <v>580.19737799999996</v>
      </c>
      <c r="U119" s="11">
        <v>607.05637899999999</v>
      </c>
      <c r="V119" s="11">
        <v>675.56297300000006</v>
      </c>
      <c r="W119" s="11">
        <v>669.17056300000002</v>
      </c>
      <c r="X119" s="11">
        <v>753.536564</v>
      </c>
      <c r="Y119" s="11">
        <v>1397.954121</v>
      </c>
      <c r="Z119" s="11">
        <v>1121.1515629999999</v>
      </c>
      <c r="AA119" s="11">
        <v>929.18405600000006</v>
      </c>
      <c r="AB119" s="11">
        <v>881.53210100000001</v>
      </c>
      <c r="AC119" s="11">
        <v>886.08541500000001</v>
      </c>
      <c r="AD119" s="11">
        <v>981.55518400000005</v>
      </c>
      <c r="AE119" s="11">
        <v>1218.570191</v>
      </c>
    </row>
    <row r="120" spans="1:31" ht="13.5" customHeight="1" x14ac:dyDescent="0.15">
      <c r="A120" s="1"/>
      <c r="B120" s="16" t="s">
        <v>144</v>
      </c>
      <c r="C120" s="13"/>
      <c r="D120" s="14"/>
      <c r="E120" s="14">
        <v>0.48037986203646282</v>
      </c>
      <c r="F120" s="14">
        <v>0.54839493286673635</v>
      </c>
      <c r="G120" s="14">
        <v>0.67834235463905379</v>
      </c>
      <c r="H120" s="14">
        <v>0.90941364409285663</v>
      </c>
      <c r="I120" s="14">
        <v>4.5623969152028616</v>
      </c>
      <c r="J120" s="14">
        <v>2.8981076728333002</v>
      </c>
      <c r="K120" s="14">
        <v>2.3999999999999981</v>
      </c>
      <c r="L120" s="14">
        <v>3.244456</v>
      </c>
      <c r="M120" s="14">
        <v>2.0548470000000001</v>
      </c>
      <c r="N120" s="14">
        <v>3.2748940000000002</v>
      </c>
      <c r="O120" s="14">
        <v>5.6487170000000004</v>
      </c>
      <c r="P120" s="14">
        <v>7.1751019999999999</v>
      </c>
      <c r="Q120" s="14">
        <v>8.2649840000000001</v>
      </c>
      <c r="R120" s="14">
        <v>12.288195</v>
      </c>
      <c r="S120" s="14">
        <v>19.040293999999999</v>
      </c>
      <c r="T120" s="14">
        <v>30.228414999999998</v>
      </c>
      <c r="U120" s="14">
        <v>22.484321000000001</v>
      </c>
      <c r="V120" s="14">
        <v>27.179752000000001</v>
      </c>
      <c r="W120" s="14">
        <v>33.564143000000001</v>
      </c>
      <c r="X120" s="14">
        <v>50.693958000000002</v>
      </c>
      <c r="Y120" s="14">
        <v>49.074933000000001</v>
      </c>
      <c r="Z120" s="14">
        <v>49.008228000000003</v>
      </c>
      <c r="AA120" s="14">
        <v>37.611347000000002</v>
      </c>
      <c r="AB120" s="14">
        <v>45.157749000000003</v>
      </c>
      <c r="AC120" s="14">
        <v>41.462673000000002</v>
      </c>
      <c r="AD120" s="14">
        <v>58.275875999999997</v>
      </c>
      <c r="AE120" s="14">
        <v>53.803361000000002</v>
      </c>
    </row>
    <row r="121" spans="1:31" ht="13.5" customHeight="1" x14ac:dyDescent="0.15">
      <c r="A121" s="1"/>
      <c r="B121" s="16" t="s">
        <v>145</v>
      </c>
      <c r="C121" s="10">
        <v>314.50949854427301</v>
      </c>
      <c r="D121" s="11">
        <v>336.48646467235102</v>
      </c>
      <c r="E121" s="11">
        <v>273.86127757549696</v>
      </c>
      <c r="F121" s="11">
        <v>174.20083612003987</v>
      </c>
      <c r="G121" s="11">
        <v>172.275888706796</v>
      </c>
      <c r="H121" s="11">
        <v>193.96344077051893</v>
      </c>
      <c r="I121" s="11">
        <v>213.81392575747</v>
      </c>
      <c r="J121" s="11">
        <v>198.09340649687098</v>
      </c>
      <c r="K121" s="11">
        <v>226.8</v>
      </c>
      <c r="L121" s="11">
        <v>232.904899</v>
      </c>
      <c r="M121" s="11">
        <v>262.90341100000001</v>
      </c>
      <c r="N121" s="11">
        <v>309.54420299999998</v>
      </c>
      <c r="O121" s="11">
        <v>402.36965700000002</v>
      </c>
      <c r="P121" s="11">
        <v>470.14268900000002</v>
      </c>
      <c r="Q121" s="11">
        <v>598.98967600000003</v>
      </c>
      <c r="R121" s="11">
        <v>598.947677</v>
      </c>
      <c r="S121" s="11">
        <v>639.86220400000002</v>
      </c>
      <c r="T121" s="11">
        <v>780.82618300000001</v>
      </c>
      <c r="U121" s="11">
        <v>701.57445900000005</v>
      </c>
      <c r="V121" s="11">
        <v>679.00631899999996</v>
      </c>
      <c r="W121" s="11">
        <v>759.21932500000003</v>
      </c>
      <c r="X121" s="11">
        <v>495.13010500000001</v>
      </c>
      <c r="Y121" s="11">
        <v>360.18659300000002</v>
      </c>
      <c r="Z121" s="11">
        <v>666.18125299999997</v>
      </c>
      <c r="AA121" s="11">
        <v>954.05324700000006</v>
      </c>
      <c r="AB121" s="11">
        <v>505.667284</v>
      </c>
      <c r="AC121" s="11">
        <v>543.05264799999998</v>
      </c>
      <c r="AD121" s="11">
        <v>478.72417799999999</v>
      </c>
      <c r="AE121" s="11">
        <v>331.969585</v>
      </c>
    </row>
    <row r="122" spans="1:31" ht="13.5" customHeight="1" x14ac:dyDescent="0.15">
      <c r="A122" s="1"/>
      <c r="B122" s="16" t="s">
        <v>146</v>
      </c>
      <c r="C122" s="13">
        <v>4.9351751230539502</v>
      </c>
      <c r="D122" s="14">
        <v>14.5251781950851</v>
      </c>
      <c r="E122" s="14">
        <v>18.082984089638209</v>
      </c>
      <c r="F122" s="14">
        <v>1.3178672477982101</v>
      </c>
      <c r="G122" s="14">
        <v>43.095933813895904</v>
      </c>
      <c r="H122" s="14">
        <v>6.0132487890585704</v>
      </c>
      <c r="I122" s="14">
        <v>17.3322244471786</v>
      </c>
      <c r="J122" s="14">
        <v>27.422029379208301</v>
      </c>
      <c r="K122" s="14">
        <v>25.2</v>
      </c>
      <c r="L122" s="14">
        <v>67.267809999999997</v>
      </c>
      <c r="M122" s="14">
        <v>44.061419999999998</v>
      </c>
      <c r="N122" s="14">
        <v>79.461774000000005</v>
      </c>
      <c r="O122" s="14">
        <v>28.519597000000001</v>
      </c>
      <c r="P122" s="14">
        <v>81.180194</v>
      </c>
      <c r="Q122" s="14">
        <v>39.423969999999997</v>
      </c>
      <c r="R122" s="14">
        <v>61.092021000000003</v>
      </c>
      <c r="S122" s="14">
        <v>70.087405000000004</v>
      </c>
      <c r="T122" s="14">
        <v>79.219526000000002</v>
      </c>
      <c r="U122" s="14">
        <v>102.96869599999999</v>
      </c>
      <c r="V122" s="14">
        <v>155.654483</v>
      </c>
      <c r="W122" s="14">
        <v>230.60634400000001</v>
      </c>
      <c r="X122" s="14">
        <v>332.350031</v>
      </c>
      <c r="Y122" s="14">
        <v>467.49976299999997</v>
      </c>
      <c r="Z122" s="14">
        <v>442.58326899999997</v>
      </c>
      <c r="AA122" s="14">
        <v>442.42433199999999</v>
      </c>
      <c r="AB122" s="14">
        <v>373.39758899999998</v>
      </c>
      <c r="AC122" s="14">
        <v>318.47135600000001</v>
      </c>
      <c r="AD122" s="14">
        <v>288.819209</v>
      </c>
      <c r="AE122" s="14">
        <v>234.33553800000001</v>
      </c>
    </row>
    <row r="123" spans="1:31" ht="13.5" customHeight="1" x14ac:dyDescent="0.15">
      <c r="A123" s="1"/>
      <c r="B123" s="16" t="s">
        <v>147</v>
      </c>
      <c r="C123" s="10">
        <v>23.2769832460672</v>
      </c>
      <c r="D123" s="11">
        <v>41.623551101744326</v>
      </c>
      <c r="E123" s="11">
        <v>34.136253197588303</v>
      </c>
      <c r="F123" s="11">
        <v>41.440450169847907</v>
      </c>
      <c r="G123" s="11">
        <v>52.480234679409399</v>
      </c>
      <c r="H123" s="11">
        <v>49.756263123470589</v>
      </c>
      <c r="I123" s="11">
        <v>52.139885238699677</v>
      </c>
      <c r="J123" s="11">
        <v>65.851613132962399</v>
      </c>
      <c r="K123" s="11">
        <v>58.799999999999983</v>
      </c>
      <c r="L123" s="11">
        <v>53.328480999999996</v>
      </c>
      <c r="M123" s="11">
        <v>65.508362000000005</v>
      </c>
      <c r="N123" s="11">
        <v>64.239830999999995</v>
      </c>
      <c r="O123" s="11">
        <v>92.158348000000004</v>
      </c>
      <c r="P123" s="11">
        <v>115.323846</v>
      </c>
      <c r="Q123" s="11">
        <v>120.518997</v>
      </c>
      <c r="R123" s="11">
        <v>146.46379099999999</v>
      </c>
      <c r="S123" s="11">
        <v>160.71335099999999</v>
      </c>
      <c r="T123" s="11">
        <v>176.57279</v>
      </c>
      <c r="U123" s="11">
        <v>186.01998</v>
      </c>
      <c r="V123" s="11">
        <v>217.52242100000001</v>
      </c>
      <c r="W123" s="11">
        <v>233.26755700000001</v>
      </c>
      <c r="X123" s="11">
        <v>274.36639400000001</v>
      </c>
      <c r="Y123" s="11">
        <v>651.76631699999996</v>
      </c>
      <c r="Z123" s="11">
        <v>670.41894200000002</v>
      </c>
      <c r="AA123" s="11">
        <v>730.84738400000003</v>
      </c>
      <c r="AB123" s="11">
        <v>445.17195199999998</v>
      </c>
      <c r="AC123" s="11">
        <v>513.55341099999998</v>
      </c>
      <c r="AD123" s="11">
        <v>325.44780700000001</v>
      </c>
      <c r="AE123" s="11">
        <v>278.29012999999998</v>
      </c>
    </row>
    <row r="124" spans="1:31" ht="13.5" customHeight="1" x14ac:dyDescent="0.15">
      <c r="A124" s="1"/>
      <c r="B124" s="16" t="s">
        <v>148</v>
      </c>
      <c r="C124" s="13"/>
      <c r="D124" s="14"/>
      <c r="E124" s="14">
        <v>13.314310015323599</v>
      </c>
      <c r="F124" s="14">
        <v>22.6304857572276</v>
      </c>
      <c r="G124" s="14">
        <v>19.996843317419998</v>
      </c>
      <c r="H124" s="14">
        <v>12.570005065790097</v>
      </c>
      <c r="I124" s="14">
        <v>18.240845729334499</v>
      </c>
      <c r="J124" s="14">
        <v>15.485506496006201</v>
      </c>
      <c r="K124" s="14">
        <v>13.2</v>
      </c>
      <c r="L124" s="14">
        <v>14.869145</v>
      </c>
      <c r="M124" s="14">
        <v>27.410627999999999</v>
      </c>
      <c r="N124" s="14">
        <v>49.211920999999997</v>
      </c>
      <c r="O124" s="14">
        <v>57.710895000000001</v>
      </c>
      <c r="P124" s="14">
        <v>84.060423999999998</v>
      </c>
      <c r="Q124" s="14">
        <v>67.722595999999996</v>
      </c>
      <c r="R124" s="14">
        <v>173.49795700000001</v>
      </c>
      <c r="S124" s="14">
        <v>153.08195499999999</v>
      </c>
      <c r="T124" s="14">
        <v>169.71133599999999</v>
      </c>
      <c r="U124" s="14">
        <v>155.30610799999999</v>
      </c>
      <c r="V124" s="14">
        <v>167.263363</v>
      </c>
      <c r="W124" s="14">
        <v>313.16661599999998</v>
      </c>
      <c r="X124" s="14">
        <v>239.399992</v>
      </c>
      <c r="Y124" s="14">
        <v>211.156384</v>
      </c>
      <c r="Z124" s="14">
        <v>235.84697700000001</v>
      </c>
      <c r="AA124" s="14">
        <v>170.89439100000001</v>
      </c>
      <c r="AB124" s="14">
        <v>149.71113199999999</v>
      </c>
      <c r="AC124" s="14">
        <v>183.32190600000001</v>
      </c>
      <c r="AD124" s="14">
        <v>208.51018999999999</v>
      </c>
      <c r="AE124" s="14">
        <v>197.98206099999999</v>
      </c>
    </row>
    <row r="125" spans="1:31" ht="13.5" customHeight="1" x14ac:dyDescent="0.15">
      <c r="A125" s="1"/>
      <c r="B125" s="16" t="s">
        <v>149</v>
      </c>
      <c r="C125" s="10">
        <v>34.0678409335247</v>
      </c>
      <c r="D125" s="11">
        <v>70.409793604020379</v>
      </c>
      <c r="E125" s="11">
        <v>75.233339803273694</v>
      </c>
      <c r="F125" s="11">
        <v>72.291561281156675</v>
      </c>
      <c r="G125" s="11">
        <v>82.340967565604288</v>
      </c>
      <c r="H125" s="11">
        <v>137.853919526368</v>
      </c>
      <c r="I125" s="11">
        <v>146.497833564166</v>
      </c>
      <c r="J125" s="11">
        <v>165.16947192965489</v>
      </c>
      <c r="K125" s="11">
        <v>97.2</v>
      </c>
      <c r="L125" s="11">
        <v>91.832642000000007</v>
      </c>
      <c r="M125" s="11">
        <v>104.03295</v>
      </c>
      <c r="N125" s="11">
        <v>147.61007000000001</v>
      </c>
      <c r="O125" s="11">
        <v>181.72975600000001</v>
      </c>
      <c r="P125" s="11">
        <v>190.787398</v>
      </c>
      <c r="Q125" s="11">
        <v>225.62886800000001</v>
      </c>
      <c r="R125" s="11">
        <v>269.56826899999999</v>
      </c>
      <c r="S125" s="11">
        <v>317.43171599999999</v>
      </c>
      <c r="T125" s="11">
        <v>454.56527299999999</v>
      </c>
      <c r="U125" s="11">
        <v>306.95736499999998</v>
      </c>
      <c r="V125" s="11">
        <v>433.36330800000002</v>
      </c>
      <c r="W125" s="11">
        <v>356.55068799999998</v>
      </c>
      <c r="X125" s="11">
        <v>389.15109200000001</v>
      </c>
      <c r="Y125" s="11">
        <v>471.36503299999998</v>
      </c>
      <c r="Z125" s="11">
        <v>436.31862000000001</v>
      </c>
      <c r="AA125" s="11">
        <v>464.457899</v>
      </c>
      <c r="AB125" s="11">
        <v>461.16102000000001</v>
      </c>
      <c r="AC125" s="11">
        <v>472.05391600000002</v>
      </c>
      <c r="AD125" s="11">
        <v>470.51373899999999</v>
      </c>
      <c r="AE125" s="11">
        <v>486.04457300000001</v>
      </c>
    </row>
    <row r="126" spans="1:31" ht="13.5" customHeight="1" x14ac:dyDescent="0.15">
      <c r="A126" s="1"/>
      <c r="B126" s="16" t="s">
        <v>150</v>
      </c>
      <c r="C126" s="13"/>
      <c r="D126" s="14"/>
      <c r="E126" s="14">
        <v>0.321627769678831</v>
      </c>
      <c r="F126" s="14">
        <v>1.1378457050755202</v>
      </c>
      <c r="G126" s="14">
        <v>0.67478661864794409</v>
      </c>
      <c r="H126" s="14">
        <v>9.6549830152964553</v>
      </c>
      <c r="I126" s="14">
        <v>1.1531835952327107</v>
      </c>
      <c r="J126" s="14">
        <v>2.2325346196249098</v>
      </c>
      <c r="K126" s="14">
        <v>1.2</v>
      </c>
      <c r="L126" s="14">
        <v>0.47376400000000002</v>
      </c>
      <c r="M126" s="14">
        <v>0.57067100000000004</v>
      </c>
      <c r="N126" s="14">
        <v>1.7743679999999999</v>
      </c>
      <c r="O126" s="14">
        <v>1.47336</v>
      </c>
      <c r="P126" s="14">
        <v>1.6319429999999999</v>
      </c>
      <c r="Q126" s="14">
        <v>3.3320449999999999</v>
      </c>
      <c r="R126" s="14">
        <v>4.9204699999999999</v>
      </c>
      <c r="S126" s="14">
        <v>5.5470230000000003</v>
      </c>
      <c r="T126" s="14">
        <v>10.456381</v>
      </c>
      <c r="U126" s="14">
        <v>9.5759220000000003</v>
      </c>
      <c r="V126" s="14">
        <v>7.0817310000000004</v>
      </c>
      <c r="W126" s="14">
        <v>8.9940289999999994</v>
      </c>
      <c r="X126" s="14">
        <v>11.766197999999999</v>
      </c>
      <c r="Y126" s="14">
        <v>17.546206999999999</v>
      </c>
      <c r="Z126" s="14">
        <v>15.940695</v>
      </c>
      <c r="AA126" s="14">
        <v>17.065442000000001</v>
      </c>
      <c r="AB126" s="14">
        <v>11.837092999999999</v>
      </c>
      <c r="AC126" s="14">
        <v>15.851547</v>
      </c>
      <c r="AD126" s="14">
        <v>10.063174999999999</v>
      </c>
      <c r="AE126" s="14">
        <v>9.1249640000000003</v>
      </c>
    </row>
    <row r="127" spans="1:31" ht="13.5" customHeight="1" x14ac:dyDescent="0.15">
      <c r="A127" s="1"/>
      <c r="B127" s="16" t="s">
        <v>151</v>
      </c>
      <c r="C127" s="10">
        <v>124.26222839509801</v>
      </c>
      <c r="D127" s="11">
        <v>100.42731381421299</v>
      </c>
      <c r="E127" s="11">
        <v>101.92647859261101</v>
      </c>
      <c r="F127" s="11">
        <v>125.942975361102</v>
      </c>
      <c r="G127" s="11">
        <v>143.44567575474701</v>
      </c>
      <c r="H127" s="11">
        <v>158.350049490874</v>
      </c>
      <c r="I127" s="11">
        <v>131.72214347663498</v>
      </c>
      <c r="J127" s="11">
        <v>128.29653700256699</v>
      </c>
      <c r="K127" s="11">
        <v>120</v>
      </c>
      <c r="L127" s="11">
        <v>100.935642</v>
      </c>
      <c r="M127" s="11">
        <v>113.533631</v>
      </c>
      <c r="N127" s="11">
        <v>187.062445</v>
      </c>
      <c r="O127" s="11">
        <v>187.04508200000001</v>
      </c>
      <c r="P127" s="11">
        <v>238.19516200000001</v>
      </c>
      <c r="Q127" s="11">
        <v>239.99675500000001</v>
      </c>
      <c r="R127" s="11">
        <v>236.16233399999999</v>
      </c>
      <c r="S127" s="11">
        <v>322.89945499999999</v>
      </c>
      <c r="T127" s="11">
        <v>412.657107</v>
      </c>
      <c r="U127" s="11">
        <v>355.62785400000001</v>
      </c>
      <c r="V127" s="11">
        <v>487.83628599999997</v>
      </c>
      <c r="W127" s="11">
        <v>473.83835900000003</v>
      </c>
      <c r="X127" s="11">
        <v>727.33334600000001</v>
      </c>
      <c r="Y127" s="11">
        <v>958.14163599999995</v>
      </c>
      <c r="Z127" s="11">
        <v>844.54280600000004</v>
      </c>
      <c r="AA127" s="11">
        <v>675.93318699999998</v>
      </c>
      <c r="AB127" s="11">
        <v>642.75492099999997</v>
      </c>
      <c r="AC127" s="11">
        <v>564.30563400000005</v>
      </c>
      <c r="AD127" s="11">
        <v>591.71265200000005</v>
      </c>
      <c r="AE127" s="11">
        <v>438.68427300000002</v>
      </c>
    </row>
    <row r="128" spans="1:31" ht="13.5" customHeight="1" x14ac:dyDescent="0.15">
      <c r="A128" s="1"/>
      <c r="B128" s="16" t="s">
        <v>152</v>
      </c>
      <c r="C128" s="13">
        <v>79.352622923192314</v>
      </c>
      <c r="D128" s="14">
        <v>64.714094998411497</v>
      </c>
      <c r="E128" s="14">
        <v>89.015671179863844</v>
      </c>
      <c r="F128" s="14">
        <v>83.756453621716616</v>
      </c>
      <c r="G128" s="14">
        <v>70.074773067837441</v>
      </c>
      <c r="H128" s="14">
        <v>59.39074397493237</v>
      </c>
      <c r="I128" s="14">
        <v>64.548088534099193</v>
      </c>
      <c r="J128" s="14">
        <v>77.903612387831274</v>
      </c>
      <c r="K128" s="14">
        <v>56.4</v>
      </c>
      <c r="L128" s="14">
        <v>63.625542000000003</v>
      </c>
      <c r="M128" s="14">
        <v>66.004895000000005</v>
      </c>
      <c r="N128" s="14">
        <v>88.316609</v>
      </c>
      <c r="O128" s="14">
        <v>91.327538000000004</v>
      </c>
      <c r="P128" s="14">
        <v>152.91603900000001</v>
      </c>
      <c r="Q128" s="14">
        <v>150.35308900000001</v>
      </c>
      <c r="R128" s="14">
        <v>190.97067899999999</v>
      </c>
      <c r="S128" s="14">
        <v>232.030236</v>
      </c>
      <c r="T128" s="14">
        <v>263.442812</v>
      </c>
      <c r="U128" s="14">
        <v>141.040774</v>
      </c>
      <c r="V128" s="14">
        <v>101.729355</v>
      </c>
      <c r="W128" s="14">
        <v>107.249634</v>
      </c>
      <c r="X128" s="14">
        <v>228.72674000000001</v>
      </c>
      <c r="Y128" s="14">
        <v>374.793001</v>
      </c>
      <c r="Z128" s="14">
        <v>256.226877</v>
      </c>
      <c r="AA128" s="14">
        <v>106.81944</v>
      </c>
      <c r="AB128" s="14">
        <v>213.92012600000001</v>
      </c>
      <c r="AC128" s="14">
        <v>116.747157</v>
      </c>
      <c r="AD128" s="14">
        <v>160.290415</v>
      </c>
      <c r="AE128" s="14">
        <v>121.20577400000001</v>
      </c>
    </row>
    <row r="129" spans="1:31" ht="13.5" customHeight="1" x14ac:dyDescent="0.15">
      <c r="A129" s="1"/>
      <c r="B129" s="16" t="s">
        <v>153</v>
      </c>
      <c r="C129" s="10">
        <v>0.797075761714097</v>
      </c>
      <c r="D129" s="11">
        <v>0.70804230168611881</v>
      </c>
      <c r="E129" s="11">
        <v>0.95335445621105575</v>
      </c>
      <c r="F129" s="11">
        <v>0.71979740923109004</v>
      </c>
      <c r="G129" s="11">
        <v>1.4580531712731</v>
      </c>
      <c r="H129" s="11">
        <v>0.53446086968064777</v>
      </c>
      <c r="I129" s="11">
        <v>0.97427099164431796</v>
      </c>
      <c r="J129" s="11">
        <v>0.40328226922875315</v>
      </c>
      <c r="K129" s="11">
        <v>1.2000000000000002</v>
      </c>
      <c r="L129" s="11">
        <v>1.3073790000000001</v>
      </c>
      <c r="M129" s="11">
        <v>7.8759629999999996</v>
      </c>
      <c r="N129" s="11">
        <v>18.431511</v>
      </c>
      <c r="O129" s="11">
        <v>1.408544</v>
      </c>
      <c r="P129" s="11">
        <v>1.7700530000000001</v>
      </c>
      <c r="Q129" s="11">
        <v>0.68150100000000002</v>
      </c>
      <c r="R129" s="11">
        <v>1.522985</v>
      </c>
      <c r="S129" s="11">
        <v>1.7874890000000001</v>
      </c>
      <c r="T129" s="11">
        <v>1.3676269999999999</v>
      </c>
      <c r="U129" s="11">
        <v>1.2886610000000001</v>
      </c>
      <c r="V129" s="11">
        <v>2.065858</v>
      </c>
      <c r="W129" s="11">
        <v>3.0578050000000001</v>
      </c>
      <c r="X129" s="11">
        <v>10.301798</v>
      </c>
      <c r="Y129" s="11">
        <v>8.0696589999999997</v>
      </c>
      <c r="Z129" s="11">
        <v>15.400584</v>
      </c>
      <c r="AA129" s="11">
        <v>5.1218219999999999</v>
      </c>
      <c r="AB129" s="11">
        <v>4.2749160000000002</v>
      </c>
      <c r="AC129" s="11">
        <v>4.3429279999999997</v>
      </c>
      <c r="AD129" s="11">
        <v>6.0759509999999999</v>
      </c>
      <c r="AE129" s="11">
        <v>7.0243640000000003</v>
      </c>
    </row>
    <row r="130" spans="1:31" ht="13.5" customHeight="1" x14ac:dyDescent="0.15">
      <c r="A130" s="1"/>
      <c r="B130" s="16" t="s">
        <v>154</v>
      </c>
      <c r="C130" s="13">
        <v>90.136507069427395</v>
      </c>
      <c r="D130" s="14">
        <v>96.730276559847439</v>
      </c>
      <c r="E130" s="14">
        <v>74.266320133217064</v>
      </c>
      <c r="F130" s="14">
        <v>95.881595604758516</v>
      </c>
      <c r="G130" s="14">
        <v>90.060907752788012</v>
      </c>
      <c r="H130" s="14">
        <v>88.896696924277606</v>
      </c>
      <c r="I130" s="14">
        <v>86.711230195858093</v>
      </c>
      <c r="J130" s="14">
        <v>91.232899789607671</v>
      </c>
      <c r="K130" s="14">
        <v>88.8</v>
      </c>
      <c r="L130" s="14">
        <v>79.338525000000004</v>
      </c>
      <c r="M130" s="14">
        <v>90.980981</v>
      </c>
      <c r="N130" s="14">
        <v>97.024799000000002</v>
      </c>
      <c r="O130" s="14">
        <v>117.78659500000001</v>
      </c>
      <c r="P130" s="14">
        <v>150.12666200000001</v>
      </c>
      <c r="Q130" s="14">
        <v>173.95529099999999</v>
      </c>
      <c r="R130" s="14">
        <v>226.22619499999999</v>
      </c>
      <c r="S130" s="14">
        <v>224.99261999999999</v>
      </c>
      <c r="T130" s="14">
        <v>352.50098100000002</v>
      </c>
      <c r="U130" s="14">
        <v>284.67263800000001</v>
      </c>
      <c r="V130" s="14">
        <v>285.280418</v>
      </c>
      <c r="W130" s="14">
        <v>326.93325800000002</v>
      </c>
      <c r="X130" s="14">
        <v>293.76757600000002</v>
      </c>
      <c r="Y130" s="14">
        <v>284.14459799999997</v>
      </c>
      <c r="Z130" s="14">
        <v>338.859647</v>
      </c>
      <c r="AA130" s="14">
        <v>296.54260399999998</v>
      </c>
      <c r="AB130" s="14">
        <v>300.49292500000001</v>
      </c>
      <c r="AC130" s="14">
        <v>340.93602499999997</v>
      </c>
      <c r="AD130" s="14">
        <v>343.65946300000002</v>
      </c>
      <c r="AE130" s="14">
        <v>355.50651199999999</v>
      </c>
    </row>
    <row r="131" spans="1:31" ht="13.5" customHeight="1" x14ac:dyDescent="0.15">
      <c r="A131" s="1"/>
      <c r="B131" s="16" t="s">
        <v>155</v>
      </c>
      <c r="C131" s="10">
        <v>26.260264180986603</v>
      </c>
      <c r="D131" s="11">
        <v>41.855114342980301</v>
      </c>
      <c r="E131" s="11">
        <v>92.683937091830799</v>
      </c>
      <c r="F131" s="11">
        <v>33.523772072531202</v>
      </c>
      <c r="G131" s="11">
        <v>47.654671438611096</v>
      </c>
      <c r="H131" s="11">
        <v>106.51009830984303</v>
      </c>
      <c r="I131" s="11">
        <v>107.305906843751</v>
      </c>
      <c r="J131" s="11">
        <v>71.395358738238016</v>
      </c>
      <c r="K131" s="11">
        <v>123.59999999999995</v>
      </c>
      <c r="L131" s="11">
        <v>80.729364000000004</v>
      </c>
      <c r="M131" s="11">
        <v>80.693954000000005</v>
      </c>
      <c r="N131" s="11">
        <v>51.464886999999997</v>
      </c>
      <c r="O131" s="11">
        <v>72.659390999999999</v>
      </c>
      <c r="P131" s="11">
        <v>62.466715999999998</v>
      </c>
      <c r="Q131" s="11">
        <v>65.368077</v>
      </c>
      <c r="R131" s="11">
        <v>88.703813999999994</v>
      </c>
      <c r="S131" s="11">
        <v>155.32051799999999</v>
      </c>
      <c r="T131" s="11">
        <v>141.732123</v>
      </c>
      <c r="U131" s="11">
        <v>138.833078</v>
      </c>
      <c r="V131" s="11">
        <v>200.345767</v>
      </c>
      <c r="W131" s="11">
        <v>190.673832</v>
      </c>
      <c r="X131" s="11">
        <v>241.922248</v>
      </c>
      <c r="Y131" s="11">
        <v>256.453329</v>
      </c>
      <c r="Z131" s="11">
        <v>219.35845</v>
      </c>
      <c r="AA131" s="11">
        <v>216.31285199999999</v>
      </c>
      <c r="AB131" s="11">
        <v>281.30859199999998</v>
      </c>
      <c r="AC131" s="11">
        <v>331.79289</v>
      </c>
      <c r="AD131" s="11">
        <v>262.74610899999999</v>
      </c>
      <c r="AE131" s="11">
        <v>256.35675099999997</v>
      </c>
    </row>
    <row r="132" spans="1:31" ht="13.5" customHeight="1" x14ac:dyDescent="0.15">
      <c r="A132" s="1"/>
      <c r="B132" s="16" t="s">
        <v>156</v>
      </c>
      <c r="C132" s="13">
        <v>208.366622307196</v>
      </c>
      <c r="D132" s="14">
        <v>216.45815409397102</v>
      </c>
      <c r="E132" s="14">
        <v>170.03826981601193</v>
      </c>
      <c r="F132" s="14">
        <v>150.71450823262501</v>
      </c>
      <c r="G132" s="14">
        <v>202.36939246379097</v>
      </c>
      <c r="H132" s="14">
        <v>179.62966368009998</v>
      </c>
      <c r="I132" s="14">
        <v>112.50086191282401</v>
      </c>
      <c r="J132" s="14">
        <v>108.17747654076301</v>
      </c>
      <c r="K132" s="14">
        <v>108</v>
      </c>
      <c r="L132" s="14">
        <v>131.77524099999999</v>
      </c>
      <c r="M132" s="14">
        <v>141.239417</v>
      </c>
      <c r="N132" s="14">
        <v>132.49752799999999</v>
      </c>
      <c r="O132" s="14">
        <v>186.36428000000001</v>
      </c>
      <c r="P132" s="14">
        <v>274.49388499999998</v>
      </c>
      <c r="Q132" s="14">
        <v>288.29576200000002</v>
      </c>
      <c r="R132" s="14">
        <v>261.16615300000001</v>
      </c>
      <c r="S132" s="14">
        <v>274.98860500000001</v>
      </c>
      <c r="T132" s="14">
        <v>377.99401499999999</v>
      </c>
      <c r="U132" s="14">
        <v>294.87927000000002</v>
      </c>
      <c r="V132" s="14">
        <v>282.80007499999999</v>
      </c>
      <c r="W132" s="14">
        <v>313.66646400000002</v>
      </c>
      <c r="X132" s="14">
        <v>278.48582800000003</v>
      </c>
      <c r="Y132" s="14">
        <v>299.29355900000002</v>
      </c>
      <c r="Z132" s="14">
        <v>299.70396099999999</v>
      </c>
      <c r="AA132" s="14">
        <v>322.47832399999999</v>
      </c>
      <c r="AB132" s="14">
        <v>367.65118899999999</v>
      </c>
      <c r="AC132" s="14">
        <v>364.51097099999998</v>
      </c>
      <c r="AD132" s="14">
        <v>407.139028</v>
      </c>
      <c r="AE132" s="14">
        <v>375.67998299999999</v>
      </c>
    </row>
    <row r="133" spans="1:31" ht="13.5" customHeight="1" x14ac:dyDescent="0.15">
      <c r="A133" s="1"/>
      <c r="B133" s="16" t="s">
        <v>157</v>
      </c>
      <c r="C133" s="10">
        <v>102.405755496022</v>
      </c>
      <c r="D133" s="11">
        <v>45.734969867957183</v>
      </c>
      <c r="E133" s="11">
        <v>66.283269713944932</v>
      </c>
      <c r="F133" s="11">
        <v>48.168646780078795</v>
      </c>
      <c r="G133" s="11">
        <v>91.335323658910639</v>
      </c>
      <c r="H133" s="11">
        <v>50.978892838288004</v>
      </c>
      <c r="I133" s="11">
        <v>56.951717583233375</v>
      </c>
      <c r="J133" s="11">
        <v>47.1129778821823</v>
      </c>
      <c r="K133" s="11">
        <v>43.2</v>
      </c>
      <c r="L133" s="11">
        <v>65.266625000000005</v>
      </c>
      <c r="M133" s="11">
        <v>89.399181999999996</v>
      </c>
      <c r="N133" s="11">
        <v>74.983121999999995</v>
      </c>
      <c r="O133" s="11">
        <v>86.854493000000005</v>
      </c>
      <c r="P133" s="11">
        <v>191.09631400000001</v>
      </c>
      <c r="Q133" s="11">
        <v>191.46148700000001</v>
      </c>
      <c r="R133" s="11">
        <v>229.604938</v>
      </c>
      <c r="S133" s="11">
        <v>322.34129300000001</v>
      </c>
      <c r="T133" s="11">
        <v>465.11362700000001</v>
      </c>
      <c r="U133" s="11">
        <v>535.00075700000002</v>
      </c>
      <c r="V133" s="11">
        <v>372.24481800000001</v>
      </c>
      <c r="W133" s="11">
        <v>428.24922099999998</v>
      </c>
      <c r="X133" s="11">
        <v>761.77047900000002</v>
      </c>
      <c r="Y133" s="11">
        <v>606.11388299999999</v>
      </c>
      <c r="Z133" s="11">
        <v>784.857305</v>
      </c>
      <c r="AA133" s="11">
        <v>992.35939299999995</v>
      </c>
      <c r="AB133" s="11">
        <v>836.03889700000002</v>
      </c>
      <c r="AC133" s="11">
        <v>685.47750299999996</v>
      </c>
      <c r="AD133" s="11">
        <v>1206.8931459999999</v>
      </c>
      <c r="AE133" s="11">
        <v>1156.6147350000001</v>
      </c>
    </row>
    <row r="134" spans="1:31" ht="13.5" customHeight="1" x14ac:dyDescent="0.15">
      <c r="A134" s="1"/>
      <c r="B134" s="16" t="s">
        <v>158</v>
      </c>
      <c r="C134" s="13">
        <v>672.24170293876693</v>
      </c>
      <c r="D134" s="14">
        <v>775.5472813666828</v>
      </c>
      <c r="E134" s="14">
        <v>1012.78278930573</v>
      </c>
      <c r="F134" s="14">
        <v>783.147213427211</v>
      </c>
      <c r="G134" s="14">
        <v>1137.1986875222394</v>
      </c>
      <c r="H134" s="14">
        <v>726.34821675894216</v>
      </c>
      <c r="I134" s="14">
        <v>741.33125310372577</v>
      </c>
      <c r="J134" s="14">
        <v>638.6435088086514</v>
      </c>
      <c r="K134" s="14">
        <v>558</v>
      </c>
      <c r="L134" s="14">
        <v>583.94751799999995</v>
      </c>
      <c r="M134" s="14">
        <v>589.18046300000003</v>
      </c>
      <c r="N134" s="14">
        <v>855.47880299999997</v>
      </c>
      <c r="O134" s="14">
        <v>998.07782799999995</v>
      </c>
      <c r="P134" s="14">
        <v>895.22250099999997</v>
      </c>
      <c r="Q134" s="14">
        <v>894.852529</v>
      </c>
      <c r="R134" s="14">
        <v>977.64777400000003</v>
      </c>
      <c r="S134" s="14">
        <v>1292.2086139999999</v>
      </c>
      <c r="T134" s="14">
        <v>1536.114368</v>
      </c>
      <c r="U134" s="14">
        <v>1511.228705</v>
      </c>
      <c r="V134" s="14">
        <v>1573.751526</v>
      </c>
      <c r="W134" s="14">
        <v>1842.5753099999999</v>
      </c>
      <c r="X134" s="14">
        <v>3901.6242520000001</v>
      </c>
      <c r="Y134" s="14">
        <v>5272.0767580000002</v>
      </c>
      <c r="Z134" s="14">
        <v>4999.1642169999996</v>
      </c>
      <c r="AA134" s="14">
        <v>4952.4607999999998</v>
      </c>
      <c r="AB134" s="14">
        <v>2808.1857730000002</v>
      </c>
      <c r="AC134" s="14">
        <v>1852.8755100000001</v>
      </c>
      <c r="AD134" s="14">
        <v>1975.7236579999999</v>
      </c>
      <c r="AE134" s="14">
        <v>1814.4320809999999</v>
      </c>
    </row>
    <row r="135" spans="1:31" ht="13.5" customHeight="1" x14ac:dyDescent="0.15">
      <c r="A135" s="1"/>
      <c r="B135" s="16" t="s">
        <v>159</v>
      </c>
      <c r="C135" s="10">
        <v>0.193864445981206</v>
      </c>
      <c r="D135" s="11">
        <v>8.3779278467793372E-2</v>
      </c>
      <c r="E135" s="11">
        <v>0.73635688061747417</v>
      </c>
      <c r="F135" s="11">
        <v>0.225556529393482</v>
      </c>
      <c r="G135" s="11">
        <v>0.123432862719055</v>
      </c>
      <c r="H135" s="11">
        <v>0.11754929341504</v>
      </c>
      <c r="I135" s="11">
        <v>7.6376201077641953E-2</v>
      </c>
      <c r="J135" s="11">
        <v>8.1986495044923155E-2</v>
      </c>
      <c r="K135" s="11"/>
      <c r="L135" s="11">
        <v>7.868E-2</v>
      </c>
      <c r="M135" s="11">
        <v>0.22319</v>
      </c>
      <c r="N135" s="11">
        <v>1.5858000000000001E-2</v>
      </c>
      <c r="O135" s="11">
        <v>9.4308000000000003E-2</v>
      </c>
      <c r="P135" s="11">
        <v>0.14363000000000001</v>
      </c>
      <c r="Q135" s="11">
        <v>9.0399999999999994E-3</v>
      </c>
      <c r="R135" s="11">
        <v>8.276E-2</v>
      </c>
      <c r="S135" s="11">
        <v>6.1426000000000001E-2</v>
      </c>
      <c r="T135" s="11">
        <v>1.2645999999999999E-2</v>
      </c>
      <c r="U135" s="11"/>
      <c r="V135" s="11">
        <v>6.3864000000000004E-2</v>
      </c>
      <c r="W135" s="11">
        <v>0.286607</v>
      </c>
      <c r="X135" s="11">
        <v>9.6581E-2</v>
      </c>
      <c r="Y135" s="11">
        <v>0.20081399999999999</v>
      </c>
      <c r="Z135" s="11">
        <v>0.36308800000000002</v>
      </c>
      <c r="AA135" s="11">
        <v>1.0013909999999999</v>
      </c>
      <c r="AB135" s="11">
        <v>0.40388299999999999</v>
      </c>
      <c r="AC135" s="11">
        <v>0.240397</v>
      </c>
      <c r="AD135" s="11">
        <v>0.28420200000000001</v>
      </c>
      <c r="AE135" s="11">
        <v>0.62665199999999999</v>
      </c>
    </row>
    <row r="136" spans="1:31" ht="13.5" customHeight="1" x14ac:dyDescent="0.15">
      <c r="A136" s="1"/>
      <c r="B136" s="16" t="s">
        <v>160</v>
      </c>
      <c r="C136" s="13">
        <v>13.4896181405052</v>
      </c>
      <c r="D136" s="14">
        <v>14.2818091583352</v>
      </c>
      <c r="E136" s="14">
        <v>12.394727771871606</v>
      </c>
      <c r="F136" s="14">
        <v>9.9782604083583948</v>
      </c>
      <c r="G136" s="14">
        <v>15.667678817839301</v>
      </c>
      <c r="H136" s="14">
        <v>13.532145750422799</v>
      </c>
      <c r="I136" s="14">
        <v>10.619379620322995</v>
      </c>
      <c r="J136" s="14">
        <v>19.388314571100192</v>
      </c>
      <c r="K136" s="14">
        <v>21.6</v>
      </c>
      <c r="L136" s="14">
        <v>18.570131</v>
      </c>
      <c r="M136" s="14">
        <v>16.60087</v>
      </c>
      <c r="N136" s="14">
        <v>17.347376000000001</v>
      </c>
      <c r="O136" s="14">
        <v>22.480526000000001</v>
      </c>
      <c r="P136" s="14">
        <v>26.784147999999998</v>
      </c>
      <c r="Q136" s="14">
        <v>33.683661999999998</v>
      </c>
      <c r="R136" s="14">
        <v>49.126151999999998</v>
      </c>
      <c r="S136" s="14">
        <v>43.568055999999999</v>
      </c>
      <c r="T136" s="14">
        <v>48.751455</v>
      </c>
      <c r="U136" s="14">
        <v>40.289275000000004</v>
      </c>
      <c r="V136" s="14">
        <v>41.911095000000003</v>
      </c>
      <c r="W136" s="14">
        <v>52.350453999999999</v>
      </c>
      <c r="X136" s="14">
        <v>51.481928000000003</v>
      </c>
      <c r="Y136" s="14">
        <v>63.105541000000002</v>
      </c>
      <c r="Z136" s="14">
        <v>84.990294000000006</v>
      </c>
      <c r="AA136" s="14">
        <v>81.483564999999999</v>
      </c>
      <c r="AB136" s="14">
        <v>86.417392000000007</v>
      </c>
      <c r="AC136" s="14">
        <v>85.410791000000003</v>
      </c>
      <c r="AD136" s="14">
        <v>72.278820999999994</v>
      </c>
      <c r="AE136" s="14">
        <v>84.850961999999996</v>
      </c>
    </row>
    <row r="137" spans="1:31" ht="13.5" customHeight="1" x14ac:dyDescent="0.15">
      <c r="A137" s="1"/>
      <c r="B137" s="16" t="s">
        <v>161</v>
      </c>
      <c r="C137" s="10">
        <v>23.279772662556201</v>
      </c>
      <c r="D137" s="11">
        <v>31.043218688954308</v>
      </c>
      <c r="E137" s="11">
        <v>36.216459720323506</v>
      </c>
      <c r="F137" s="11">
        <v>41.961938046027107</v>
      </c>
      <c r="G137" s="11">
        <v>31.484681317750493</v>
      </c>
      <c r="H137" s="11">
        <v>39.979501736038209</v>
      </c>
      <c r="I137" s="11">
        <v>33.046249158447701</v>
      </c>
      <c r="J137" s="11">
        <v>41.5616980794113</v>
      </c>
      <c r="K137" s="11">
        <v>4.2</v>
      </c>
      <c r="L137" s="11">
        <v>43.129277000000002</v>
      </c>
      <c r="M137" s="11">
        <v>65.638518000000005</v>
      </c>
      <c r="N137" s="11">
        <v>99.909071999999995</v>
      </c>
      <c r="O137" s="11">
        <v>81.159863000000001</v>
      </c>
      <c r="P137" s="11">
        <v>106.225464</v>
      </c>
      <c r="Q137" s="11">
        <v>117.282528</v>
      </c>
      <c r="R137" s="11">
        <v>102.357181</v>
      </c>
      <c r="S137" s="11">
        <v>151.851113</v>
      </c>
      <c r="T137" s="11">
        <v>187.76110700000001</v>
      </c>
      <c r="U137" s="11">
        <v>192.871906</v>
      </c>
      <c r="V137" s="11">
        <v>259.59536700000001</v>
      </c>
      <c r="W137" s="11">
        <v>279.679213</v>
      </c>
      <c r="X137" s="11">
        <v>144.80581699999999</v>
      </c>
      <c r="Y137" s="11">
        <v>34.255222000000003</v>
      </c>
      <c r="Z137" s="11">
        <v>29.678813999999999</v>
      </c>
      <c r="AA137" s="11">
        <v>18.965098999999999</v>
      </c>
      <c r="AB137" s="11">
        <v>26.936540000000001</v>
      </c>
      <c r="AC137" s="11">
        <v>29.021671999999999</v>
      </c>
      <c r="AD137" s="11">
        <v>32.080221999999999</v>
      </c>
      <c r="AE137" s="11">
        <v>37.623933000000001</v>
      </c>
    </row>
    <row r="138" spans="1:31" ht="13.5" customHeight="1" x14ac:dyDescent="0.15">
      <c r="A138" s="1"/>
      <c r="B138" s="16" t="s">
        <v>162</v>
      </c>
      <c r="C138" s="13"/>
      <c r="D138" s="14"/>
      <c r="E138" s="14">
        <v>1.62877529535594</v>
      </c>
      <c r="F138" s="14">
        <v>0.41150057575455401</v>
      </c>
      <c r="G138" s="14">
        <v>3.5321598633739115</v>
      </c>
      <c r="H138" s="14">
        <v>1.35045885407691</v>
      </c>
      <c r="I138" s="14">
        <v>0.70483771893796787</v>
      </c>
      <c r="J138" s="14">
        <v>0.36155806523714901</v>
      </c>
      <c r="K138" s="14"/>
      <c r="L138" s="14">
        <v>0.513459</v>
      </c>
      <c r="M138" s="14">
        <v>1.9097280000000001</v>
      </c>
      <c r="N138" s="14">
        <v>0.99092499999999994</v>
      </c>
      <c r="O138" s="14">
        <v>0.34916799999999998</v>
      </c>
      <c r="P138" s="14">
        <v>2.680501</v>
      </c>
      <c r="Q138" s="14">
        <v>1.5458940000000001</v>
      </c>
      <c r="R138" s="14">
        <v>1.7375069999999999</v>
      </c>
      <c r="S138" s="14">
        <v>5.2291530000000002</v>
      </c>
      <c r="T138" s="14">
        <v>2.9209450000000001</v>
      </c>
      <c r="U138" s="14">
        <v>2.2704240000000002</v>
      </c>
      <c r="V138" s="14">
        <v>3.333548</v>
      </c>
      <c r="W138" s="14">
        <v>4.4697089999999999</v>
      </c>
      <c r="X138" s="14">
        <v>2.7809240000000002</v>
      </c>
      <c r="Y138" s="14">
        <v>3.5414370000000002</v>
      </c>
      <c r="Z138" s="14">
        <v>118.857496</v>
      </c>
      <c r="AA138" s="14">
        <v>47.174042</v>
      </c>
      <c r="AB138" s="14">
        <v>10.085103</v>
      </c>
      <c r="AC138" s="14">
        <v>4.8685409999999996</v>
      </c>
      <c r="AD138" s="14">
        <v>6.483943</v>
      </c>
      <c r="AE138" s="14">
        <v>7.176463</v>
      </c>
    </row>
    <row r="139" spans="1:31" ht="13.5" customHeight="1" x14ac:dyDescent="0.15">
      <c r="A139" s="1"/>
      <c r="B139" s="16" t="s">
        <v>163</v>
      </c>
      <c r="C139" s="10">
        <v>62.061727462386493</v>
      </c>
      <c r="D139" s="11">
        <v>56.946610465196834</v>
      </c>
      <c r="E139" s="11">
        <v>52.959432077153501</v>
      </c>
      <c r="F139" s="11">
        <v>55.672113033444681</v>
      </c>
      <c r="G139" s="11">
        <v>76.888129318513947</v>
      </c>
      <c r="H139" s="11">
        <v>65.229961565177902</v>
      </c>
      <c r="I139" s="11">
        <v>70.432710126361826</v>
      </c>
      <c r="J139" s="11">
        <v>80.735626058573686</v>
      </c>
      <c r="K139" s="11">
        <v>50.4</v>
      </c>
      <c r="L139" s="11">
        <v>62.715663999999997</v>
      </c>
      <c r="M139" s="11">
        <v>70.923479999999998</v>
      </c>
      <c r="N139" s="11">
        <v>79.029764999999998</v>
      </c>
      <c r="O139" s="11">
        <v>68.754368999999997</v>
      </c>
      <c r="P139" s="11">
        <v>86.120332000000005</v>
      </c>
      <c r="Q139" s="11">
        <v>76.069198999999998</v>
      </c>
      <c r="R139" s="11">
        <v>94.834276000000003</v>
      </c>
      <c r="S139" s="11">
        <v>100.207669</v>
      </c>
      <c r="T139" s="11">
        <v>133.79074199999999</v>
      </c>
      <c r="U139" s="11">
        <v>196.39399599999999</v>
      </c>
      <c r="V139" s="11">
        <v>186.791392</v>
      </c>
      <c r="W139" s="11">
        <v>256.35829799999999</v>
      </c>
      <c r="X139" s="11">
        <v>224.14578900000001</v>
      </c>
      <c r="Y139" s="11">
        <v>230.35034200000001</v>
      </c>
      <c r="Z139" s="11">
        <v>276.17748499999999</v>
      </c>
      <c r="AA139" s="11">
        <v>200.56066000000001</v>
      </c>
      <c r="AB139" s="11">
        <v>195.76446899999999</v>
      </c>
      <c r="AC139" s="11">
        <v>242.56015300000001</v>
      </c>
      <c r="AD139" s="11">
        <v>205.981864</v>
      </c>
      <c r="AE139" s="11">
        <v>218.403176</v>
      </c>
    </row>
    <row r="140" spans="1:31" ht="13.5" customHeight="1" x14ac:dyDescent="0.15">
      <c r="A140" s="1"/>
      <c r="B140" s="16" t="s">
        <v>164</v>
      </c>
      <c r="C140" s="13"/>
      <c r="D140" s="14"/>
      <c r="E140" s="14"/>
      <c r="F140" s="14">
        <v>15.2945310337086</v>
      </c>
      <c r="G140" s="14">
        <v>15.653960977483703</v>
      </c>
      <c r="H140" s="14">
        <v>9.5431704352317865</v>
      </c>
      <c r="I140" s="14">
        <v>2.8884116830473201</v>
      </c>
      <c r="J140" s="14">
        <v>4.0916762971392107</v>
      </c>
      <c r="K140" s="14">
        <v>3.6</v>
      </c>
      <c r="L140" s="14">
        <v>6.2347890000000001</v>
      </c>
      <c r="M140" s="14">
        <v>6.1759219999999999</v>
      </c>
      <c r="N140" s="14">
        <v>2.1795620000000002</v>
      </c>
      <c r="O140" s="14">
        <v>4.8380010000000002</v>
      </c>
      <c r="P140" s="14">
        <v>5.0136789999999998</v>
      </c>
      <c r="Q140" s="14">
        <v>4.2362760000000002</v>
      </c>
      <c r="R140" s="14">
        <v>7.6844099999999997</v>
      </c>
      <c r="S140" s="14">
        <v>8.5590360000000008</v>
      </c>
      <c r="T140" s="14">
        <v>14.360068</v>
      </c>
      <c r="U140" s="14">
        <v>30.462091999999998</v>
      </c>
      <c r="V140" s="14">
        <v>16.139168000000002</v>
      </c>
      <c r="W140" s="14">
        <v>23.764023999999999</v>
      </c>
      <c r="X140" s="14">
        <v>33.836081</v>
      </c>
      <c r="Y140" s="14">
        <v>28.408977</v>
      </c>
      <c r="Z140" s="14">
        <v>22.134329999999999</v>
      </c>
      <c r="AA140" s="14">
        <v>17.075561</v>
      </c>
      <c r="AB140" s="14">
        <v>21.835462</v>
      </c>
      <c r="AC140" s="14">
        <v>18.603919000000001</v>
      </c>
      <c r="AD140" s="14">
        <v>8.2136370000000003</v>
      </c>
      <c r="AE140" s="14">
        <v>11.362273</v>
      </c>
    </row>
    <row r="141" spans="1:31" ht="13.5" customHeight="1" x14ac:dyDescent="0.15">
      <c r="A141" s="1"/>
      <c r="B141" s="16" t="s">
        <v>165</v>
      </c>
      <c r="C141" s="10">
        <v>241.390524119736</v>
      </c>
      <c r="D141" s="11">
        <v>368.96611576240326</v>
      </c>
      <c r="E141" s="11">
        <v>310.84021798325585</v>
      </c>
      <c r="F141" s="11">
        <v>358.00788216506709</v>
      </c>
      <c r="G141" s="11">
        <v>367.67398293199818</v>
      </c>
      <c r="H141" s="11">
        <v>418.49446080960115</v>
      </c>
      <c r="I141" s="11">
        <v>422.62766629477699</v>
      </c>
      <c r="J141" s="11">
        <v>438.41246705833186</v>
      </c>
      <c r="K141" s="11">
        <v>393.6</v>
      </c>
      <c r="L141" s="11">
        <v>402.11051099999997</v>
      </c>
      <c r="M141" s="11">
        <v>489.22624999999999</v>
      </c>
      <c r="N141" s="11">
        <v>695.04838099999995</v>
      </c>
      <c r="O141" s="11">
        <v>745.57672600000001</v>
      </c>
      <c r="P141" s="11">
        <v>911.08858999999995</v>
      </c>
      <c r="Q141" s="11">
        <v>1126.3089930000001</v>
      </c>
      <c r="R141" s="11">
        <v>1398.8933930000001</v>
      </c>
      <c r="S141" s="11">
        <v>1641.9622750000001</v>
      </c>
      <c r="T141" s="11">
        <v>2618.2462209999999</v>
      </c>
      <c r="U141" s="11">
        <v>2054.7471139999998</v>
      </c>
      <c r="V141" s="11">
        <v>2171.6374150000001</v>
      </c>
      <c r="W141" s="11">
        <v>3135.8215730000002</v>
      </c>
      <c r="X141" s="11">
        <v>5446.001233</v>
      </c>
      <c r="Y141" s="11">
        <v>9263.0382850000005</v>
      </c>
      <c r="Z141" s="11">
        <v>6441.0678150000003</v>
      </c>
      <c r="AA141" s="11">
        <v>5278.7202889999999</v>
      </c>
      <c r="AB141" s="11">
        <v>4318.9561750000003</v>
      </c>
      <c r="AC141" s="11">
        <v>4051.4288889999998</v>
      </c>
      <c r="AD141" s="11">
        <v>4930.2973499999998</v>
      </c>
      <c r="AE141" s="11">
        <v>3753.412409</v>
      </c>
    </row>
    <row r="142" spans="1:31" ht="13.5" customHeight="1" x14ac:dyDescent="0.15">
      <c r="A142" s="1"/>
      <c r="B142" s="16" t="s">
        <v>166</v>
      </c>
      <c r="C142" s="13"/>
      <c r="D142" s="14"/>
      <c r="E142" s="14">
        <v>23.002535221573901</v>
      </c>
      <c r="F142" s="14">
        <v>29.336602761052813</v>
      </c>
      <c r="G142" s="14">
        <v>15.071582792609901</v>
      </c>
      <c r="H142" s="14">
        <v>25.322848916661098</v>
      </c>
      <c r="I142" s="14">
        <v>16.237394133519999</v>
      </c>
      <c r="J142" s="14">
        <v>12.3334535780163</v>
      </c>
      <c r="K142" s="14">
        <v>9.6</v>
      </c>
      <c r="L142" s="14">
        <v>13.345681000000001</v>
      </c>
      <c r="M142" s="14">
        <v>16.952556000000001</v>
      </c>
      <c r="N142" s="14">
        <v>23.628238</v>
      </c>
      <c r="O142" s="14">
        <v>20.330024999999999</v>
      </c>
      <c r="P142" s="14">
        <v>19.516760999999999</v>
      </c>
      <c r="Q142" s="14">
        <v>26.150604999999999</v>
      </c>
      <c r="R142" s="14">
        <v>35.971860999999997</v>
      </c>
      <c r="S142" s="14">
        <v>37.509743999999998</v>
      </c>
      <c r="T142" s="14">
        <v>86.705494000000002</v>
      </c>
      <c r="U142" s="14">
        <v>77.34151</v>
      </c>
      <c r="V142" s="14">
        <v>97.488303999999999</v>
      </c>
      <c r="W142" s="14">
        <v>99.895713000000001</v>
      </c>
      <c r="X142" s="14">
        <v>69.719177999999999</v>
      </c>
      <c r="Y142" s="14">
        <v>87.271936999999994</v>
      </c>
      <c r="Z142" s="14">
        <v>142.72637700000001</v>
      </c>
      <c r="AA142" s="14">
        <v>77.144244999999998</v>
      </c>
      <c r="AB142" s="14">
        <v>106.549966</v>
      </c>
      <c r="AC142" s="14">
        <v>113.00280600000001</v>
      </c>
      <c r="AD142" s="14">
        <v>117.371195</v>
      </c>
      <c r="AE142" s="14">
        <v>111.54369199999999</v>
      </c>
    </row>
    <row r="143" spans="1:31" ht="13.5" customHeight="1" x14ac:dyDescent="0.15">
      <c r="A143" s="1"/>
      <c r="B143" s="16" t="s">
        <v>167</v>
      </c>
      <c r="C143" s="10"/>
      <c r="D143" s="11"/>
      <c r="E143" s="11"/>
      <c r="F143" s="11"/>
      <c r="G143" s="11"/>
      <c r="H143" s="11"/>
      <c r="I143" s="11">
        <v>0.49650062797139605</v>
      </c>
      <c r="J143" s="11">
        <v>1.89311417753086</v>
      </c>
      <c r="K143" s="11">
        <v>1.2</v>
      </c>
      <c r="L143" s="11">
        <v>1.8303229999999999</v>
      </c>
      <c r="M143" s="11">
        <v>0.75420200000000004</v>
      </c>
      <c r="N143" s="11">
        <v>2.1034899999999999</v>
      </c>
      <c r="O143" s="11">
        <v>3.9440369999999998</v>
      </c>
      <c r="P143" s="11">
        <v>8.9110610000000001</v>
      </c>
      <c r="Q143" s="11">
        <v>11.752114000000001</v>
      </c>
      <c r="R143" s="11">
        <v>9.2198790000000006</v>
      </c>
      <c r="S143" s="11">
        <v>14.739281999999999</v>
      </c>
      <c r="T143" s="11">
        <v>23.203527999999999</v>
      </c>
      <c r="U143" s="11">
        <v>25.685724</v>
      </c>
      <c r="V143" s="11">
        <v>26.561879000000001</v>
      </c>
      <c r="W143" s="11">
        <v>32.407390999999997</v>
      </c>
      <c r="X143" s="11">
        <v>28.958801000000001</v>
      </c>
      <c r="Y143" s="11">
        <v>29.673925000000001</v>
      </c>
      <c r="Z143" s="11">
        <v>26.139585</v>
      </c>
      <c r="AA143" s="11">
        <v>24.634630000000001</v>
      </c>
      <c r="AB143" s="11">
        <v>22.313134999999999</v>
      </c>
      <c r="AC143" s="11">
        <v>28.923552999999998</v>
      </c>
      <c r="AD143" s="11">
        <v>32.011290000000002</v>
      </c>
      <c r="AE143" s="11">
        <v>35.711829000000002</v>
      </c>
    </row>
    <row r="144" spans="1:31" ht="13.5" customHeight="1" x14ac:dyDescent="0.15">
      <c r="A144" s="1"/>
      <c r="B144" s="16" t="s">
        <v>168</v>
      </c>
      <c r="C144" s="13">
        <v>15.520313344452299</v>
      </c>
      <c r="D144" s="14">
        <v>14.1794714485524</v>
      </c>
      <c r="E144" s="14">
        <v>20.663575585390799</v>
      </c>
      <c r="F144" s="14">
        <v>10.184085501668699</v>
      </c>
      <c r="G144" s="14">
        <v>8.8227272107466828</v>
      </c>
      <c r="H144" s="14">
        <v>10.1277588209154</v>
      </c>
      <c r="I144" s="14">
        <v>10.1053845243949</v>
      </c>
      <c r="J144" s="14">
        <v>20.747256560150198</v>
      </c>
      <c r="K144" s="14">
        <v>22.8</v>
      </c>
      <c r="L144" s="14">
        <v>16.485598</v>
      </c>
      <c r="M144" s="14">
        <v>19.845659999999999</v>
      </c>
      <c r="N144" s="14">
        <v>26.669748999999999</v>
      </c>
      <c r="O144" s="14">
        <v>31.026522</v>
      </c>
      <c r="P144" s="14">
        <v>27.455282</v>
      </c>
      <c r="Q144" s="14">
        <v>35.536251</v>
      </c>
      <c r="R144" s="14">
        <v>34.909399000000001</v>
      </c>
      <c r="S144" s="14">
        <v>49.190375000000003</v>
      </c>
      <c r="T144" s="14">
        <v>44.710628</v>
      </c>
      <c r="U144" s="14">
        <v>65.194355000000002</v>
      </c>
      <c r="V144" s="14">
        <v>51.421289999999999</v>
      </c>
      <c r="W144" s="14">
        <v>23.685976</v>
      </c>
      <c r="X144" s="14">
        <v>37.735745999999999</v>
      </c>
      <c r="Y144" s="14">
        <v>75.511707000000001</v>
      </c>
      <c r="Z144" s="14">
        <v>45.022139000000003</v>
      </c>
      <c r="AA144" s="14">
        <v>12.914282999999999</v>
      </c>
      <c r="AB144" s="14">
        <v>19.517489000000001</v>
      </c>
      <c r="AC144" s="14">
        <v>15.137017</v>
      </c>
      <c r="AD144" s="14">
        <v>17.090544000000001</v>
      </c>
      <c r="AE144" s="14">
        <v>20.000741000000001</v>
      </c>
    </row>
    <row r="145" spans="1:31" ht="13.5" customHeight="1" x14ac:dyDescent="0.15">
      <c r="A145" s="1"/>
      <c r="B145" s="15" t="s">
        <v>169</v>
      </c>
      <c r="C145" s="10">
        <v>722.99025447614156</v>
      </c>
      <c r="D145" s="11">
        <v>729.50478848938076</v>
      </c>
      <c r="E145" s="11">
        <v>759.28020958515663</v>
      </c>
      <c r="F145" s="11">
        <v>828.14820358610814</v>
      </c>
      <c r="G145" s="11">
        <v>931.93171269927996</v>
      </c>
      <c r="H145" s="11">
        <v>875.61515167102129</v>
      </c>
      <c r="I145" s="11">
        <v>681.60286362347767</v>
      </c>
      <c r="J145" s="11">
        <v>718.02795729163665</v>
      </c>
      <c r="K145" s="11">
        <v>686.4</v>
      </c>
      <c r="L145" s="11">
        <v>599.86610099999996</v>
      </c>
      <c r="M145" s="11">
        <v>607.36679400000003</v>
      </c>
      <c r="N145" s="11">
        <v>755.43960200000004</v>
      </c>
      <c r="O145" s="11">
        <v>777.94304399999999</v>
      </c>
      <c r="P145" s="11">
        <v>915.97152400000004</v>
      </c>
      <c r="Q145" s="11">
        <v>922.111448</v>
      </c>
      <c r="R145" s="11">
        <v>1108.6746029999999</v>
      </c>
      <c r="S145" s="11">
        <v>1291.5449140000001</v>
      </c>
      <c r="T145" s="11">
        <v>1376.1295680000001</v>
      </c>
      <c r="U145" s="11">
        <v>1256.4715389999999</v>
      </c>
      <c r="V145" s="11">
        <v>1497.6512310000001</v>
      </c>
      <c r="W145" s="11">
        <v>1709.9178959999999</v>
      </c>
      <c r="X145" s="11">
        <v>1632.6516119999999</v>
      </c>
      <c r="Y145" s="11">
        <v>2586.6229790000002</v>
      </c>
      <c r="Z145" s="11">
        <v>1684.1662220000001</v>
      </c>
      <c r="AA145" s="11">
        <v>1467.7728549999999</v>
      </c>
      <c r="AB145" s="11">
        <v>1407.2213899999999</v>
      </c>
      <c r="AC145" s="11">
        <v>1449.1555169999999</v>
      </c>
      <c r="AD145" s="11">
        <v>1526.9394420000001</v>
      </c>
      <c r="AE145" s="11">
        <v>1403.003236</v>
      </c>
    </row>
    <row r="146" spans="1:31" ht="13.5" customHeight="1" x14ac:dyDescent="0.15">
      <c r="A146" s="1"/>
      <c r="B146" s="16" t="s">
        <v>170</v>
      </c>
      <c r="C146" s="13">
        <v>31.362106939254602</v>
      </c>
      <c r="D146" s="14">
        <v>18.621429973333701</v>
      </c>
      <c r="E146" s="14">
        <v>5.1356037038231062</v>
      </c>
      <c r="F146" s="14">
        <v>7.88831619271925</v>
      </c>
      <c r="G146" s="14">
        <v>16.3085614327744</v>
      </c>
      <c r="H146" s="14">
        <v>4.8235464185115795</v>
      </c>
      <c r="I146" s="14">
        <v>3.1480947891750581</v>
      </c>
      <c r="J146" s="14">
        <v>7.0088222635077937</v>
      </c>
      <c r="K146" s="14">
        <v>7.2</v>
      </c>
      <c r="L146" s="14">
        <v>4.7288319999999997</v>
      </c>
      <c r="M146" s="14">
        <v>14.682857</v>
      </c>
      <c r="N146" s="14">
        <v>8.2525080000000006</v>
      </c>
      <c r="O146" s="14">
        <v>5.6918059999999997</v>
      </c>
      <c r="P146" s="14">
        <v>9.6727249999999998</v>
      </c>
      <c r="Q146" s="14">
        <v>11.909544</v>
      </c>
      <c r="R146" s="14">
        <v>22.291799999999999</v>
      </c>
      <c r="S146" s="14">
        <v>33.913578000000001</v>
      </c>
      <c r="T146" s="14">
        <v>30.225925</v>
      </c>
      <c r="U146" s="14">
        <v>39.641862000000003</v>
      </c>
      <c r="V146" s="14">
        <v>23.422886999999999</v>
      </c>
      <c r="W146" s="14">
        <v>25.822137999999999</v>
      </c>
      <c r="X146" s="14">
        <v>70.148245000000003</v>
      </c>
      <c r="Y146" s="14">
        <v>965.82526399999995</v>
      </c>
      <c r="Z146" s="14">
        <v>32.809986000000002</v>
      </c>
      <c r="AA146" s="14">
        <v>22.998177999999999</v>
      </c>
      <c r="AB146" s="14">
        <v>19.024927999999999</v>
      </c>
      <c r="AC146" s="14">
        <v>8.8870719999999999</v>
      </c>
      <c r="AD146" s="14">
        <v>22.004090999999999</v>
      </c>
      <c r="AE146" s="14">
        <v>18.209220999999999</v>
      </c>
    </row>
    <row r="147" spans="1:31" ht="13.5" customHeight="1" x14ac:dyDescent="0.15">
      <c r="A147" s="1"/>
      <c r="B147" s="16" t="s">
        <v>171</v>
      </c>
      <c r="C147" s="10">
        <v>2.68830014121421</v>
      </c>
      <c r="D147" s="11">
        <v>2.9858584359085301</v>
      </c>
      <c r="E147" s="11">
        <v>2.39279802836871</v>
      </c>
      <c r="F147" s="11">
        <v>2.70924534526088</v>
      </c>
      <c r="G147" s="11">
        <v>3.13243574327903</v>
      </c>
      <c r="H147" s="11">
        <v>6.9552375190932798</v>
      </c>
      <c r="I147" s="11">
        <v>7.4891378315680193</v>
      </c>
      <c r="J147" s="11">
        <v>8.7864478396818058</v>
      </c>
      <c r="K147" s="11">
        <v>10.8</v>
      </c>
      <c r="L147" s="11">
        <v>15.642561000000001</v>
      </c>
      <c r="M147" s="11">
        <v>21.262694</v>
      </c>
      <c r="N147" s="11">
        <v>16.352467000000001</v>
      </c>
      <c r="O147" s="11">
        <v>15.763832000000001</v>
      </c>
      <c r="P147" s="11">
        <v>9.4847769999999993</v>
      </c>
      <c r="Q147" s="11">
        <v>8.8510439999999999</v>
      </c>
      <c r="R147" s="11">
        <v>12.847075999999999</v>
      </c>
      <c r="S147" s="11">
        <v>20.160364999999999</v>
      </c>
      <c r="T147" s="11">
        <v>31.258396999999999</v>
      </c>
      <c r="U147" s="11">
        <v>25.203250000000001</v>
      </c>
      <c r="V147" s="11">
        <v>33.432876999999998</v>
      </c>
      <c r="W147" s="11">
        <v>32.928953</v>
      </c>
      <c r="X147" s="11">
        <v>23.282878</v>
      </c>
      <c r="Y147" s="11">
        <v>31.447489999999998</v>
      </c>
      <c r="Z147" s="11">
        <v>33.846181999999999</v>
      </c>
      <c r="AA147" s="11">
        <v>22.505960999999999</v>
      </c>
      <c r="AB147" s="11">
        <v>6.4340120000000001</v>
      </c>
      <c r="AC147" s="11">
        <v>5.3315580000000002</v>
      </c>
      <c r="AD147" s="11">
        <v>4.9611710000000002</v>
      </c>
      <c r="AE147" s="11">
        <v>4.2799310000000004</v>
      </c>
    </row>
    <row r="148" spans="1:31" ht="13.5" customHeight="1" x14ac:dyDescent="0.15">
      <c r="A148" s="1"/>
      <c r="B148" s="16" t="s">
        <v>172</v>
      </c>
      <c r="C148" s="13">
        <v>1.8584487357550898</v>
      </c>
      <c r="D148" s="14">
        <v>7.6337081446010533</v>
      </c>
      <c r="E148" s="14">
        <v>5.7388690067517594</v>
      </c>
      <c r="F148" s="14">
        <v>2.3036227527713797</v>
      </c>
      <c r="G148" s="14">
        <v>4.0569298140355698</v>
      </c>
      <c r="H148" s="14">
        <v>8.556849632180425</v>
      </c>
      <c r="I148" s="14">
        <v>8.9466394917532739</v>
      </c>
      <c r="J148" s="14">
        <v>10.5544497343126</v>
      </c>
      <c r="K148" s="14">
        <v>4.8000000000000034</v>
      </c>
      <c r="L148" s="14">
        <v>2.1966290000000002</v>
      </c>
      <c r="M148" s="14">
        <v>1.3331710000000001</v>
      </c>
      <c r="N148" s="14">
        <v>2.0284840000000002</v>
      </c>
      <c r="O148" s="14">
        <v>25.244745000000002</v>
      </c>
      <c r="P148" s="14">
        <v>52.955682000000003</v>
      </c>
      <c r="Q148" s="14">
        <v>1.6310640000000001</v>
      </c>
      <c r="R148" s="14">
        <v>2.1591819999999999</v>
      </c>
      <c r="S148" s="14">
        <v>2.9808430000000001</v>
      </c>
      <c r="T148" s="14">
        <v>3.7353860000000001</v>
      </c>
      <c r="U148" s="14">
        <v>3.125305</v>
      </c>
      <c r="V148" s="14">
        <v>1.427989</v>
      </c>
      <c r="W148" s="14">
        <v>2.998122</v>
      </c>
      <c r="X148" s="14">
        <v>33.026032000000001</v>
      </c>
      <c r="Y148" s="14">
        <v>1.9251910000000001</v>
      </c>
      <c r="Z148" s="14">
        <v>7.4073209999999996</v>
      </c>
      <c r="AA148" s="14">
        <v>1.600365</v>
      </c>
      <c r="AB148" s="14">
        <v>1.4718169999999999</v>
      </c>
      <c r="AC148" s="14">
        <v>1.5687739999999999</v>
      </c>
      <c r="AD148" s="14">
        <v>1.8615980000000001</v>
      </c>
      <c r="AE148" s="14">
        <v>24.990983</v>
      </c>
    </row>
    <row r="149" spans="1:31" ht="13.5" customHeight="1" x14ac:dyDescent="0.15">
      <c r="A149" s="1"/>
      <c r="B149" s="16" t="s">
        <v>173</v>
      </c>
      <c r="C149" s="10">
        <v>1.06416239052993</v>
      </c>
      <c r="D149" s="11">
        <v>0.523609643953174</v>
      </c>
      <c r="E149" s="11">
        <v>1.1582814012225999</v>
      </c>
      <c r="F149" s="11">
        <v>0.52578545440422764</v>
      </c>
      <c r="G149" s="11">
        <v>1.7181866491264801</v>
      </c>
      <c r="H149" s="11">
        <v>1.6239821120131999</v>
      </c>
      <c r="I149" s="11">
        <v>0.86951511156509198</v>
      </c>
      <c r="J149" s="11">
        <v>0.85250932259203405</v>
      </c>
      <c r="K149" s="11"/>
      <c r="L149" s="11">
        <v>0.66878400000000005</v>
      </c>
      <c r="M149" s="11">
        <v>0.671435</v>
      </c>
      <c r="N149" s="11">
        <v>0.91801200000000005</v>
      </c>
      <c r="O149" s="11">
        <v>1.205282</v>
      </c>
      <c r="P149" s="11">
        <v>1.4220699999999999</v>
      </c>
      <c r="Q149" s="11">
        <v>1.3304720000000001</v>
      </c>
      <c r="R149" s="11">
        <v>2.0809579999999999</v>
      </c>
      <c r="S149" s="11">
        <v>2.2160129999999998</v>
      </c>
      <c r="T149" s="11">
        <v>3.5799650000000001</v>
      </c>
      <c r="U149" s="11">
        <v>3.6851250000000002</v>
      </c>
      <c r="V149" s="11">
        <v>3.218467</v>
      </c>
      <c r="W149" s="11">
        <v>3.3114669999999999</v>
      </c>
      <c r="X149" s="11">
        <v>8.9555209999999992</v>
      </c>
      <c r="Y149" s="11">
        <v>7.1101900000000002</v>
      </c>
      <c r="Z149" s="11">
        <v>5.1847469999999998</v>
      </c>
      <c r="AA149" s="11">
        <v>5.3821719999999997</v>
      </c>
      <c r="AB149" s="11">
        <v>5.4121819999999996</v>
      </c>
      <c r="AC149" s="11">
        <v>4.884042</v>
      </c>
      <c r="AD149" s="11">
        <v>3.740548</v>
      </c>
      <c r="AE149" s="11">
        <v>4.7805619999999998</v>
      </c>
    </row>
    <row r="150" spans="1:31" ht="13.5" customHeight="1" x14ac:dyDescent="0.15">
      <c r="A150" s="1"/>
      <c r="B150" s="16" t="s">
        <v>174</v>
      </c>
      <c r="C150" s="13">
        <v>1.6848075593186902</v>
      </c>
      <c r="D150" s="14">
        <v>0.89655864141832697</v>
      </c>
      <c r="E150" s="14">
        <v>1.4532141789227493</v>
      </c>
      <c r="F150" s="14">
        <v>1.1721110412768201</v>
      </c>
      <c r="G150" s="14">
        <v>1.11272345351539</v>
      </c>
      <c r="H150" s="14">
        <v>0.35020392125267902</v>
      </c>
      <c r="I150" s="14">
        <v>0.3107120716729721</v>
      </c>
      <c r="J150" s="14">
        <v>1.2612142532162691</v>
      </c>
      <c r="K150" s="14">
        <v>1.2</v>
      </c>
      <c r="L150" s="14">
        <v>0.27007500000000001</v>
      </c>
      <c r="M150" s="14">
        <v>0.53897600000000001</v>
      </c>
      <c r="N150" s="14">
        <v>0.50813600000000003</v>
      </c>
      <c r="O150" s="14">
        <v>0.41293299999999999</v>
      </c>
      <c r="P150" s="14">
        <v>0.55557599999999996</v>
      </c>
      <c r="Q150" s="14">
        <v>7.7764759999999997</v>
      </c>
      <c r="R150" s="14">
        <v>2.6983000000000001</v>
      </c>
      <c r="S150" s="14">
        <v>0.58710200000000001</v>
      </c>
      <c r="T150" s="14">
        <v>0.89244900000000005</v>
      </c>
      <c r="U150" s="14">
        <v>0.31786399999999998</v>
      </c>
      <c r="V150" s="14">
        <v>1.2517119999999999</v>
      </c>
      <c r="W150" s="14">
        <v>1.6404650000000001</v>
      </c>
      <c r="X150" s="14">
        <v>1.0121789999999999</v>
      </c>
      <c r="Y150" s="14">
        <v>0.74862799999999996</v>
      </c>
      <c r="Z150" s="14">
        <v>1.3458680000000001</v>
      </c>
      <c r="AA150" s="14">
        <v>0.70305799999999996</v>
      </c>
      <c r="AB150" s="14">
        <v>1.222467</v>
      </c>
      <c r="AC150" s="14">
        <v>0.98258800000000002</v>
      </c>
      <c r="AD150" s="14">
        <v>0.75224199999999997</v>
      </c>
      <c r="AE150" s="14">
        <v>0.27096500000000001</v>
      </c>
    </row>
    <row r="151" spans="1:31" ht="13.5" customHeight="1" x14ac:dyDescent="0.15">
      <c r="A151" s="1"/>
      <c r="B151" s="16" t="s">
        <v>175</v>
      </c>
      <c r="C151" s="10">
        <v>1.7901080317761</v>
      </c>
      <c r="D151" s="11">
        <v>0.41004705272591302</v>
      </c>
      <c r="E151" s="11">
        <v>0.61705815199002279</v>
      </c>
      <c r="F151" s="11">
        <v>0.67015531659028482</v>
      </c>
      <c r="G151" s="11">
        <v>0.9273385480681664</v>
      </c>
      <c r="H151" s="11">
        <v>0.61363897228575193</v>
      </c>
      <c r="I151" s="11">
        <v>0.18234072323821601</v>
      </c>
      <c r="J151" s="11">
        <v>0.32594269443065899</v>
      </c>
      <c r="K151" s="11"/>
      <c r="L151" s="11">
        <v>0.27954000000000001</v>
      </c>
      <c r="M151" s="11">
        <v>0.44675100000000001</v>
      </c>
      <c r="N151" s="11">
        <v>0.57241200000000003</v>
      </c>
      <c r="O151" s="11">
        <v>0.35017500000000001</v>
      </c>
      <c r="P151" s="11">
        <v>0.36790400000000001</v>
      </c>
      <c r="Q151" s="11">
        <v>0.51815900000000004</v>
      </c>
      <c r="R151" s="11">
        <v>0.59472599999999998</v>
      </c>
      <c r="S151" s="11">
        <v>0.98553999999999997</v>
      </c>
      <c r="T151" s="11">
        <v>1.105367</v>
      </c>
      <c r="U151" s="11">
        <v>0.411414</v>
      </c>
      <c r="V151" s="11">
        <v>1.5431710000000001</v>
      </c>
      <c r="W151" s="11">
        <v>2.6966649999999999</v>
      </c>
      <c r="X151" s="11">
        <v>1.915975</v>
      </c>
      <c r="Y151" s="11">
        <v>1.9198249999999999</v>
      </c>
      <c r="Z151" s="11">
        <v>1.739374</v>
      </c>
      <c r="AA151" s="11">
        <v>2.6856390000000001</v>
      </c>
      <c r="AB151" s="11">
        <v>1.44232</v>
      </c>
      <c r="AC151" s="11">
        <v>1.6594439999999999</v>
      </c>
      <c r="AD151" s="11">
        <v>1.9707840000000001</v>
      </c>
      <c r="AE151" s="11">
        <v>1.9720169999999999</v>
      </c>
    </row>
    <row r="152" spans="1:31" ht="13.5" customHeight="1" x14ac:dyDescent="0.15">
      <c r="A152" s="1"/>
      <c r="B152" s="16" t="s">
        <v>176</v>
      </c>
      <c r="C152" s="13">
        <v>10.8564089749476</v>
      </c>
      <c r="D152" s="14">
        <v>11.6922618683368</v>
      </c>
      <c r="E152" s="14">
        <v>8.1833603075282682</v>
      </c>
      <c r="F152" s="14">
        <v>10.188741195444001</v>
      </c>
      <c r="G152" s="14">
        <v>5.0693812799989404</v>
      </c>
      <c r="H152" s="14">
        <v>7.2511121589868974</v>
      </c>
      <c r="I152" s="14">
        <v>6.6838031957286805</v>
      </c>
      <c r="J152" s="14">
        <v>9.3049164696933833</v>
      </c>
      <c r="K152" s="14">
        <v>7.2</v>
      </c>
      <c r="L152" s="14">
        <v>6.5576239999999997</v>
      </c>
      <c r="M152" s="14">
        <v>9.0338049999999992</v>
      </c>
      <c r="N152" s="14">
        <v>8.069623</v>
      </c>
      <c r="O152" s="14">
        <v>8.6273009999999992</v>
      </c>
      <c r="P152" s="14">
        <v>12.430315999999999</v>
      </c>
      <c r="Q152" s="14">
        <v>10.67769</v>
      </c>
      <c r="R152" s="14">
        <v>18.199933000000001</v>
      </c>
      <c r="S152" s="14">
        <v>11.679885000000001</v>
      </c>
      <c r="T152" s="14">
        <v>14.459076</v>
      </c>
      <c r="U152" s="14">
        <v>11.811957</v>
      </c>
      <c r="V152" s="14">
        <v>19.213412999999999</v>
      </c>
      <c r="W152" s="14">
        <v>23.062774000000001</v>
      </c>
      <c r="X152" s="14">
        <v>13.937882</v>
      </c>
      <c r="Y152" s="14">
        <v>13.922084</v>
      </c>
      <c r="Z152" s="14">
        <v>15.447493</v>
      </c>
      <c r="AA152" s="14">
        <v>11.902986</v>
      </c>
      <c r="AB152" s="14">
        <v>16.360204</v>
      </c>
      <c r="AC152" s="14">
        <v>17.940214999999998</v>
      </c>
      <c r="AD152" s="14">
        <v>13.795555</v>
      </c>
      <c r="AE152" s="14">
        <v>12.085136</v>
      </c>
    </row>
    <row r="153" spans="1:31" ht="13.5" customHeight="1" x14ac:dyDescent="0.15">
      <c r="A153" s="1"/>
      <c r="B153" s="16" t="s">
        <v>177</v>
      </c>
      <c r="C153" s="10">
        <v>0.21687713201494702</v>
      </c>
      <c r="D153" s="11">
        <v>0.17118075120109</v>
      </c>
      <c r="E153" s="11">
        <v>0.14602705194916599</v>
      </c>
      <c r="F153" s="11">
        <v>0.13843290475949402</v>
      </c>
      <c r="G153" s="11">
        <v>0.28513202403869109</v>
      </c>
      <c r="H153" s="11">
        <v>0.42700195373761518</v>
      </c>
      <c r="I153" s="11">
        <v>0.146489018498004</v>
      </c>
      <c r="J153" s="11">
        <v>0.32322186590700003</v>
      </c>
      <c r="K153" s="11">
        <v>1.2</v>
      </c>
      <c r="L153" s="11">
        <v>4.6856000000000002E-2</v>
      </c>
      <c r="M153" s="11">
        <v>0.34385599999999999</v>
      </c>
      <c r="N153" s="11">
        <v>0.173237</v>
      </c>
      <c r="O153" s="11">
        <v>6.9761000000000004E-2</v>
      </c>
      <c r="P153" s="11">
        <v>0.17027700000000001</v>
      </c>
      <c r="Q153" s="11">
        <v>0.59204500000000004</v>
      </c>
      <c r="R153" s="11">
        <v>1.2789969999999999</v>
      </c>
      <c r="S153" s="11">
        <v>0.209813</v>
      </c>
      <c r="T153" s="11">
        <v>1.0910420000000001</v>
      </c>
      <c r="U153" s="11">
        <v>0.30076000000000003</v>
      </c>
      <c r="V153" s="11">
        <v>0.99995400000000001</v>
      </c>
      <c r="W153" s="11">
        <v>0.32502199999999998</v>
      </c>
      <c r="X153" s="11">
        <v>0.31030799999999997</v>
      </c>
      <c r="Y153" s="11">
        <v>0.35417300000000002</v>
      </c>
      <c r="Z153" s="11">
        <v>0.55283800000000005</v>
      </c>
      <c r="AA153" s="11">
        <v>1.7783340000000001</v>
      </c>
      <c r="AB153" s="11">
        <v>0.52976800000000002</v>
      </c>
      <c r="AC153" s="11">
        <v>1.2558750000000001</v>
      </c>
      <c r="AD153" s="11">
        <v>0.37063299999999999</v>
      </c>
      <c r="AE153" s="11">
        <v>0.51489099999999999</v>
      </c>
    </row>
    <row r="154" spans="1:31" ht="13.5" customHeight="1" x14ac:dyDescent="0.15">
      <c r="A154" s="1"/>
      <c r="B154" s="16" t="s">
        <v>178</v>
      </c>
      <c r="C154" s="13">
        <v>0.33961145752822802</v>
      </c>
      <c r="D154" s="14">
        <v>0.8155765128277036</v>
      </c>
      <c r="E154" s="14">
        <v>0.70304509116331737</v>
      </c>
      <c r="F154" s="14">
        <v>0.50889102261135299</v>
      </c>
      <c r="G154" s="14">
        <v>0.39810414494113705</v>
      </c>
      <c r="H154" s="14">
        <v>0.65494966546441546</v>
      </c>
      <c r="I154" s="14">
        <v>1.2688583790462604</v>
      </c>
      <c r="J154" s="14">
        <v>1.6983425298679997</v>
      </c>
      <c r="K154" s="14">
        <v>1.1999999999999995</v>
      </c>
      <c r="L154" s="14">
        <v>0.74699499999999996</v>
      </c>
      <c r="M154" s="14">
        <v>1.413848</v>
      </c>
      <c r="N154" s="14">
        <v>0.46124599999999999</v>
      </c>
      <c r="O154" s="14">
        <v>0.50345399999999996</v>
      </c>
      <c r="P154" s="14">
        <v>1.372366</v>
      </c>
      <c r="Q154" s="14">
        <v>1.732799</v>
      </c>
      <c r="R154" s="14">
        <v>11.87965</v>
      </c>
      <c r="S154" s="14">
        <v>2.844649</v>
      </c>
      <c r="T154" s="14">
        <v>2.9154900000000001</v>
      </c>
      <c r="U154" s="14">
        <v>2.112368</v>
      </c>
      <c r="V154" s="14">
        <v>1.698224</v>
      </c>
      <c r="W154" s="14">
        <v>1.591637</v>
      </c>
      <c r="X154" s="14">
        <v>1.885778</v>
      </c>
      <c r="Y154" s="14">
        <v>2.992677</v>
      </c>
      <c r="Z154" s="14">
        <v>2.735195</v>
      </c>
      <c r="AA154" s="14">
        <v>4.3701540000000003</v>
      </c>
      <c r="AB154" s="14">
        <v>2.3598370000000002</v>
      </c>
      <c r="AC154" s="14">
        <v>2.107151</v>
      </c>
      <c r="AD154" s="14">
        <v>2.2106499999999998</v>
      </c>
      <c r="AE154" s="14">
        <v>1.7919069999999999</v>
      </c>
    </row>
    <row r="155" spans="1:31" ht="13.5" customHeight="1" x14ac:dyDescent="0.15">
      <c r="A155" s="1"/>
      <c r="B155" s="16" t="s">
        <v>179</v>
      </c>
      <c r="C155" s="10">
        <v>7.8103661690270193E-2</v>
      </c>
      <c r="D155" s="11">
        <v>0.14280760784250598</v>
      </c>
      <c r="E155" s="11">
        <v>0.26924679005835317</v>
      </c>
      <c r="F155" s="11">
        <v>0.18431238918114801</v>
      </c>
      <c r="G155" s="11">
        <v>0.25038055796233993</v>
      </c>
      <c r="H155" s="11">
        <v>0.22221422666535801</v>
      </c>
      <c r="I155" s="11">
        <v>4.380165553058317E-2</v>
      </c>
      <c r="J155" s="11">
        <v>7.2388731655885288E-2</v>
      </c>
      <c r="K155" s="11"/>
      <c r="L155" s="11">
        <v>1.0385999999999999E-2</v>
      </c>
      <c r="M155" s="11">
        <v>1.2492E-2</v>
      </c>
      <c r="N155" s="11">
        <v>8.1040000000000001E-2</v>
      </c>
      <c r="O155" s="11">
        <v>7.2789000000000006E-2</v>
      </c>
      <c r="P155" s="11">
        <v>8.5071999999999995E-2</v>
      </c>
      <c r="Q155" s="11">
        <v>2.4501999999999999E-2</v>
      </c>
      <c r="R155" s="11">
        <v>0.14127999999999999</v>
      </c>
      <c r="S155" s="11">
        <v>0.13677800000000001</v>
      </c>
      <c r="T155" s="11">
        <v>0.24684500000000001</v>
      </c>
      <c r="U155" s="11">
        <v>8.2116999999999996E-2</v>
      </c>
      <c r="V155" s="11">
        <v>0.11703</v>
      </c>
      <c r="W155" s="11">
        <v>5.8397999999999999E-2</v>
      </c>
      <c r="X155" s="11">
        <v>5.7068000000000001E-2</v>
      </c>
      <c r="Y155" s="11">
        <v>3.2744000000000002E-2</v>
      </c>
      <c r="Z155" s="11">
        <v>2.7143E-2</v>
      </c>
      <c r="AA155" s="11">
        <v>2.7012999999999999E-2</v>
      </c>
      <c r="AB155" s="11">
        <v>4.8326000000000001E-2</v>
      </c>
      <c r="AC155" s="11">
        <v>0.10695300000000001</v>
      </c>
      <c r="AD155" s="11">
        <v>0.102298</v>
      </c>
      <c r="AE155" s="11">
        <v>2.2827E-2</v>
      </c>
    </row>
    <row r="156" spans="1:31" ht="13.5" customHeight="1" x14ac:dyDescent="0.15">
      <c r="A156" s="1"/>
      <c r="B156" s="16" t="s">
        <v>180</v>
      </c>
      <c r="C156" s="13">
        <v>12.7922640182707</v>
      </c>
      <c r="D156" s="14">
        <v>10.721411260757202</v>
      </c>
      <c r="E156" s="14">
        <v>7.4493596782282578</v>
      </c>
      <c r="F156" s="14">
        <v>21.6332445359091</v>
      </c>
      <c r="G156" s="14">
        <v>7.50883123223245</v>
      </c>
      <c r="H156" s="14">
        <v>10.6218660597234</v>
      </c>
      <c r="I156" s="14">
        <v>7.4470594052721122</v>
      </c>
      <c r="J156" s="14">
        <v>5.8672802574986527</v>
      </c>
      <c r="K156" s="14"/>
      <c r="L156" s="14">
        <v>6.6673549999999997</v>
      </c>
      <c r="M156" s="14">
        <v>3.4959799999999999</v>
      </c>
      <c r="N156" s="14">
        <v>3.1577229999999998</v>
      </c>
      <c r="O156" s="14">
        <v>3.5087440000000001</v>
      </c>
      <c r="P156" s="14">
        <v>3.9471560000000001</v>
      </c>
      <c r="Q156" s="14">
        <v>4.694007</v>
      </c>
      <c r="R156" s="14">
        <v>3.4693290000000001</v>
      </c>
      <c r="S156" s="14">
        <v>2.604492</v>
      </c>
      <c r="T156" s="14">
        <v>4.531231</v>
      </c>
      <c r="U156" s="14">
        <v>8.5602870000000006</v>
      </c>
      <c r="V156" s="14">
        <v>7.7311399999999999</v>
      </c>
      <c r="W156" s="14">
        <v>6.037598</v>
      </c>
      <c r="X156" s="14">
        <v>11.125709000000001</v>
      </c>
      <c r="Y156" s="14">
        <v>7.6785269999999999</v>
      </c>
      <c r="Z156" s="14">
        <v>7.275836</v>
      </c>
      <c r="AA156" s="14">
        <v>13.083824</v>
      </c>
      <c r="AB156" s="14">
        <v>7.4817080000000002</v>
      </c>
      <c r="AC156" s="14">
        <v>5.5382300000000004</v>
      </c>
      <c r="AD156" s="14">
        <v>8.5121819999999992</v>
      </c>
      <c r="AE156" s="14">
        <v>7.2363730000000004</v>
      </c>
    </row>
    <row r="157" spans="1:31" ht="13.5" customHeight="1" x14ac:dyDescent="0.15">
      <c r="A157" s="1"/>
      <c r="B157" s="16" t="s">
        <v>181</v>
      </c>
      <c r="C157" s="10">
        <v>0.57810656733244603</v>
      </c>
      <c r="D157" s="11">
        <v>1.0895698933370099</v>
      </c>
      <c r="E157" s="11">
        <v>1.0677705864395199</v>
      </c>
      <c r="F157" s="11">
        <v>1.0146686454304701</v>
      </c>
      <c r="G157" s="11">
        <v>1.2544205998747699</v>
      </c>
      <c r="H157" s="11">
        <v>1.5053742449418699</v>
      </c>
      <c r="I157" s="11">
        <v>2.0373841289477701</v>
      </c>
      <c r="J157" s="11">
        <v>3.9821973500297108</v>
      </c>
      <c r="K157" s="11">
        <v>12</v>
      </c>
      <c r="L157" s="11">
        <v>2.0505629999999999</v>
      </c>
      <c r="M157" s="11">
        <v>3.0093190000000001</v>
      </c>
      <c r="N157" s="11">
        <v>3.0364369999999998</v>
      </c>
      <c r="O157" s="11">
        <v>10.10364</v>
      </c>
      <c r="P157" s="11">
        <v>3.1678820000000001</v>
      </c>
      <c r="Q157" s="11">
        <v>2.2677489999999998</v>
      </c>
      <c r="R157" s="11">
        <v>3.1974629999999999</v>
      </c>
      <c r="S157" s="11">
        <v>7.2040030000000002</v>
      </c>
      <c r="T157" s="11">
        <v>7.0506760000000002</v>
      </c>
      <c r="U157" s="11">
        <v>5.7379749999999996</v>
      </c>
      <c r="V157" s="11">
        <v>8.5994080000000004</v>
      </c>
      <c r="W157" s="11">
        <v>12.184844</v>
      </c>
      <c r="X157" s="11">
        <v>8.0641459999999991</v>
      </c>
      <c r="Y157" s="11">
        <v>9.5665189999999996</v>
      </c>
      <c r="Z157" s="11">
        <v>7.4338329999999999</v>
      </c>
      <c r="AA157" s="11">
        <v>12.379821</v>
      </c>
      <c r="AB157" s="11">
        <v>6.1455669999999998</v>
      </c>
      <c r="AC157" s="11">
        <v>3.8493430000000002</v>
      </c>
      <c r="AD157" s="11">
        <v>5.5659450000000001</v>
      </c>
      <c r="AE157" s="11">
        <v>6.105893</v>
      </c>
    </row>
    <row r="158" spans="1:31" ht="13.5" customHeight="1" x14ac:dyDescent="0.15">
      <c r="A158" s="1"/>
      <c r="B158" s="16" t="s">
        <v>182</v>
      </c>
      <c r="C158" s="13">
        <v>20.454093759261703</v>
      </c>
      <c r="D158" s="14">
        <v>20.487076250431798</v>
      </c>
      <c r="E158" s="14">
        <v>20.4813744513812</v>
      </c>
      <c r="F158" s="14">
        <v>18.667002146183801</v>
      </c>
      <c r="G158" s="14">
        <v>35.154391531357</v>
      </c>
      <c r="H158" s="14">
        <v>23.627830595463813</v>
      </c>
      <c r="I158" s="14">
        <v>27.166498298636601</v>
      </c>
      <c r="J158" s="14">
        <v>59.373864157029601</v>
      </c>
      <c r="K158" s="14">
        <v>94.8</v>
      </c>
      <c r="L158" s="14">
        <v>21.079416999999999</v>
      </c>
      <c r="M158" s="14">
        <v>18.281056</v>
      </c>
      <c r="N158" s="14">
        <v>16.892773999999999</v>
      </c>
      <c r="O158" s="14">
        <v>22.264482999999998</v>
      </c>
      <c r="P158" s="14">
        <v>33.537421999999999</v>
      </c>
      <c r="Q158" s="14">
        <v>16.588470000000001</v>
      </c>
      <c r="R158" s="14">
        <v>21.422082</v>
      </c>
      <c r="S158" s="14">
        <v>47.325806999999998</v>
      </c>
      <c r="T158" s="14">
        <v>30.847966</v>
      </c>
      <c r="U158" s="14">
        <v>24.117729000000001</v>
      </c>
      <c r="V158" s="14">
        <v>49.282612999999998</v>
      </c>
      <c r="W158" s="14">
        <v>42.164233000000003</v>
      </c>
      <c r="X158" s="14">
        <v>24.193370999999999</v>
      </c>
      <c r="Y158" s="14">
        <v>46.426233000000003</v>
      </c>
      <c r="Z158" s="14">
        <v>36.861724000000002</v>
      </c>
      <c r="AA158" s="14">
        <v>46.521588000000001</v>
      </c>
      <c r="AB158" s="14">
        <v>29.014424999999999</v>
      </c>
      <c r="AC158" s="14">
        <v>67.763936000000001</v>
      </c>
      <c r="AD158" s="14">
        <v>75.915380999999996</v>
      </c>
      <c r="AE158" s="14">
        <v>49.120387999999998</v>
      </c>
    </row>
    <row r="159" spans="1:31" ht="13.5" customHeight="1" x14ac:dyDescent="0.15">
      <c r="A159" s="1"/>
      <c r="B159" s="16" t="s">
        <v>183</v>
      </c>
      <c r="C159" s="10">
        <v>1.1855020077987399E-2</v>
      </c>
      <c r="D159" s="11">
        <v>6.3342115892690398E-2</v>
      </c>
      <c r="E159" s="11">
        <v>2.6525011620938503E-2</v>
      </c>
      <c r="F159" s="11">
        <v>2.0637693704701501E-2</v>
      </c>
      <c r="G159" s="11">
        <v>0.24728702857905299</v>
      </c>
      <c r="H159" s="11">
        <v>1.1285355423641801E-2</v>
      </c>
      <c r="I159" s="11">
        <v>4.1279953766451801E-3</v>
      </c>
      <c r="J159" s="11">
        <v>1.7991022705554912E-2</v>
      </c>
      <c r="K159" s="11"/>
      <c r="L159" s="11">
        <v>0.174816</v>
      </c>
      <c r="M159" s="11">
        <v>0.29122300000000001</v>
      </c>
      <c r="N159" s="11">
        <v>0.36162899999999998</v>
      </c>
      <c r="O159" s="11">
        <v>0.368286</v>
      </c>
      <c r="P159" s="11">
        <v>0.19220699999999999</v>
      </c>
      <c r="Q159" s="11">
        <v>2.6049600000000002</v>
      </c>
      <c r="R159" s="11">
        <v>0.377251</v>
      </c>
      <c r="S159" s="11">
        <v>0.72884700000000002</v>
      </c>
      <c r="T159" s="11">
        <v>1.2125090000000001</v>
      </c>
      <c r="U159" s="11">
        <v>2.4653149999999999</v>
      </c>
      <c r="V159" s="11">
        <v>2.7721749999999998</v>
      </c>
      <c r="W159" s="11">
        <v>0.98745000000000005</v>
      </c>
      <c r="X159" s="11">
        <v>1.796171</v>
      </c>
      <c r="Y159" s="11">
        <v>1.2783720000000001</v>
      </c>
      <c r="Z159" s="11">
        <v>3.0220769999999999</v>
      </c>
      <c r="AA159" s="11">
        <v>4.7812460000000003</v>
      </c>
      <c r="AB159" s="11">
        <v>1.6923790000000001</v>
      </c>
      <c r="AC159" s="11">
        <v>0.39543899999999998</v>
      </c>
      <c r="AD159" s="11">
        <v>0.20277000000000001</v>
      </c>
      <c r="AE159" s="11">
        <v>1.117416</v>
      </c>
    </row>
    <row r="160" spans="1:31" ht="13.5" customHeight="1" x14ac:dyDescent="0.15">
      <c r="A160" s="1"/>
      <c r="B160" s="16" t="s">
        <v>184</v>
      </c>
      <c r="C160" s="13"/>
      <c r="D160" s="14"/>
      <c r="E160" s="14"/>
      <c r="F160" s="14"/>
      <c r="G160" s="14">
        <v>1.1528837287414901</v>
      </c>
      <c r="H160" s="14">
        <v>0.21614945552484097</v>
      </c>
      <c r="I160" s="14">
        <v>1.2732383281551398</v>
      </c>
      <c r="J160" s="14">
        <v>3.7604429222825999</v>
      </c>
      <c r="K160" s="14"/>
      <c r="L160" s="14">
        <v>0.38514999999999999</v>
      </c>
      <c r="M160" s="14">
        <v>0.61419000000000001</v>
      </c>
      <c r="N160" s="14">
        <v>0.73148299999999999</v>
      </c>
      <c r="O160" s="14">
        <v>0.85289899999999996</v>
      </c>
      <c r="P160" s="14">
        <v>1.818932</v>
      </c>
      <c r="Q160" s="14">
        <v>1.545447</v>
      </c>
      <c r="R160" s="14">
        <v>0.38969799999999999</v>
      </c>
      <c r="S160" s="14">
        <v>0.29122900000000002</v>
      </c>
      <c r="T160" s="14">
        <v>1.5291520000000001</v>
      </c>
      <c r="U160" s="14">
        <v>0.65398500000000004</v>
      </c>
      <c r="V160" s="14">
        <v>1.266416</v>
      </c>
      <c r="W160" s="14">
        <v>0.29757299999999998</v>
      </c>
      <c r="X160" s="14">
        <v>2.7377050000000001</v>
      </c>
      <c r="Y160" s="14">
        <v>0.60069399999999995</v>
      </c>
      <c r="Z160" s="14">
        <v>0.35112300000000002</v>
      </c>
      <c r="AA160" s="14">
        <v>0.54406900000000002</v>
      </c>
      <c r="AB160" s="14">
        <v>0.38015700000000002</v>
      </c>
      <c r="AC160" s="14">
        <v>0.26852999999999999</v>
      </c>
      <c r="AD160" s="14">
        <v>0.50482300000000002</v>
      </c>
      <c r="AE160" s="14">
        <v>0.61441299999999999</v>
      </c>
    </row>
    <row r="161" spans="1:31" ht="13.5" customHeight="1" x14ac:dyDescent="0.15">
      <c r="A161" s="1"/>
      <c r="B161" s="16" t="s">
        <v>185</v>
      </c>
      <c r="C161" s="10">
        <v>0.89052121409352702</v>
      </c>
      <c r="D161" s="11">
        <v>0.98186756983457479</v>
      </c>
      <c r="E161" s="11">
        <v>0.86714865620873671</v>
      </c>
      <c r="F161" s="11">
        <v>0.82133812655121941</v>
      </c>
      <c r="G161" s="11">
        <v>0.92733797898853421</v>
      </c>
      <c r="H161" s="11">
        <v>0.62614111496749225</v>
      </c>
      <c r="I161" s="11">
        <v>0.86336751297927039</v>
      </c>
      <c r="J161" s="11">
        <v>0.8464083585820763</v>
      </c>
      <c r="K161" s="11"/>
      <c r="L161" s="11">
        <v>0.38764300000000002</v>
      </c>
      <c r="M161" s="11">
        <v>0.39183099999999998</v>
      </c>
      <c r="N161" s="11">
        <v>0.92879199999999995</v>
      </c>
      <c r="O161" s="11">
        <v>0.90341800000000005</v>
      </c>
      <c r="P161" s="11">
        <v>0.53910599999999997</v>
      </c>
      <c r="Q161" s="11">
        <v>1.32873</v>
      </c>
      <c r="R161" s="11">
        <v>1.016197</v>
      </c>
      <c r="S161" s="11">
        <v>0.89097899999999997</v>
      </c>
      <c r="T161" s="11">
        <v>1.712791</v>
      </c>
      <c r="U161" s="11">
        <v>1.1082289999999999</v>
      </c>
      <c r="V161" s="11">
        <v>2.8251879999999998</v>
      </c>
      <c r="W161" s="11">
        <v>2.4096419999999998</v>
      </c>
      <c r="X161" s="11">
        <v>2.6304630000000002</v>
      </c>
      <c r="Y161" s="11">
        <v>2.7693319999999999</v>
      </c>
      <c r="Z161" s="11">
        <v>3.3617729999999999</v>
      </c>
      <c r="AA161" s="11">
        <v>4.3542870000000002</v>
      </c>
      <c r="AB161" s="11">
        <v>3.898822</v>
      </c>
      <c r="AC161" s="11">
        <v>3.6833749999999998</v>
      </c>
      <c r="AD161" s="11">
        <v>3.6983890000000001</v>
      </c>
      <c r="AE161" s="11">
        <v>4.2802629999999997</v>
      </c>
    </row>
    <row r="162" spans="1:31" ht="13.5" customHeight="1" x14ac:dyDescent="0.15">
      <c r="A162" s="1"/>
      <c r="B162" s="16" t="s">
        <v>186</v>
      </c>
      <c r="C162" s="13">
        <v>7.7489990062703802</v>
      </c>
      <c r="D162" s="14">
        <v>10.008076964793796</v>
      </c>
      <c r="E162" s="14">
        <v>10.405869934271998</v>
      </c>
      <c r="F162" s="14">
        <v>11.3860882475851</v>
      </c>
      <c r="G162" s="14">
        <v>11.730833075403901</v>
      </c>
      <c r="H162" s="14">
        <v>16.324663064628201</v>
      </c>
      <c r="I162" s="14">
        <v>5.6379386125558506</v>
      </c>
      <c r="J162" s="14">
        <v>6.2803966754785092</v>
      </c>
      <c r="K162" s="14">
        <v>8.4</v>
      </c>
      <c r="L162" s="14">
        <v>2.9397099999999998</v>
      </c>
      <c r="M162" s="14">
        <v>7.4007550000000002</v>
      </c>
      <c r="N162" s="14">
        <v>103.314143</v>
      </c>
      <c r="O162" s="14">
        <v>6.1644180000000004</v>
      </c>
      <c r="P162" s="14">
        <v>12.918882</v>
      </c>
      <c r="Q162" s="14">
        <v>20.743950999999999</v>
      </c>
      <c r="R162" s="14">
        <v>22.109275</v>
      </c>
      <c r="S162" s="14">
        <v>24.346871</v>
      </c>
      <c r="T162" s="14">
        <v>26.623225999999999</v>
      </c>
      <c r="U162" s="14">
        <v>27.451792999999999</v>
      </c>
      <c r="V162" s="14">
        <v>28.899713999999999</v>
      </c>
      <c r="W162" s="14">
        <v>27.280138999999998</v>
      </c>
      <c r="X162" s="14">
        <v>30.594688000000001</v>
      </c>
      <c r="Y162" s="14">
        <v>35.459409000000001</v>
      </c>
      <c r="Z162" s="14">
        <v>42.242303999999997</v>
      </c>
      <c r="AA162" s="14">
        <v>47.569291999999997</v>
      </c>
      <c r="AB162" s="14">
        <v>56.500926</v>
      </c>
      <c r="AC162" s="14">
        <v>46.979512999999997</v>
      </c>
      <c r="AD162" s="14">
        <v>24.523099999999999</v>
      </c>
      <c r="AE162" s="14">
        <v>42.970077000000003</v>
      </c>
    </row>
    <row r="163" spans="1:31" ht="13.5" customHeight="1" x14ac:dyDescent="0.15">
      <c r="A163" s="1"/>
      <c r="B163" s="16" t="s">
        <v>187</v>
      </c>
      <c r="C163" s="10">
        <v>2.3598463496417299</v>
      </c>
      <c r="D163" s="11">
        <v>1.73976557321652</v>
      </c>
      <c r="E163" s="11">
        <v>3.6352026424978399</v>
      </c>
      <c r="F163" s="11">
        <v>2.3678831472419004</v>
      </c>
      <c r="G163" s="11">
        <v>2.1831026078105</v>
      </c>
      <c r="H163" s="11">
        <v>2.7206281517515398</v>
      </c>
      <c r="I163" s="11">
        <v>3.9012926882632204</v>
      </c>
      <c r="J163" s="11">
        <v>5.1352377111593004</v>
      </c>
      <c r="K163" s="11">
        <v>2.4</v>
      </c>
      <c r="L163" s="11">
        <v>1.534308</v>
      </c>
      <c r="M163" s="11">
        <v>4.9761889999999998</v>
      </c>
      <c r="N163" s="11">
        <v>4.5975429999999999</v>
      </c>
      <c r="O163" s="11">
        <v>5.8406630000000002</v>
      </c>
      <c r="P163" s="11">
        <v>9.8071560000000009</v>
      </c>
      <c r="Q163" s="11">
        <v>9.0343560000000007</v>
      </c>
      <c r="R163" s="11">
        <v>5.8550339999999998</v>
      </c>
      <c r="S163" s="11">
        <v>3.487698</v>
      </c>
      <c r="T163" s="11">
        <v>6.072133</v>
      </c>
      <c r="U163" s="11">
        <v>21.258790000000001</v>
      </c>
      <c r="V163" s="11">
        <v>7.4252950000000002</v>
      </c>
      <c r="W163" s="11">
        <v>5.9288559999999997</v>
      </c>
      <c r="X163" s="11">
        <v>3.1945700000000001</v>
      </c>
      <c r="Y163" s="11">
        <v>4.2988980000000003</v>
      </c>
      <c r="Z163" s="11">
        <v>6.259919</v>
      </c>
      <c r="AA163" s="11">
        <v>3.7108479999999999</v>
      </c>
      <c r="AB163" s="11">
        <v>2.8383400000000001</v>
      </c>
      <c r="AC163" s="11">
        <v>2.9321299999999999</v>
      </c>
      <c r="AD163" s="11">
        <v>2.494259</v>
      </c>
      <c r="AE163" s="11">
        <v>3.0582009999999999</v>
      </c>
    </row>
    <row r="164" spans="1:31" ht="13.5" customHeight="1" x14ac:dyDescent="0.15">
      <c r="A164" s="1"/>
      <c r="B164" s="16" t="s">
        <v>188</v>
      </c>
      <c r="C164" s="13">
        <v>0.51464734220910202</v>
      </c>
      <c r="D164" s="14">
        <v>0.7694076722000418</v>
      </c>
      <c r="E164" s="14">
        <v>1.0275380000982299</v>
      </c>
      <c r="F164" s="14">
        <v>0.407704567151143</v>
      </c>
      <c r="G164" s="14">
        <v>0.53827623197959018</v>
      </c>
      <c r="H164" s="14">
        <v>0.56454399605660077</v>
      </c>
      <c r="I164" s="14">
        <v>0.88052752895285724</v>
      </c>
      <c r="J164" s="14">
        <v>0.48223774709680012</v>
      </c>
      <c r="K164" s="14"/>
      <c r="L164" s="14">
        <v>0.55286400000000002</v>
      </c>
      <c r="M164" s="14">
        <v>0.84703700000000004</v>
      </c>
      <c r="N164" s="14">
        <v>2.7079080000000002</v>
      </c>
      <c r="O164" s="14">
        <v>0.77864</v>
      </c>
      <c r="P164" s="14">
        <v>1.041096</v>
      </c>
      <c r="Q164" s="14">
        <v>1.131766</v>
      </c>
      <c r="R164" s="14">
        <v>0.87893200000000005</v>
      </c>
      <c r="S164" s="14">
        <v>4.2244970000000004</v>
      </c>
      <c r="T164" s="14">
        <v>7.5177310000000004</v>
      </c>
      <c r="U164" s="14">
        <v>8.1732569999999996</v>
      </c>
      <c r="V164" s="14">
        <v>2.975695</v>
      </c>
      <c r="W164" s="14">
        <v>1.7119059999999999</v>
      </c>
      <c r="X164" s="14">
        <v>1.723239</v>
      </c>
      <c r="Y164" s="14">
        <v>2.030993</v>
      </c>
      <c r="Z164" s="14">
        <v>2.2846259999999998</v>
      </c>
      <c r="AA164" s="14">
        <v>3.4179849999999998</v>
      </c>
      <c r="AB164" s="14">
        <v>2.2835540000000001</v>
      </c>
      <c r="AC164" s="14">
        <v>2.8237350000000001</v>
      </c>
      <c r="AD164" s="14">
        <v>2.7641749999999998</v>
      </c>
      <c r="AE164" s="14">
        <v>2.35222</v>
      </c>
    </row>
    <row r="165" spans="1:31" ht="13.5" customHeight="1" x14ac:dyDescent="0.15">
      <c r="A165" s="1"/>
      <c r="B165" s="16" t="s">
        <v>189</v>
      </c>
      <c r="C165" s="10">
        <v>14.2671679867968</v>
      </c>
      <c r="D165" s="11">
        <v>17.340483434775798</v>
      </c>
      <c r="E165" s="11">
        <v>12.700178129869103</v>
      </c>
      <c r="F165" s="11">
        <v>13.2070469583795</v>
      </c>
      <c r="G165" s="11">
        <v>16.858380252153502</v>
      </c>
      <c r="H165" s="11">
        <v>15.7142982320306</v>
      </c>
      <c r="I165" s="11">
        <v>16.863309850955797</v>
      </c>
      <c r="J165" s="11">
        <v>12.9841414919446</v>
      </c>
      <c r="K165" s="11">
        <v>20.399999999999999</v>
      </c>
      <c r="L165" s="11">
        <v>12.287070999999999</v>
      </c>
      <c r="M165" s="11">
        <v>10.809435000000001</v>
      </c>
      <c r="N165" s="11">
        <v>11.289681</v>
      </c>
      <c r="O165" s="11">
        <v>12.03299</v>
      </c>
      <c r="P165" s="11">
        <v>21.390830999999999</v>
      </c>
      <c r="Q165" s="11">
        <v>19.253060999999999</v>
      </c>
      <c r="R165" s="11">
        <v>18.211312</v>
      </c>
      <c r="S165" s="11">
        <v>20.027100000000001</v>
      </c>
      <c r="T165" s="11">
        <v>34.614784</v>
      </c>
      <c r="U165" s="11">
        <v>26.934995000000001</v>
      </c>
      <c r="V165" s="11">
        <v>20.892761</v>
      </c>
      <c r="W165" s="11">
        <v>42.223284999999997</v>
      </c>
      <c r="X165" s="11">
        <v>37.900612000000002</v>
      </c>
      <c r="Y165" s="11">
        <v>38.509321</v>
      </c>
      <c r="Z165" s="11">
        <v>35.153010999999999</v>
      </c>
      <c r="AA165" s="11">
        <v>25.129787</v>
      </c>
      <c r="AB165" s="11">
        <v>34.692720000000001</v>
      </c>
      <c r="AC165" s="11">
        <v>33.831775999999998</v>
      </c>
      <c r="AD165" s="11">
        <v>28.697133999999998</v>
      </c>
      <c r="AE165" s="11">
        <v>37.536690999999998</v>
      </c>
    </row>
    <row r="166" spans="1:31" ht="13.5" customHeight="1" x14ac:dyDescent="0.15">
      <c r="A166" s="1"/>
      <c r="B166" s="16" t="s">
        <v>190</v>
      </c>
      <c r="C166" s="13">
        <v>4.2692019363199503</v>
      </c>
      <c r="D166" s="14">
        <v>6.313091370266438</v>
      </c>
      <c r="E166" s="14">
        <v>2.154742490108148</v>
      </c>
      <c r="F166" s="14">
        <v>6.9699188622118893</v>
      </c>
      <c r="G166" s="14">
        <v>6.9375581210275499</v>
      </c>
      <c r="H166" s="14">
        <v>7.3612061083283304</v>
      </c>
      <c r="I166" s="14">
        <v>5.5784108978237201</v>
      </c>
      <c r="J166" s="14">
        <v>8.3502537136505293</v>
      </c>
      <c r="K166" s="14">
        <v>7.2</v>
      </c>
      <c r="L166" s="14">
        <v>8.1702119999999994</v>
      </c>
      <c r="M166" s="14">
        <v>10.464029999999999</v>
      </c>
      <c r="N166" s="14">
        <v>13.093643</v>
      </c>
      <c r="O166" s="14">
        <v>18.636507000000002</v>
      </c>
      <c r="P166" s="14">
        <v>13.277995000000001</v>
      </c>
      <c r="Q166" s="14">
        <v>7.6112719999999996</v>
      </c>
      <c r="R166" s="14">
        <v>5.9315550000000004</v>
      </c>
      <c r="S166" s="14">
        <v>3.8146779999999998</v>
      </c>
      <c r="T166" s="14">
        <v>4.3487450000000001</v>
      </c>
      <c r="U166" s="14">
        <v>5.0425909999999998</v>
      </c>
      <c r="V166" s="14">
        <v>6.3445159999999996</v>
      </c>
      <c r="W166" s="14">
        <v>9.9042519999999996</v>
      </c>
      <c r="X166" s="14">
        <v>4.8584370000000003</v>
      </c>
      <c r="Y166" s="14">
        <v>5.4385209999999997</v>
      </c>
      <c r="Z166" s="14">
        <v>4.6302709999999996</v>
      </c>
      <c r="AA166" s="14">
        <v>4.4066539999999996</v>
      </c>
      <c r="AB166" s="14">
        <v>7.7729429999999997</v>
      </c>
      <c r="AC166" s="14">
        <v>6.5013500000000004</v>
      </c>
      <c r="AD166" s="14">
        <v>4.2396430000000001</v>
      </c>
      <c r="AE166" s="14">
        <v>4.4927679999999999</v>
      </c>
    </row>
    <row r="167" spans="1:31" ht="13.5" customHeight="1" x14ac:dyDescent="0.15">
      <c r="A167" s="1"/>
      <c r="B167" s="16" t="s">
        <v>191</v>
      </c>
      <c r="C167" s="10">
        <v>0.53138384114273107</v>
      </c>
      <c r="D167" s="11">
        <v>0.25542774048328099</v>
      </c>
      <c r="E167" s="11">
        <v>0.25350039560876197</v>
      </c>
      <c r="F167" s="11">
        <v>7.7968296951063845E-2</v>
      </c>
      <c r="G167" s="11">
        <v>0.60380353775225315</v>
      </c>
      <c r="H167" s="11">
        <v>2.5141584365594209E-2</v>
      </c>
      <c r="I167" s="11">
        <v>0.23990191607160499</v>
      </c>
      <c r="J167" s="11">
        <v>0.32141087863656326</v>
      </c>
      <c r="K167" s="11">
        <v>1.2</v>
      </c>
      <c r="L167" s="11">
        <v>1.125264</v>
      </c>
      <c r="M167" s="11">
        <v>0.86824800000000002</v>
      </c>
      <c r="N167" s="11">
        <v>0.42653999999999997</v>
      </c>
      <c r="O167" s="11">
        <v>8.2895999999999997E-2</v>
      </c>
      <c r="P167" s="11">
        <v>0.28917599999999999</v>
      </c>
      <c r="Q167" s="11">
        <v>1.413948</v>
      </c>
      <c r="R167" s="11">
        <v>1.0814999999999999</v>
      </c>
      <c r="S167" s="11">
        <v>1.184796</v>
      </c>
      <c r="T167" s="11">
        <v>0.90920800000000002</v>
      </c>
      <c r="U167" s="11">
        <v>0.17289399999999999</v>
      </c>
      <c r="V167" s="11">
        <v>0.35714499999999999</v>
      </c>
      <c r="W167" s="11">
        <v>1.4421219999999999</v>
      </c>
      <c r="X167" s="11">
        <v>2.5666929999999999</v>
      </c>
      <c r="Y167" s="11">
        <v>1.4780990000000001</v>
      </c>
      <c r="Z167" s="11">
        <v>0.19219800000000001</v>
      </c>
      <c r="AA167" s="11">
        <v>0.27829500000000001</v>
      </c>
      <c r="AB167" s="11">
        <v>0.25330599999999998</v>
      </c>
      <c r="AC167" s="11">
        <v>0.23924599999999999</v>
      </c>
      <c r="AD167" s="11">
        <v>0.16312299999999999</v>
      </c>
      <c r="AE167" s="11">
        <v>0.18186099999999999</v>
      </c>
    </row>
    <row r="168" spans="1:31" ht="13.5" customHeight="1" x14ac:dyDescent="0.15">
      <c r="A168" s="1"/>
      <c r="B168" s="16" t="s">
        <v>192</v>
      </c>
      <c r="C168" s="13">
        <v>26.249106515030899</v>
      </c>
      <c r="D168" s="14">
        <v>30.129537034317291</v>
      </c>
      <c r="E168" s="14">
        <v>26.110075060959296</v>
      </c>
      <c r="F168" s="14">
        <v>24.6150362235961</v>
      </c>
      <c r="G168" s="14">
        <v>30.904350263501499</v>
      </c>
      <c r="H168" s="14">
        <v>30.340339850518902</v>
      </c>
      <c r="I168" s="14">
        <v>25.099132143081299</v>
      </c>
      <c r="J168" s="14">
        <v>25.1394585489824</v>
      </c>
      <c r="K168" s="14">
        <v>28.8</v>
      </c>
      <c r="L168" s="14">
        <v>17.159737</v>
      </c>
      <c r="M168" s="14">
        <v>17.038914999999999</v>
      </c>
      <c r="N168" s="14">
        <v>20.371995999999999</v>
      </c>
      <c r="O168" s="14">
        <v>20.564291999999998</v>
      </c>
      <c r="P168" s="14">
        <v>23.590171999999999</v>
      </c>
      <c r="Q168" s="14">
        <v>25.798493000000001</v>
      </c>
      <c r="R168" s="14">
        <v>42.702961999999999</v>
      </c>
      <c r="S168" s="14">
        <v>57.183909</v>
      </c>
      <c r="T168" s="14">
        <v>55.072091999999998</v>
      </c>
      <c r="U168" s="14">
        <v>52.023451000000001</v>
      </c>
      <c r="V168" s="14">
        <v>50.302802999999997</v>
      </c>
      <c r="W168" s="14">
        <v>61.534132</v>
      </c>
      <c r="X168" s="14">
        <v>73.608332000000004</v>
      </c>
      <c r="Y168" s="14">
        <v>78.894878000000006</v>
      </c>
      <c r="Z168" s="14">
        <v>90.552403999999996</v>
      </c>
      <c r="AA168" s="14">
        <v>72.780231999999998</v>
      </c>
      <c r="AB168" s="14">
        <v>94.421172999999996</v>
      </c>
      <c r="AC168" s="14">
        <v>86.348917</v>
      </c>
      <c r="AD168" s="14">
        <v>99.877847000000003</v>
      </c>
      <c r="AE168" s="14">
        <v>89.302865999999995</v>
      </c>
    </row>
    <row r="169" spans="1:31" ht="13.5" customHeight="1" x14ac:dyDescent="0.15">
      <c r="A169" s="1"/>
      <c r="B169" s="16" t="s">
        <v>193</v>
      </c>
      <c r="C169" s="10">
        <v>9.0656035890492211E-3</v>
      </c>
      <c r="D169" s="11">
        <v>0.85803821229070287</v>
      </c>
      <c r="E169" s="11">
        <v>0.27650010862574304</v>
      </c>
      <c r="F169" s="11">
        <v>0.26515990990759702</v>
      </c>
      <c r="G169" s="11">
        <v>0.38056348598045714</v>
      </c>
      <c r="H169" s="11">
        <v>0.396997359176475</v>
      </c>
      <c r="I169" s="11">
        <v>0.10396258791614099</v>
      </c>
      <c r="J169" s="11">
        <v>2.4578924241408499E-2</v>
      </c>
      <c r="K169" s="11"/>
      <c r="L169" s="11">
        <v>6.3600000000000002E-3</v>
      </c>
      <c r="M169" s="11">
        <v>8.9952000000000004E-2</v>
      </c>
      <c r="N169" s="11">
        <v>4.7460000000000002E-2</v>
      </c>
      <c r="O169" s="11">
        <v>0.90536399999999995</v>
      </c>
      <c r="P169" s="11">
        <v>0.33374399999999999</v>
      </c>
      <c r="Q169" s="11">
        <v>9.2184000000000002E-2</v>
      </c>
      <c r="R169" s="11">
        <v>0.48864000000000002</v>
      </c>
      <c r="S169" s="11">
        <v>0.23716799999999999</v>
      </c>
      <c r="T169" s="11">
        <v>0.18821599999999999</v>
      </c>
      <c r="U169" s="11">
        <v>0.37315700000000002</v>
      </c>
      <c r="V169" s="11">
        <v>0.16470299999999999</v>
      </c>
      <c r="W169" s="11">
        <v>0.27452300000000002</v>
      </c>
      <c r="X169" s="11">
        <v>0.54555100000000001</v>
      </c>
      <c r="Y169" s="11">
        <v>0.55233600000000005</v>
      </c>
      <c r="Z169" s="11">
        <v>0.412356</v>
      </c>
      <c r="AA169" s="11">
        <v>1.0305089999999999</v>
      </c>
      <c r="AB169" s="11">
        <v>0.81056499999999998</v>
      </c>
      <c r="AC169" s="11">
        <v>0.525536</v>
      </c>
      <c r="AD169" s="11">
        <v>0.24271100000000001</v>
      </c>
      <c r="AE169" s="11">
        <v>0.18091399999999999</v>
      </c>
    </row>
    <row r="170" spans="1:31" ht="13.5" customHeight="1" x14ac:dyDescent="0.15">
      <c r="A170" s="1"/>
      <c r="B170" s="16" t="s">
        <v>194</v>
      </c>
      <c r="C170" s="13">
        <v>6.7050598852852499</v>
      </c>
      <c r="D170" s="14">
        <v>5.5271636570531877</v>
      </c>
      <c r="E170" s="14">
        <v>23.142446336534892</v>
      </c>
      <c r="F170" s="14">
        <v>12.356334860636</v>
      </c>
      <c r="G170" s="14">
        <v>5.1158578277555904</v>
      </c>
      <c r="H170" s="14">
        <v>5.6473756607644008</v>
      </c>
      <c r="I170" s="14">
        <v>10.052108603118199</v>
      </c>
      <c r="J170" s="14">
        <v>14.379291386340801</v>
      </c>
      <c r="K170" s="14">
        <v>10.8</v>
      </c>
      <c r="L170" s="14">
        <v>8.0271039999999996</v>
      </c>
      <c r="M170" s="14">
        <v>9.8051790000000008</v>
      </c>
      <c r="N170" s="14">
        <v>9.960032</v>
      </c>
      <c r="O170" s="14">
        <v>7.689813</v>
      </c>
      <c r="P170" s="14">
        <v>10.610379999999999</v>
      </c>
      <c r="Q170" s="14">
        <v>11.792249999999999</v>
      </c>
      <c r="R170" s="14">
        <v>13.561152</v>
      </c>
      <c r="S170" s="14">
        <v>10.585836</v>
      </c>
      <c r="T170" s="14">
        <v>14.166368</v>
      </c>
      <c r="U170" s="14">
        <v>16.024269</v>
      </c>
      <c r="V170" s="14">
        <v>18.991334999999999</v>
      </c>
      <c r="W170" s="14">
        <v>26.432711000000001</v>
      </c>
      <c r="X170" s="14">
        <v>28.567384000000001</v>
      </c>
      <c r="Y170" s="14">
        <v>48.075986999999998</v>
      </c>
      <c r="Z170" s="14">
        <v>35.999662999999998</v>
      </c>
      <c r="AA170" s="14">
        <v>46.078186000000002</v>
      </c>
      <c r="AB170" s="14">
        <v>18.183653</v>
      </c>
      <c r="AC170" s="14">
        <v>11.315089</v>
      </c>
      <c r="AD170" s="14">
        <v>10.623664</v>
      </c>
      <c r="AE170" s="14">
        <v>5.8676110000000001</v>
      </c>
    </row>
    <row r="171" spans="1:31" ht="13.5" customHeight="1" x14ac:dyDescent="0.15">
      <c r="A171" s="1"/>
      <c r="B171" s="16" t="s">
        <v>195</v>
      </c>
      <c r="C171" s="10">
        <v>4.2692019363199503</v>
      </c>
      <c r="D171" s="11">
        <v>5.0863309293617913</v>
      </c>
      <c r="E171" s="11">
        <v>4.5494905419794662</v>
      </c>
      <c r="F171" s="11">
        <v>4.7740010958630199</v>
      </c>
      <c r="G171" s="11">
        <v>5.6142568469515375</v>
      </c>
      <c r="H171" s="11">
        <v>3.1351038965610201</v>
      </c>
      <c r="I171" s="11">
        <v>2.5365851737108196</v>
      </c>
      <c r="J171" s="11">
        <v>2.2950572756422321</v>
      </c>
      <c r="K171" s="11">
        <v>3.6000000000000005</v>
      </c>
      <c r="L171" s="11">
        <v>1.8938759999999999</v>
      </c>
      <c r="M171" s="11">
        <v>2.7057579999999999</v>
      </c>
      <c r="N171" s="11">
        <v>1.24868</v>
      </c>
      <c r="O171" s="11">
        <v>2.472216</v>
      </c>
      <c r="P171" s="11">
        <v>2.6108760000000002</v>
      </c>
      <c r="Q171" s="11">
        <v>8.3437970000000004</v>
      </c>
      <c r="R171" s="11">
        <v>2.2707869999999999</v>
      </c>
      <c r="S171" s="11">
        <v>2.9638969999999998</v>
      </c>
      <c r="T171" s="11">
        <v>5.4042630000000003</v>
      </c>
      <c r="U171" s="11">
        <v>2.7398850000000001</v>
      </c>
      <c r="V171" s="11">
        <v>2.7511369999999999</v>
      </c>
      <c r="W171" s="11">
        <v>3.6863760000000001</v>
      </c>
      <c r="X171" s="11">
        <v>4.0070459999999999</v>
      </c>
      <c r="Y171" s="11">
        <v>4.9467340000000002</v>
      </c>
      <c r="Z171" s="11">
        <v>4.0802579999999997</v>
      </c>
      <c r="AA171" s="11">
        <v>5.0548260000000003</v>
      </c>
      <c r="AB171" s="11">
        <v>4.9366279999999998</v>
      </c>
      <c r="AC171" s="11">
        <v>7.4408589999999997</v>
      </c>
      <c r="AD171" s="11">
        <v>6.2341129999999998</v>
      </c>
      <c r="AE171" s="11">
        <v>6.0260850000000001</v>
      </c>
    </row>
    <row r="172" spans="1:31" ht="13.5" customHeight="1" x14ac:dyDescent="0.15">
      <c r="A172" s="1"/>
      <c r="B172" s="16" t="s">
        <v>196</v>
      </c>
      <c r="C172" s="13">
        <v>1.9142370655338501</v>
      </c>
      <c r="D172" s="14">
        <v>1.72902002229482</v>
      </c>
      <c r="E172" s="14">
        <v>1.56687298319072</v>
      </c>
      <c r="F172" s="14">
        <v>2.34691757099595</v>
      </c>
      <c r="G172" s="14">
        <v>0.95635981143394233</v>
      </c>
      <c r="H172" s="14">
        <v>0.44596759956908699</v>
      </c>
      <c r="I172" s="14">
        <v>0.45482590888846408</v>
      </c>
      <c r="J172" s="14">
        <v>0.33670198718533384</v>
      </c>
      <c r="K172" s="14"/>
      <c r="L172" s="14">
        <v>0.39110699999999998</v>
      </c>
      <c r="M172" s="14">
        <v>0.197079</v>
      </c>
      <c r="N172" s="14">
        <v>0.265042</v>
      </c>
      <c r="O172" s="14">
        <v>0.50604099999999996</v>
      </c>
      <c r="P172" s="14">
        <v>0.62542399999999998</v>
      </c>
      <c r="Q172" s="14">
        <v>2.1108069999999999</v>
      </c>
      <c r="R172" s="14">
        <v>0.37506699999999998</v>
      </c>
      <c r="S172" s="14">
        <v>5.0090849999999998</v>
      </c>
      <c r="T172" s="14">
        <v>4.1670819999999997</v>
      </c>
      <c r="U172" s="14">
        <v>11.238279</v>
      </c>
      <c r="V172" s="14">
        <v>8.3941429999999997</v>
      </c>
      <c r="W172" s="14">
        <v>7.2198229999999999</v>
      </c>
      <c r="X172" s="14">
        <v>5.9919089999999997</v>
      </c>
      <c r="Y172" s="14">
        <v>5.4764619999999997</v>
      </c>
      <c r="Z172" s="14">
        <v>5.3954979999999999</v>
      </c>
      <c r="AA172" s="14">
        <v>3.3839619999999999</v>
      </c>
      <c r="AB172" s="14">
        <v>4.4103839999999996</v>
      </c>
      <c r="AC172" s="14">
        <v>1.985555</v>
      </c>
      <c r="AD172" s="14">
        <v>0.49745499999999998</v>
      </c>
      <c r="AE172" s="14">
        <v>1.7707949999999999</v>
      </c>
    </row>
    <row r="173" spans="1:31" ht="13.5" customHeight="1" x14ac:dyDescent="0.15">
      <c r="A173" s="1"/>
      <c r="B173" s="16" t="s">
        <v>197</v>
      </c>
      <c r="C173" s="10">
        <v>1.0244132055625601</v>
      </c>
      <c r="D173" s="11">
        <v>2.0923042470089102</v>
      </c>
      <c r="E173" s="11">
        <v>1.5278212705699998</v>
      </c>
      <c r="F173" s="11">
        <v>1.32180992733184</v>
      </c>
      <c r="G173" s="11">
        <v>2.6376773052251083</v>
      </c>
      <c r="H173" s="11">
        <v>2.3793781699310701</v>
      </c>
      <c r="I173" s="11">
        <v>2.6999882046996002</v>
      </c>
      <c r="J173" s="11">
        <v>2.4001748860881502</v>
      </c>
      <c r="K173" s="11">
        <v>2.4</v>
      </c>
      <c r="L173" s="11">
        <v>0.90492300000000003</v>
      </c>
      <c r="M173" s="11">
        <v>3.0133480000000001</v>
      </c>
      <c r="N173" s="11">
        <v>2.119507</v>
      </c>
      <c r="O173" s="11">
        <v>1.3934800000000001</v>
      </c>
      <c r="P173" s="11">
        <v>3.7484350000000002</v>
      </c>
      <c r="Q173" s="11">
        <v>2.4081440000000001</v>
      </c>
      <c r="R173" s="11">
        <v>2.0742479999999999</v>
      </c>
      <c r="S173" s="11">
        <v>3.3725999999999998</v>
      </c>
      <c r="T173" s="11">
        <v>5.0008239999999997</v>
      </c>
      <c r="U173" s="11">
        <v>3.9715370000000001</v>
      </c>
      <c r="V173" s="11">
        <v>8.078284</v>
      </c>
      <c r="W173" s="11">
        <v>9.2915109999999999</v>
      </c>
      <c r="X173" s="11">
        <v>4.8119639999999997</v>
      </c>
      <c r="Y173" s="11">
        <v>8.2176050000000007</v>
      </c>
      <c r="Z173" s="11">
        <v>7.4564399999999997</v>
      </c>
      <c r="AA173" s="11">
        <v>8.1248039999999992</v>
      </c>
      <c r="AB173" s="11">
        <v>16.452539999999999</v>
      </c>
      <c r="AC173" s="11">
        <v>4.3760399999999997</v>
      </c>
      <c r="AD173" s="11">
        <v>5.691821</v>
      </c>
      <c r="AE173" s="11">
        <v>8.6205700000000007</v>
      </c>
    </row>
    <row r="174" spans="1:31" ht="13.5" customHeight="1" x14ac:dyDescent="0.15">
      <c r="A174" s="1"/>
      <c r="B174" s="16" t="s">
        <v>198</v>
      </c>
      <c r="C174" s="13">
        <v>15.7622952248677</v>
      </c>
      <c r="D174" s="14">
        <v>20.422133962761901</v>
      </c>
      <c r="E174" s="14">
        <v>25.6478251332383</v>
      </c>
      <c r="F174" s="14">
        <v>28.437739751475693</v>
      </c>
      <c r="G174" s="14">
        <v>29.012159612471599</v>
      </c>
      <c r="H174" s="14">
        <v>29.1186032305088</v>
      </c>
      <c r="I174" s="14">
        <v>34.674816920916605</v>
      </c>
      <c r="J174" s="14">
        <v>30.546765490107813</v>
      </c>
      <c r="K174" s="14">
        <v>28.8</v>
      </c>
      <c r="L174" s="14">
        <v>29.364615000000001</v>
      </c>
      <c r="M174" s="14">
        <v>26.513929000000001</v>
      </c>
      <c r="N174" s="14">
        <v>26.831094</v>
      </c>
      <c r="O174" s="14">
        <v>29.860372000000002</v>
      </c>
      <c r="P174" s="14">
        <v>37.012656</v>
      </c>
      <c r="Q174" s="14">
        <v>29.685320000000001</v>
      </c>
      <c r="R174" s="14">
        <v>34.167901999999998</v>
      </c>
      <c r="S174" s="14">
        <v>57.064497000000003</v>
      </c>
      <c r="T174" s="14">
        <v>40.336633999999997</v>
      </c>
      <c r="U174" s="14">
        <v>27.591016</v>
      </c>
      <c r="V174" s="14">
        <v>41.654305000000001</v>
      </c>
      <c r="W174" s="14">
        <v>49.948936000000003</v>
      </c>
      <c r="X174" s="14">
        <v>41.390943999999998</v>
      </c>
      <c r="Y174" s="14">
        <v>41.745440000000002</v>
      </c>
      <c r="Z174" s="14">
        <v>69.883823000000007</v>
      </c>
      <c r="AA174" s="14">
        <v>27.827441</v>
      </c>
      <c r="AB174" s="14">
        <v>42.299247999999999</v>
      </c>
      <c r="AC174" s="14">
        <v>38.035335000000003</v>
      </c>
      <c r="AD174" s="14">
        <v>39.132027000000001</v>
      </c>
      <c r="AE174" s="14">
        <v>37.972397000000001</v>
      </c>
    </row>
    <row r="175" spans="1:31" ht="13.5" customHeight="1" x14ac:dyDescent="0.15">
      <c r="A175" s="1"/>
      <c r="B175" s="16" t="s">
        <v>199</v>
      </c>
      <c r="C175" s="10">
        <v>6.5251425217487302</v>
      </c>
      <c r="D175" s="11">
        <v>3.4206686837765403</v>
      </c>
      <c r="E175" s="11">
        <v>4.6884585801576693</v>
      </c>
      <c r="F175" s="11">
        <v>4.5369357057818487</v>
      </c>
      <c r="G175" s="11">
        <v>3.8047394832261201</v>
      </c>
      <c r="H175" s="11">
        <v>2.2823099582442801</v>
      </c>
      <c r="I175" s="11">
        <v>0.80798598275834266</v>
      </c>
      <c r="J175" s="11">
        <v>0.95400492696341521</v>
      </c>
      <c r="K175" s="11">
        <v>3.6</v>
      </c>
      <c r="L175" s="11">
        <v>3.5938439999999998</v>
      </c>
      <c r="M175" s="11">
        <v>1.1456930000000001</v>
      </c>
      <c r="N175" s="11">
        <v>3.5622600000000002</v>
      </c>
      <c r="O175" s="11">
        <v>1.385232</v>
      </c>
      <c r="P175" s="11">
        <v>3.2326190000000001</v>
      </c>
      <c r="Q175" s="11">
        <v>2.9767540000000001</v>
      </c>
      <c r="R175" s="11">
        <v>2.0350489999999999</v>
      </c>
      <c r="S175" s="11">
        <v>3.5031219999999998</v>
      </c>
      <c r="T175" s="11">
        <v>10.240830000000001</v>
      </c>
      <c r="U175" s="11">
        <v>7.8140510000000001</v>
      </c>
      <c r="V175" s="11">
        <v>16.799554000000001</v>
      </c>
      <c r="W175" s="11">
        <v>12.989573999999999</v>
      </c>
      <c r="X175" s="11">
        <v>14.641078</v>
      </c>
      <c r="Y175" s="11">
        <v>13.410579</v>
      </c>
      <c r="Z175" s="11">
        <v>17.395021</v>
      </c>
      <c r="AA175" s="11">
        <v>10.337282</v>
      </c>
      <c r="AB175" s="11">
        <v>5.993074</v>
      </c>
      <c r="AC175" s="11">
        <v>3.8343980000000002</v>
      </c>
      <c r="AD175" s="11">
        <v>15.111917</v>
      </c>
      <c r="AE175" s="11">
        <v>8.7541899999999995</v>
      </c>
    </row>
    <row r="176" spans="1:31" ht="13.5" customHeight="1" x14ac:dyDescent="0.15">
      <c r="A176" s="1"/>
      <c r="B176" s="16" t="s">
        <v>200</v>
      </c>
      <c r="C176" s="13">
        <v>1.94980212576782</v>
      </c>
      <c r="D176" s="14">
        <v>1.4802225054473299</v>
      </c>
      <c r="E176" s="14">
        <v>0.60598405832227742</v>
      </c>
      <c r="F176" s="14">
        <v>3.2087028177762704</v>
      </c>
      <c r="G176" s="14">
        <v>1.3003529645855001</v>
      </c>
      <c r="H176" s="14">
        <v>1.3477554224955199</v>
      </c>
      <c r="I176" s="14">
        <v>1.1107127763143998</v>
      </c>
      <c r="J176" s="14">
        <v>1.7118433620973599</v>
      </c>
      <c r="K176" s="14">
        <v>2.4</v>
      </c>
      <c r="L176" s="14">
        <v>1.24899</v>
      </c>
      <c r="M176" s="14">
        <v>2.4610029999999998</v>
      </c>
      <c r="N176" s="14">
        <v>1.6240600000000001</v>
      </c>
      <c r="O176" s="14">
        <v>1.7907</v>
      </c>
      <c r="P176" s="14">
        <v>16.805319000000001</v>
      </c>
      <c r="Q176" s="14">
        <v>0.76339500000000005</v>
      </c>
      <c r="R176" s="14">
        <v>2.2007330000000001</v>
      </c>
      <c r="S176" s="14">
        <v>1.2925009999999999</v>
      </c>
      <c r="T176" s="14">
        <v>1.3403719999999999</v>
      </c>
      <c r="U176" s="14">
        <v>1.829162</v>
      </c>
      <c r="V176" s="14">
        <v>6.0061140000000002</v>
      </c>
      <c r="W176" s="14">
        <v>2.2686419999999998</v>
      </c>
      <c r="X176" s="14">
        <v>5.6344909999999997</v>
      </c>
      <c r="Y176" s="14">
        <v>5.0823429999999998</v>
      </c>
      <c r="Z176" s="14">
        <v>6.342123</v>
      </c>
      <c r="AA176" s="14">
        <v>6.0582940000000001</v>
      </c>
      <c r="AB176" s="14">
        <v>1.1620349999999999</v>
      </c>
      <c r="AC176" s="14">
        <v>2.3045249999999999</v>
      </c>
      <c r="AD176" s="14">
        <v>1.709873</v>
      </c>
      <c r="AE176" s="14">
        <v>4.5872080000000004</v>
      </c>
    </row>
    <row r="177" spans="1:31" ht="13.5" customHeight="1" x14ac:dyDescent="0.15">
      <c r="A177" s="1"/>
      <c r="B177" s="16" t="s">
        <v>201</v>
      </c>
      <c r="C177" s="10">
        <v>1.28382893903382</v>
      </c>
      <c r="D177" s="11">
        <v>0.8553313501075418</v>
      </c>
      <c r="E177" s="11">
        <v>0.70035158676543241</v>
      </c>
      <c r="F177" s="11">
        <v>1.720736816366961</v>
      </c>
      <c r="G177" s="11">
        <v>1.9458630805739006</v>
      </c>
      <c r="H177" s="11">
        <v>1.1701906390818293</v>
      </c>
      <c r="I177" s="11">
        <v>0.64135365982461012</v>
      </c>
      <c r="J177" s="11">
        <v>1.40186943900742</v>
      </c>
      <c r="K177" s="11"/>
      <c r="L177" s="11">
        <v>2.1258499999999998</v>
      </c>
      <c r="M177" s="11">
        <v>2.7369210000000002</v>
      </c>
      <c r="N177" s="11">
        <v>13.147116</v>
      </c>
      <c r="O177" s="11">
        <v>10.391292999999999</v>
      </c>
      <c r="P177" s="11">
        <v>10.525031</v>
      </c>
      <c r="Q177" s="11">
        <v>13.933479999999999</v>
      </c>
      <c r="R177" s="11">
        <v>19.177488</v>
      </c>
      <c r="S177" s="11">
        <v>16.931412000000002</v>
      </c>
      <c r="T177" s="11">
        <v>24.949034999999999</v>
      </c>
      <c r="U177" s="11">
        <v>18.047573</v>
      </c>
      <c r="V177" s="11">
        <v>25.316756000000002</v>
      </c>
      <c r="W177" s="11">
        <v>25.809574000000001</v>
      </c>
      <c r="X177" s="11">
        <v>21.102426999999999</v>
      </c>
      <c r="Y177" s="11">
        <v>21.407665000000001</v>
      </c>
      <c r="Z177" s="11">
        <v>27.466777</v>
      </c>
      <c r="AA177" s="11">
        <v>21.490670999999999</v>
      </c>
      <c r="AB177" s="11">
        <v>7.6978289999999996</v>
      </c>
      <c r="AC177" s="11">
        <v>11.558538</v>
      </c>
      <c r="AD177" s="11">
        <v>9.7300260000000005</v>
      </c>
      <c r="AE177" s="11">
        <v>10.727539999999999</v>
      </c>
    </row>
    <row r="178" spans="1:31" ht="13.5" customHeight="1" x14ac:dyDescent="0.15">
      <c r="A178" s="1"/>
      <c r="B178" s="16" t="s">
        <v>202</v>
      </c>
      <c r="C178" s="13">
        <v>117.93931856879701</v>
      </c>
      <c r="D178" s="14">
        <v>141.57862896276501</v>
      </c>
      <c r="E178" s="14">
        <v>112.514105429301</v>
      </c>
      <c r="F178" s="14">
        <v>80.140054950342375</v>
      </c>
      <c r="G178" s="14">
        <v>76.628710819815808</v>
      </c>
      <c r="H178" s="14">
        <v>73.62280453170078</v>
      </c>
      <c r="I178" s="14">
        <v>67.532307395732957</v>
      </c>
      <c r="J178" s="14">
        <v>61.483641310235932</v>
      </c>
      <c r="K178" s="14">
        <v>60.000000000000028</v>
      </c>
      <c r="L178" s="14">
        <v>55.998299000000003</v>
      </c>
      <c r="M178" s="14">
        <v>86.663616000000005</v>
      </c>
      <c r="N178" s="14">
        <v>101.604857</v>
      </c>
      <c r="O178" s="14">
        <v>110.727223</v>
      </c>
      <c r="P178" s="14">
        <v>115.749313</v>
      </c>
      <c r="Q178" s="14">
        <v>95.351422999999997</v>
      </c>
      <c r="R178" s="14">
        <v>152.38937999999999</v>
      </c>
      <c r="S178" s="14">
        <v>174.16679199999999</v>
      </c>
      <c r="T178" s="14">
        <v>188.67517799999999</v>
      </c>
      <c r="U178" s="14">
        <v>174.55308299999999</v>
      </c>
      <c r="V178" s="14">
        <v>257.74705799999998</v>
      </c>
      <c r="W178" s="14">
        <v>254.571112</v>
      </c>
      <c r="X178" s="14">
        <v>236.40421799999999</v>
      </c>
      <c r="Y178" s="14">
        <v>249.05211499999999</v>
      </c>
      <c r="Z178" s="14">
        <v>263.38464399999998</v>
      </c>
      <c r="AA178" s="14">
        <v>189.02130299999999</v>
      </c>
      <c r="AB178" s="14">
        <v>143.763409</v>
      </c>
      <c r="AC178" s="14">
        <v>188.26421199999999</v>
      </c>
      <c r="AD178" s="14">
        <v>214.527006</v>
      </c>
      <c r="AE178" s="14">
        <v>151.20927499999999</v>
      </c>
    </row>
    <row r="179" spans="1:31" ht="13.5" customHeight="1" x14ac:dyDescent="0.15">
      <c r="A179" s="1"/>
      <c r="B179" s="16" t="s">
        <v>203</v>
      </c>
      <c r="C179" s="10">
        <v>3.7294498457104002</v>
      </c>
      <c r="D179" s="11">
        <v>9.5205054775547424</v>
      </c>
      <c r="E179" s="11">
        <v>2.4518879684224522</v>
      </c>
      <c r="F179" s="11">
        <v>1.10681989689478</v>
      </c>
      <c r="G179" s="11">
        <v>1.0893673673409101</v>
      </c>
      <c r="H179" s="11">
        <v>1.7948811379901899</v>
      </c>
      <c r="I179" s="11">
        <v>0.75124541571820791</v>
      </c>
      <c r="J179" s="11">
        <v>0.68765097618969251</v>
      </c>
      <c r="K179" s="11"/>
      <c r="L179" s="11">
        <v>0.22667200000000001</v>
      </c>
      <c r="M179" s="11">
        <v>0.36283900000000002</v>
      </c>
      <c r="N179" s="11">
        <v>0.48507600000000001</v>
      </c>
      <c r="O179" s="11">
        <v>1.7609060000000001</v>
      </c>
      <c r="P179" s="11">
        <v>0.47981499999999999</v>
      </c>
      <c r="Q179" s="11">
        <v>0.55765399999999998</v>
      </c>
      <c r="R179" s="11">
        <v>5.167414</v>
      </c>
      <c r="S179" s="11">
        <v>2.2972700000000001</v>
      </c>
      <c r="T179" s="11">
        <v>1.943765</v>
      </c>
      <c r="U179" s="11">
        <v>2.8891089999999999</v>
      </c>
      <c r="V179" s="11">
        <v>6.0129400000000004</v>
      </c>
      <c r="W179" s="11">
        <v>2.3051590000000002</v>
      </c>
      <c r="X179" s="11">
        <v>3.1080869999999998</v>
      </c>
      <c r="Y179" s="11">
        <v>8.2240710000000004</v>
      </c>
      <c r="Z179" s="11">
        <v>3.641168</v>
      </c>
      <c r="AA179" s="11">
        <v>7.3094239999999999</v>
      </c>
      <c r="AB179" s="11">
        <v>14.139552</v>
      </c>
      <c r="AC179" s="11">
        <v>5.3030809999999997</v>
      </c>
      <c r="AD179" s="11">
        <v>3.4039700000000002</v>
      </c>
      <c r="AE179" s="11">
        <v>3.643545</v>
      </c>
    </row>
    <row r="180" spans="1:31" ht="13.5" customHeight="1" x14ac:dyDescent="0.15">
      <c r="A180" s="1"/>
      <c r="B180" s="16" t="s">
        <v>204</v>
      </c>
      <c r="C180" s="13">
        <v>4.7420080311949803E-2</v>
      </c>
      <c r="D180" s="14">
        <v>7.3028282329844138E-2</v>
      </c>
      <c r="E180" s="14">
        <v>9.9936227917205009E-2</v>
      </c>
      <c r="F180" s="14">
        <v>6.5972788264283411</v>
      </c>
      <c r="G180" s="14">
        <v>2.3863907218587301E-2</v>
      </c>
      <c r="H180" s="14">
        <v>5.5017122549668201E-2</v>
      </c>
      <c r="I180" s="14">
        <v>5.4763380625875305E-3</v>
      </c>
      <c r="J180" s="14">
        <v>0.14811690485305601</v>
      </c>
      <c r="K180" s="14"/>
      <c r="L180" s="14">
        <v>0.25013999999999997</v>
      </c>
      <c r="M180" s="14">
        <v>0.26811600000000002</v>
      </c>
      <c r="N180" s="14">
        <v>0.25812000000000002</v>
      </c>
      <c r="O180" s="14">
        <v>0.47427599999999998</v>
      </c>
      <c r="P180" s="14">
        <v>0.25376399999999999</v>
      </c>
      <c r="Q180" s="14">
        <v>8.2199999999999999E-3</v>
      </c>
      <c r="R180" s="14">
        <v>2.9784000000000001E-2</v>
      </c>
      <c r="S180" s="14">
        <v>1.9812E-2</v>
      </c>
      <c r="T180" s="14">
        <v>0.218253</v>
      </c>
      <c r="U180" s="14">
        <v>7.3713000000000001E-2</v>
      </c>
      <c r="V180" s="14">
        <v>0.62096499999999999</v>
      </c>
      <c r="W180" s="14">
        <v>0.27752500000000002</v>
      </c>
      <c r="X180" s="14">
        <v>0.34491500000000003</v>
      </c>
      <c r="Y180" s="14">
        <v>0.29755500000000001</v>
      </c>
      <c r="Z180" s="14">
        <v>0.78637000000000001</v>
      </c>
      <c r="AA180" s="14">
        <v>0.23231599999999999</v>
      </c>
      <c r="AB180" s="14">
        <v>0.27369700000000002</v>
      </c>
      <c r="AC180" s="14">
        <v>0.342559</v>
      </c>
      <c r="AD180" s="14">
        <v>0.44161600000000001</v>
      </c>
      <c r="AE180" s="14">
        <v>0.24512200000000001</v>
      </c>
    </row>
    <row r="181" spans="1:31" ht="13.5" customHeight="1" x14ac:dyDescent="0.15">
      <c r="A181" s="1"/>
      <c r="B181" s="16" t="s">
        <v>205</v>
      </c>
      <c r="C181" s="10">
        <v>6.9616862022675603</v>
      </c>
      <c r="D181" s="11">
        <v>9.7471776989172696</v>
      </c>
      <c r="E181" s="11">
        <v>7.3984676302880068</v>
      </c>
      <c r="F181" s="11">
        <v>7.6947051080002113</v>
      </c>
      <c r="G181" s="11">
        <v>8.9705002126255007</v>
      </c>
      <c r="H181" s="11">
        <v>6.4399460824397563</v>
      </c>
      <c r="I181" s="11">
        <v>6.7292671483658699</v>
      </c>
      <c r="J181" s="11">
        <v>8.4796311360789325</v>
      </c>
      <c r="K181" s="11">
        <v>9.6</v>
      </c>
      <c r="L181" s="11">
        <v>7.7341639999999998</v>
      </c>
      <c r="M181" s="11">
        <v>12.458702000000001</v>
      </c>
      <c r="N181" s="11">
        <v>9.9680239999999998</v>
      </c>
      <c r="O181" s="11">
        <v>13.074178</v>
      </c>
      <c r="P181" s="11">
        <v>12.781257999999999</v>
      </c>
      <c r="Q181" s="11">
        <v>14.087225</v>
      </c>
      <c r="R181" s="11">
        <v>9.9573590000000003</v>
      </c>
      <c r="S181" s="11">
        <v>18.033740000000002</v>
      </c>
      <c r="T181" s="11">
        <v>16.924714000000002</v>
      </c>
      <c r="U181" s="11">
        <v>15.887688000000001</v>
      </c>
      <c r="V181" s="11">
        <v>20.089811999999998</v>
      </c>
      <c r="W181" s="11">
        <v>25.194323000000001</v>
      </c>
      <c r="X181" s="11">
        <v>23.238759000000002</v>
      </c>
      <c r="Y181" s="11">
        <v>26.469038000000001</v>
      </c>
      <c r="Z181" s="11">
        <v>18.171396000000001</v>
      </c>
      <c r="AA181" s="11">
        <v>25.993110999999999</v>
      </c>
      <c r="AB181" s="11">
        <v>26.870213</v>
      </c>
      <c r="AC181" s="11">
        <v>21.668319</v>
      </c>
      <c r="AD181" s="11">
        <v>20.450648999999999</v>
      </c>
      <c r="AE181" s="11">
        <v>22.518070999999999</v>
      </c>
    </row>
    <row r="182" spans="1:31" ht="13.5" customHeight="1" x14ac:dyDescent="0.15">
      <c r="A182" s="1"/>
      <c r="B182" s="16" t="s">
        <v>206</v>
      </c>
      <c r="C182" s="13">
        <v>0.77266836743588696</v>
      </c>
      <c r="D182" s="14">
        <v>0.64556384253789023</v>
      </c>
      <c r="E182" s="14">
        <v>0.90538687688578001</v>
      </c>
      <c r="F182" s="14">
        <v>0.52773921801489543</v>
      </c>
      <c r="G182" s="14">
        <v>0.74167112843243377</v>
      </c>
      <c r="H182" s="14">
        <v>2.6312641857415717</v>
      </c>
      <c r="I182" s="14">
        <v>0.84499279994317311</v>
      </c>
      <c r="J182" s="14">
        <v>1.68742925247405</v>
      </c>
      <c r="K182" s="14">
        <v>1.2</v>
      </c>
      <c r="L182" s="14">
        <v>1.2877970000000001</v>
      </c>
      <c r="M182" s="14">
        <v>1.5274529999999999</v>
      </c>
      <c r="N182" s="14">
        <v>0.86248999999999998</v>
      </c>
      <c r="O182" s="14">
        <v>1.26325</v>
      </c>
      <c r="P182" s="14">
        <v>1.304495</v>
      </c>
      <c r="Q182" s="14">
        <v>1.480869</v>
      </c>
      <c r="R182" s="14">
        <v>0.98604599999999998</v>
      </c>
      <c r="S182" s="14">
        <v>1.6065449999999999</v>
      </c>
      <c r="T182" s="14">
        <v>1.106203</v>
      </c>
      <c r="U182" s="14">
        <v>2.2309459999999999</v>
      </c>
      <c r="V182" s="14">
        <v>2.189559</v>
      </c>
      <c r="W182" s="14">
        <v>3.4725809999999999</v>
      </c>
      <c r="X182" s="14">
        <v>9.0306259999999998</v>
      </c>
      <c r="Y182" s="14">
        <v>9.9174369999999996</v>
      </c>
      <c r="Z182" s="14">
        <v>12.998037</v>
      </c>
      <c r="AA182" s="14">
        <v>34.691414000000002</v>
      </c>
      <c r="AB182" s="14">
        <v>40.846429000000001</v>
      </c>
      <c r="AC182" s="14">
        <v>36.91986</v>
      </c>
      <c r="AD182" s="14">
        <v>25.027348</v>
      </c>
      <c r="AE182" s="14">
        <v>20.851132</v>
      </c>
    </row>
    <row r="183" spans="1:31" ht="13.5" customHeight="1" x14ac:dyDescent="0.15">
      <c r="A183" s="1"/>
      <c r="B183" s="16" t="s">
        <v>207</v>
      </c>
      <c r="C183" s="10">
        <v>1.275460689567</v>
      </c>
      <c r="D183" s="11">
        <v>3.6473061482826385</v>
      </c>
      <c r="E183" s="11">
        <v>4.8357249822581663</v>
      </c>
      <c r="F183" s="11">
        <v>4.6114022099723995</v>
      </c>
      <c r="G183" s="11">
        <v>4.15850740656892</v>
      </c>
      <c r="H183" s="11">
        <v>3.9397967073417579</v>
      </c>
      <c r="I183" s="11">
        <v>2.1584431398792989</v>
      </c>
      <c r="J183" s="11">
        <v>1.6778391141933802</v>
      </c>
      <c r="K183" s="11">
        <v>1.2</v>
      </c>
      <c r="L183" s="11">
        <v>0.79263899999999998</v>
      </c>
      <c r="M183" s="11">
        <v>0.57020899999999997</v>
      </c>
      <c r="N183" s="11">
        <v>0.94539300000000004</v>
      </c>
      <c r="O183" s="11">
        <v>0.51037900000000003</v>
      </c>
      <c r="P183" s="11">
        <v>0.659466</v>
      </c>
      <c r="Q183" s="11">
        <v>0.55331900000000001</v>
      </c>
      <c r="R183" s="11">
        <v>0.37647000000000003</v>
      </c>
      <c r="S183" s="11">
        <v>1.461875</v>
      </c>
      <c r="T183" s="11">
        <v>1.2867770000000001</v>
      </c>
      <c r="U183" s="11">
        <v>7.6424130000000003</v>
      </c>
      <c r="V183" s="11">
        <v>1.5773520000000001</v>
      </c>
      <c r="W183" s="11">
        <v>2.0269349999999999</v>
      </c>
      <c r="X183" s="11">
        <v>1.55701</v>
      </c>
      <c r="Y183" s="11">
        <v>0.63708799999999999</v>
      </c>
      <c r="Z183" s="11">
        <v>1.3375999999999999</v>
      </c>
      <c r="AA183" s="11">
        <v>1.109734</v>
      </c>
      <c r="AB183" s="11">
        <v>2.0914359999999999</v>
      </c>
      <c r="AC183" s="11">
        <v>7.2141970000000004</v>
      </c>
      <c r="AD183" s="11">
        <v>0.68667999999999996</v>
      </c>
      <c r="AE183" s="11">
        <v>1.504427</v>
      </c>
    </row>
    <row r="184" spans="1:31" ht="13.5" customHeight="1" x14ac:dyDescent="0.15">
      <c r="A184" s="1"/>
      <c r="B184" s="16" t="s">
        <v>208</v>
      </c>
      <c r="C184" s="13">
        <v>344.55011942189299</v>
      </c>
      <c r="D184" s="14">
        <v>325.62680180578985</v>
      </c>
      <c r="E184" s="14">
        <v>416.46095531751104</v>
      </c>
      <c r="F184" s="14">
        <v>496.78979734329698</v>
      </c>
      <c r="G184" s="14">
        <v>593.95072912770024</v>
      </c>
      <c r="H184" s="14">
        <v>563.86371886423058</v>
      </c>
      <c r="I184" s="14">
        <v>394.42452270791614</v>
      </c>
      <c r="J184" s="14">
        <v>388.77234848305704</v>
      </c>
      <c r="K184" s="14">
        <v>325.2</v>
      </c>
      <c r="L184" s="14">
        <v>357.80948699999999</v>
      </c>
      <c r="M184" s="14">
        <v>303.19154800000001</v>
      </c>
      <c r="N184" s="14">
        <v>332.93122099999999</v>
      </c>
      <c r="O184" s="14">
        <v>389.61198000000002</v>
      </c>
      <c r="P184" s="14">
        <v>445.716702</v>
      </c>
      <c r="Q184" s="14">
        <v>536.20310800000004</v>
      </c>
      <c r="R184" s="14">
        <v>581.68768</v>
      </c>
      <c r="S184" s="14">
        <v>671.61013300000002</v>
      </c>
      <c r="T184" s="14">
        <v>718.86350100000004</v>
      </c>
      <c r="U184" s="14">
        <v>620.79553299999998</v>
      </c>
      <c r="V184" s="14">
        <v>738.71347300000002</v>
      </c>
      <c r="W184" s="14">
        <v>897.12343099999998</v>
      </c>
      <c r="X184" s="14">
        <v>785.28931299999999</v>
      </c>
      <c r="Y184" s="14">
        <v>807.12183800000003</v>
      </c>
      <c r="Z184" s="14">
        <v>790.01790600000004</v>
      </c>
      <c r="AA184" s="14">
        <v>701.78864099999998</v>
      </c>
      <c r="AB184" s="14">
        <v>710.92125999999996</v>
      </c>
      <c r="AC184" s="14">
        <v>741.28128600000002</v>
      </c>
      <c r="AD184" s="14">
        <v>751.56132300000002</v>
      </c>
      <c r="AE184" s="14">
        <v>680.05160899999998</v>
      </c>
    </row>
    <row r="185" spans="1:31" ht="13.5" customHeight="1" x14ac:dyDescent="0.15">
      <c r="A185" s="1"/>
      <c r="B185" s="16" t="s">
        <v>209</v>
      </c>
      <c r="C185" s="1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>
        <v>0.58160800000000001</v>
      </c>
      <c r="AC185" s="11"/>
      <c r="AD185" s="11"/>
      <c r="AE185" s="11"/>
    </row>
    <row r="186" spans="1:31" ht="13.5" customHeight="1" x14ac:dyDescent="0.15">
      <c r="A186" s="1"/>
      <c r="B186" s="16" t="s">
        <v>210</v>
      </c>
      <c r="C186" s="13">
        <v>7.6430011796907298</v>
      </c>
      <c r="D186" s="14">
        <v>9.647615136522635</v>
      </c>
      <c r="E186" s="14">
        <v>7.0726495192784498</v>
      </c>
      <c r="F186" s="14">
        <v>8.8527266863347194</v>
      </c>
      <c r="G186" s="14">
        <v>8.1097859268891526</v>
      </c>
      <c r="H186" s="14">
        <v>2.7522798542273299</v>
      </c>
      <c r="I186" s="14">
        <v>3.4163932799093604</v>
      </c>
      <c r="J186" s="14">
        <v>6.3347513004829263</v>
      </c>
      <c r="K186" s="14">
        <v>6</v>
      </c>
      <c r="L186" s="14">
        <v>4.623767</v>
      </c>
      <c r="M186" s="14">
        <v>4.1716230000000003</v>
      </c>
      <c r="N186" s="14">
        <v>9.0314599999999992</v>
      </c>
      <c r="O186" s="14">
        <v>6.3494619999999999</v>
      </c>
      <c r="P186" s="14">
        <v>8.0240729999999996</v>
      </c>
      <c r="Q186" s="14">
        <v>13.314012999999999</v>
      </c>
      <c r="R186" s="14">
        <v>21.634132999999999</v>
      </c>
      <c r="S186" s="14">
        <v>25.002119</v>
      </c>
      <c r="T186" s="14">
        <v>24.970157</v>
      </c>
      <c r="U186" s="14">
        <v>30.553245</v>
      </c>
      <c r="V186" s="14">
        <v>24.836749000000001</v>
      </c>
      <c r="W186" s="14">
        <v>30.248166999999999</v>
      </c>
      <c r="X186" s="14">
        <v>33.461160999999997</v>
      </c>
      <c r="Y186" s="14">
        <v>20.189951000000001</v>
      </c>
      <c r="Z186" s="14">
        <v>19.655615999999998</v>
      </c>
      <c r="AA186" s="14">
        <v>19.355101999999999</v>
      </c>
      <c r="AB186" s="14">
        <v>16.287032</v>
      </c>
      <c r="AC186" s="14">
        <v>14.727982000000001</v>
      </c>
      <c r="AD186" s="14">
        <v>47.101889</v>
      </c>
      <c r="AE186" s="14">
        <v>50.779732000000003</v>
      </c>
    </row>
    <row r="187" spans="1:31" ht="13.5" customHeight="1" x14ac:dyDescent="0.15">
      <c r="A187" s="1"/>
      <c r="B187" s="16" t="s">
        <v>211</v>
      </c>
      <c r="C187" s="10">
        <v>4.5418673981136592</v>
      </c>
      <c r="D187" s="11">
        <v>3.7865126335384303</v>
      </c>
      <c r="E187" s="11">
        <v>1.35910350771306</v>
      </c>
      <c r="F187" s="11">
        <v>1.95514357005997</v>
      </c>
      <c r="G187" s="11">
        <v>2.5408391799188697</v>
      </c>
      <c r="H187" s="11">
        <v>2.5654690527267787</v>
      </c>
      <c r="I187" s="11">
        <v>3.2373769243327799</v>
      </c>
      <c r="J187" s="11">
        <v>3.4568209938607799</v>
      </c>
      <c r="K187" s="11">
        <v>4.8</v>
      </c>
      <c r="L187" s="11">
        <v>4.7272550000000004</v>
      </c>
      <c r="M187" s="11">
        <v>8.6386289999999999</v>
      </c>
      <c r="N187" s="11">
        <v>11.659808999999999</v>
      </c>
      <c r="O187" s="11">
        <v>12.591357</v>
      </c>
      <c r="P187" s="11">
        <v>12.673586</v>
      </c>
      <c r="Q187" s="11">
        <v>13.32691</v>
      </c>
      <c r="R187" s="11">
        <v>16.86092</v>
      </c>
      <c r="S187" s="11">
        <v>16.703607000000002</v>
      </c>
      <c r="T187" s="11">
        <v>20.857194</v>
      </c>
      <c r="U187" s="11">
        <v>14.551848</v>
      </c>
      <c r="V187" s="11">
        <v>16.749969</v>
      </c>
      <c r="W187" s="11">
        <v>18.477564000000001</v>
      </c>
      <c r="X187" s="11">
        <v>18.146274999999999</v>
      </c>
      <c r="Y187" s="11">
        <v>19.296744</v>
      </c>
      <c r="Z187" s="11">
        <v>21.169463</v>
      </c>
      <c r="AA187" s="11">
        <v>19.206693000000001</v>
      </c>
      <c r="AB187" s="11">
        <v>16.459502000000001</v>
      </c>
      <c r="AC187" s="11">
        <v>16.916350000000001</v>
      </c>
      <c r="AD187" s="11">
        <v>14.619669</v>
      </c>
      <c r="AE187" s="11">
        <v>11.878565</v>
      </c>
    </row>
    <row r="188" spans="1:31" ht="13.5" customHeight="1" x14ac:dyDescent="0.15">
      <c r="A188" s="1"/>
      <c r="B188" s="16" t="s">
        <v>212</v>
      </c>
      <c r="C188" s="13">
        <v>4.7566524677619002</v>
      </c>
      <c r="D188" s="14">
        <v>6.8006294017909203</v>
      </c>
      <c r="E188" s="14">
        <v>3.13869638174604</v>
      </c>
      <c r="F188" s="14">
        <v>2.2044121678252098</v>
      </c>
      <c r="G188" s="14">
        <v>2.2239724504605887</v>
      </c>
      <c r="H188" s="14">
        <v>5.7566241893656498</v>
      </c>
      <c r="I188" s="14">
        <v>2.4727362624172389</v>
      </c>
      <c r="J188" s="14">
        <v>1.7820227165858</v>
      </c>
      <c r="K188" s="14">
        <v>2.4</v>
      </c>
      <c r="L188" s="14">
        <v>1.7904180000000001</v>
      </c>
      <c r="M188" s="14">
        <v>2.7191149999999999</v>
      </c>
      <c r="N188" s="14">
        <v>2.7227730000000001</v>
      </c>
      <c r="O188" s="14">
        <v>3.8483209999999999</v>
      </c>
      <c r="P188" s="14">
        <v>4.0285650000000004</v>
      </c>
      <c r="Q188" s="14">
        <v>2.8357770000000002</v>
      </c>
      <c r="R188" s="14">
        <v>31.242139999999999</v>
      </c>
      <c r="S188" s="14">
        <v>18.781880999999998</v>
      </c>
      <c r="T188" s="14">
        <v>11.856071999999999</v>
      </c>
      <c r="U188" s="14">
        <v>12.651075000000001</v>
      </c>
      <c r="V188" s="14">
        <v>11.574266</v>
      </c>
      <c r="W188" s="14">
        <v>12.861966000000001</v>
      </c>
      <c r="X188" s="14">
        <v>14.380661</v>
      </c>
      <c r="Y188" s="14">
        <v>11.93756</v>
      </c>
      <c r="Z188" s="14">
        <v>12.269674</v>
      </c>
      <c r="AA188" s="14">
        <v>10.231640000000001</v>
      </c>
      <c r="AB188" s="14">
        <v>9.8340920000000001</v>
      </c>
      <c r="AC188" s="14">
        <v>14.41614</v>
      </c>
      <c r="AD188" s="14">
        <v>26.104868</v>
      </c>
      <c r="AE188" s="14">
        <v>51.381610000000002</v>
      </c>
    </row>
    <row r="189" spans="1:31" ht="13.5" customHeight="1" x14ac:dyDescent="0.15">
      <c r="A189" s="1"/>
      <c r="B189" s="16" t="s">
        <v>213</v>
      </c>
      <c r="C189" s="10">
        <v>8.8975412455906913</v>
      </c>
      <c r="D189" s="11">
        <v>5.4442192134930805</v>
      </c>
      <c r="E189" s="11">
        <v>8.4755415889805708</v>
      </c>
      <c r="F189" s="11">
        <v>5.9516627337950725</v>
      </c>
      <c r="G189" s="11">
        <v>5.57328363901226</v>
      </c>
      <c r="H189" s="11">
        <v>4.0249484663159203</v>
      </c>
      <c r="I189" s="11">
        <v>1.6431563472387198</v>
      </c>
      <c r="J189" s="11">
        <v>1.75813128934092</v>
      </c>
      <c r="K189" s="11">
        <v>1.2</v>
      </c>
      <c r="L189" s="11">
        <v>1.6495</v>
      </c>
      <c r="M189" s="11">
        <v>1.986812</v>
      </c>
      <c r="N189" s="11">
        <v>1.4482269999999999</v>
      </c>
      <c r="O189" s="11">
        <v>3.3264290000000001</v>
      </c>
      <c r="P189" s="11">
        <v>8.6103950000000005</v>
      </c>
      <c r="Q189" s="11">
        <v>6.5143800000000001</v>
      </c>
      <c r="R189" s="11">
        <v>7.4185189999999999</v>
      </c>
      <c r="S189" s="11">
        <v>3.8313959999999998</v>
      </c>
      <c r="T189" s="11">
        <v>8.7946109999999997</v>
      </c>
      <c r="U189" s="11">
        <v>10.285932000000001</v>
      </c>
      <c r="V189" s="11">
        <v>6.8265570000000002</v>
      </c>
      <c r="W189" s="11">
        <v>9.7651190000000003</v>
      </c>
      <c r="X189" s="11">
        <v>12.237207</v>
      </c>
      <c r="Y189" s="11">
        <v>14.992260999999999</v>
      </c>
      <c r="Z189" s="11">
        <v>17.348749000000002</v>
      </c>
      <c r="AA189" s="11">
        <v>5.2551940000000004</v>
      </c>
      <c r="AB189" s="11">
        <v>9.9548550000000002</v>
      </c>
      <c r="AC189" s="11">
        <v>5.5599040000000004</v>
      </c>
      <c r="AD189" s="11">
        <v>7.4119630000000001</v>
      </c>
      <c r="AE189" s="11">
        <v>3.430666</v>
      </c>
    </row>
    <row r="190" spans="1:31" ht="13.5" customHeight="1" x14ac:dyDescent="0.15">
      <c r="A190" s="1"/>
      <c r="B190" s="16" t="s">
        <v>214</v>
      </c>
      <c r="C190" s="13">
        <v>39.737329947291705</v>
      </c>
      <c r="D190" s="14">
        <v>26.763403136249298</v>
      </c>
      <c r="E190" s="14">
        <v>19.871065046988406</v>
      </c>
      <c r="F190" s="14">
        <v>25.267932603254401</v>
      </c>
      <c r="G190" s="14">
        <v>27.475852092589697</v>
      </c>
      <c r="H190" s="14">
        <v>21.066576937333899</v>
      </c>
      <c r="I190" s="14">
        <v>19.210613467769509</v>
      </c>
      <c r="J190" s="14">
        <v>14.7700607415766</v>
      </c>
      <c r="K190" s="14">
        <v>14.4</v>
      </c>
      <c r="L190" s="14">
        <v>9.7463960000000007</v>
      </c>
      <c r="M190" s="14">
        <v>7.8656560000000004</v>
      </c>
      <c r="N190" s="14">
        <v>6.3710690000000003</v>
      </c>
      <c r="O190" s="14">
        <v>17.949774999999999</v>
      </c>
      <c r="P190" s="14">
        <v>6.0057340000000003</v>
      </c>
      <c r="Q190" s="14">
        <v>6.6628350000000003</v>
      </c>
      <c r="R190" s="14">
        <v>3.759188</v>
      </c>
      <c r="S190" s="14">
        <v>7.9696699999999998</v>
      </c>
      <c r="T190" s="14">
        <v>3.2131280000000002</v>
      </c>
      <c r="U190" s="14">
        <v>4.3327080000000002</v>
      </c>
      <c r="V190" s="14">
        <v>6.4995200000000004</v>
      </c>
      <c r="W190" s="14">
        <v>7.1269280000000004</v>
      </c>
      <c r="X190" s="14">
        <v>9.2004800000000007</v>
      </c>
      <c r="Y190" s="14">
        <v>8.7858839999999994</v>
      </c>
      <c r="Z190" s="14">
        <v>8.2010880000000004</v>
      </c>
      <c r="AA190" s="14">
        <v>11.268677</v>
      </c>
      <c r="AB190" s="14">
        <v>8.3688439999999993</v>
      </c>
      <c r="AC190" s="14">
        <v>9.2476459999999996</v>
      </c>
      <c r="AD190" s="14">
        <v>17.589182000000001</v>
      </c>
      <c r="AE190" s="14">
        <v>3.6798989999999998</v>
      </c>
    </row>
    <row r="191" spans="1:31" ht="13.5" customHeight="1" x14ac:dyDescent="0.15">
      <c r="A191" s="1"/>
      <c r="B191" s="16" t="s">
        <v>215</v>
      </c>
      <c r="C191" s="10">
        <v>8.8563973523788503E-2</v>
      </c>
      <c r="D191" s="11">
        <v>0.96008766705100346</v>
      </c>
      <c r="E191" s="11">
        <v>1.414975941199618E-2</v>
      </c>
      <c r="F191" s="11">
        <v>2.0387498385989701E-3</v>
      </c>
      <c r="G191" s="11">
        <v>0.41616918536093461</v>
      </c>
      <c r="H191" s="11">
        <v>3.9938208809012506E-2</v>
      </c>
      <c r="I191" s="11">
        <v>1.2411003196682081E-2</v>
      </c>
      <c r="J191" s="11">
        <v>0.2096488550914597</v>
      </c>
      <c r="K191" s="11"/>
      <c r="L191" s="11">
        <v>1.0506E-2</v>
      </c>
      <c r="M191" s="11">
        <v>4.5520999999999999E-2</v>
      </c>
      <c r="N191" s="11">
        <v>1.8374999999999999E-2</v>
      </c>
      <c r="O191" s="11">
        <v>1.7042999999999999E-2</v>
      </c>
      <c r="P191" s="11">
        <v>0.145096</v>
      </c>
      <c r="Q191" s="11">
        <v>4.9578999999999998E-2</v>
      </c>
      <c r="R191" s="11">
        <v>1.2E-5</v>
      </c>
      <c r="S191" s="11">
        <v>7.0484000000000005E-2</v>
      </c>
      <c r="T191" s="11">
        <v>7.4204999999999993E-2</v>
      </c>
      <c r="U191" s="11">
        <v>2.0040000000000001E-3</v>
      </c>
      <c r="V191" s="11">
        <v>5.6086999999999998E-2</v>
      </c>
      <c r="W191" s="11">
        <v>3.7429999999999998E-3</v>
      </c>
      <c r="X191" s="11">
        <v>3.4104000000000002E-2</v>
      </c>
      <c r="Y191" s="11">
        <v>7.8224000000000002E-2</v>
      </c>
      <c r="Z191" s="11">
        <v>3.5305999999999997E-2</v>
      </c>
      <c r="AA191" s="11">
        <v>1.1842999999999999E-2</v>
      </c>
      <c r="AB191" s="11">
        <v>3.2016239999999998</v>
      </c>
      <c r="AC191" s="11">
        <v>3.8913999999999997E-2</v>
      </c>
      <c r="AD191" s="11">
        <v>0.111331</v>
      </c>
      <c r="AE191" s="11">
        <v>3.4403000000000003E-2</v>
      </c>
    </row>
    <row r="192" spans="1:31" ht="13.5" customHeight="1" x14ac:dyDescent="0.15">
      <c r="A192" s="1"/>
      <c r="B192" s="15" t="s">
        <v>216</v>
      </c>
      <c r="C192" s="13">
        <v>1635.0855130492403</v>
      </c>
      <c r="D192" s="14">
        <v>1897.266630372834</v>
      </c>
      <c r="E192" s="14">
        <v>1749.2212342407936</v>
      </c>
      <c r="F192" s="14">
        <v>2028.4057363962074</v>
      </c>
      <c r="G192" s="14">
        <v>2047.8913560625583</v>
      </c>
      <c r="H192" s="14">
        <v>2146.954328128008</v>
      </c>
      <c r="I192" s="14">
        <v>2231.1445065588268</v>
      </c>
      <c r="J192" s="14">
        <v>2527.5924930247056</v>
      </c>
      <c r="K192" s="14">
        <v>2326.8000000000002</v>
      </c>
      <c r="L192" s="14">
        <v>2362.7770180000002</v>
      </c>
      <c r="M192" s="14">
        <v>2455.6880430000001</v>
      </c>
      <c r="N192" s="14">
        <v>2452.56149</v>
      </c>
      <c r="O192" s="14">
        <v>2769.7041129999998</v>
      </c>
      <c r="P192" s="14">
        <v>3159.073856</v>
      </c>
      <c r="Q192" s="14">
        <v>3151.6969049999998</v>
      </c>
      <c r="R192" s="14">
        <v>3817.5262859999998</v>
      </c>
      <c r="S192" s="14">
        <v>4774.1439849999997</v>
      </c>
      <c r="T192" s="14">
        <v>5644.6939920000004</v>
      </c>
      <c r="U192" s="14">
        <v>4909.1727890000002</v>
      </c>
      <c r="V192" s="14">
        <v>5651.1479749999999</v>
      </c>
      <c r="W192" s="14">
        <v>6778.2427799999996</v>
      </c>
      <c r="X192" s="14">
        <v>6975.1584750000002</v>
      </c>
      <c r="Y192" s="14">
        <v>7462.6570030000003</v>
      </c>
      <c r="Z192" s="14">
        <v>7389.0059920000003</v>
      </c>
      <c r="AA192" s="14">
        <v>6696.0476980000003</v>
      </c>
      <c r="AB192" s="14">
        <v>43144.881921</v>
      </c>
      <c r="AC192" s="14">
        <v>6599.902693</v>
      </c>
      <c r="AD192" s="14">
        <v>7080.2055419999997</v>
      </c>
      <c r="AE192" s="14">
        <v>6910.0317070000001</v>
      </c>
    </row>
    <row r="193" spans="1:31" ht="13.5" customHeight="1" x14ac:dyDescent="0.15">
      <c r="A193" s="1"/>
      <c r="B193" s="16" t="s">
        <v>217</v>
      </c>
      <c r="C193" s="10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>
        <v>0.305952</v>
      </c>
      <c r="AC193" s="11">
        <v>6.3E-3</v>
      </c>
      <c r="AD193" s="11">
        <v>0.27682899999999999</v>
      </c>
      <c r="AE193" s="11">
        <v>0.98608099999999999</v>
      </c>
    </row>
    <row r="194" spans="1:31" ht="13.5" customHeight="1" x14ac:dyDescent="0.15">
      <c r="A194" s="1"/>
      <c r="B194" s="16" t="s">
        <v>218</v>
      </c>
      <c r="C194" s="13">
        <v>1.7015440582523098</v>
      </c>
      <c r="D194" s="14">
        <v>1.1213770585463698</v>
      </c>
      <c r="E194" s="14">
        <v>0.86629216748078053</v>
      </c>
      <c r="F194" s="14">
        <v>4.1429369864245915</v>
      </c>
      <c r="G194" s="14">
        <v>1.0704252880984702</v>
      </c>
      <c r="H194" s="14">
        <v>0.79853861748641097</v>
      </c>
      <c r="I194" s="14">
        <v>1.8618164966378998</v>
      </c>
      <c r="J194" s="14">
        <v>2.2352157585700798</v>
      </c>
      <c r="K194" s="14">
        <v>2.4</v>
      </c>
      <c r="L194" s="14">
        <v>1.436571</v>
      </c>
      <c r="M194" s="14">
        <v>3.2525930000000001</v>
      </c>
      <c r="N194" s="14">
        <v>1.553793</v>
      </c>
      <c r="O194" s="14">
        <v>2.729339</v>
      </c>
      <c r="P194" s="14">
        <v>3.8896600000000001</v>
      </c>
      <c r="Q194" s="14">
        <v>4.5234209999999999</v>
      </c>
      <c r="R194" s="14">
        <v>5.1970859999999997</v>
      </c>
      <c r="S194" s="14">
        <v>4.3759430000000004</v>
      </c>
      <c r="T194" s="14">
        <v>4.4002480000000004</v>
      </c>
      <c r="U194" s="14">
        <v>2.3780359999999998</v>
      </c>
      <c r="V194" s="14">
        <v>2.7419319999999998</v>
      </c>
      <c r="W194" s="14">
        <v>2.5110800000000002</v>
      </c>
      <c r="X194" s="14">
        <v>2.328681</v>
      </c>
      <c r="Y194" s="14">
        <v>2.2846150000000001</v>
      </c>
      <c r="Z194" s="14">
        <v>2.1204399999999999</v>
      </c>
      <c r="AA194" s="14">
        <v>2.4599380000000002</v>
      </c>
      <c r="AB194" s="14">
        <v>2.3290600000000001</v>
      </c>
      <c r="AC194" s="14">
        <v>1.7920799999999999</v>
      </c>
      <c r="AD194" s="14">
        <v>1.7779990000000001</v>
      </c>
      <c r="AE194" s="14">
        <v>1.555593</v>
      </c>
    </row>
    <row r="195" spans="1:31" ht="13.5" customHeight="1" x14ac:dyDescent="0.15">
      <c r="A195" s="1"/>
      <c r="B195" s="16" t="s">
        <v>219</v>
      </c>
      <c r="C195" s="10">
        <v>143.573358748017</v>
      </c>
      <c r="D195" s="11">
        <v>201.40754331033693</v>
      </c>
      <c r="E195" s="11">
        <v>204.61469886557492</v>
      </c>
      <c r="F195" s="11">
        <v>237.52023175906299</v>
      </c>
      <c r="G195" s="11">
        <v>215.615406694494</v>
      </c>
      <c r="H195" s="11">
        <v>273.89073260790809</v>
      </c>
      <c r="I195" s="11">
        <v>258.04303713125711</v>
      </c>
      <c r="J195" s="11">
        <v>308.276050001356</v>
      </c>
      <c r="K195" s="11">
        <v>291.59999999999974</v>
      </c>
      <c r="L195" s="11">
        <v>239.98483200000001</v>
      </c>
      <c r="M195" s="11">
        <v>201.606731</v>
      </c>
      <c r="N195" s="11">
        <v>113.35839900000001</v>
      </c>
      <c r="O195" s="11">
        <v>185.25210200000001</v>
      </c>
      <c r="P195" s="11">
        <v>207.153325</v>
      </c>
      <c r="Q195" s="11">
        <v>252.731303</v>
      </c>
      <c r="R195" s="11">
        <v>288.88811600000002</v>
      </c>
      <c r="S195" s="11">
        <v>308.96595000000002</v>
      </c>
      <c r="T195" s="11">
        <v>367.65464200000002</v>
      </c>
      <c r="U195" s="11">
        <v>331.625946</v>
      </c>
      <c r="V195" s="11">
        <v>439.151071</v>
      </c>
      <c r="W195" s="11">
        <v>514.19133999999997</v>
      </c>
      <c r="X195" s="11">
        <v>530.98785899999996</v>
      </c>
      <c r="Y195" s="11">
        <v>804.86888699999997</v>
      </c>
      <c r="Z195" s="11">
        <v>729.73876900000005</v>
      </c>
      <c r="AA195" s="11">
        <v>876.63086799999996</v>
      </c>
      <c r="AB195" s="11">
        <v>674.40767500000004</v>
      </c>
      <c r="AC195" s="11">
        <v>810.48467600000004</v>
      </c>
      <c r="AD195" s="11">
        <v>848.69985199999996</v>
      </c>
      <c r="AE195" s="11">
        <v>669.49018799999999</v>
      </c>
    </row>
    <row r="196" spans="1:31" ht="13.5" customHeight="1" x14ac:dyDescent="0.15">
      <c r="A196" s="1"/>
      <c r="B196" s="16" t="s">
        <v>220</v>
      </c>
      <c r="C196" s="13"/>
      <c r="D196" s="14"/>
      <c r="E196" s="14"/>
      <c r="F196" s="14"/>
      <c r="G196" s="14"/>
      <c r="H196" s="14"/>
      <c r="I196" s="14"/>
      <c r="J196" s="14"/>
      <c r="K196" s="14">
        <v>3.6</v>
      </c>
      <c r="L196" s="14">
        <v>4.9745030000000003</v>
      </c>
      <c r="M196" s="14">
        <v>4.3428370000000003</v>
      </c>
      <c r="N196" s="14">
        <v>6.361135</v>
      </c>
      <c r="O196" s="14">
        <v>8.0440740000000002</v>
      </c>
      <c r="P196" s="14">
        <v>12.071947</v>
      </c>
      <c r="Q196" s="14">
        <v>10.192022</v>
      </c>
      <c r="R196" s="14">
        <v>6.4828599999999996</v>
      </c>
      <c r="S196" s="14">
        <v>88.844319999999996</v>
      </c>
      <c r="T196" s="14">
        <v>13.371782</v>
      </c>
      <c r="U196" s="14">
        <v>7.1533300000000004</v>
      </c>
      <c r="V196" s="14">
        <v>11.941576</v>
      </c>
      <c r="W196" s="14">
        <v>12.234168</v>
      </c>
      <c r="X196" s="14">
        <v>16.377912999999999</v>
      </c>
      <c r="Y196" s="14">
        <v>13.843074</v>
      </c>
      <c r="Z196" s="14">
        <v>37.400179999999999</v>
      </c>
      <c r="AA196" s="14">
        <v>13.849107</v>
      </c>
      <c r="AB196" s="14">
        <v>10.321842999999999</v>
      </c>
      <c r="AC196" s="14">
        <v>12.233888</v>
      </c>
      <c r="AD196" s="14">
        <v>11.662378</v>
      </c>
      <c r="AE196" s="14">
        <v>10.982642</v>
      </c>
    </row>
    <row r="197" spans="1:31" ht="13.5" customHeight="1" x14ac:dyDescent="0.15">
      <c r="A197" s="1"/>
      <c r="B197" s="16" t="s">
        <v>221</v>
      </c>
      <c r="C197" s="10">
        <v>33.619442232927902</v>
      </c>
      <c r="D197" s="11">
        <v>20.5479372640729</v>
      </c>
      <c r="E197" s="11">
        <v>27.892863841182212</v>
      </c>
      <c r="F197" s="11">
        <v>27.068029625590796</v>
      </c>
      <c r="G197" s="11">
        <v>13.743371542216501</v>
      </c>
      <c r="H197" s="11">
        <v>16.4902253051897</v>
      </c>
      <c r="I197" s="11">
        <v>17.223428828114201</v>
      </c>
      <c r="J197" s="11">
        <v>37.792250816039598</v>
      </c>
      <c r="K197" s="11">
        <v>26.4</v>
      </c>
      <c r="L197" s="11">
        <v>46.416623999999999</v>
      </c>
      <c r="M197" s="11">
        <v>46.159306999999998</v>
      </c>
      <c r="N197" s="11">
        <v>65.543977999999996</v>
      </c>
      <c r="O197" s="11">
        <v>96.326182000000003</v>
      </c>
      <c r="P197" s="11">
        <v>50.079743999999998</v>
      </c>
      <c r="Q197" s="11">
        <v>55.257606000000003</v>
      </c>
      <c r="R197" s="11">
        <v>79.901048000000003</v>
      </c>
      <c r="S197" s="11">
        <v>114.08904099999999</v>
      </c>
      <c r="T197" s="11">
        <v>77.672792000000001</v>
      </c>
      <c r="U197" s="11">
        <v>102.605073</v>
      </c>
      <c r="V197" s="11">
        <v>83.910681999999994</v>
      </c>
      <c r="W197" s="11">
        <v>193.28393299999999</v>
      </c>
      <c r="X197" s="11">
        <v>132.21512200000001</v>
      </c>
      <c r="Y197" s="11">
        <v>83.098641000000001</v>
      </c>
      <c r="Z197" s="11">
        <v>89.010628999999994</v>
      </c>
      <c r="AA197" s="11">
        <v>89.991680000000002</v>
      </c>
      <c r="AB197" s="11">
        <v>38.008454999999998</v>
      </c>
      <c r="AC197" s="11">
        <v>83.458804000000001</v>
      </c>
      <c r="AD197" s="11">
        <v>19.819499</v>
      </c>
      <c r="AE197" s="11">
        <v>21.543306999999999</v>
      </c>
    </row>
    <row r="198" spans="1:31" ht="13.5" customHeight="1" x14ac:dyDescent="0.15">
      <c r="A198" s="1"/>
      <c r="B198" s="16" t="s">
        <v>222</v>
      </c>
      <c r="C198" s="13">
        <v>2.63460387380215</v>
      </c>
      <c r="D198" s="14">
        <v>2.7429015478599701</v>
      </c>
      <c r="E198" s="14">
        <v>4.1155892221765802</v>
      </c>
      <c r="F198" s="14">
        <v>5.3375475426211114</v>
      </c>
      <c r="G198" s="14">
        <v>4.4321606418440789</v>
      </c>
      <c r="H198" s="14">
        <v>2.9339344546676993</v>
      </c>
      <c r="I198" s="14">
        <v>2.7948361544696101</v>
      </c>
      <c r="J198" s="14">
        <v>3.9974004036233803</v>
      </c>
      <c r="K198" s="14">
        <v>2.4000000000000008</v>
      </c>
      <c r="L198" s="14">
        <v>2.0322089999999999</v>
      </c>
      <c r="M198" s="14">
        <v>2.0546700000000002</v>
      </c>
      <c r="N198" s="14">
        <v>2.0803199999999999</v>
      </c>
      <c r="O198" s="14">
        <v>3.1705960000000002</v>
      </c>
      <c r="P198" s="14">
        <v>7.0278999999999998</v>
      </c>
      <c r="Q198" s="14">
        <v>7.6261830000000002</v>
      </c>
      <c r="R198" s="14">
        <v>11.233248</v>
      </c>
      <c r="S198" s="14">
        <v>13.617236999999999</v>
      </c>
      <c r="T198" s="14">
        <v>16.557825000000001</v>
      </c>
      <c r="U198" s="14">
        <v>6.8604060000000002</v>
      </c>
      <c r="V198" s="14">
        <v>7.9488529999999997</v>
      </c>
      <c r="W198" s="14">
        <v>10.532336000000001</v>
      </c>
      <c r="X198" s="14">
        <v>7.9867460000000001</v>
      </c>
      <c r="Y198" s="14">
        <v>11.339072</v>
      </c>
      <c r="Z198" s="14">
        <v>9.1247550000000004</v>
      </c>
      <c r="AA198" s="14">
        <v>6.1127750000000001</v>
      </c>
      <c r="AB198" s="14">
        <v>6.031517</v>
      </c>
      <c r="AC198" s="14">
        <v>72.341549000000001</v>
      </c>
      <c r="AD198" s="14">
        <v>4.5860649999999996</v>
      </c>
      <c r="AE198" s="14">
        <v>5.9662040000000003</v>
      </c>
    </row>
    <row r="199" spans="1:31" ht="13.5" customHeight="1" x14ac:dyDescent="0.15">
      <c r="A199" s="1"/>
      <c r="B199" s="16" t="s">
        <v>223</v>
      </c>
      <c r="C199" s="10">
        <v>0.40516274501827704</v>
      </c>
      <c r="D199" s="11">
        <v>0.38969975889556585</v>
      </c>
      <c r="E199" s="11">
        <v>0.57279406698902402</v>
      </c>
      <c r="F199" s="11">
        <v>0.53043414696230962</v>
      </c>
      <c r="G199" s="11">
        <v>1.09194863188443</v>
      </c>
      <c r="H199" s="11">
        <v>1.1174332481167499</v>
      </c>
      <c r="I199" s="11">
        <v>0.65783976947298495</v>
      </c>
      <c r="J199" s="11">
        <v>0.334421218681282</v>
      </c>
      <c r="K199" s="11"/>
      <c r="L199" s="11">
        <v>0.20309099999999999</v>
      </c>
      <c r="M199" s="11">
        <v>0.141926</v>
      </c>
      <c r="N199" s="11">
        <v>0.84472400000000003</v>
      </c>
      <c r="O199" s="11">
        <v>0.46056599999999998</v>
      </c>
      <c r="P199" s="11">
        <v>0.90046199999999998</v>
      </c>
      <c r="Q199" s="11">
        <v>1.836217</v>
      </c>
      <c r="R199" s="11">
        <v>1.6797409999999999</v>
      </c>
      <c r="S199" s="11">
        <v>4.6308939999999996</v>
      </c>
      <c r="T199" s="11">
        <v>8.3043709999999997</v>
      </c>
      <c r="U199" s="11">
        <v>5.4035659999999996</v>
      </c>
      <c r="V199" s="11">
        <v>8.6859369999999991</v>
      </c>
      <c r="W199" s="11">
        <v>14.336247999999999</v>
      </c>
      <c r="X199" s="11">
        <v>10.123491</v>
      </c>
      <c r="Y199" s="11">
        <v>14.076535</v>
      </c>
      <c r="Z199" s="11">
        <v>7.7981800000000003</v>
      </c>
      <c r="AA199" s="11">
        <v>3.1450999999999998</v>
      </c>
      <c r="AB199" s="11">
        <v>3.3050250000000001</v>
      </c>
      <c r="AC199" s="11">
        <v>9.1999569999999995</v>
      </c>
      <c r="AD199" s="11">
        <v>8.4105059999999998</v>
      </c>
      <c r="AE199" s="11">
        <v>1.987074</v>
      </c>
    </row>
    <row r="200" spans="1:31" ht="13.5" customHeight="1" x14ac:dyDescent="0.15">
      <c r="A200" s="1"/>
      <c r="B200" s="16" t="s">
        <v>224</v>
      </c>
      <c r="C200" s="13">
        <v>39.180841357748498</v>
      </c>
      <c r="D200" s="14">
        <v>42.436071253038911</v>
      </c>
      <c r="E200" s="14">
        <v>29.377831556928999</v>
      </c>
      <c r="F200" s="14">
        <v>7.1873100175428988</v>
      </c>
      <c r="G200" s="14">
        <v>4.4669593355290704</v>
      </c>
      <c r="H200" s="14">
        <v>4.1822618283648714</v>
      </c>
      <c r="I200" s="14">
        <v>9.310050713895448</v>
      </c>
      <c r="J200" s="14">
        <v>9.6769925814735398</v>
      </c>
      <c r="K200" s="14">
        <v>8.4</v>
      </c>
      <c r="L200" s="14">
        <v>9.1026670000000003</v>
      </c>
      <c r="M200" s="14">
        <v>10.216994</v>
      </c>
      <c r="N200" s="14">
        <v>10.691414999999999</v>
      </c>
      <c r="O200" s="14">
        <v>41.581583999999999</v>
      </c>
      <c r="P200" s="14">
        <v>21.585203</v>
      </c>
      <c r="Q200" s="14">
        <v>17.509891</v>
      </c>
      <c r="R200" s="14">
        <v>25.899362</v>
      </c>
      <c r="S200" s="14">
        <v>11.931827</v>
      </c>
      <c r="T200" s="14">
        <v>55.089340999999997</v>
      </c>
      <c r="U200" s="14">
        <v>51.611995</v>
      </c>
      <c r="V200" s="14">
        <v>5.5256280000000002</v>
      </c>
      <c r="W200" s="14">
        <v>4.9355840000000004</v>
      </c>
      <c r="X200" s="14">
        <v>4.0894940000000002</v>
      </c>
      <c r="Y200" s="14">
        <v>3.1731449999999999</v>
      </c>
      <c r="Z200" s="14">
        <v>3.515552</v>
      </c>
      <c r="AA200" s="14">
        <v>19.365314000000001</v>
      </c>
      <c r="AB200" s="14">
        <v>5.5580489999999996</v>
      </c>
      <c r="AC200" s="14">
        <v>4.2072250000000002</v>
      </c>
      <c r="AD200" s="14">
        <v>4.4140180000000004</v>
      </c>
      <c r="AE200" s="14">
        <v>3.4509759999999998</v>
      </c>
    </row>
    <row r="201" spans="1:31" ht="13.5" customHeight="1" x14ac:dyDescent="0.15">
      <c r="A201" s="1"/>
      <c r="B201" s="16" t="s">
        <v>225</v>
      </c>
      <c r="C201" s="10">
        <v>10.541902265819799</v>
      </c>
      <c r="D201" s="11">
        <v>9.1362949008263605</v>
      </c>
      <c r="E201" s="11">
        <v>6.260701968805658</v>
      </c>
      <c r="F201" s="11">
        <v>7.1297561007356363</v>
      </c>
      <c r="G201" s="11">
        <v>14.147766533006401</v>
      </c>
      <c r="H201" s="11">
        <v>7.108099272387868</v>
      </c>
      <c r="I201" s="11">
        <v>9.1672045608676811</v>
      </c>
      <c r="J201" s="11">
        <v>11.847382622638799</v>
      </c>
      <c r="K201" s="11">
        <v>13.2</v>
      </c>
      <c r="L201" s="11">
        <v>6.0159010000000004</v>
      </c>
      <c r="M201" s="11">
        <v>6.4013390000000001</v>
      </c>
      <c r="N201" s="11">
        <v>5.3319830000000001</v>
      </c>
      <c r="O201" s="11">
        <v>5.8291409999999999</v>
      </c>
      <c r="P201" s="11">
        <v>6.018173</v>
      </c>
      <c r="Q201" s="11">
        <v>8.9871610000000004</v>
      </c>
      <c r="R201" s="11">
        <v>6.5174880000000002</v>
      </c>
      <c r="S201" s="11">
        <v>12.91342</v>
      </c>
      <c r="T201" s="11">
        <v>9.996753</v>
      </c>
      <c r="U201" s="11">
        <v>11.613795</v>
      </c>
      <c r="V201" s="11">
        <v>12.186776</v>
      </c>
      <c r="W201" s="11">
        <v>17.385663999999998</v>
      </c>
      <c r="X201" s="11">
        <v>37.748787999999998</v>
      </c>
      <c r="Y201" s="11">
        <v>25.111608</v>
      </c>
      <c r="Z201" s="11">
        <v>31.357984999999999</v>
      </c>
      <c r="AA201" s="11">
        <v>15.435243</v>
      </c>
      <c r="AB201" s="11">
        <v>33.807226</v>
      </c>
      <c r="AC201" s="11">
        <v>27.277621</v>
      </c>
      <c r="AD201" s="11">
        <v>24.144787000000001</v>
      </c>
      <c r="AE201" s="11">
        <v>22.958601000000002</v>
      </c>
    </row>
    <row r="202" spans="1:31" ht="13.5" customHeight="1" x14ac:dyDescent="0.15">
      <c r="A202" s="1"/>
      <c r="B202" s="16" t="s">
        <v>226</v>
      </c>
      <c r="C202" s="13">
        <v>353.81586364402403</v>
      </c>
      <c r="D202" s="14">
        <v>351.56219767431713</v>
      </c>
      <c r="E202" s="14">
        <v>370.67630637902801</v>
      </c>
      <c r="F202" s="14">
        <v>518.90766959949201</v>
      </c>
      <c r="G202" s="14">
        <v>681.8222534156738</v>
      </c>
      <c r="H202" s="14">
        <v>730.57629989099985</v>
      </c>
      <c r="I202" s="14">
        <v>740.83760806729822</v>
      </c>
      <c r="J202" s="14">
        <v>839.92489999656448</v>
      </c>
      <c r="K202" s="14">
        <v>716.4000000000002</v>
      </c>
      <c r="L202" s="14">
        <v>747.28262400000006</v>
      </c>
      <c r="M202" s="14">
        <v>732.57302000000004</v>
      </c>
      <c r="N202" s="14">
        <v>708.80707900000004</v>
      </c>
      <c r="O202" s="14">
        <v>864.88896399999999</v>
      </c>
      <c r="P202" s="14">
        <v>1005.887042</v>
      </c>
      <c r="Q202" s="14">
        <v>914.91022599999997</v>
      </c>
      <c r="R202" s="14">
        <v>1164.469574</v>
      </c>
      <c r="S202" s="14">
        <v>1555.224031</v>
      </c>
      <c r="T202" s="14">
        <v>2230.0392339999999</v>
      </c>
      <c r="U202" s="14">
        <v>1847.3162259999999</v>
      </c>
      <c r="V202" s="14">
        <v>2219.221098</v>
      </c>
      <c r="W202" s="14">
        <v>2519.3985779999998</v>
      </c>
      <c r="X202" s="14">
        <v>2508.5422960000001</v>
      </c>
      <c r="Y202" s="14">
        <v>2397.329628</v>
      </c>
      <c r="Z202" s="14">
        <v>2284.593222</v>
      </c>
      <c r="AA202" s="14">
        <v>2137.6645159999998</v>
      </c>
      <c r="AB202" s="14">
        <v>1939.4250179999999</v>
      </c>
      <c r="AC202" s="14">
        <v>2264.2983079999999</v>
      </c>
      <c r="AD202" s="14">
        <v>2672.355548</v>
      </c>
      <c r="AE202" s="14">
        <v>2529.344427</v>
      </c>
    </row>
    <row r="203" spans="1:31" ht="13.5" customHeight="1" x14ac:dyDescent="0.15">
      <c r="A203" s="1"/>
      <c r="B203" s="16" t="s">
        <v>227</v>
      </c>
      <c r="C203" s="10">
        <v>95.301111698696488</v>
      </c>
      <c r="D203" s="11">
        <v>111.45759592086699</v>
      </c>
      <c r="E203" s="11">
        <v>105.03865682738601</v>
      </c>
      <c r="F203" s="11">
        <v>115.77081474127201</v>
      </c>
      <c r="G203" s="11">
        <v>111.30897865378103</v>
      </c>
      <c r="H203" s="11">
        <v>105.599019407912</v>
      </c>
      <c r="I203" s="11">
        <v>103.31368823799001</v>
      </c>
      <c r="J203" s="11">
        <v>109.673333770648</v>
      </c>
      <c r="K203" s="11">
        <v>112.8</v>
      </c>
      <c r="L203" s="11">
        <v>89.053579999999997</v>
      </c>
      <c r="M203" s="11">
        <v>97.158231000000001</v>
      </c>
      <c r="N203" s="11">
        <v>91.455235000000002</v>
      </c>
      <c r="O203" s="11">
        <v>99.297773000000007</v>
      </c>
      <c r="P203" s="11">
        <v>109.237644</v>
      </c>
      <c r="Q203" s="11">
        <v>131.932615</v>
      </c>
      <c r="R203" s="11">
        <v>156.551907</v>
      </c>
      <c r="S203" s="11">
        <v>161.167821</v>
      </c>
      <c r="T203" s="11">
        <v>204.000381</v>
      </c>
      <c r="U203" s="11">
        <v>207.704396</v>
      </c>
      <c r="V203" s="11">
        <v>198.66441800000001</v>
      </c>
      <c r="W203" s="11">
        <v>310.466407</v>
      </c>
      <c r="X203" s="11">
        <v>287.34925500000003</v>
      </c>
      <c r="Y203" s="11">
        <v>313.58992999999998</v>
      </c>
      <c r="Z203" s="11">
        <v>278.07613900000001</v>
      </c>
      <c r="AA203" s="11">
        <v>265.95708500000001</v>
      </c>
      <c r="AB203" s="11">
        <v>292.00961599999999</v>
      </c>
      <c r="AC203" s="11">
        <v>306.72459700000002</v>
      </c>
      <c r="AD203" s="11">
        <v>330.156631</v>
      </c>
      <c r="AE203" s="11">
        <v>371.21065599999997</v>
      </c>
    </row>
    <row r="204" spans="1:31" ht="13.5" customHeight="1" x14ac:dyDescent="0.15">
      <c r="A204" s="1"/>
      <c r="B204" s="16" t="s">
        <v>228</v>
      </c>
      <c r="C204" s="13">
        <v>153.57411421498298</v>
      </c>
      <c r="D204" s="14">
        <v>152.88603796549299</v>
      </c>
      <c r="E204" s="14">
        <v>135.70754016408301</v>
      </c>
      <c r="F204" s="14">
        <v>170.782506291933</v>
      </c>
      <c r="G204" s="14">
        <v>153.47985421259298</v>
      </c>
      <c r="H204" s="14">
        <v>143.295119060779</v>
      </c>
      <c r="I204" s="14">
        <v>164.89933126275702</v>
      </c>
      <c r="J204" s="14">
        <v>144.28663709606701</v>
      </c>
      <c r="K204" s="14">
        <v>94.8</v>
      </c>
      <c r="L204" s="14">
        <v>97.243442999999999</v>
      </c>
      <c r="M204" s="14">
        <v>114.198869</v>
      </c>
      <c r="N204" s="14">
        <v>122.46512</v>
      </c>
      <c r="O204" s="14">
        <v>140.89617100000001</v>
      </c>
      <c r="P204" s="14">
        <v>171.178912</v>
      </c>
      <c r="Q204" s="14">
        <v>188.92005</v>
      </c>
      <c r="R204" s="14">
        <v>183.12381400000001</v>
      </c>
      <c r="S204" s="14">
        <v>255.91024899999999</v>
      </c>
      <c r="T204" s="14">
        <v>283.51111300000002</v>
      </c>
      <c r="U204" s="14">
        <v>268.81178299999999</v>
      </c>
      <c r="V204" s="14">
        <v>292.38091400000002</v>
      </c>
      <c r="W204" s="14">
        <v>388.77904599999999</v>
      </c>
      <c r="X204" s="14">
        <v>435.273259</v>
      </c>
      <c r="Y204" s="14">
        <v>480.60366699999997</v>
      </c>
      <c r="Z204" s="14">
        <v>473.37612999999999</v>
      </c>
      <c r="AA204" s="14">
        <v>451.082807</v>
      </c>
      <c r="AB204" s="14">
        <v>475.98879599999998</v>
      </c>
      <c r="AC204" s="14">
        <v>493.00875200000002</v>
      </c>
      <c r="AD204" s="14">
        <v>547.04711299999997</v>
      </c>
      <c r="AE204" s="14">
        <v>571.66662499999995</v>
      </c>
    </row>
    <row r="205" spans="1:31" ht="13.5" customHeight="1" x14ac:dyDescent="0.15">
      <c r="A205" s="1"/>
      <c r="B205" s="16" t="s">
        <v>229</v>
      </c>
      <c r="C205" s="10">
        <v>10.6290715310991</v>
      </c>
      <c r="D205" s="11">
        <v>17.7291594894436</v>
      </c>
      <c r="E205" s="11">
        <v>22.530733428589198</v>
      </c>
      <c r="F205" s="11">
        <v>26.484816385272001</v>
      </c>
      <c r="G205" s="11">
        <v>28.1291253644739</v>
      </c>
      <c r="H205" s="11">
        <v>23.0961324591646</v>
      </c>
      <c r="I205" s="11">
        <v>17.501751119362094</v>
      </c>
      <c r="J205" s="11">
        <v>24.567983171587898</v>
      </c>
      <c r="K205" s="11">
        <v>24</v>
      </c>
      <c r="L205" s="11">
        <v>25.350051000000001</v>
      </c>
      <c r="M205" s="11">
        <v>38.899383</v>
      </c>
      <c r="N205" s="11">
        <v>41.282524000000002</v>
      </c>
      <c r="O205" s="11">
        <v>23.982631999999999</v>
      </c>
      <c r="P205" s="11">
        <v>36.968335000000003</v>
      </c>
      <c r="Q205" s="11">
        <v>37.664186999999998</v>
      </c>
      <c r="R205" s="11">
        <v>45.205905999999999</v>
      </c>
      <c r="S205" s="11">
        <v>50.003841999999999</v>
      </c>
      <c r="T205" s="11">
        <v>70.208241999999998</v>
      </c>
      <c r="U205" s="11">
        <v>49.538516000000001</v>
      </c>
      <c r="V205" s="11">
        <v>65.216655000000003</v>
      </c>
      <c r="W205" s="11">
        <v>76.551755999999997</v>
      </c>
      <c r="X205" s="11">
        <v>73.653131000000002</v>
      </c>
      <c r="Y205" s="11">
        <v>84.312211000000005</v>
      </c>
      <c r="Z205" s="11">
        <v>80.182768999999993</v>
      </c>
      <c r="AA205" s="11">
        <v>87.604291000000003</v>
      </c>
      <c r="AB205" s="11">
        <v>173.80606599999999</v>
      </c>
      <c r="AC205" s="11">
        <v>182.61353500000001</v>
      </c>
      <c r="AD205" s="11">
        <v>189.081928</v>
      </c>
      <c r="AE205" s="11">
        <v>198.05167599999999</v>
      </c>
    </row>
    <row r="206" spans="1:31" ht="13.5" customHeight="1" x14ac:dyDescent="0.15">
      <c r="A206" s="1"/>
      <c r="B206" s="16" t="s">
        <v>230</v>
      </c>
      <c r="C206" s="1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>
        <v>24.424931999999998</v>
      </c>
      <c r="AC206" s="14"/>
      <c r="AD206" s="14"/>
      <c r="AE206" s="14"/>
    </row>
    <row r="207" spans="1:31" ht="13.5" customHeight="1" x14ac:dyDescent="0.15">
      <c r="A207" s="1"/>
      <c r="B207" s="16" t="s">
        <v>231</v>
      </c>
      <c r="C207" s="10">
        <v>0.58926423328819899</v>
      </c>
      <c r="D207" s="11">
        <v>0.73408950208412715</v>
      </c>
      <c r="E207" s="11">
        <v>0.40161871804306204</v>
      </c>
      <c r="F207" s="11">
        <v>0.46304383988957504</v>
      </c>
      <c r="G207" s="11">
        <v>0.62405812591500298</v>
      </c>
      <c r="H207" s="11">
        <v>0.47432895929675101</v>
      </c>
      <c r="I207" s="11">
        <v>0.90871218170571721</v>
      </c>
      <c r="J207" s="11">
        <v>0.59545522742097845</v>
      </c>
      <c r="K207" s="11"/>
      <c r="L207" s="11">
        <v>0.40096399999999999</v>
      </c>
      <c r="M207" s="11">
        <v>0.22390099999999999</v>
      </c>
      <c r="N207" s="11">
        <v>0.61608099999999999</v>
      </c>
      <c r="O207" s="11">
        <v>1.186321</v>
      </c>
      <c r="P207" s="11">
        <v>1.3925689999999999</v>
      </c>
      <c r="Q207" s="11">
        <v>0.83422300000000005</v>
      </c>
      <c r="R207" s="11">
        <v>0.55610599999999999</v>
      </c>
      <c r="S207" s="11">
        <v>0.57153200000000004</v>
      </c>
      <c r="T207" s="11">
        <v>0.87111400000000005</v>
      </c>
      <c r="U207" s="11">
        <v>0.54166099999999995</v>
      </c>
      <c r="V207" s="11">
        <v>0.46671699999999999</v>
      </c>
      <c r="W207" s="11">
        <v>0.33574100000000001</v>
      </c>
      <c r="X207" s="11">
        <v>0.25684000000000001</v>
      </c>
      <c r="Y207" s="11">
        <v>0.23250399999999999</v>
      </c>
      <c r="Z207" s="11">
        <v>0.187054</v>
      </c>
      <c r="AA207" s="11">
        <v>0.185834</v>
      </c>
      <c r="AB207" s="11">
        <v>0.46880699999999997</v>
      </c>
      <c r="AC207" s="11">
        <v>2.9129369999999999</v>
      </c>
      <c r="AD207" s="11">
        <v>2.2108050000000001</v>
      </c>
      <c r="AE207" s="11">
        <v>0.59405799999999997</v>
      </c>
    </row>
    <row r="208" spans="1:31" ht="13.5" customHeight="1" x14ac:dyDescent="0.15">
      <c r="A208" s="1"/>
      <c r="B208" s="16" t="s">
        <v>232</v>
      </c>
      <c r="C208" s="13">
        <v>10.413589107328599</v>
      </c>
      <c r="D208" s="14">
        <v>10.562242313429401</v>
      </c>
      <c r="E208" s="14">
        <v>9.3832417726060733</v>
      </c>
      <c r="F208" s="14">
        <v>9.5348116696574703</v>
      </c>
      <c r="G208" s="14">
        <v>9.9285710079767053</v>
      </c>
      <c r="H208" s="14">
        <v>9.7376810343012927</v>
      </c>
      <c r="I208" s="14">
        <v>10.6159720762794</v>
      </c>
      <c r="J208" s="14">
        <v>13.291637848162798</v>
      </c>
      <c r="K208" s="14">
        <v>12</v>
      </c>
      <c r="L208" s="14">
        <v>12.886084</v>
      </c>
      <c r="M208" s="14">
        <v>12.662568</v>
      </c>
      <c r="N208" s="14">
        <v>16.344446999999999</v>
      </c>
      <c r="O208" s="14">
        <v>15.746435999999999</v>
      </c>
      <c r="P208" s="14">
        <v>11.261698000000001</v>
      </c>
      <c r="Q208" s="14">
        <v>14.497199</v>
      </c>
      <c r="R208" s="14">
        <v>17.643802999999998</v>
      </c>
      <c r="S208" s="14">
        <v>15.779724999999999</v>
      </c>
      <c r="T208" s="14">
        <v>16.919882999999999</v>
      </c>
      <c r="U208" s="14">
        <v>21.581409000000001</v>
      </c>
      <c r="V208" s="14">
        <v>21.338304000000001</v>
      </c>
      <c r="W208" s="14">
        <v>26.505915999999999</v>
      </c>
      <c r="X208" s="14">
        <v>22.189589000000002</v>
      </c>
      <c r="Y208" s="14">
        <v>22.407980999999999</v>
      </c>
      <c r="Z208" s="14">
        <v>21.252759000000001</v>
      </c>
      <c r="AA208" s="14">
        <v>25.386816</v>
      </c>
      <c r="AB208" s="14">
        <v>28.674562000000002</v>
      </c>
      <c r="AC208" s="14">
        <v>29.715336000000001</v>
      </c>
      <c r="AD208" s="14">
        <v>39.787478999999998</v>
      </c>
      <c r="AE208" s="14">
        <v>40.133414000000002</v>
      </c>
    </row>
    <row r="209" spans="1:31" ht="13.5" customHeight="1" x14ac:dyDescent="0.15">
      <c r="A209" s="1"/>
      <c r="B209" s="16" t="s">
        <v>233</v>
      </c>
      <c r="C209" s="10">
        <v>55.026819077284301</v>
      </c>
      <c r="D209" s="11">
        <v>58.586374187294517</v>
      </c>
      <c r="E209" s="11">
        <v>39.833541078171997</v>
      </c>
      <c r="F209" s="11">
        <v>47.479342582104394</v>
      </c>
      <c r="G209" s="11">
        <v>49.406596870193304</v>
      </c>
      <c r="H209" s="11">
        <v>49.475296730489298</v>
      </c>
      <c r="I209" s="11">
        <v>43.031922701886877</v>
      </c>
      <c r="J209" s="11">
        <v>42.877145348781305</v>
      </c>
      <c r="K209" s="11">
        <v>24</v>
      </c>
      <c r="L209" s="11">
        <v>25.705095</v>
      </c>
      <c r="M209" s="11">
        <v>35.132863</v>
      </c>
      <c r="N209" s="11">
        <v>34.470775000000003</v>
      </c>
      <c r="O209" s="11">
        <v>33.632683999999998</v>
      </c>
      <c r="P209" s="11">
        <v>38.924709999999997</v>
      </c>
      <c r="Q209" s="11">
        <v>44.745452999999998</v>
      </c>
      <c r="R209" s="11">
        <v>54.526414000000003</v>
      </c>
      <c r="S209" s="11">
        <v>60.316842999999999</v>
      </c>
      <c r="T209" s="11">
        <v>84.466741999999996</v>
      </c>
      <c r="U209" s="11">
        <v>76.655822999999998</v>
      </c>
      <c r="V209" s="11">
        <v>90.676263000000006</v>
      </c>
      <c r="W209" s="11">
        <v>133.95267699999999</v>
      </c>
      <c r="X209" s="11">
        <v>119.12068600000001</v>
      </c>
      <c r="Y209" s="11">
        <v>128.409717</v>
      </c>
      <c r="Z209" s="11">
        <v>122.95793</v>
      </c>
      <c r="AA209" s="11">
        <v>107.755313</v>
      </c>
      <c r="AB209" s="11">
        <v>141.30643699999999</v>
      </c>
      <c r="AC209" s="11">
        <v>126.23577</v>
      </c>
      <c r="AD209" s="11">
        <v>108.291236</v>
      </c>
      <c r="AE209" s="11">
        <v>101.12930299999999</v>
      </c>
    </row>
    <row r="210" spans="1:31" ht="13.5" customHeight="1" x14ac:dyDescent="0.15">
      <c r="A210" s="1"/>
      <c r="B210" s="16" t="s">
        <v>234</v>
      </c>
      <c r="C210" s="13">
        <v>10.025860215366199</v>
      </c>
      <c r="D210" s="14">
        <v>15.6495426117931</v>
      </c>
      <c r="E210" s="14">
        <v>16.742540556964098</v>
      </c>
      <c r="F210" s="14">
        <v>15.8546363885359</v>
      </c>
      <c r="G210" s="14">
        <v>12.882431983340494</v>
      </c>
      <c r="H210" s="14">
        <v>11.3274973485735</v>
      </c>
      <c r="I210" s="14">
        <v>14.561483122650305</v>
      </c>
      <c r="J210" s="14">
        <v>16.412609102622699</v>
      </c>
      <c r="K210" s="14">
        <v>14.4</v>
      </c>
      <c r="L210" s="14">
        <v>16.55255</v>
      </c>
      <c r="M210" s="14">
        <v>15.924242</v>
      </c>
      <c r="N210" s="14">
        <v>11.457689999999999</v>
      </c>
      <c r="O210" s="14">
        <v>8.2604670000000002</v>
      </c>
      <c r="P210" s="14">
        <v>8.3185529999999996</v>
      </c>
      <c r="Q210" s="14">
        <v>8.7246729999999992</v>
      </c>
      <c r="R210" s="14">
        <v>15.413615</v>
      </c>
      <c r="S210" s="14">
        <v>11.147455000000001</v>
      </c>
      <c r="T210" s="14">
        <v>11.22067</v>
      </c>
      <c r="U210" s="14">
        <v>8.2153489999999998</v>
      </c>
      <c r="V210" s="14">
        <v>9.4219100000000005</v>
      </c>
      <c r="W210" s="14">
        <v>14.338723</v>
      </c>
      <c r="X210" s="14">
        <v>15.683017</v>
      </c>
      <c r="Y210" s="14">
        <v>14.163081</v>
      </c>
      <c r="Z210" s="14">
        <v>14.200042</v>
      </c>
      <c r="AA210" s="14">
        <v>19.027621</v>
      </c>
      <c r="AB210" s="14">
        <v>13.584522</v>
      </c>
      <c r="AC210" s="14">
        <v>13.999938999999999</v>
      </c>
      <c r="AD210" s="14">
        <v>14.442247</v>
      </c>
      <c r="AE210" s="14">
        <v>12.307829</v>
      </c>
    </row>
    <row r="211" spans="1:31" ht="13.5" customHeight="1" x14ac:dyDescent="0.15">
      <c r="A211" s="1"/>
      <c r="B211" s="16" t="s">
        <v>235</v>
      </c>
      <c r="C211" s="10"/>
      <c r="D211" s="11"/>
      <c r="E211" s="11">
        <v>7.7469698783725702E-3</v>
      </c>
      <c r="F211" s="11"/>
      <c r="G211" s="11">
        <v>5.9961795770123597E-3</v>
      </c>
      <c r="H211" s="11">
        <v>5.0168063011087095E-3</v>
      </c>
      <c r="I211" s="11"/>
      <c r="J211" s="11">
        <v>7.0812424133927188E-2</v>
      </c>
      <c r="K211" s="11"/>
      <c r="L211" s="11">
        <v>4.4999999999999997E-3</v>
      </c>
      <c r="M211" s="11">
        <v>3.4320000000000002E-3</v>
      </c>
      <c r="N211" s="11">
        <v>3.7224E-2</v>
      </c>
      <c r="O211" s="11">
        <v>8.4227999999999997E-2</v>
      </c>
      <c r="P211" s="11">
        <v>1.4555999999999999E-2</v>
      </c>
      <c r="Q211" s="11"/>
      <c r="R211" s="11">
        <v>1.1244000000000001E-2</v>
      </c>
      <c r="S211" s="11">
        <v>2.9856000000000001E-2</v>
      </c>
      <c r="T211" s="11">
        <v>3.2849000000000003E-2</v>
      </c>
      <c r="U211" s="11">
        <v>2.7965E-2</v>
      </c>
      <c r="V211" s="11">
        <v>0.10730099999999999</v>
      </c>
      <c r="W211" s="11">
        <v>5.6804E-2</v>
      </c>
      <c r="X211" s="11">
        <v>0.11014</v>
      </c>
      <c r="Y211" s="11">
        <v>0.105751</v>
      </c>
      <c r="Z211" s="11">
        <v>0.10884000000000001</v>
      </c>
      <c r="AA211" s="11">
        <v>7.2086999999999998E-2</v>
      </c>
      <c r="AB211" s="11">
        <v>1.4578000000000001E-2</v>
      </c>
      <c r="AC211" s="11">
        <v>9.9548999999999999E-2</v>
      </c>
      <c r="AD211" s="11">
        <v>0.145956</v>
      </c>
      <c r="AE211" s="11"/>
    </row>
    <row r="212" spans="1:31" ht="13.5" customHeight="1" x14ac:dyDescent="0.15">
      <c r="A212" s="1"/>
      <c r="B212" s="16" t="s">
        <v>236</v>
      </c>
      <c r="C212" s="13">
        <v>6.9735412223455501E-2</v>
      </c>
      <c r="D212" s="14">
        <v>0.12302530099700901</v>
      </c>
      <c r="E212" s="14">
        <v>1.9752436133789798E-3</v>
      </c>
      <c r="F212" s="14">
        <v>0.11699421298592697</v>
      </c>
      <c r="G212" s="14">
        <v>0.10913344115913003</v>
      </c>
      <c r="H212" s="14">
        <v>1.2291842349029799E-2</v>
      </c>
      <c r="I212" s="14">
        <v>0.29941037057904984</v>
      </c>
      <c r="J212" s="14">
        <v>5.84701878721441E-2</v>
      </c>
      <c r="K212" s="14"/>
      <c r="L212" s="14">
        <v>4.1028000000000002E-2</v>
      </c>
      <c r="M212" s="14">
        <v>1.2996000000000001E-2</v>
      </c>
      <c r="N212" s="14">
        <v>0.130356</v>
      </c>
      <c r="O212" s="14">
        <v>0.17698800000000001</v>
      </c>
      <c r="P212" s="14">
        <v>4.6691999999999997E-2</v>
      </c>
      <c r="Q212" s="14">
        <v>1.9991999999999999E-2</v>
      </c>
      <c r="R212" s="14">
        <v>8.3916000000000004E-2</v>
      </c>
      <c r="S212" s="14">
        <v>2.0101079999999998</v>
      </c>
      <c r="T212" s="14">
        <v>0.26660099999999998</v>
      </c>
      <c r="U212" s="14">
        <v>0.68079299999999998</v>
      </c>
      <c r="V212" s="14">
        <v>0.100499</v>
      </c>
      <c r="W212" s="14">
        <v>0.659501</v>
      </c>
      <c r="X212" s="14">
        <v>5.4241999999999999E-2</v>
      </c>
      <c r="Y212" s="14">
        <v>8.4556999999999993E-2</v>
      </c>
      <c r="Z212" s="14">
        <v>8.3377000000000007E-2</v>
      </c>
      <c r="AA212" s="14">
        <v>0.106943</v>
      </c>
      <c r="AB212" s="14">
        <v>0.34015600000000001</v>
      </c>
      <c r="AC212" s="14">
        <v>8.7753999999999999E-2</v>
      </c>
      <c r="AD212" s="14">
        <v>0.15901799999999999</v>
      </c>
      <c r="AE212" s="14">
        <v>2.2974999999999999E-2</v>
      </c>
    </row>
    <row r="213" spans="1:31" ht="13.5" customHeight="1" x14ac:dyDescent="0.15">
      <c r="A213" s="1"/>
      <c r="B213" s="16" t="s">
        <v>237</v>
      </c>
      <c r="C213" s="10">
        <v>5.0209496800888001E-2</v>
      </c>
      <c r="D213" s="11">
        <v>4.9007246581336275E-2</v>
      </c>
      <c r="E213" s="11">
        <v>0.196144754162839</v>
      </c>
      <c r="F213" s="11">
        <v>3.7357035058198672E-2</v>
      </c>
      <c r="G213" s="11">
        <v>6.5697336486846988E-2</v>
      </c>
      <c r="H213" s="11">
        <v>6.9583692992529464E-2</v>
      </c>
      <c r="I213" s="11">
        <v>2.6074676988941902E-2</v>
      </c>
      <c r="J213" s="11">
        <v>0.105483653181507</v>
      </c>
      <c r="K213" s="11"/>
      <c r="L213" s="11">
        <v>0.36299799999999999</v>
      </c>
      <c r="M213" s="11">
        <v>0.23285500000000001</v>
      </c>
      <c r="N213" s="11">
        <v>3.8968999999999997E-2</v>
      </c>
      <c r="O213" s="11">
        <v>0.124266</v>
      </c>
      <c r="P213" s="11">
        <v>6.9478999999999999E-2</v>
      </c>
      <c r="Q213" s="11">
        <v>7.6577000000000006E-2</v>
      </c>
      <c r="R213" s="11">
        <v>0.137211</v>
      </c>
      <c r="S213" s="11">
        <v>0.51694200000000001</v>
      </c>
      <c r="T213" s="11">
        <v>0.417186</v>
      </c>
      <c r="U213" s="11">
        <v>0.128495</v>
      </c>
      <c r="V213" s="11">
        <v>9.1730999999999993E-2</v>
      </c>
      <c r="W213" s="11">
        <v>9.3799999999999994E-2</v>
      </c>
      <c r="X213" s="11">
        <v>0.37609799999999999</v>
      </c>
      <c r="Y213" s="11">
        <v>0.41977199999999998</v>
      </c>
      <c r="Z213" s="11">
        <v>0.21471999999999999</v>
      </c>
      <c r="AA213" s="11">
        <v>0.16852700000000001</v>
      </c>
      <c r="AB213" s="11">
        <v>0.64871400000000001</v>
      </c>
      <c r="AC213" s="11">
        <v>0.51084399999999996</v>
      </c>
      <c r="AD213" s="11">
        <v>0.291931</v>
      </c>
      <c r="AE213" s="11">
        <v>0.20657400000000001</v>
      </c>
    </row>
    <row r="214" spans="1:31" ht="13.5" customHeight="1" x14ac:dyDescent="0.15">
      <c r="A214" s="1"/>
      <c r="B214" s="16" t="s">
        <v>238</v>
      </c>
      <c r="C214" s="13">
        <v>15.9275681518372</v>
      </c>
      <c r="D214" s="14">
        <v>29.962222377733902</v>
      </c>
      <c r="E214" s="14">
        <v>24.731792454125301</v>
      </c>
      <c r="F214" s="14">
        <v>19.757589400859295</v>
      </c>
      <c r="G214" s="14">
        <v>14.5680966039334</v>
      </c>
      <c r="H214" s="14">
        <v>16.732649772899201</v>
      </c>
      <c r="I214" s="14">
        <v>16.0681807601194</v>
      </c>
      <c r="J214" s="14">
        <v>20.077208867262698</v>
      </c>
      <c r="K214" s="14">
        <v>16.8</v>
      </c>
      <c r="L214" s="14">
        <v>16.702731</v>
      </c>
      <c r="M214" s="14">
        <v>22.673587999999999</v>
      </c>
      <c r="N214" s="14">
        <v>18.138017000000001</v>
      </c>
      <c r="O214" s="14">
        <v>17.865286999999999</v>
      </c>
      <c r="P214" s="14">
        <v>22.162177</v>
      </c>
      <c r="Q214" s="14">
        <v>19.151510999999999</v>
      </c>
      <c r="R214" s="14">
        <v>21.579778000000001</v>
      </c>
      <c r="S214" s="14">
        <v>23.520589000000001</v>
      </c>
      <c r="T214" s="14">
        <v>22.041675999999999</v>
      </c>
      <c r="U214" s="14">
        <v>17.330877000000001</v>
      </c>
      <c r="V214" s="14">
        <v>27.246679</v>
      </c>
      <c r="W214" s="14">
        <v>32.902138000000001</v>
      </c>
      <c r="X214" s="14">
        <v>32.970435000000002</v>
      </c>
      <c r="Y214" s="14">
        <v>40.477139000000001</v>
      </c>
      <c r="Z214" s="14">
        <v>29.465494</v>
      </c>
      <c r="AA214" s="14">
        <v>29.11797</v>
      </c>
      <c r="AB214" s="14">
        <v>33.220514999999999</v>
      </c>
      <c r="AC214" s="14">
        <v>28.730747999999998</v>
      </c>
      <c r="AD214" s="14">
        <v>33.173465999999998</v>
      </c>
      <c r="AE214" s="14">
        <v>29.308225</v>
      </c>
    </row>
    <row r="215" spans="1:31" ht="13.5" customHeight="1" x14ac:dyDescent="0.15">
      <c r="A215" s="1"/>
      <c r="B215" s="16" t="s">
        <v>239</v>
      </c>
      <c r="C215" s="10">
        <v>0.40167597440710401</v>
      </c>
      <c r="D215" s="11">
        <v>0.28586044053180015</v>
      </c>
      <c r="E215" s="11">
        <v>0.244926426139709</v>
      </c>
      <c r="F215" s="11">
        <v>1.3656318458090202</v>
      </c>
      <c r="G215" s="11">
        <v>0.6265358614487484</v>
      </c>
      <c r="H215" s="11">
        <v>0.9632098496257413</v>
      </c>
      <c r="I215" s="11">
        <v>0.35274938054815719</v>
      </c>
      <c r="J215" s="11">
        <v>0.325766398245112</v>
      </c>
      <c r="K215" s="11"/>
      <c r="L215" s="11">
        <v>0.29849700000000001</v>
      </c>
      <c r="M215" s="11">
        <v>0.51286600000000004</v>
      </c>
      <c r="N215" s="11">
        <v>0.72898399999999997</v>
      </c>
      <c r="O215" s="11">
        <v>0.80688000000000004</v>
      </c>
      <c r="P215" s="11">
        <v>0.75864900000000002</v>
      </c>
      <c r="Q215" s="11">
        <v>0.897235</v>
      </c>
      <c r="R215" s="11">
        <v>0.83157899999999996</v>
      </c>
      <c r="S215" s="11">
        <v>0.52237</v>
      </c>
      <c r="T215" s="11">
        <v>1.3030090000000001</v>
      </c>
      <c r="U215" s="11">
        <v>1.260283</v>
      </c>
      <c r="V215" s="11">
        <v>0.940662</v>
      </c>
      <c r="W215" s="11">
        <v>0.79280799999999996</v>
      </c>
      <c r="X215" s="11">
        <v>0.97372700000000001</v>
      </c>
      <c r="Y215" s="11">
        <v>0.93761300000000003</v>
      </c>
      <c r="Z215" s="11">
        <v>0.76464399999999999</v>
      </c>
      <c r="AA215" s="11">
        <v>1.992434</v>
      </c>
      <c r="AB215" s="11">
        <v>1.196196</v>
      </c>
      <c r="AC215" s="11">
        <v>2.3007849999999999</v>
      </c>
      <c r="AD215" s="11">
        <v>1.4599979999999999</v>
      </c>
      <c r="AE215" s="11">
        <v>1.851351</v>
      </c>
    </row>
    <row r="216" spans="1:31" ht="13.5" customHeight="1" x14ac:dyDescent="0.15">
      <c r="A216" s="1"/>
      <c r="B216" s="16" t="s">
        <v>240</v>
      </c>
      <c r="C216" s="13">
        <v>2.55928962860082</v>
      </c>
      <c r="D216" s="14">
        <v>2.38332183312294</v>
      </c>
      <c r="E216" s="14">
        <v>3.0689802776503621</v>
      </c>
      <c r="F216" s="14">
        <v>1.47537372620073</v>
      </c>
      <c r="G216" s="14">
        <v>3.19440807571499</v>
      </c>
      <c r="H216" s="14">
        <v>1.50670164454927</v>
      </c>
      <c r="I216" s="14">
        <v>1.0965452784821996</v>
      </c>
      <c r="J216" s="14">
        <v>2.3720613728644802</v>
      </c>
      <c r="K216" s="14">
        <v>1.2</v>
      </c>
      <c r="L216" s="14">
        <v>1.4638359999999999</v>
      </c>
      <c r="M216" s="14">
        <v>0.794875</v>
      </c>
      <c r="N216" s="14">
        <v>1.1456809999999999</v>
      </c>
      <c r="O216" s="14">
        <v>1.067148</v>
      </c>
      <c r="P216" s="14">
        <v>2.3548279999999999</v>
      </c>
      <c r="Q216" s="14">
        <v>1.40757</v>
      </c>
      <c r="R216" s="14">
        <v>1.1615470000000001</v>
      </c>
      <c r="S216" s="14">
        <v>1.075488</v>
      </c>
      <c r="T216" s="14">
        <v>0.96735899999999997</v>
      </c>
      <c r="U216" s="14">
        <v>1.66618</v>
      </c>
      <c r="V216" s="14">
        <v>3.770562</v>
      </c>
      <c r="W216" s="14">
        <v>3.354762</v>
      </c>
      <c r="X216" s="14">
        <v>3.4949400000000002</v>
      </c>
      <c r="Y216" s="14">
        <v>2.474386</v>
      </c>
      <c r="Z216" s="14">
        <v>3.0644960000000001</v>
      </c>
      <c r="AA216" s="14">
        <v>3.1881080000000002</v>
      </c>
      <c r="AB216" s="14">
        <v>2.7502559999999998</v>
      </c>
      <c r="AC216" s="14">
        <v>2.9938189999999998</v>
      </c>
      <c r="AD216" s="14">
        <v>1.9129510000000001</v>
      </c>
      <c r="AE216" s="14">
        <v>1.300468</v>
      </c>
    </row>
    <row r="217" spans="1:31" ht="13.5" customHeight="1" x14ac:dyDescent="0.15">
      <c r="A217" s="1"/>
      <c r="B217" s="16" t="s">
        <v>241</v>
      </c>
      <c r="C217" s="10">
        <v>18.170956363065802</v>
      </c>
      <c r="D217" s="11">
        <v>20.515933595351001</v>
      </c>
      <c r="E217" s="11">
        <v>21.818890139882402</v>
      </c>
      <c r="F217" s="11">
        <v>21.963231489702299</v>
      </c>
      <c r="G217" s="11">
        <v>28.800747704778999</v>
      </c>
      <c r="H217" s="11">
        <v>25.346139837464289</v>
      </c>
      <c r="I217" s="11">
        <v>21.656772513944411</v>
      </c>
      <c r="J217" s="11">
        <v>24.806326611329101</v>
      </c>
      <c r="K217" s="11">
        <v>31.2</v>
      </c>
      <c r="L217" s="11">
        <v>20.553335000000001</v>
      </c>
      <c r="M217" s="11">
        <v>14.089793999999999</v>
      </c>
      <c r="N217" s="11">
        <v>18.891995999999999</v>
      </c>
      <c r="O217" s="11">
        <v>13.704485</v>
      </c>
      <c r="P217" s="11">
        <v>15.138189000000001</v>
      </c>
      <c r="Q217" s="11">
        <v>10.817182000000001</v>
      </c>
      <c r="R217" s="11">
        <v>16.09198</v>
      </c>
      <c r="S217" s="11">
        <v>21.284656999999999</v>
      </c>
      <c r="T217" s="11">
        <v>22.800682999999999</v>
      </c>
      <c r="U217" s="11">
        <v>15.141712999999999</v>
      </c>
      <c r="V217" s="11">
        <v>18.730885000000001</v>
      </c>
      <c r="W217" s="11">
        <v>18.792718000000001</v>
      </c>
      <c r="X217" s="11">
        <v>16.892657</v>
      </c>
      <c r="Y217" s="11">
        <v>13.724394</v>
      </c>
      <c r="Z217" s="11">
        <v>9.3531139999999997</v>
      </c>
      <c r="AA217" s="11">
        <v>13.411631</v>
      </c>
      <c r="AB217" s="11">
        <v>13.891693</v>
      </c>
      <c r="AC217" s="11">
        <v>14.643217999999999</v>
      </c>
      <c r="AD217" s="11">
        <v>16.609705999999999</v>
      </c>
      <c r="AE217" s="11">
        <v>19.295508999999999</v>
      </c>
    </row>
    <row r="218" spans="1:31" ht="13.5" customHeight="1" x14ac:dyDescent="0.15">
      <c r="A218" s="1"/>
      <c r="B218" s="16" t="s">
        <v>242</v>
      </c>
      <c r="C218" s="13">
        <v>5.9031026447155099</v>
      </c>
      <c r="D218" s="14">
        <v>6.1270998513421713</v>
      </c>
      <c r="E218" s="14">
        <v>6.1359798575671505</v>
      </c>
      <c r="F218" s="14">
        <v>6.2601391531141326</v>
      </c>
      <c r="G218" s="14">
        <v>9.7768175864662386</v>
      </c>
      <c r="H218" s="14">
        <v>13.8478884371709</v>
      </c>
      <c r="I218" s="14">
        <v>10.241398040832504</v>
      </c>
      <c r="J218" s="14">
        <v>11.845113649681</v>
      </c>
      <c r="K218" s="14">
        <v>10.8</v>
      </c>
      <c r="L218" s="14">
        <v>11.986988999999999</v>
      </c>
      <c r="M218" s="14">
        <v>7.6859840000000004</v>
      </c>
      <c r="N218" s="14">
        <v>12.335696</v>
      </c>
      <c r="O218" s="14">
        <v>11.861568</v>
      </c>
      <c r="P218" s="14">
        <v>13.364058999999999</v>
      </c>
      <c r="Q218" s="14">
        <v>12.775919</v>
      </c>
      <c r="R218" s="14">
        <v>14.333425</v>
      </c>
      <c r="S218" s="14">
        <v>14.650829999999999</v>
      </c>
      <c r="T218" s="14">
        <v>13.637643000000001</v>
      </c>
      <c r="U218" s="14">
        <v>8.0093940000000003</v>
      </c>
      <c r="V218" s="14">
        <v>9.5057659999999995</v>
      </c>
      <c r="W218" s="14">
        <v>13.932774999999999</v>
      </c>
      <c r="X218" s="14">
        <v>12.961632</v>
      </c>
      <c r="Y218" s="14">
        <v>12.866225</v>
      </c>
      <c r="Z218" s="14">
        <v>11.695624</v>
      </c>
      <c r="AA218" s="14">
        <v>11.527766</v>
      </c>
      <c r="AB218" s="14">
        <v>12.862233</v>
      </c>
      <c r="AC218" s="14">
        <v>10.826727</v>
      </c>
      <c r="AD218" s="14">
        <v>14.888203000000001</v>
      </c>
      <c r="AE218" s="14">
        <v>12.444038000000001</v>
      </c>
    </row>
    <row r="219" spans="1:31" ht="13.5" customHeight="1" x14ac:dyDescent="0.15">
      <c r="A219" s="1"/>
      <c r="B219" s="16" t="s">
        <v>243</v>
      </c>
      <c r="C219" s="10">
        <v>331.85966910546898</v>
      </c>
      <c r="D219" s="11">
        <v>438.54366144442901</v>
      </c>
      <c r="E219" s="11">
        <v>366.48477538388789</v>
      </c>
      <c r="F219" s="11">
        <v>406.64315125958399</v>
      </c>
      <c r="G219" s="11">
        <v>327.51464486686405</v>
      </c>
      <c r="H219" s="11">
        <v>364.467137632895</v>
      </c>
      <c r="I219" s="11">
        <v>434.78628551127497</v>
      </c>
      <c r="J219" s="11">
        <v>484.876389198087</v>
      </c>
      <c r="K219" s="11">
        <v>541.20000000000005</v>
      </c>
      <c r="L219" s="11">
        <v>587.72594900000001</v>
      </c>
      <c r="M219" s="11">
        <v>657.494911</v>
      </c>
      <c r="N219" s="11">
        <v>635.25162499999999</v>
      </c>
      <c r="O219" s="11">
        <v>678.93308300000001</v>
      </c>
      <c r="P219" s="11">
        <v>839.68136800000002</v>
      </c>
      <c r="Q219" s="11">
        <v>796.228568</v>
      </c>
      <c r="R219" s="11">
        <v>1020.396944</v>
      </c>
      <c r="S219" s="11">
        <v>1139.231499</v>
      </c>
      <c r="T219" s="11">
        <v>1207.807215</v>
      </c>
      <c r="U219" s="11">
        <v>1092.0037090000001</v>
      </c>
      <c r="V219" s="11">
        <v>1292.5048280000001</v>
      </c>
      <c r="W219" s="11">
        <v>1483.902376</v>
      </c>
      <c r="X219" s="11">
        <v>1459.5150739999999</v>
      </c>
      <c r="Y219" s="11">
        <v>1645.7244000000001</v>
      </c>
      <c r="Z219" s="11">
        <v>1906.156197</v>
      </c>
      <c r="AA219" s="11">
        <v>1502.8951950000001</v>
      </c>
      <c r="AB219" s="11">
        <v>1366.520321</v>
      </c>
      <c r="AC219" s="11">
        <v>1388.037243</v>
      </c>
      <c r="AD219" s="11">
        <v>1482.337503</v>
      </c>
      <c r="AE219" s="11">
        <v>1442.8907610000001</v>
      </c>
    </row>
    <row r="220" spans="1:31" ht="13.5" customHeight="1" x14ac:dyDescent="0.15">
      <c r="A220" s="1"/>
      <c r="B220" s="16" t="s">
        <v>244</v>
      </c>
      <c r="C220" s="13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>
        <v>4.4808000000000001E-2</v>
      </c>
      <c r="AC220" s="14">
        <v>2.0000000000000001E-4</v>
      </c>
      <c r="AD220" s="14">
        <v>1.0709999999999999E-3</v>
      </c>
      <c r="AE220" s="14">
        <v>3.5980000000000001E-3</v>
      </c>
    </row>
    <row r="221" spans="1:31" ht="13.5" customHeight="1" x14ac:dyDescent="0.15">
      <c r="A221" s="1"/>
      <c r="B221" s="16" t="s">
        <v>245</v>
      </c>
      <c r="C221" s="10">
        <v>21.3718117841224</v>
      </c>
      <c r="D221" s="11">
        <v>16.9314347078199</v>
      </c>
      <c r="E221" s="11">
        <v>13.4260956318591</v>
      </c>
      <c r="F221" s="11">
        <v>16.576123544034399</v>
      </c>
      <c r="G221" s="11">
        <v>16.729166121641601</v>
      </c>
      <c r="H221" s="11">
        <v>15.382621914944805</v>
      </c>
      <c r="I221" s="11">
        <v>13.289306669158901</v>
      </c>
      <c r="J221" s="11">
        <v>17.744754876832701</v>
      </c>
      <c r="K221" s="11">
        <v>13.2</v>
      </c>
      <c r="L221" s="11">
        <v>13.249665999999999</v>
      </c>
      <c r="M221" s="11">
        <v>12.07363</v>
      </c>
      <c r="N221" s="11">
        <v>19.30124</v>
      </c>
      <c r="O221" s="11">
        <v>20.716764999999999</v>
      </c>
      <c r="P221" s="11">
        <v>18.695824000000002</v>
      </c>
      <c r="Q221" s="11">
        <v>20.803301000000001</v>
      </c>
      <c r="R221" s="11">
        <v>22.128067000000001</v>
      </c>
      <c r="S221" s="11">
        <v>26.421873999999999</v>
      </c>
      <c r="T221" s="11">
        <v>32.100923999999999</v>
      </c>
      <c r="U221" s="11">
        <v>22.106296</v>
      </c>
      <c r="V221" s="11">
        <v>20.875055</v>
      </c>
      <c r="W221" s="11"/>
      <c r="X221" s="11"/>
      <c r="Y221" s="11"/>
      <c r="Z221" s="11"/>
      <c r="AA221" s="11"/>
      <c r="AB221" s="11"/>
      <c r="AC221" s="11"/>
      <c r="AD221" s="11"/>
      <c r="AE221" s="11"/>
    </row>
    <row r="222" spans="1:31" ht="13.5" customHeight="1" x14ac:dyDescent="0.15">
      <c r="A222" s="1"/>
      <c r="B222" s="16" t="s">
        <v>246</v>
      </c>
      <c r="C222" s="13">
        <v>2.8982037320068099</v>
      </c>
      <c r="D222" s="14">
        <v>2.68846375558295</v>
      </c>
      <c r="E222" s="14">
        <v>2.1112375284478704</v>
      </c>
      <c r="F222" s="14">
        <v>2.5687020600469701</v>
      </c>
      <c r="G222" s="14">
        <v>1.4586638003608601</v>
      </c>
      <c r="H222" s="14">
        <v>1.77875392047397</v>
      </c>
      <c r="I222" s="14">
        <v>3.4228723757695616</v>
      </c>
      <c r="J222" s="14">
        <v>2.6278630545244721</v>
      </c>
      <c r="K222" s="14">
        <v>1.2</v>
      </c>
      <c r="L222" s="14">
        <v>4.4452220000000002</v>
      </c>
      <c r="M222" s="14">
        <v>4.9897850000000004</v>
      </c>
      <c r="N222" s="14">
        <v>4.9061219999999999</v>
      </c>
      <c r="O222" s="14">
        <v>1.8237380000000001</v>
      </c>
      <c r="P222" s="14">
        <v>3.0445959999999999</v>
      </c>
      <c r="Q222" s="14">
        <v>1.120298</v>
      </c>
      <c r="R222" s="14">
        <v>1.5624309999999999</v>
      </c>
      <c r="S222" s="14">
        <v>17.511371</v>
      </c>
      <c r="T222" s="14">
        <v>5.1098410000000003</v>
      </c>
      <c r="U222" s="14">
        <v>2.811528</v>
      </c>
      <c r="V222" s="14">
        <v>3.1799759999999999</v>
      </c>
      <c r="W222" s="14">
        <v>5.2485309999999998</v>
      </c>
      <c r="X222" s="14">
        <v>3.944531</v>
      </c>
      <c r="Y222" s="14">
        <v>5.0857640000000002</v>
      </c>
      <c r="Z222" s="14">
        <v>6.4010530000000001</v>
      </c>
      <c r="AA222" s="14">
        <v>9.7292649999999998</v>
      </c>
      <c r="AB222" s="14">
        <v>5.0820160000000003</v>
      </c>
      <c r="AC222" s="14">
        <v>6.7464219999999999</v>
      </c>
      <c r="AD222" s="14">
        <v>5.4164830000000004</v>
      </c>
      <c r="AE222" s="14">
        <v>4.0193459999999996</v>
      </c>
    </row>
    <row r="223" spans="1:31" ht="13.5" customHeight="1" x14ac:dyDescent="0.15">
      <c r="A223" s="1"/>
      <c r="B223" s="16" t="s">
        <v>247</v>
      </c>
      <c r="C223" s="10">
        <v>107.889050959153</v>
      </c>
      <c r="D223" s="11">
        <v>133.20366798386297</v>
      </c>
      <c r="E223" s="11">
        <v>125.38658498311899</v>
      </c>
      <c r="F223" s="11">
        <v>131.61424698751901</v>
      </c>
      <c r="G223" s="11">
        <v>102.118696939942</v>
      </c>
      <c r="H223" s="11">
        <v>110.499964148568</v>
      </c>
      <c r="I223" s="11">
        <v>106.081356245679</v>
      </c>
      <c r="J223" s="11">
        <v>117.41229894604801</v>
      </c>
      <c r="K223" s="11">
        <v>140.39999999999995</v>
      </c>
      <c r="L223" s="11">
        <v>159.71221299999999</v>
      </c>
      <c r="M223" s="11">
        <v>173.756743</v>
      </c>
      <c r="N223" s="11">
        <v>191.34931</v>
      </c>
      <c r="O223" s="11">
        <v>164.26312100000001</v>
      </c>
      <c r="P223" s="11">
        <v>167.54810000000001</v>
      </c>
      <c r="Q223" s="11">
        <v>185.13734500000001</v>
      </c>
      <c r="R223" s="11">
        <v>198.550974</v>
      </c>
      <c r="S223" s="11">
        <v>289.68090899999999</v>
      </c>
      <c r="T223" s="11">
        <v>324.29272600000002</v>
      </c>
      <c r="U223" s="11">
        <v>267.955781</v>
      </c>
      <c r="V223" s="11">
        <v>247.49143000000001</v>
      </c>
      <c r="W223" s="11">
        <v>207.567115</v>
      </c>
      <c r="X223" s="11">
        <v>262.66913399999999</v>
      </c>
      <c r="Y223" s="11">
        <v>321.89553100000001</v>
      </c>
      <c r="Z223" s="11">
        <v>287.61426899999998</v>
      </c>
      <c r="AA223" s="11">
        <v>223.67441700000001</v>
      </c>
      <c r="AB223" s="11">
        <v>231.89776499999999</v>
      </c>
      <c r="AC223" s="11">
        <v>231.67978500000001</v>
      </c>
      <c r="AD223" s="11">
        <v>235.12195399999999</v>
      </c>
      <c r="AE223" s="11">
        <v>234.33676500000001</v>
      </c>
    </row>
    <row r="224" spans="1:31" ht="13.5" customHeight="1" x14ac:dyDescent="0.15">
      <c r="A224" s="1"/>
      <c r="B224" s="16" t="s">
        <v>248</v>
      </c>
      <c r="C224" s="13">
        <v>11.074680815207001</v>
      </c>
      <c r="D224" s="14">
        <v>13.1063648981513</v>
      </c>
      <c r="E224" s="14">
        <v>14.332966787937099</v>
      </c>
      <c r="F224" s="14">
        <v>25.523254878583199</v>
      </c>
      <c r="G224" s="14">
        <v>25.9702915005238</v>
      </c>
      <c r="H224" s="14">
        <v>25.267949232474198</v>
      </c>
      <c r="I224" s="14">
        <v>16.055462554083398</v>
      </c>
      <c r="J224" s="14">
        <v>26.920567479156201</v>
      </c>
      <c r="K224" s="14">
        <v>14.4</v>
      </c>
      <c r="L224" s="14">
        <v>11.373059</v>
      </c>
      <c r="M224" s="14">
        <v>11.888985</v>
      </c>
      <c r="N224" s="14">
        <v>8.1867640000000002</v>
      </c>
      <c r="O224" s="14">
        <v>8.2504799999999996</v>
      </c>
      <c r="P224" s="14">
        <v>7.5124310000000003</v>
      </c>
      <c r="Q224" s="14">
        <v>9.4212249999999997</v>
      </c>
      <c r="R224" s="14">
        <v>9.7432409999999994</v>
      </c>
      <c r="S224" s="14">
        <v>12.969620000000001</v>
      </c>
      <c r="T224" s="14">
        <v>11.55639</v>
      </c>
      <c r="U224" s="14">
        <v>10.540744</v>
      </c>
      <c r="V224" s="14">
        <v>14.424129000000001</v>
      </c>
      <c r="W224" s="14">
        <v>19.437384999999999</v>
      </c>
      <c r="X224" s="14">
        <v>25.125191999999998</v>
      </c>
      <c r="Y224" s="14">
        <v>36.695126999999999</v>
      </c>
      <c r="Z224" s="14">
        <v>24.313528000000002</v>
      </c>
      <c r="AA224" s="14">
        <v>23.373591000000001</v>
      </c>
      <c r="AB224" s="14">
        <v>19.951236999999999</v>
      </c>
      <c r="AC224" s="14">
        <v>19.082063999999999</v>
      </c>
      <c r="AD224" s="14">
        <v>21.730224</v>
      </c>
      <c r="AE224" s="14">
        <v>20.746552999999999</v>
      </c>
    </row>
    <row r="225" spans="1:31" ht="13.5" customHeight="1" x14ac:dyDescent="0.15">
      <c r="A225" s="1"/>
      <c r="B225" s="16" t="s">
        <v>249</v>
      </c>
      <c r="C225" s="10">
        <v>50.942415983356497</v>
      </c>
      <c r="D225" s="11">
        <v>43.840250669665572</v>
      </c>
      <c r="E225" s="11">
        <v>43.643688029421611</v>
      </c>
      <c r="F225" s="11">
        <v>61.702917660935633</v>
      </c>
      <c r="G225" s="11">
        <v>61.006320122700899</v>
      </c>
      <c r="H225" s="11">
        <v>42.897232153400722</v>
      </c>
      <c r="I225" s="11">
        <v>58.816315865539288</v>
      </c>
      <c r="J225" s="11">
        <v>67.111805526703591</v>
      </c>
      <c r="K225" s="11">
        <v>40.799999999999997</v>
      </c>
      <c r="L225" s="11">
        <v>43.675967999999997</v>
      </c>
      <c r="M225" s="11">
        <v>38.594206</v>
      </c>
      <c r="N225" s="11">
        <v>43.618507999999999</v>
      </c>
      <c r="O225" s="11">
        <v>46.416091999999999</v>
      </c>
      <c r="P225" s="11">
        <v>52.720875999999997</v>
      </c>
      <c r="Q225" s="11">
        <v>78.271855000000002</v>
      </c>
      <c r="R225" s="11">
        <v>69.156159000000002</v>
      </c>
      <c r="S225" s="11">
        <v>84.637500000000003</v>
      </c>
      <c r="T225" s="11">
        <v>111.908889</v>
      </c>
      <c r="U225" s="11">
        <v>87.301654999999997</v>
      </c>
      <c r="V225" s="11">
        <v>124.136585</v>
      </c>
      <c r="W225" s="11">
        <v>128.54197500000001</v>
      </c>
      <c r="X225" s="11">
        <v>171.89392900000001</v>
      </c>
      <c r="Y225" s="11">
        <v>196.379784</v>
      </c>
      <c r="Z225" s="11">
        <v>165.08188999999999</v>
      </c>
      <c r="AA225" s="11">
        <v>156.27876499999999</v>
      </c>
      <c r="AB225" s="11">
        <v>166.213357</v>
      </c>
      <c r="AC225" s="11">
        <v>157.02041600000001</v>
      </c>
      <c r="AD225" s="11">
        <v>170.90680900000001</v>
      </c>
      <c r="AE225" s="11">
        <v>172.644057</v>
      </c>
    </row>
    <row r="226" spans="1:31" ht="13.5" customHeight="1" x14ac:dyDescent="0.15">
      <c r="A226" s="1"/>
      <c r="B226" s="16" t="s">
        <v>250</v>
      </c>
      <c r="C226" s="13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>
        <v>16.921332</v>
      </c>
      <c r="AC226" s="14"/>
      <c r="AD226" s="14"/>
      <c r="AE226" s="14"/>
    </row>
    <row r="227" spans="1:31" ht="13.5" customHeight="1" x14ac:dyDescent="0.15">
      <c r="A227" s="1"/>
      <c r="B227" s="16" t="s">
        <v>251</v>
      </c>
      <c r="C227" s="10">
        <v>0.43584632639659704</v>
      </c>
      <c r="D227" s="11">
        <v>1.32245665094916E-2</v>
      </c>
      <c r="E227" s="11">
        <v>0.10749589928424103</v>
      </c>
      <c r="F227" s="11">
        <v>0.11417277377412501</v>
      </c>
      <c r="G227" s="11">
        <v>2.6046776949023701E-2</v>
      </c>
      <c r="H227" s="11">
        <v>3.9497765573584302E-2</v>
      </c>
      <c r="I227" s="11">
        <v>3.01359464207516E-2</v>
      </c>
      <c r="J227" s="11">
        <v>6.3262594477312292E-2</v>
      </c>
      <c r="K227" s="11"/>
      <c r="L227" s="11">
        <v>0.33439999999999998</v>
      </c>
      <c r="M227" s="11">
        <v>0.183084</v>
      </c>
      <c r="N227" s="11">
        <v>7.3936000000000002E-2</v>
      </c>
      <c r="O227" s="11">
        <v>0.16945299999999999</v>
      </c>
      <c r="P227" s="11">
        <v>0.35380400000000001</v>
      </c>
      <c r="Q227" s="11">
        <v>0.765656</v>
      </c>
      <c r="R227" s="11">
        <v>1.4396640000000001</v>
      </c>
      <c r="S227" s="11">
        <v>2.8597269999999999</v>
      </c>
      <c r="T227" s="11">
        <v>0.82325199999999998</v>
      </c>
      <c r="U227" s="11">
        <v>0.71553900000000004</v>
      </c>
      <c r="V227" s="11">
        <v>1.638409</v>
      </c>
      <c r="W227" s="11">
        <v>0.85613799999999995</v>
      </c>
      <c r="X227" s="11">
        <v>1.28982</v>
      </c>
      <c r="Y227" s="11">
        <v>3.5718139999999998</v>
      </c>
      <c r="Z227" s="11">
        <v>2.6750389999999999</v>
      </c>
      <c r="AA227" s="11">
        <v>7.0774220000000003</v>
      </c>
      <c r="AB227" s="11">
        <v>1.6381079999999999</v>
      </c>
      <c r="AC227" s="11">
        <v>2.3995630000000001</v>
      </c>
      <c r="AD227" s="11">
        <v>2.009684</v>
      </c>
      <c r="AE227" s="11">
        <v>2.6769400000000001</v>
      </c>
    </row>
    <row r="228" spans="1:31" ht="13.5" customHeight="1" x14ac:dyDescent="0.15">
      <c r="A228" s="1"/>
      <c r="B228" s="16" t="s">
        <v>252</v>
      </c>
      <c r="C228" s="13">
        <v>0.64644727131143309</v>
      </c>
      <c r="D228" s="14">
        <v>0.576757734146778</v>
      </c>
      <c r="E228" s="14">
        <v>7.3397340889332557E-2</v>
      </c>
      <c r="F228" s="14">
        <v>6.8951365366376902E-2</v>
      </c>
      <c r="G228" s="14">
        <v>0.249287973437473</v>
      </c>
      <c r="H228" s="14">
        <v>0.68170416742877304</v>
      </c>
      <c r="I228" s="14">
        <v>0.24390948508150898</v>
      </c>
      <c r="J228" s="14">
        <v>0.22524030354787405</v>
      </c>
      <c r="K228" s="14"/>
      <c r="L228" s="14">
        <v>0.68085099999999998</v>
      </c>
      <c r="M228" s="14">
        <v>0.39758700000000002</v>
      </c>
      <c r="N228" s="14">
        <v>1.1791860000000001</v>
      </c>
      <c r="O228" s="14">
        <v>1.4175040000000001</v>
      </c>
      <c r="P228" s="14">
        <v>3.0282</v>
      </c>
      <c r="Q228" s="14">
        <v>2.6428539999999998</v>
      </c>
      <c r="R228" s="14">
        <v>1.6757839999999999</v>
      </c>
      <c r="S228" s="14">
        <v>3.3906990000000001</v>
      </c>
      <c r="T228" s="14">
        <v>3.6385149999999999</v>
      </c>
      <c r="U228" s="14">
        <v>1.238175</v>
      </c>
      <c r="V228" s="14">
        <v>2.6219169999999998</v>
      </c>
      <c r="W228" s="14">
        <v>1.4233899999999999</v>
      </c>
      <c r="X228" s="14">
        <v>2.0037280000000002</v>
      </c>
      <c r="Y228" s="14">
        <v>2.4706640000000002</v>
      </c>
      <c r="Z228" s="14">
        <v>3.5673010000000001</v>
      </c>
      <c r="AA228" s="14">
        <v>3.6340659999999998</v>
      </c>
      <c r="AB228" s="14">
        <v>3.544216</v>
      </c>
      <c r="AC228" s="14">
        <v>2.3679640000000002</v>
      </c>
      <c r="AD228" s="14">
        <v>2.6901069999999998</v>
      </c>
      <c r="AE228" s="14">
        <v>2.1715179999999998</v>
      </c>
    </row>
    <row r="229" spans="1:31" ht="13.5" customHeight="1" x14ac:dyDescent="0.15">
      <c r="A229" s="1"/>
      <c r="B229" s="16" t="s">
        <v>253</v>
      </c>
      <c r="C229" s="10">
        <v>0.33263791630588296</v>
      </c>
      <c r="D229" s="11">
        <v>0.33909339302506875</v>
      </c>
      <c r="E229" s="11">
        <v>0.28303728716318105</v>
      </c>
      <c r="F229" s="11">
        <v>0.19975809695435001</v>
      </c>
      <c r="G229" s="11">
        <v>0.28729102126231976</v>
      </c>
      <c r="H229" s="11">
        <v>0.44090201071797003</v>
      </c>
      <c r="I229" s="11">
        <v>0.31937889848943285</v>
      </c>
      <c r="J229" s="11">
        <v>0.31519803013020803</v>
      </c>
      <c r="K229" s="11"/>
      <c r="L229" s="11">
        <v>0.39603300000000002</v>
      </c>
      <c r="M229" s="11">
        <v>0.49241499999999999</v>
      </c>
      <c r="N229" s="11">
        <v>1.443559</v>
      </c>
      <c r="O229" s="11">
        <v>0.98462799999999995</v>
      </c>
      <c r="P229" s="11">
        <v>2.2857180000000001</v>
      </c>
      <c r="Q229" s="11">
        <v>1.136314</v>
      </c>
      <c r="R229" s="11">
        <v>6.7514390000000004</v>
      </c>
      <c r="S229" s="11">
        <v>0.76365300000000003</v>
      </c>
      <c r="T229" s="11">
        <v>3.0354860000000001</v>
      </c>
      <c r="U229" s="11">
        <v>2.895905</v>
      </c>
      <c r="V229" s="11">
        <v>2.0762960000000001</v>
      </c>
      <c r="W229" s="11">
        <v>4.4454799999999999</v>
      </c>
      <c r="X229" s="11">
        <v>5.0755889999999999</v>
      </c>
      <c r="Y229" s="11">
        <v>28.792486</v>
      </c>
      <c r="Z229" s="11">
        <v>15.373262</v>
      </c>
      <c r="AA229" s="11">
        <v>10.602943</v>
      </c>
      <c r="AB229" s="11">
        <v>19.439005999999999</v>
      </c>
      <c r="AC229" s="11">
        <v>16.716342999999998</v>
      </c>
      <c r="AD229" s="11">
        <v>1.559984</v>
      </c>
      <c r="AE229" s="11">
        <v>10.896739</v>
      </c>
    </row>
    <row r="230" spans="1:31" ht="13.5" customHeight="1" x14ac:dyDescent="0.15">
      <c r="A230" s="1"/>
      <c r="B230" s="16" t="s">
        <v>254</v>
      </c>
      <c r="C230" s="13">
        <v>1.1366872192423199</v>
      </c>
      <c r="D230" s="14">
        <v>0.97661289440089893</v>
      </c>
      <c r="E230" s="14">
        <v>1.69470593522308</v>
      </c>
      <c r="F230" s="14">
        <v>0.93473971521562393</v>
      </c>
      <c r="G230" s="14">
        <v>2.3470197861448399</v>
      </c>
      <c r="H230" s="14">
        <v>0.73511426703266036</v>
      </c>
      <c r="I230" s="14">
        <v>0.52330503365150816</v>
      </c>
      <c r="J230" s="14">
        <v>2.4904040955056592</v>
      </c>
      <c r="K230" s="14">
        <v>2.399999999999999</v>
      </c>
      <c r="L230" s="14">
        <v>1.0195810000000001</v>
      </c>
      <c r="M230" s="14">
        <v>0.40338099999999999</v>
      </c>
      <c r="N230" s="14">
        <v>0.423097</v>
      </c>
      <c r="O230" s="14">
        <v>2.0273690000000002</v>
      </c>
      <c r="P230" s="14">
        <v>2.0622379999999998</v>
      </c>
      <c r="Q230" s="14">
        <v>1.420785</v>
      </c>
      <c r="R230" s="14">
        <v>2.1103049999999999</v>
      </c>
      <c r="S230" s="14">
        <v>1.470296</v>
      </c>
      <c r="T230" s="14">
        <v>1.7574080000000001</v>
      </c>
      <c r="U230" s="14">
        <v>1.2087380000000001</v>
      </c>
      <c r="V230" s="14">
        <v>1.4915259999999999</v>
      </c>
      <c r="W230" s="14">
        <v>2.066141</v>
      </c>
      <c r="X230" s="14">
        <v>3.3763670000000001</v>
      </c>
      <c r="Y230" s="14">
        <v>4.3455170000000001</v>
      </c>
      <c r="Z230" s="14">
        <v>1.445859</v>
      </c>
      <c r="AA230" s="14">
        <v>1.7166440000000001</v>
      </c>
      <c r="AB230" s="14">
        <v>1.8743970000000001</v>
      </c>
      <c r="AC230" s="14">
        <v>2.6858149999999998</v>
      </c>
      <c r="AD230" s="14">
        <v>2.9023690000000002</v>
      </c>
      <c r="AE230" s="14">
        <v>3.5323229999999999</v>
      </c>
    </row>
    <row r="231" spans="1:31" ht="13.5" customHeight="1" x14ac:dyDescent="0.15">
      <c r="A231" s="1"/>
      <c r="B231" s="16" t="s">
        <v>255</v>
      </c>
      <c r="C231" s="10">
        <v>5.0411729496336006</v>
      </c>
      <c r="D231" s="11">
        <v>8.5890421519691973</v>
      </c>
      <c r="E231" s="11">
        <v>4.5552295841508093</v>
      </c>
      <c r="F231" s="11">
        <v>7.9607915577391797</v>
      </c>
      <c r="G231" s="11">
        <v>7.9383087321546233</v>
      </c>
      <c r="H231" s="11">
        <v>7.1403245660271999</v>
      </c>
      <c r="I231" s="11">
        <v>6.5265912195131</v>
      </c>
      <c r="J231" s="11">
        <v>6.8373992292874606</v>
      </c>
      <c r="K231" s="11">
        <v>3.6</v>
      </c>
      <c r="L231" s="11">
        <v>3.9879009999999999</v>
      </c>
      <c r="M231" s="11">
        <v>5.5129419999999998</v>
      </c>
      <c r="N231" s="11">
        <v>18.475266000000001</v>
      </c>
      <c r="O231" s="11">
        <v>3.9653309999999999</v>
      </c>
      <c r="P231" s="11">
        <v>7.5411219999999997</v>
      </c>
      <c r="Q231" s="11">
        <v>9.6116689999999991</v>
      </c>
      <c r="R231" s="11">
        <v>8.1091460000000009</v>
      </c>
      <c r="S231" s="11">
        <v>7.0699969999999999</v>
      </c>
      <c r="T231" s="11">
        <v>19.480094999999999</v>
      </c>
      <c r="U231" s="11">
        <v>9.5469690000000007</v>
      </c>
      <c r="V231" s="11">
        <v>10.839421</v>
      </c>
      <c r="W231" s="11">
        <v>6.184647</v>
      </c>
      <c r="X231" s="11">
        <v>4.6448410000000004</v>
      </c>
      <c r="Y231" s="11">
        <v>6.3351230000000003</v>
      </c>
      <c r="Z231" s="11">
        <v>9.6279419999999991</v>
      </c>
      <c r="AA231" s="11">
        <v>6.8571080000000002</v>
      </c>
      <c r="AB231" s="11">
        <v>11.637653999999999</v>
      </c>
      <c r="AC231" s="11">
        <v>9.0690500000000007</v>
      </c>
      <c r="AD231" s="11">
        <v>8.9614940000000001</v>
      </c>
      <c r="AE231" s="11">
        <v>4.9685730000000001</v>
      </c>
    </row>
    <row r="232" spans="1:31" ht="13.5" customHeight="1" x14ac:dyDescent="0.15">
      <c r="A232" s="1"/>
      <c r="B232" s="16" t="s">
        <v>256</v>
      </c>
      <c r="C232" s="13">
        <v>22.724678781257399</v>
      </c>
      <c r="D232" s="14">
        <v>36.425238914194104</v>
      </c>
      <c r="E232" s="14">
        <v>25.617604772884892</v>
      </c>
      <c r="F232" s="14">
        <v>28.915030129735001</v>
      </c>
      <c r="G232" s="14">
        <v>34.885106732252282</v>
      </c>
      <c r="H232" s="14">
        <v>35.5802532068708</v>
      </c>
      <c r="I232" s="14">
        <v>37.591922427904102</v>
      </c>
      <c r="J232" s="14">
        <v>46.304332481755431</v>
      </c>
      <c r="K232" s="14">
        <v>49.199999999999989</v>
      </c>
      <c r="L232" s="14">
        <v>43.866446000000003</v>
      </c>
      <c r="M232" s="14">
        <v>40.617575000000002</v>
      </c>
      <c r="N232" s="14">
        <v>50.637177000000001</v>
      </c>
      <c r="O232" s="14">
        <v>59.496257999999997</v>
      </c>
      <c r="P232" s="14">
        <v>60.094566999999998</v>
      </c>
      <c r="Q232" s="14">
        <v>67.239261999999997</v>
      </c>
      <c r="R232" s="14">
        <v>83.015895</v>
      </c>
      <c r="S232" s="14">
        <v>83.176276000000001</v>
      </c>
      <c r="T232" s="14">
        <v>118.99652399999999</v>
      </c>
      <c r="U232" s="14">
        <v>104.160258</v>
      </c>
      <c r="V232" s="14">
        <v>130.52366699999999</v>
      </c>
      <c r="W232" s="14">
        <v>149.54333600000001</v>
      </c>
      <c r="X232" s="14">
        <v>249.39737299999999</v>
      </c>
      <c r="Y232" s="14">
        <v>299.35688499999998</v>
      </c>
      <c r="Z232" s="14">
        <v>288.38474400000001</v>
      </c>
      <c r="AA232" s="14">
        <v>253.63844800000001</v>
      </c>
      <c r="AB232" s="14">
        <v>241.226653</v>
      </c>
      <c r="AC232" s="14">
        <v>162.03093799999999</v>
      </c>
      <c r="AD232" s="14">
        <v>173.373436</v>
      </c>
      <c r="AE232" s="14">
        <v>159.55512999999999</v>
      </c>
    </row>
    <row r="233" spans="1:31" ht="13.5" customHeight="1" x14ac:dyDescent="0.15">
      <c r="A233" s="1"/>
      <c r="B233" s="16" t="s">
        <v>257</v>
      </c>
      <c r="C233" s="10">
        <v>109.810958920031</v>
      </c>
      <c r="D233" s="11">
        <v>140.91235669230602</v>
      </c>
      <c r="E233" s="11">
        <v>116.88687328394599</v>
      </c>
      <c r="F233" s="11">
        <v>93.653881387076467</v>
      </c>
      <c r="G233" s="11">
        <v>101.541704122197</v>
      </c>
      <c r="H233" s="11">
        <v>85.65526187989623</v>
      </c>
      <c r="I233" s="11">
        <v>89.084197609321649</v>
      </c>
      <c r="J233" s="11">
        <v>109.40430280338501</v>
      </c>
      <c r="K233" s="11">
        <v>93.6</v>
      </c>
      <c r="L233" s="11">
        <v>87.085783000000006</v>
      </c>
      <c r="M233" s="11">
        <v>120.13738600000001</v>
      </c>
      <c r="N233" s="11">
        <v>128.54286999999999</v>
      </c>
      <c r="O233" s="11">
        <v>69.872112999999999</v>
      </c>
      <c r="P233" s="11">
        <v>98.837100000000007</v>
      </c>
      <c r="Q233" s="11">
        <v>133.290603</v>
      </c>
      <c r="R233" s="11">
        <v>186.48433299999999</v>
      </c>
      <c r="S233" s="11">
        <v>248.33139399999999</v>
      </c>
      <c r="T233" s="11">
        <v>266.18960700000002</v>
      </c>
      <c r="U233" s="11">
        <v>231.575996</v>
      </c>
      <c r="V233" s="11">
        <v>245.67805899999999</v>
      </c>
      <c r="W233" s="11">
        <v>422.399068</v>
      </c>
      <c r="X233" s="11">
        <v>490.92093699999998</v>
      </c>
      <c r="Y233" s="11">
        <v>415.89266099999998</v>
      </c>
      <c r="Z233" s="11">
        <v>413.27535799999998</v>
      </c>
      <c r="AA233" s="11">
        <v>290.03422799999998</v>
      </c>
      <c r="AB233" s="11">
        <v>184.77852999999999</v>
      </c>
      <c r="AC233" s="11">
        <v>78.580853000000005</v>
      </c>
      <c r="AD233" s="11">
        <v>50.295782000000003</v>
      </c>
      <c r="AE233" s="11">
        <v>29.797305000000001</v>
      </c>
    </row>
    <row r="234" spans="1:31" ht="13.5" customHeight="1" x14ac:dyDescent="0.15">
      <c r="A234" s="1"/>
      <c r="B234" s="16" t="s">
        <v>258</v>
      </c>
      <c r="C234" s="13">
        <v>4.806164610440554</v>
      </c>
      <c r="D234" s="14">
        <v>4.7249251628113482</v>
      </c>
      <c r="E234" s="14">
        <v>4.3961550555508113</v>
      </c>
      <c r="F234" s="14">
        <v>6.7598104388162144</v>
      </c>
      <c r="G234" s="14">
        <v>6.5214664755416116</v>
      </c>
      <c r="H234" s="14">
        <v>17.801529152714934</v>
      </c>
      <c r="I234" s="14">
        <v>19.903653270800397</v>
      </c>
      <c r="J234" s="14">
        <v>19.808016276456215</v>
      </c>
      <c r="K234" s="14">
        <v>20.399999999999999</v>
      </c>
      <c r="L234" s="14">
        <v>29.169243000000002</v>
      </c>
      <c r="M234" s="14">
        <v>22.189549</v>
      </c>
      <c r="N234" s="14">
        <v>65.061209000000005</v>
      </c>
      <c r="O234" s="14">
        <v>134.39229599999999</v>
      </c>
      <c r="P234" s="14">
        <v>149.863406</v>
      </c>
      <c r="Q234" s="14">
        <v>98.568753999999998</v>
      </c>
      <c r="R234" s="14">
        <v>88.881135999999998</v>
      </c>
      <c r="S234" s="14">
        <v>123.5282</v>
      </c>
      <c r="T234" s="14">
        <v>22.244980999999999</v>
      </c>
      <c r="U234" s="14">
        <v>31.248486</v>
      </c>
      <c r="V234" s="14">
        <v>23.693857999999999</v>
      </c>
      <c r="W234" s="14">
        <v>36.302695</v>
      </c>
      <c r="X234" s="14">
        <v>23.541922</v>
      </c>
      <c r="Y234" s="14">
        <v>26.177114</v>
      </c>
      <c r="Z234" s="14">
        <v>25.446705999999999</v>
      </c>
      <c r="AA234" s="14">
        <v>25.295832000000001</v>
      </c>
      <c r="AB234" s="14">
        <v>36945.424621999999</v>
      </c>
      <c r="AC234" s="14">
        <v>22.781319</v>
      </c>
      <c r="AD234" s="14">
        <v>27.092493000000001</v>
      </c>
      <c r="AE234" s="14">
        <v>194.00430499999999</v>
      </c>
    </row>
    <row r="235" spans="1:31" ht="13.5" customHeight="1" x14ac:dyDescent="0.15">
      <c r="A235" s="1"/>
      <c r="B235" s="9" t="s">
        <v>259</v>
      </c>
      <c r="C235" s="10">
        <v>30.348851399647891</v>
      </c>
      <c r="D235" s="11">
        <v>30.963075798227127</v>
      </c>
      <c r="E235" s="11">
        <v>15.95707514376115</v>
      </c>
      <c r="F235" s="11">
        <v>12.106176076137551</v>
      </c>
      <c r="G235" s="11">
        <v>12.484294096178461</v>
      </c>
      <c r="H235" s="11">
        <v>12.45622154280349</v>
      </c>
      <c r="I235" s="11">
        <v>13.874681808029436</v>
      </c>
      <c r="J235" s="11">
        <v>13.440940469170551</v>
      </c>
      <c r="K235" s="11">
        <v>12.000000000000002</v>
      </c>
      <c r="L235" s="11">
        <v>9.7181719999999991</v>
      </c>
      <c r="M235" s="11">
        <v>21.556263000000001</v>
      </c>
      <c r="N235" s="11">
        <v>16.937645</v>
      </c>
      <c r="O235" s="11">
        <v>12.840873</v>
      </c>
      <c r="P235" s="11">
        <v>15.68092</v>
      </c>
      <c r="Q235" s="11">
        <v>18.702369000000001</v>
      </c>
      <c r="R235" s="11">
        <v>22.723784999999999</v>
      </c>
      <c r="S235" s="11">
        <v>22.890388000000002</v>
      </c>
      <c r="T235" s="11">
        <v>22.013389</v>
      </c>
      <c r="U235" s="11">
        <v>22.851838999999998</v>
      </c>
      <c r="V235" s="11">
        <v>18.539674999999999</v>
      </c>
      <c r="W235" s="11">
        <v>18.107883999999999</v>
      </c>
      <c r="X235" s="11">
        <v>20.441686000000001</v>
      </c>
      <c r="Y235" s="11">
        <v>25.247836</v>
      </c>
      <c r="Z235" s="11">
        <v>23.092924</v>
      </c>
      <c r="AA235" s="11">
        <v>27.413428</v>
      </c>
      <c r="AB235" s="11">
        <v>22.628575999999999</v>
      </c>
      <c r="AC235" s="11">
        <v>26.122038</v>
      </c>
      <c r="AD235" s="11">
        <v>17.976814000000001</v>
      </c>
      <c r="AE235" s="11">
        <v>12.914415</v>
      </c>
    </row>
    <row r="236" spans="1:31" ht="13.5" customHeight="1" x14ac:dyDescent="0.15">
      <c r="A236" s="1"/>
      <c r="B236" s="12" t="s">
        <v>260</v>
      </c>
      <c r="C236" s="13">
        <v>27.2170340366925</v>
      </c>
      <c r="D236" s="14">
        <v>23.964105119988503</v>
      </c>
      <c r="E236" s="14">
        <v>12.5454903503223</v>
      </c>
      <c r="F236" s="14">
        <v>8.0862003242011298</v>
      </c>
      <c r="G236" s="14">
        <v>7.9155305339477291</v>
      </c>
      <c r="H236" s="14">
        <v>6.3818684202567768</v>
      </c>
      <c r="I236" s="14">
        <v>9.6994632398442668</v>
      </c>
      <c r="J236" s="14">
        <v>10.248327717308401</v>
      </c>
      <c r="K236" s="14">
        <v>7.2</v>
      </c>
      <c r="L236" s="14">
        <v>3.8463129999999999</v>
      </c>
      <c r="M236" s="14">
        <v>13.284564</v>
      </c>
      <c r="N236" s="14">
        <v>3.7861570000000002</v>
      </c>
      <c r="O236" s="14">
        <v>6.9411459999999998</v>
      </c>
      <c r="P236" s="14">
        <v>10.727660999999999</v>
      </c>
      <c r="Q236" s="14">
        <v>15.095324</v>
      </c>
      <c r="R236" s="14">
        <v>19.839182000000001</v>
      </c>
      <c r="S236" s="14">
        <v>20.041879999999999</v>
      </c>
      <c r="T236" s="14">
        <v>18.117967</v>
      </c>
      <c r="U236" s="14">
        <v>19.913972999999999</v>
      </c>
      <c r="V236" s="14">
        <v>15.90347</v>
      </c>
      <c r="W236" s="14">
        <v>17.842399</v>
      </c>
      <c r="X236" s="14">
        <v>17.847429000000002</v>
      </c>
      <c r="Y236" s="14">
        <v>19.211143</v>
      </c>
      <c r="Z236" s="14">
        <v>19.430184000000001</v>
      </c>
      <c r="AA236" s="14">
        <v>22.134902</v>
      </c>
      <c r="AB236" s="14">
        <v>17.887115000000001</v>
      </c>
      <c r="AC236" s="14">
        <v>20.815512999999999</v>
      </c>
      <c r="AD236" s="14">
        <v>14.745412</v>
      </c>
      <c r="AE236" s="14">
        <v>9.6075689999999998</v>
      </c>
    </row>
    <row r="237" spans="1:31" ht="13.5" customHeight="1" x14ac:dyDescent="0.15">
      <c r="A237" s="1"/>
      <c r="B237" s="12" t="s">
        <v>261</v>
      </c>
      <c r="C237" s="10">
        <v>3.13181736295539</v>
      </c>
      <c r="D237" s="11">
        <v>6.9989706782386278</v>
      </c>
      <c r="E237" s="11">
        <v>3.4115847934388501</v>
      </c>
      <c r="F237" s="11">
        <v>4.0199757519364194</v>
      </c>
      <c r="G237" s="11">
        <v>4.5687635622307301</v>
      </c>
      <c r="H237" s="11">
        <v>6.0743531225467136</v>
      </c>
      <c r="I237" s="11">
        <v>4.1752185681851701</v>
      </c>
      <c r="J237" s="11">
        <v>3.1926127518621503</v>
      </c>
      <c r="K237" s="11">
        <v>4.8000000000000016</v>
      </c>
      <c r="L237" s="11">
        <v>5.8718589999999997</v>
      </c>
      <c r="M237" s="11">
        <v>8.2716989999999999</v>
      </c>
      <c r="N237" s="11">
        <v>13.151488000000001</v>
      </c>
      <c r="O237" s="11">
        <v>5.8997270000000004</v>
      </c>
      <c r="P237" s="11">
        <v>4.9532590000000001</v>
      </c>
      <c r="Q237" s="11">
        <v>3.6070449999999998</v>
      </c>
      <c r="R237" s="11">
        <v>2.8846029999999998</v>
      </c>
      <c r="S237" s="11">
        <v>2.8485079999999998</v>
      </c>
      <c r="T237" s="11">
        <v>3.8954219999999999</v>
      </c>
      <c r="U237" s="11">
        <v>2.9378660000000001</v>
      </c>
      <c r="V237" s="11">
        <v>2.6362049999999999</v>
      </c>
      <c r="W237" s="11">
        <v>0.26548500000000003</v>
      </c>
      <c r="X237" s="11">
        <v>2.5942569999999998</v>
      </c>
      <c r="Y237" s="11">
        <v>6.0366929999999996</v>
      </c>
      <c r="Z237" s="11">
        <v>3.6627399999999999</v>
      </c>
      <c r="AA237" s="11">
        <v>5.2785260000000003</v>
      </c>
      <c r="AB237" s="11">
        <v>4.7414610000000001</v>
      </c>
      <c r="AC237" s="11">
        <v>5.3065249999999997</v>
      </c>
      <c r="AD237" s="11">
        <v>3.2314020000000001</v>
      </c>
      <c r="AE237" s="11">
        <v>3.3068460000000002</v>
      </c>
    </row>
    <row r="238" spans="1:31" ht="13.5" customHeight="1" x14ac:dyDescent="0.15">
      <c r="A238" s="1"/>
      <c r="B238" s="9" t="s">
        <v>262</v>
      </c>
      <c r="C238" s="13">
        <v>2.4407394278209402E-2</v>
      </c>
      <c r="D238" s="14">
        <v>6.2344542783983721E-2</v>
      </c>
      <c r="E238" s="14">
        <v>0.69391142190795552</v>
      </c>
      <c r="F238" s="14">
        <v>0.25077174716024903</v>
      </c>
      <c r="G238" s="14">
        <v>4.4482046424558531E-2</v>
      </c>
      <c r="H238" s="14">
        <v>0.38641345811566774</v>
      </c>
      <c r="I238" s="14">
        <v>0.50944139081249318</v>
      </c>
      <c r="J238" s="14">
        <v>0.124994073437693</v>
      </c>
      <c r="K238" s="14"/>
      <c r="L238" s="14">
        <v>7.0800000000000004E-3</v>
      </c>
      <c r="M238" s="14">
        <v>1.7843999999999999E-2</v>
      </c>
      <c r="N238" s="14">
        <v>40.912967999999999</v>
      </c>
      <c r="O238" s="14">
        <v>7.7640000000000001E-3</v>
      </c>
      <c r="P238" s="14">
        <v>5.9519999999999998E-3</v>
      </c>
      <c r="Q238" s="14">
        <v>5.2572000000000001E-2</v>
      </c>
      <c r="R238" s="14"/>
      <c r="S238" s="14">
        <v>6.7391999999999994E-2</v>
      </c>
      <c r="T238" s="14"/>
      <c r="U238" s="14">
        <v>8.5700000000000001E-4</v>
      </c>
      <c r="V238" s="14">
        <v>1.0292000000000001E-2</v>
      </c>
      <c r="W238" s="14">
        <v>1.2255E-2</v>
      </c>
      <c r="X238" s="14">
        <v>1.7672E-2</v>
      </c>
      <c r="Y238" s="14">
        <v>0.148036</v>
      </c>
      <c r="Z238" s="14">
        <v>2.8660000000000001E-3</v>
      </c>
      <c r="AA238" s="14">
        <v>1.3868999999999999E-2</v>
      </c>
      <c r="AB238" s="14">
        <v>0.51138399999999995</v>
      </c>
      <c r="AC238" s="14">
        <v>0.185977</v>
      </c>
      <c r="AD238" s="14">
        <v>6.2502000000000002E-2</v>
      </c>
      <c r="AE238" s="14">
        <v>7.0500000000000001E-4</v>
      </c>
    </row>
    <row r="239" spans="1:31" ht="13.5" customHeight="1" x14ac:dyDescent="0.15">
      <c r="A239" s="1"/>
      <c r="B239" s="9" t="s">
        <v>263</v>
      </c>
      <c r="C239" s="10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spans="1:31" ht="13.5" customHeight="1" x14ac:dyDescent="0.15">
      <c r="A240" s="1"/>
      <c r="B240" s="12" t="s">
        <v>264</v>
      </c>
      <c r="C240" s="13">
        <v>1278.9063162849623</v>
      </c>
      <c r="D240" s="14">
        <v>1228.534326225154</v>
      </c>
      <c r="E240" s="14">
        <v>1203.951808915527</v>
      </c>
      <c r="F240" s="14">
        <v>1303.1591765581861</v>
      </c>
      <c r="G240" s="14">
        <v>1483.571735400227</v>
      </c>
      <c r="H240" s="14">
        <v>1425.8153275995596</v>
      </c>
      <c r="I240" s="14">
        <v>1248.1875911749939</v>
      </c>
      <c r="J240" s="14">
        <v>1305.7049084377593</v>
      </c>
      <c r="K240" s="14">
        <v>1262.4000000000001</v>
      </c>
      <c r="L240" s="14">
        <v>1222.5742540000001</v>
      </c>
      <c r="M240" s="14">
        <v>1261.3262709999999</v>
      </c>
      <c r="N240" s="14">
        <v>1449.5621679999999</v>
      </c>
      <c r="O240" s="14">
        <v>1493.876064</v>
      </c>
      <c r="P240" s="14">
        <v>1805.5014719999999</v>
      </c>
      <c r="Q240" s="14">
        <v>1789.8640559999999</v>
      </c>
      <c r="R240" s="14">
        <v>2203.963017</v>
      </c>
      <c r="S240" s="14">
        <v>2612.290829</v>
      </c>
      <c r="T240" s="14">
        <v>3238.0949930000002</v>
      </c>
      <c r="U240" s="14">
        <v>3096.3945819999999</v>
      </c>
      <c r="V240" s="14">
        <v>3269.4645070000001</v>
      </c>
      <c r="W240" s="14">
        <v>3649.0949070000001</v>
      </c>
      <c r="X240" s="14">
        <v>3621.7762950000001</v>
      </c>
      <c r="Y240" s="14">
        <v>5407.3596170000001</v>
      </c>
      <c r="Z240" s="14">
        <v>4305.3006610000002</v>
      </c>
      <c r="AA240" s="14">
        <v>3465.2407539999999</v>
      </c>
      <c r="AB240" s="14">
        <v>3427.1076950000001</v>
      </c>
      <c r="AC240" s="14">
        <v>3487.9317529999998</v>
      </c>
      <c r="AD240" s="14">
        <v>3707.9845070000001</v>
      </c>
      <c r="AE240" s="14">
        <v>3759.2762670000002</v>
      </c>
    </row>
    <row r="241" spans="1:31" ht="13.5" customHeight="1" x14ac:dyDescent="0.15">
      <c r="A241" s="1"/>
      <c r="B241" s="12" t="s">
        <v>265</v>
      </c>
      <c r="C241" s="10">
        <v>1944.1967933332951</v>
      </c>
      <c r="D241" s="11">
        <v>2250.9688287950989</v>
      </c>
      <c r="E241" s="11">
        <v>2385.9321503890646</v>
      </c>
      <c r="F241" s="11">
        <v>2098.8173972797499</v>
      </c>
      <c r="G241" s="11">
        <v>2547.4581720765382</v>
      </c>
      <c r="H241" s="11">
        <v>2281.0868093528106</v>
      </c>
      <c r="I241" s="11">
        <v>2350.944966210654</v>
      </c>
      <c r="J241" s="11">
        <v>2248.387926564867</v>
      </c>
      <c r="K241" s="11">
        <v>2077.8000000000002</v>
      </c>
      <c r="L241" s="11">
        <v>2183.3298690000001</v>
      </c>
      <c r="M241" s="11">
        <v>2365.5708079999999</v>
      </c>
      <c r="N241" s="11">
        <v>3109.588675</v>
      </c>
      <c r="O241" s="11">
        <v>3397.2984299999998</v>
      </c>
      <c r="P241" s="11">
        <v>3907.7568390000001</v>
      </c>
      <c r="Q241" s="11">
        <v>4241.8600990000004</v>
      </c>
      <c r="R241" s="11">
        <v>4818.917837</v>
      </c>
      <c r="S241" s="11">
        <v>5964.2466800000002</v>
      </c>
      <c r="T241" s="11">
        <v>7962.2590810000002</v>
      </c>
      <c r="U241" s="11">
        <v>7206.5041959999999</v>
      </c>
      <c r="V241" s="11">
        <v>7671.2506199999998</v>
      </c>
      <c r="W241" s="11">
        <v>9024.6871809999993</v>
      </c>
      <c r="X241" s="11">
        <v>14025.882079000001</v>
      </c>
      <c r="Y241" s="11">
        <v>20553.565621999998</v>
      </c>
      <c r="Z241" s="11">
        <v>17281.616933000001</v>
      </c>
      <c r="AA241" s="11">
        <v>16052.574748999999</v>
      </c>
      <c r="AB241" s="11">
        <v>12128.436846000001</v>
      </c>
      <c r="AC241" s="11">
        <v>10691.634776999999</v>
      </c>
      <c r="AD241" s="11">
        <v>12037.130647</v>
      </c>
      <c r="AE241" s="11">
        <v>10518.853766</v>
      </c>
    </row>
    <row r="242" spans="1:31" ht="13.5" customHeight="1" x14ac:dyDescent="0.15">
      <c r="A242" s="1"/>
      <c r="B242" s="12" t="s">
        <v>266</v>
      </c>
      <c r="C242" s="13">
        <v>36376.703723289909</v>
      </c>
      <c r="D242" s="14">
        <v>38922.758357849081</v>
      </c>
      <c r="E242" s="14">
        <v>35871.669178640012</v>
      </c>
      <c r="F242" s="14">
        <v>40553.383968760485</v>
      </c>
      <c r="G242" s="14">
        <v>47421.003691457008</v>
      </c>
      <c r="H242" s="14">
        <v>44959.995148109359</v>
      </c>
      <c r="I242" s="14">
        <v>42831.677092278107</v>
      </c>
      <c r="J242" s="14">
        <v>46716.780310782866</v>
      </c>
      <c r="K242" s="14">
        <v>47058</v>
      </c>
      <c r="L242" s="14">
        <v>45191.343034999998</v>
      </c>
      <c r="M242" s="14">
        <v>47293.860560000001</v>
      </c>
      <c r="N242" s="14">
        <v>52585.231655000003</v>
      </c>
      <c r="O242" s="14">
        <v>61234.117303999999</v>
      </c>
      <c r="P242" s="14">
        <v>71295.173142</v>
      </c>
      <c r="Q242" s="14">
        <v>75412.161898999999</v>
      </c>
      <c r="R242" s="14">
        <v>84074.076459999997</v>
      </c>
      <c r="S242" s="14">
        <v>98009.794200000004</v>
      </c>
      <c r="T242" s="14">
        <v>112256.736946</v>
      </c>
      <c r="U242" s="14">
        <v>94753.643433999998</v>
      </c>
      <c r="V242" s="14">
        <v>103350.551836</v>
      </c>
      <c r="W242" s="14">
        <v>122675.300915</v>
      </c>
      <c r="X242" s="14">
        <v>127855.91458700001</v>
      </c>
      <c r="Y242" s="14">
        <v>125605.21281300001</v>
      </c>
      <c r="Z242" s="14">
        <v>126716.177358</v>
      </c>
      <c r="AA242" s="14">
        <v>112256.350477</v>
      </c>
      <c r="AB242" s="14">
        <v>113701.19143399999</v>
      </c>
      <c r="AC242" s="14">
        <v>118325.22584499999</v>
      </c>
      <c r="AD242" s="14">
        <v>126882.027032</v>
      </c>
      <c r="AE242" s="14">
        <v>128303.453551</v>
      </c>
    </row>
    <row r="243" spans="1:31" ht="13.5" customHeight="1" x14ac:dyDescent="0.15">
      <c r="A243" s="1"/>
      <c r="B243" s="12" t="s">
        <v>267</v>
      </c>
      <c r="C243" s="10">
        <v>2525.1771570034698</v>
      </c>
      <c r="D243" s="11">
        <v>2558.0684413673471</v>
      </c>
      <c r="E243" s="11">
        <v>2673.0910317390767</v>
      </c>
      <c r="F243" s="11">
        <v>2462.9370039162368</v>
      </c>
      <c r="G243" s="11">
        <v>2829.3163451936362</v>
      </c>
      <c r="H243" s="11">
        <v>2547.5137646076446</v>
      </c>
      <c r="I243" s="11">
        <v>2584.7922111568628</v>
      </c>
      <c r="J243" s="11">
        <v>2470.7572451311371</v>
      </c>
      <c r="K243" s="11">
        <v>2161.1999999999998</v>
      </c>
      <c r="L243" s="11">
        <v>2300.3488969999999</v>
      </c>
      <c r="M243" s="11">
        <v>2700.7312310000002</v>
      </c>
      <c r="N243" s="11">
        <v>3482.9290289999999</v>
      </c>
      <c r="O243" s="11">
        <v>3957.1590030000002</v>
      </c>
      <c r="P243" s="11">
        <v>4673.6285600000001</v>
      </c>
      <c r="Q243" s="11">
        <v>5224.7647390000002</v>
      </c>
      <c r="R243" s="11">
        <v>6700.2840900000001</v>
      </c>
      <c r="S243" s="11">
        <v>8476.5084979999992</v>
      </c>
      <c r="T243" s="11">
        <v>10929.879198000001</v>
      </c>
      <c r="U243" s="11">
        <v>9230.7242179999994</v>
      </c>
      <c r="V243" s="11">
        <v>10059.360801000001</v>
      </c>
      <c r="W243" s="11">
        <v>12708.061589999999</v>
      </c>
      <c r="X243" s="11">
        <v>17088.434831999999</v>
      </c>
      <c r="Y243" s="11">
        <v>23623.698028999999</v>
      </c>
      <c r="Z243" s="11">
        <v>19622.624404999999</v>
      </c>
      <c r="AA243" s="11">
        <v>17455.160349999998</v>
      </c>
      <c r="AB243" s="11">
        <v>13268.640842000001</v>
      </c>
      <c r="AC243" s="11">
        <v>11981.326708000001</v>
      </c>
      <c r="AD243" s="11">
        <v>13754.029718</v>
      </c>
      <c r="AE243" s="11">
        <v>12646.966329000001</v>
      </c>
    </row>
    <row r="244" spans="1:31" ht="13.5" customHeight="1" x14ac:dyDescent="0.15">
      <c r="A244" s="1"/>
      <c r="B244" s="17" t="s">
        <v>268</v>
      </c>
      <c r="C244" s="13">
        <v>6183.2339797418626</v>
      </c>
      <c r="D244" s="14">
        <v>6593.6114766397768</v>
      </c>
      <c r="E244" s="14">
        <v>6538.5720419038362</v>
      </c>
      <c r="F244" s="14">
        <v>7380.8940051850877</v>
      </c>
      <c r="G244" s="14">
        <v>8974.5040248431505</v>
      </c>
      <c r="H244" s="14">
        <v>9063.1253240224414</v>
      </c>
      <c r="I244" s="14">
        <v>8582.3688406431775</v>
      </c>
      <c r="J244" s="14">
        <v>8264.213003139339</v>
      </c>
      <c r="K244" s="14">
        <v>7924.2</v>
      </c>
      <c r="L244" s="14">
        <v>8360.3002059999999</v>
      </c>
      <c r="M244" s="14">
        <v>8654.0745920000008</v>
      </c>
      <c r="N244" s="14">
        <v>9831.7407430000003</v>
      </c>
      <c r="O244" s="14">
        <v>11760.292829</v>
      </c>
      <c r="P244" s="14">
        <v>14912.164117</v>
      </c>
      <c r="Q244" s="14">
        <v>15743.159179</v>
      </c>
      <c r="R244" s="14">
        <v>18274.970445999999</v>
      </c>
      <c r="S244" s="14">
        <v>22896.723703</v>
      </c>
      <c r="T244" s="14">
        <v>27633.694867999999</v>
      </c>
      <c r="U244" s="14">
        <v>23719.821655</v>
      </c>
      <c r="V244" s="14">
        <v>28553.688954000001</v>
      </c>
      <c r="W244" s="14">
        <v>35471.135696999998</v>
      </c>
      <c r="X244" s="14">
        <v>70443.324643999993</v>
      </c>
      <c r="Y244" s="14">
        <v>86814.573445000002</v>
      </c>
      <c r="Z244" s="14">
        <v>69507.088187000001</v>
      </c>
      <c r="AA244" s="14">
        <v>66701.862689000001</v>
      </c>
      <c r="AB244" s="14">
        <v>101739.74398299999</v>
      </c>
      <c r="AC244" s="14">
        <v>74980.370261999997</v>
      </c>
      <c r="AD244" s="14">
        <v>76982.772771000004</v>
      </c>
      <c r="AE244" s="14">
        <v>66418.070059000005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DD7EF-D3FE-234C-B296-178FCAB229B4}">
  <dimension ref="A1:AG70"/>
  <sheetViews>
    <sheetView tabSelected="1" topLeftCell="F1" workbookViewId="0">
      <selection activeCell="F1" sqref="A1:XFD1048576"/>
    </sheetView>
  </sheetViews>
  <sheetFormatPr baseColWidth="10" defaultRowHeight="13" x14ac:dyDescent="0.15"/>
  <cols>
    <col min="1" max="1" width="18.1640625" style="20" bestFit="1" customWidth="1"/>
    <col min="2" max="2" width="13.83203125" style="21" customWidth="1"/>
    <col min="3" max="3" width="16.1640625" style="21" customWidth="1"/>
    <col min="4" max="4" width="14.5" style="21" customWidth="1"/>
    <col min="5" max="5" width="15.6640625" style="21" customWidth="1"/>
    <col min="6" max="6" width="11.83203125" style="21" customWidth="1"/>
    <col min="7" max="7" width="12.83203125" style="21" customWidth="1"/>
    <col min="8" max="8" width="12.33203125" style="21" customWidth="1"/>
    <col min="9" max="9" width="13.83203125" style="21" customWidth="1"/>
    <col min="10" max="10" width="12.6640625" style="21" customWidth="1"/>
    <col min="11" max="11" width="12.5" style="21" customWidth="1"/>
    <col min="12" max="12" width="16" style="21" customWidth="1"/>
    <col min="13" max="13" width="18.33203125" style="21" customWidth="1"/>
    <col min="14" max="14" width="15.5" style="21" customWidth="1"/>
    <col min="15" max="15" width="12.1640625" style="21" customWidth="1"/>
    <col min="16" max="16" width="11.6640625" style="21" customWidth="1"/>
    <col min="17" max="17" width="12.83203125" style="21" customWidth="1"/>
    <col min="18" max="18" width="14.83203125" style="21" customWidth="1"/>
    <col min="19" max="19" width="16.83203125" style="21" customWidth="1"/>
    <col min="20" max="20" width="11.83203125" style="21" customWidth="1"/>
    <col min="21" max="21" width="16" style="21" customWidth="1"/>
    <col min="22" max="22" width="15.1640625" style="21" customWidth="1"/>
    <col min="23" max="24" width="13.6640625" style="21" customWidth="1"/>
    <col min="25" max="25" width="11.83203125" style="21" customWidth="1"/>
    <col min="26" max="27" width="9.83203125" style="21" bestFit="1" customWidth="1"/>
    <col min="28" max="28" width="14.1640625" style="21" customWidth="1"/>
    <col min="29" max="29" width="11.5" style="21" customWidth="1"/>
    <col min="30" max="30" width="15" style="21" customWidth="1"/>
    <col min="31" max="31" width="10.83203125" style="21"/>
    <col min="32" max="32" width="11" style="21" bestFit="1" customWidth="1"/>
    <col min="33" max="16384" width="10.83203125" style="21"/>
  </cols>
  <sheetData>
    <row r="1" spans="1:30" x14ac:dyDescent="0.15">
      <c r="I1" s="21">
        <v>2</v>
      </c>
      <c r="J1" s="21">
        <f>I1+1</f>
        <v>3</v>
      </c>
      <c r="K1" s="21">
        <f t="shared" ref="K1:AD1" si="0">J1+1</f>
        <v>4</v>
      </c>
      <c r="L1" s="21">
        <f t="shared" si="0"/>
        <v>5</v>
      </c>
      <c r="M1" s="21">
        <f t="shared" si="0"/>
        <v>6</v>
      </c>
      <c r="N1" s="21">
        <f t="shared" si="0"/>
        <v>7</v>
      </c>
      <c r="O1" s="21">
        <f t="shared" si="0"/>
        <v>8</v>
      </c>
      <c r="P1" s="21">
        <f t="shared" si="0"/>
        <v>9</v>
      </c>
      <c r="Q1" s="21">
        <f t="shared" si="0"/>
        <v>10</v>
      </c>
      <c r="R1" s="21">
        <f t="shared" si="0"/>
        <v>11</v>
      </c>
      <c r="S1" s="21">
        <f t="shared" si="0"/>
        <v>12</v>
      </c>
      <c r="T1" s="21">
        <f t="shared" si="0"/>
        <v>13</v>
      </c>
      <c r="U1" s="21">
        <f t="shared" si="0"/>
        <v>14</v>
      </c>
      <c r="V1" s="21">
        <f t="shared" si="0"/>
        <v>15</v>
      </c>
      <c r="W1" s="21">
        <f t="shared" si="0"/>
        <v>16</v>
      </c>
      <c r="X1" s="21">
        <f t="shared" si="0"/>
        <v>17</v>
      </c>
      <c r="Y1" s="21">
        <f t="shared" si="0"/>
        <v>18</v>
      </c>
      <c r="Z1" s="21">
        <f t="shared" si="0"/>
        <v>19</v>
      </c>
      <c r="AA1" s="21">
        <f t="shared" si="0"/>
        <v>20</v>
      </c>
      <c r="AB1" s="21">
        <f t="shared" si="0"/>
        <v>21</v>
      </c>
      <c r="AC1" s="21">
        <f t="shared" si="0"/>
        <v>22</v>
      </c>
      <c r="AD1" s="21">
        <f t="shared" si="0"/>
        <v>23</v>
      </c>
    </row>
    <row r="2" spans="1:30" x14ac:dyDescent="0.15">
      <c r="A2" s="22"/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17</v>
      </c>
      <c r="Q2" s="23" t="s">
        <v>18</v>
      </c>
      <c r="R2" s="23" t="s">
        <v>19</v>
      </c>
      <c r="S2" s="23" t="s">
        <v>20</v>
      </c>
      <c r="T2" s="23" t="s">
        <v>21</v>
      </c>
      <c r="U2" s="23" t="s">
        <v>22</v>
      </c>
      <c r="V2" s="23" t="s">
        <v>23</v>
      </c>
      <c r="W2" s="23" t="s">
        <v>24</v>
      </c>
      <c r="X2" s="23" t="s">
        <v>25</v>
      </c>
      <c r="Y2" s="23" t="s">
        <v>26</v>
      </c>
      <c r="Z2" s="23" t="s">
        <v>27</v>
      </c>
      <c r="AA2" s="23" t="s">
        <v>28</v>
      </c>
      <c r="AB2" s="23" t="s">
        <v>29</v>
      </c>
      <c r="AC2" s="23" t="s">
        <v>30</v>
      </c>
      <c r="AD2" s="24" t="s">
        <v>31</v>
      </c>
    </row>
    <row r="3" spans="1:30" x14ac:dyDescent="0.15">
      <c r="A3" s="22" t="s">
        <v>219</v>
      </c>
      <c r="B3" s="25">
        <v>0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f>VLOOKUP($A3,'Exports, FOB'!$B:$AE,I$1,FALSE)+VLOOKUP($A3,'Imports, CIF'!$B:$AE,I$1,FALSE)</f>
        <v>252.301326716218</v>
      </c>
      <c r="J3" s="25">
        <f>VLOOKUP($A3,'Exports, FOB'!$B:$AE,J$1,FALSE)+VLOOKUP($A3,'Imports, CIF'!$B:$AE,J$1,FALSE)</f>
        <v>289.22968311070679</v>
      </c>
      <c r="K3" s="25">
        <f>VLOOKUP($A3,'Exports, FOB'!$B:$AE,K$1,FALSE)+VLOOKUP($A3,'Imports, CIF'!$B:$AE,K$1,FALSE)</f>
        <v>269.29643686013043</v>
      </c>
      <c r="L3" s="25">
        <f>VLOOKUP($A3,'Exports, FOB'!$B:$AE,L$1,FALSE)+VLOOKUP($A3,'Imports, CIF'!$B:$AE,L$1,FALSE)</f>
        <v>311.48987259036267</v>
      </c>
      <c r="M3" s="25">
        <f>VLOOKUP($A3,'Exports, FOB'!$B:$AE,M$1,FALSE)+VLOOKUP($A3,'Imports, CIF'!$B:$AE,M$1,FALSE)</f>
        <v>395.26879475736598</v>
      </c>
      <c r="N3" s="25">
        <f>VLOOKUP($A3,'Exports, FOB'!$B:$AE,N$1,FALSE)+VLOOKUP($A3,'Imports, CIF'!$B:$AE,N$1,FALSE)</f>
        <v>333.06311936558546</v>
      </c>
      <c r="O3" s="25">
        <f>VLOOKUP($A3,'Exports, FOB'!$B:$AE,O$1,FALSE)+VLOOKUP($A3,'Imports, CIF'!$B:$AE,O$1,FALSE)</f>
        <v>301.59261200162251</v>
      </c>
      <c r="P3" s="25">
        <f>VLOOKUP($A3,'Exports, FOB'!$B:$AE,P$1,FALSE)+VLOOKUP($A3,'Imports, CIF'!$B:$AE,P$1,FALSE)</f>
        <v>350.71217071609578</v>
      </c>
      <c r="Q3" s="25">
        <f>VLOOKUP($A3,'Exports, FOB'!$B:$AE,Q$1,FALSE)+VLOOKUP($A3,'Imports, CIF'!$B:$AE,Q$1,FALSE)</f>
        <v>331.19999999999976</v>
      </c>
      <c r="R3" s="25">
        <f>VLOOKUP($A3,'Exports, FOB'!$B:$AE,R$1,FALSE)+VLOOKUP($A3,'Imports, CIF'!$B:$AE,R$1,FALSE)</f>
        <v>285.28687600000001</v>
      </c>
      <c r="S3" s="25">
        <f>VLOOKUP($A3,'Exports, FOB'!$B:$AE,S$1,FALSE)+VLOOKUP($A3,'Imports, CIF'!$B:$AE,S$1,FALSE)</f>
        <v>238.84612799999999</v>
      </c>
      <c r="T3" s="25">
        <f>VLOOKUP($A3,'Exports, FOB'!$B:$AE,T$1,FALSE)+VLOOKUP($A3,'Imports, CIF'!$B:$AE,T$1,FALSE)</f>
        <v>150.48745700000001</v>
      </c>
      <c r="U3" s="25">
        <f>VLOOKUP($A3,'Exports, FOB'!$B:$AE,U$1,FALSE)+VLOOKUP($A3,'Imports, CIF'!$B:$AE,U$1,FALSE)</f>
        <v>229.067092</v>
      </c>
      <c r="V3" s="25">
        <f>VLOOKUP($A3,'Exports, FOB'!$B:$AE,V$1,FALSE)+VLOOKUP($A3,'Imports, CIF'!$B:$AE,V$1,FALSE)</f>
        <v>247.03723400000001</v>
      </c>
      <c r="W3" s="25">
        <f>VLOOKUP($A3,'Exports, FOB'!$B:$AE,W$1,FALSE)+VLOOKUP($A3,'Imports, CIF'!$B:$AE,W$1,FALSE)</f>
        <v>303.88886500000001</v>
      </c>
      <c r="X3" s="25">
        <f>VLOOKUP($A3,'Exports, FOB'!$B:$AE,X$1,FALSE)+VLOOKUP($A3,'Imports, CIF'!$B:$AE,X$1,FALSE)</f>
        <v>334.96854900000005</v>
      </c>
      <c r="Y3" s="25">
        <f>VLOOKUP($A3,'Exports, FOB'!$B:$AE,Y$1,FALSE)+VLOOKUP($A3,'Imports, CIF'!$B:$AE,Y$1,FALSE)</f>
        <v>362.91101000000003</v>
      </c>
      <c r="Z3" s="25">
        <f>VLOOKUP($A3,'Exports, FOB'!$B:$AE,Z$1,FALSE)+VLOOKUP($A3,'Imports, CIF'!$B:$AE,Z$1,FALSE)</f>
        <v>463.03831700000001</v>
      </c>
      <c r="AA3" s="25">
        <f>VLOOKUP($A3,'Exports, FOB'!$B:$AE,AA$1,FALSE)+VLOOKUP($A3,'Imports, CIF'!$B:$AE,AA$1,FALSE)</f>
        <v>399.27511600000003</v>
      </c>
      <c r="AB3" s="25">
        <f>VLOOKUP($A3,'Exports, FOB'!$B:$AE,AB$1,FALSE)+VLOOKUP($A3,'Imports, CIF'!$B:$AE,AB$1,FALSE)</f>
        <v>508.48449800000003</v>
      </c>
      <c r="AC3" s="25">
        <f>VLOOKUP($A3,'Exports, FOB'!$B:$AE,AC$1,FALSE)+VLOOKUP($A3,'Imports, CIF'!$B:$AE,AC$1,FALSE)</f>
        <v>622.55943500000001</v>
      </c>
      <c r="AD3" s="25">
        <f>VLOOKUP($A3,'Exports, FOB'!$B:$AE,AD$1,FALSE)+VLOOKUP($A3,'Imports, CIF'!$B:$AE,AD$1,FALSE)</f>
        <v>1210.3049430000001</v>
      </c>
    </row>
    <row r="4" spans="1:30" x14ac:dyDescent="0.15">
      <c r="A4" s="26" t="s">
        <v>32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f>VLOOKUP($A4,'Exports, FOB'!$B:$AE,I$1,FALSE)+VLOOKUP($A4,'Imports, CIF'!$B:$AE,I$1,FALSE)</f>
        <v>560.39446998181063</v>
      </c>
      <c r="J4" s="25">
        <f>VLOOKUP($A4,'Exports, FOB'!$B:$AE,J$1,FALSE)+VLOOKUP($A4,'Imports, CIF'!$B:$AE,J$1,FALSE)</f>
        <v>622.65829410022002</v>
      </c>
      <c r="K4" s="25">
        <f>VLOOKUP($A4,'Exports, FOB'!$B:$AE,K$1,FALSE)+VLOOKUP($A4,'Imports, CIF'!$B:$AE,K$1,FALSE)</f>
        <v>582.87267296004029</v>
      </c>
      <c r="L4" s="25">
        <f>VLOOKUP($A4,'Exports, FOB'!$B:$AE,L$1,FALSE)+VLOOKUP($A4,'Imports, CIF'!$B:$AE,L$1,FALSE)</f>
        <v>710.81932061140719</v>
      </c>
      <c r="M4" s="25">
        <f>VLOOKUP($A4,'Exports, FOB'!$B:$AE,M$1,FALSE)+VLOOKUP($A4,'Imports, CIF'!$B:$AE,M$1,FALSE)</f>
        <v>842.50551160003829</v>
      </c>
      <c r="N4" s="25">
        <f>VLOOKUP($A4,'Exports, FOB'!$B:$AE,N$1,FALSE)+VLOOKUP($A4,'Imports, CIF'!$B:$AE,N$1,FALSE)</f>
        <v>766.90657474988336</v>
      </c>
      <c r="O4" s="25">
        <f>VLOOKUP($A4,'Exports, FOB'!$B:$AE,O$1,FALSE)+VLOOKUP($A4,'Imports, CIF'!$B:$AE,O$1,FALSE)</f>
        <v>722.994604837157</v>
      </c>
      <c r="P4" s="25">
        <f>VLOOKUP($A4,'Exports, FOB'!$B:$AE,P$1,FALSE)+VLOOKUP($A4,'Imports, CIF'!$B:$AE,P$1,FALSE)</f>
        <v>715.92168846435254</v>
      </c>
      <c r="Q4" s="25">
        <f>VLOOKUP($A4,'Exports, FOB'!$B:$AE,Q$1,FALSE)+VLOOKUP($A4,'Imports, CIF'!$B:$AE,Q$1,FALSE)</f>
        <v>814.80000000000007</v>
      </c>
      <c r="R4" s="25">
        <f>VLOOKUP($A4,'Exports, FOB'!$B:$AE,R$1,FALSE)+VLOOKUP($A4,'Imports, CIF'!$B:$AE,R$1,FALSE)</f>
        <v>742.17691500000001</v>
      </c>
      <c r="S4" s="25">
        <f>VLOOKUP($A4,'Exports, FOB'!$B:$AE,S$1,FALSE)+VLOOKUP($A4,'Imports, CIF'!$B:$AE,S$1,FALSE)</f>
        <v>754.32701599999996</v>
      </c>
      <c r="T4" s="25">
        <f>VLOOKUP($A4,'Exports, FOB'!$B:$AE,T$1,FALSE)+VLOOKUP($A4,'Imports, CIF'!$B:$AE,T$1,FALSE)</f>
        <v>780.40041199999996</v>
      </c>
      <c r="U4" s="25">
        <f>VLOOKUP($A4,'Exports, FOB'!$B:$AE,U$1,FALSE)+VLOOKUP($A4,'Imports, CIF'!$B:$AE,U$1,FALSE)</f>
        <v>894.43760099999997</v>
      </c>
      <c r="V4" s="25">
        <f>VLOOKUP($A4,'Exports, FOB'!$B:$AE,V$1,FALSE)+VLOOKUP($A4,'Imports, CIF'!$B:$AE,V$1,FALSE)</f>
        <v>1157.6209679999999</v>
      </c>
      <c r="W4" s="25">
        <f>VLOOKUP($A4,'Exports, FOB'!$B:$AE,W$1,FALSE)+VLOOKUP($A4,'Imports, CIF'!$B:$AE,W$1,FALSE)</f>
        <v>1282.8630330000001</v>
      </c>
      <c r="X4" s="25">
        <f>VLOOKUP($A4,'Exports, FOB'!$B:$AE,X$1,FALSE)+VLOOKUP($A4,'Imports, CIF'!$B:$AE,X$1,FALSE)</f>
        <v>1454.326061</v>
      </c>
      <c r="Y4" s="25">
        <f>VLOOKUP($A4,'Exports, FOB'!$B:$AE,Y$1,FALSE)+VLOOKUP($A4,'Imports, CIF'!$B:$AE,Y$1,FALSE)</f>
        <v>1810.8128400000001</v>
      </c>
      <c r="Z4" s="25">
        <f>VLOOKUP($A4,'Exports, FOB'!$B:$AE,Z$1,FALSE)+VLOOKUP($A4,'Imports, CIF'!$B:$AE,Z$1,FALSE)</f>
        <v>2199.9259710000001</v>
      </c>
      <c r="AA4" s="25">
        <f>VLOOKUP($A4,'Exports, FOB'!$B:$AE,AA$1,FALSE)+VLOOKUP($A4,'Imports, CIF'!$B:$AE,AA$1,FALSE)</f>
        <v>2080.0540650000003</v>
      </c>
      <c r="AB4" s="25">
        <f>VLOOKUP($A4,'Exports, FOB'!$B:$AE,AB$1,FALSE)+VLOOKUP($A4,'Imports, CIF'!$B:$AE,AB$1,FALSE)</f>
        <v>2403.5652679999998</v>
      </c>
      <c r="AC4" s="25">
        <f>VLOOKUP($A4,'Exports, FOB'!$B:$AE,AC$1,FALSE)+VLOOKUP($A4,'Imports, CIF'!$B:$AE,AC$1,FALSE)</f>
        <v>3376.7997869999999</v>
      </c>
      <c r="AD4" s="25">
        <f>VLOOKUP($A4,'Exports, FOB'!$B:$AE,AD$1,FALSE)+VLOOKUP($A4,'Imports, CIF'!$B:$AE,AD$1,FALSE)</f>
        <v>4101.5091819999998</v>
      </c>
    </row>
    <row r="5" spans="1:30" x14ac:dyDescent="0.15">
      <c r="A5" s="26" t="s">
        <v>36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f>VLOOKUP($A5,'Exports, FOB'!$B:$AE,I$1,FALSE)+VLOOKUP($A5,'Imports, CIF'!$B:$AE,I$1,FALSE)</f>
        <v>4867.9397253586994</v>
      </c>
      <c r="J5" s="25">
        <f>VLOOKUP($A5,'Exports, FOB'!$B:$AE,J$1,FALSE)+VLOOKUP($A5,'Imports, CIF'!$B:$AE,J$1,FALSE)</f>
        <v>4970.6538134666589</v>
      </c>
      <c r="K5" s="25">
        <f>VLOOKUP($A5,'Exports, FOB'!$B:$AE,K$1,FALSE)+VLOOKUP($A5,'Imports, CIF'!$B:$AE,K$1,FALSE)</f>
        <v>4880.2484809913694</v>
      </c>
      <c r="L5" s="25">
        <f>VLOOKUP($A5,'Exports, FOB'!$B:$AE,L$1,FALSE)+VLOOKUP($A5,'Imports, CIF'!$B:$AE,L$1,FALSE)</f>
        <v>5329.6960745296219</v>
      </c>
      <c r="M5" s="25">
        <f>VLOOKUP($A5,'Exports, FOB'!$B:$AE,M$1,FALSE)+VLOOKUP($A5,'Imports, CIF'!$B:$AE,M$1,FALSE)</f>
        <v>6288.3360404435198</v>
      </c>
      <c r="N5" s="25">
        <f>VLOOKUP($A5,'Exports, FOB'!$B:$AE,N$1,FALSE)+VLOOKUP($A5,'Imports, CIF'!$B:$AE,N$1,FALSE)</f>
        <v>5532.1939853427302</v>
      </c>
      <c r="O5" s="25">
        <f>VLOOKUP($A5,'Exports, FOB'!$B:$AE,O$1,FALSE)+VLOOKUP($A5,'Imports, CIF'!$B:$AE,O$1,FALSE)</f>
        <v>5165.1718519775104</v>
      </c>
      <c r="P5" s="25">
        <f>VLOOKUP($A5,'Exports, FOB'!$B:$AE,P$1,FALSE)+VLOOKUP($A5,'Imports, CIF'!$B:$AE,P$1,FALSE)</f>
        <v>5626.0366365337886</v>
      </c>
      <c r="Q5" s="25">
        <f>VLOOKUP($A5,'Exports, FOB'!$B:$AE,Q$1,FALSE)+VLOOKUP($A5,'Imports, CIF'!$B:$AE,Q$1,FALSE)</f>
        <v>5690.3999999999978</v>
      </c>
      <c r="R5" s="25">
        <f>VLOOKUP($A5,'Exports, FOB'!$B:$AE,R$1,FALSE)+VLOOKUP($A5,'Imports, CIF'!$B:$AE,R$1,FALSE)</f>
        <v>5389.6391229999999</v>
      </c>
      <c r="S5" s="25">
        <f>VLOOKUP($A5,'Exports, FOB'!$B:$AE,S$1,FALSE)+VLOOKUP($A5,'Imports, CIF'!$B:$AE,S$1,FALSE)</f>
        <v>5660.6984130000001</v>
      </c>
      <c r="T5" s="25">
        <f>VLOOKUP($A5,'Exports, FOB'!$B:$AE,T$1,FALSE)+VLOOKUP($A5,'Imports, CIF'!$B:$AE,T$1,FALSE)</f>
        <v>6541.8954190000004</v>
      </c>
      <c r="U5" s="25">
        <f>VLOOKUP($A5,'Exports, FOB'!$B:$AE,U$1,FALSE)+VLOOKUP($A5,'Imports, CIF'!$B:$AE,U$1,FALSE)</f>
        <v>7665.8250910000006</v>
      </c>
      <c r="V5" s="25">
        <f>VLOOKUP($A5,'Exports, FOB'!$B:$AE,V$1,FALSE)+VLOOKUP($A5,'Imports, CIF'!$B:$AE,V$1,FALSE)</f>
        <v>8835.4707899999994</v>
      </c>
      <c r="W5" s="25">
        <f>VLOOKUP($A5,'Exports, FOB'!$B:$AE,W$1,FALSE)+VLOOKUP($A5,'Imports, CIF'!$B:$AE,W$1,FALSE)</f>
        <v>9949.5594689999998</v>
      </c>
      <c r="X5" s="25">
        <f>VLOOKUP($A5,'Exports, FOB'!$B:$AE,X$1,FALSE)+VLOOKUP($A5,'Imports, CIF'!$B:$AE,X$1,FALSE)</f>
        <v>10734.759158000001</v>
      </c>
      <c r="Y5" s="25">
        <f>VLOOKUP($A5,'Exports, FOB'!$B:$AE,Y$1,FALSE)+VLOOKUP($A5,'Imports, CIF'!$B:$AE,Y$1,FALSE)</f>
        <v>12002.336461999999</v>
      </c>
      <c r="Z5" s="25">
        <f>VLOOKUP($A5,'Exports, FOB'!$B:$AE,Z$1,FALSE)+VLOOKUP($A5,'Imports, CIF'!$B:$AE,Z$1,FALSE)</f>
        <v>12894.240417000001</v>
      </c>
      <c r="AA5" s="25">
        <f>VLOOKUP($A5,'Exports, FOB'!$B:$AE,AA$1,FALSE)+VLOOKUP($A5,'Imports, CIF'!$B:$AE,AA$1,FALSE)</f>
        <v>11718.912307000001</v>
      </c>
      <c r="AB5" s="25">
        <f>VLOOKUP($A5,'Exports, FOB'!$B:$AE,AB$1,FALSE)+VLOOKUP($A5,'Imports, CIF'!$B:$AE,AB$1,FALSE)</f>
        <v>13846.321930999999</v>
      </c>
      <c r="AC5" s="25">
        <f>VLOOKUP($A5,'Exports, FOB'!$B:$AE,AC$1,FALSE)+VLOOKUP($A5,'Imports, CIF'!$B:$AE,AC$1,FALSE)</f>
        <v>16512.518102000002</v>
      </c>
      <c r="AD5" s="25">
        <f>VLOOKUP($A5,'Exports, FOB'!$B:$AE,AD$1,FALSE)+VLOOKUP($A5,'Imports, CIF'!$B:$AE,AD$1,FALSE)</f>
        <v>16957.358329000002</v>
      </c>
    </row>
    <row r="6" spans="1:30" x14ac:dyDescent="0.15">
      <c r="A6" s="26" t="s">
        <v>37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f>VLOOKUP($A6,'Exports, FOB'!$B:$AE,I$1,FALSE)+VLOOKUP($A6,'Imports, CIF'!$B:$AE,I$1,FALSE)</f>
        <v>0</v>
      </c>
      <c r="J6" s="25">
        <f>VLOOKUP($A6,'Exports, FOB'!$B:$AE,J$1,FALSE)+VLOOKUP($A6,'Imports, CIF'!$B:$AE,J$1,FALSE)</f>
        <v>0</v>
      </c>
      <c r="K6" s="25">
        <f>VLOOKUP($A6,'Exports, FOB'!$B:$AE,K$1,FALSE)+VLOOKUP($A6,'Imports, CIF'!$B:$AE,K$1,FALSE)</f>
        <v>0</v>
      </c>
      <c r="L6" s="25">
        <f>VLOOKUP($A6,'Exports, FOB'!$B:$AE,L$1,FALSE)+VLOOKUP($A6,'Imports, CIF'!$B:$AE,L$1,FALSE)</f>
        <v>0</v>
      </c>
      <c r="M6" s="25">
        <f>VLOOKUP($A6,'Exports, FOB'!$B:$AE,M$1,FALSE)+VLOOKUP($A6,'Imports, CIF'!$B:$AE,M$1,FALSE)</f>
        <v>0</v>
      </c>
      <c r="N6" s="25">
        <f>VLOOKUP($A6,'Exports, FOB'!$B:$AE,N$1,FALSE)+VLOOKUP($A6,'Imports, CIF'!$B:$AE,N$1,FALSE)</f>
        <v>0</v>
      </c>
      <c r="O6" s="25">
        <f>VLOOKUP($A6,'Exports, FOB'!$B:$AE,O$1,FALSE)+VLOOKUP($A6,'Imports, CIF'!$B:$AE,O$1,FALSE)</f>
        <v>0</v>
      </c>
      <c r="P6" s="25">
        <f>VLOOKUP($A6,'Exports, FOB'!$B:$AE,P$1,FALSE)+VLOOKUP($A6,'Imports, CIF'!$B:$AE,P$1,FALSE)</f>
        <v>0</v>
      </c>
      <c r="Q6" s="25">
        <f>VLOOKUP($A6,'Exports, FOB'!$B:$AE,Q$1,FALSE)+VLOOKUP($A6,'Imports, CIF'!$B:$AE,Q$1,FALSE)</f>
        <v>3903.599999999999</v>
      </c>
      <c r="R6" s="25">
        <f>VLOOKUP($A6,'Exports, FOB'!$B:$AE,R$1,FALSE)+VLOOKUP($A6,'Imports, CIF'!$B:$AE,R$1,FALSE)</f>
        <v>3981.102813</v>
      </c>
      <c r="S6" s="25">
        <f>VLOOKUP($A6,'Exports, FOB'!$B:$AE,S$1,FALSE)+VLOOKUP($A6,'Imports, CIF'!$B:$AE,S$1,FALSE)</f>
        <v>4118.8798459999998</v>
      </c>
      <c r="T6" s="25">
        <f>VLOOKUP($A6,'Exports, FOB'!$B:$AE,T$1,FALSE)+VLOOKUP($A6,'Imports, CIF'!$B:$AE,T$1,FALSE)</f>
        <v>4467.3115630000002</v>
      </c>
      <c r="U6" s="25">
        <f>VLOOKUP($A6,'Exports, FOB'!$B:$AE,U$1,FALSE)+VLOOKUP($A6,'Imports, CIF'!$B:$AE,U$1,FALSE)</f>
        <v>5041.228075</v>
      </c>
      <c r="V6" s="25">
        <f>VLOOKUP($A6,'Exports, FOB'!$B:$AE,V$1,FALSE)+VLOOKUP($A6,'Imports, CIF'!$B:$AE,V$1,FALSE)</f>
        <v>5714.0331759999999</v>
      </c>
      <c r="W6" s="25">
        <f>VLOOKUP($A6,'Exports, FOB'!$B:$AE,W$1,FALSE)+VLOOKUP($A6,'Imports, CIF'!$B:$AE,W$1,FALSE)</f>
        <v>6204.8740379999999</v>
      </c>
      <c r="X6" s="25">
        <f>VLOOKUP($A6,'Exports, FOB'!$B:$AE,X$1,FALSE)+VLOOKUP($A6,'Imports, CIF'!$B:$AE,X$1,FALSE)</f>
        <v>7071.6269510000002</v>
      </c>
      <c r="Y6" s="25">
        <f>VLOOKUP($A6,'Exports, FOB'!$B:$AE,Y$1,FALSE)+VLOOKUP($A6,'Imports, CIF'!$B:$AE,Y$1,FALSE)</f>
        <v>8192.1663590000007</v>
      </c>
      <c r="Z6" s="25">
        <f>VLOOKUP($A6,'Exports, FOB'!$B:$AE,Z$1,FALSE)+VLOOKUP($A6,'Imports, CIF'!$B:$AE,Z$1,FALSE)</f>
        <v>9678.5521860000008</v>
      </c>
      <c r="AA6" s="25">
        <f>VLOOKUP($A6,'Exports, FOB'!$B:$AE,AA$1,FALSE)+VLOOKUP($A6,'Imports, CIF'!$B:$AE,AA$1,FALSE)</f>
        <v>7979.9614940000001</v>
      </c>
      <c r="AB6" s="25">
        <f>VLOOKUP($A6,'Exports, FOB'!$B:$AE,AB$1,FALSE)+VLOOKUP($A6,'Imports, CIF'!$B:$AE,AB$1,FALSE)</f>
        <v>8655.7255430000005</v>
      </c>
      <c r="AC6" s="25">
        <f>VLOOKUP($A6,'Exports, FOB'!$B:$AE,AC$1,FALSE)+VLOOKUP($A6,'Imports, CIF'!$B:$AE,AC$1,FALSE)</f>
        <v>11200.254145999999</v>
      </c>
      <c r="AD6" s="25">
        <f>VLOOKUP($A6,'Exports, FOB'!$B:$AE,AD$1,FALSE)+VLOOKUP($A6,'Imports, CIF'!$B:$AE,AD$1,FALSE)</f>
        <v>13829.642214</v>
      </c>
    </row>
    <row r="7" spans="1:30" x14ac:dyDescent="0.15">
      <c r="A7" s="26" t="s">
        <v>226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f>VLOOKUP($A7,'Exports, FOB'!$B:$AE,I$1,FALSE)+VLOOKUP($A7,'Imports, CIF'!$B:$AE,I$1,FALSE)</f>
        <v>575.14908850004906</v>
      </c>
      <c r="J7" s="25">
        <f>VLOOKUP($A7,'Exports, FOB'!$B:$AE,J$1,FALSE)+VLOOKUP($A7,'Imports, CIF'!$B:$AE,J$1,FALSE)</f>
        <v>600.05804760387321</v>
      </c>
      <c r="K7" s="25">
        <f>VLOOKUP($A7,'Exports, FOB'!$B:$AE,K$1,FALSE)+VLOOKUP($A7,'Imports, CIF'!$B:$AE,K$1,FALSE)</f>
        <v>553.21308385416989</v>
      </c>
      <c r="L7" s="25">
        <f>VLOOKUP($A7,'Exports, FOB'!$B:$AE,L$1,FALSE)+VLOOKUP($A7,'Imports, CIF'!$B:$AE,L$1,FALSE)</f>
        <v>751.65510529972096</v>
      </c>
      <c r="M7" s="25">
        <f>VLOOKUP($A7,'Exports, FOB'!$B:$AE,M$1,FALSE)+VLOOKUP($A7,'Imports, CIF'!$B:$AE,M$1,FALSE)</f>
        <v>930.3219581600498</v>
      </c>
      <c r="N7" s="25">
        <f>VLOOKUP($A7,'Exports, FOB'!$B:$AE,N$1,FALSE)+VLOOKUP($A7,'Imports, CIF'!$B:$AE,N$1,FALSE)</f>
        <v>959.06635374818779</v>
      </c>
      <c r="O7" s="25">
        <f>VLOOKUP($A7,'Exports, FOB'!$B:$AE,O$1,FALSE)+VLOOKUP($A7,'Imports, CIF'!$B:$AE,O$1,FALSE)</f>
        <v>970.20979560307319</v>
      </c>
      <c r="P7" s="25">
        <f>VLOOKUP($A7,'Exports, FOB'!$B:$AE,P$1,FALSE)+VLOOKUP($A7,'Imports, CIF'!$B:$AE,P$1,FALSE)</f>
        <v>1099.6667598498507</v>
      </c>
      <c r="Q7" s="25">
        <f>VLOOKUP($A7,'Exports, FOB'!$B:$AE,Q$1,FALSE)+VLOOKUP($A7,'Imports, CIF'!$B:$AE,Q$1,FALSE)</f>
        <v>1002.0000000000002</v>
      </c>
      <c r="R7" s="25">
        <f>VLOOKUP($A7,'Exports, FOB'!$B:$AE,R$1,FALSE)+VLOOKUP($A7,'Imports, CIF'!$B:$AE,R$1,FALSE)</f>
        <v>1253.9382740000001</v>
      </c>
      <c r="S7" s="25">
        <f>VLOOKUP($A7,'Exports, FOB'!$B:$AE,S$1,FALSE)+VLOOKUP($A7,'Imports, CIF'!$B:$AE,S$1,FALSE)</f>
        <v>1181.256206</v>
      </c>
      <c r="T7" s="25">
        <f>VLOOKUP($A7,'Exports, FOB'!$B:$AE,T$1,FALSE)+VLOOKUP($A7,'Imports, CIF'!$B:$AE,T$1,FALSE)</f>
        <v>1166.09728</v>
      </c>
      <c r="U7" s="25">
        <f>VLOOKUP($A7,'Exports, FOB'!$B:$AE,U$1,FALSE)+VLOOKUP($A7,'Imports, CIF'!$B:$AE,U$1,FALSE)</f>
        <v>1200.2843370000001</v>
      </c>
      <c r="V7" s="25">
        <f>VLOOKUP($A7,'Exports, FOB'!$B:$AE,V$1,FALSE)+VLOOKUP($A7,'Imports, CIF'!$B:$AE,V$1,FALSE)</f>
        <v>1413.8514359999999</v>
      </c>
      <c r="W7" s="25">
        <f>VLOOKUP($A7,'Exports, FOB'!$B:$AE,W$1,FALSE)+VLOOKUP($A7,'Imports, CIF'!$B:$AE,W$1,FALSE)</f>
        <v>1430.916661</v>
      </c>
      <c r="X7" s="25">
        <f>VLOOKUP($A7,'Exports, FOB'!$B:$AE,X$1,FALSE)+VLOOKUP($A7,'Imports, CIF'!$B:$AE,X$1,FALSE)</f>
        <v>1786.079784</v>
      </c>
      <c r="Y7" s="25">
        <f>VLOOKUP($A7,'Exports, FOB'!$B:$AE,Y$1,FALSE)+VLOOKUP($A7,'Imports, CIF'!$B:$AE,Y$1,FALSE)</f>
        <v>2386.2900359999999</v>
      </c>
      <c r="Z7" s="25">
        <f>VLOOKUP($A7,'Exports, FOB'!$B:$AE,Z$1,FALSE)+VLOOKUP($A7,'Imports, CIF'!$B:$AE,Z$1,FALSE)</f>
        <v>3139.2629440000001</v>
      </c>
      <c r="AA7" s="25">
        <f>VLOOKUP($A7,'Exports, FOB'!$B:$AE,AA$1,FALSE)+VLOOKUP($A7,'Imports, CIF'!$B:$AE,AA$1,FALSE)</f>
        <v>2455.5013939999999</v>
      </c>
      <c r="AB7" s="25">
        <f>VLOOKUP($A7,'Exports, FOB'!$B:$AE,AB$1,FALSE)+VLOOKUP($A7,'Imports, CIF'!$B:$AE,AB$1,FALSE)</f>
        <v>3036.8924040000002</v>
      </c>
      <c r="AC7" s="25">
        <f>VLOOKUP($A7,'Exports, FOB'!$B:$AE,AC$1,FALSE)+VLOOKUP($A7,'Imports, CIF'!$B:$AE,AC$1,FALSE)</f>
        <v>3558.6993779999998</v>
      </c>
      <c r="AD7" s="25">
        <f>VLOOKUP($A7,'Exports, FOB'!$B:$AE,AD$1,FALSE)+VLOOKUP($A7,'Imports, CIF'!$B:$AE,AD$1,FALSE)</f>
        <v>4627.4942150000006</v>
      </c>
    </row>
    <row r="8" spans="1:30" x14ac:dyDescent="0.15">
      <c r="A8" s="26" t="s">
        <v>58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f>VLOOKUP($A8,'Exports, FOB'!$B:$AE,I$1,FALSE)+VLOOKUP($A8,'Imports, CIF'!$B:$AE,I$1,FALSE)</f>
        <v>738.06774795297508</v>
      </c>
      <c r="J8" s="25">
        <f>VLOOKUP($A8,'Exports, FOB'!$B:$AE,J$1,FALSE)+VLOOKUP($A8,'Imports, CIF'!$B:$AE,J$1,FALSE)</f>
        <v>761.10097918209294</v>
      </c>
      <c r="K8" s="25">
        <f>VLOOKUP($A8,'Exports, FOB'!$B:$AE,K$1,FALSE)+VLOOKUP($A8,'Imports, CIF'!$B:$AE,K$1,FALSE)</f>
        <v>685.52329590016325</v>
      </c>
      <c r="L8" s="25">
        <f>VLOOKUP($A8,'Exports, FOB'!$B:$AE,L$1,FALSE)+VLOOKUP($A8,'Imports, CIF'!$B:$AE,L$1,FALSE)</f>
        <v>694.64632466063813</v>
      </c>
      <c r="M8" s="25">
        <f>VLOOKUP($A8,'Exports, FOB'!$B:$AE,M$1,FALSE)+VLOOKUP($A8,'Imports, CIF'!$B:$AE,M$1,FALSE)</f>
        <v>971.16867116290064</v>
      </c>
      <c r="N8" s="25">
        <f>VLOOKUP($A8,'Exports, FOB'!$B:$AE,N$1,FALSE)+VLOOKUP($A8,'Imports, CIF'!$B:$AE,N$1,FALSE)</f>
        <v>984.83438267118004</v>
      </c>
      <c r="O8" s="25">
        <f>VLOOKUP($A8,'Exports, FOB'!$B:$AE,O$1,FALSE)+VLOOKUP($A8,'Imports, CIF'!$B:$AE,O$1,FALSE)</f>
        <v>852.76244505005161</v>
      </c>
      <c r="P8" s="25">
        <f>VLOOKUP($A8,'Exports, FOB'!$B:$AE,P$1,FALSE)+VLOOKUP($A8,'Imports, CIF'!$B:$AE,P$1,FALSE)</f>
        <v>1065.2248197264498</v>
      </c>
      <c r="Q8" s="25">
        <f>VLOOKUP($A8,'Exports, FOB'!$B:$AE,Q$1,FALSE)+VLOOKUP($A8,'Imports, CIF'!$B:$AE,Q$1,FALSE)</f>
        <v>1066.8000000000002</v>
      </c>
      <c r="R8" s="25">
        <f>VLOOKUP($A8,'Exports, FOB'!$B:$AE,R$1,FALSE)+VLOOKUP($A8,'Imports, CIF'!$B:$AE,R$1,FALSE)</f>
        <v>1083.530855</v>
      </c>
      <c r="S8" s="25">
        <f>VLOOKUP($A8,'Exports, FOB'!$B:$AE,S$1,FALSE)+VLOOKUP($A8,'Imports, CIF'!$B:$AE,S$1,FALSE)</f>
        <v>1117.151149</v>
      </c>
      <c r="T8" s="25">
        <f>VLOOKUP($A8,'Exports, FOB'!$B:$AE,T$1,FALSE)+VLOOKUP($A8,'Imports, CIF'!$B:$AE,T$1,FALSE)</f>
        <v>1300.1167</v>
      </c>
      <c r="U8" s="25">
        <f>VLOOKUP($A8,'Exports, FOB'!$B:$AE,U$1,FALSE)+VLOOKUP($A8,'Imports, CIF'!$B:$AE,U$1,FALSE)</f>
        <v>1463.590972</v>
      </c>
      <c r="V8" s="25">
        <f>VLOOKUP($A8,'Exports, FOB'!$B:$AE,V$1,FALSE)+VLOOKUP($A8,'Imports, CIF'!$B:$AE,V$1,FALSE)</f>
        <v>2143.0303610000001</v>
      </c>
      <c r="W8" s="25">
        <f>VLOOKUP($A8,'Exports, FOB'!$B:$AE,W$1,FALSE)+VLOOKUP($A8,'Imports, CIF'!$B:$AE,W$1,FALSE)</f>
        <v>2482.337931</v>
      </c>
      <c r="X8" s="25">
        <f>VLOOKUP($A8,'Exports, FOB'!$B:$AE,X$1,FALSE)+VLOOKUP($A8,'Imports, CIF'!$B:$AE,X$1,FALSE)</f>
        <v>3001.455234</v>
      </c>
      <c r="Y8" s="25">
        <f>VLOOKUP($A8,'Exports, FOB'!$B:$AE,Y$1,FALSE)+VLOOKUP($A8,'Imports, CIF'!$B:$AE,Y$1,FALSE)</f>
        <v>3364.2966839999999</v>
      </c>
      <c r="Z8" s="25">
        <f>VLOOKUP($A8,'Exports, FOB'!$B:$AE,Z$1,FALSE)+VLOOKUP($A8,'Imports, CIF'!$B:$AE,Z$1,FALSE)</f>
        <v>3286.447795</v>
      </c>
      <c r="AA8" s="25">
        <f>VLOOKUP($A8,'Exports, FOB'!$B:$AE,AA$1,FALSE)+VLOOKUP($A8,'Imports, CIF'!$B:$AE,AA$1,FALSE)</f>
        <v>3082.68597</v>
      </c>
      <c r="AB8" s="25">
        <f>VLOOKUP($A8,'Exports, FOB'!$B:$AE,AB$1,FALSE)+VLOOKUP($A8,'Imports, CIF'!$B:$AE,AB$1,FALSE)</f>
        <v>3692.3145789999999</v>
      </c>
      <c r="AC8" s="25">
        <f>VLOOKUP($A8,'Exports, FOB'!$B:$AE,AC$1,FALSE)+VLOOKUP($A8,'Imports, CIF'!$B:$AE,AC$1,FALSE)</f>
        <v>3744.8407980000002</v>
      </c>
      <c r="AD8" s="25">
        <f>VLOOKUP($A8,'Exports, FOB'!$B:$AE,AD$1,FALSE)+VLOOKUP($A8,'Imports, CIF'!$B:$AE,AD$1,FALSE)</f>
        <v>5128.5682909999996</v>
      </c>
    </row>
    <row r="9" spans="1:30" x14ac:dyDescent="0.15">
      <c r="A9" s="26" t="s">
        <v>227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f>VLOOKUP($A9,'Exports, FOB'!$B:$AE,I$1,FALSE)+VLOOKUP($A9,'Imports, CIF'!$B:$AE,I$1,FALSE)</f>
        <v>114.48950772610249</v>
      </c>
      <c r="J9" s="25">
        <f>VLOOKUP($A9,'Exports, FOB'!$B:$AE,J$1,FALSE)+VLOOKUP($A9,'Imports, CIF'!$B:$AE,J$1,FALSE)</f>
        <v>138.0416008148936</v>
      </c>
      <c r="K9" s="25">
        <f>VLOOKUP($A9,'Exports, FOB'!$B:$AE,K$1,FALSE)+VLOOKUP($A9,'Imports, CIF'!$B:$AE,K$1,FALSE)</f>
        <v>126.6990031275474</v>
      </c>
      <c r="L9" s="25">
        <f>VLOOKUP($A9,'Exports, FOB'!$B:$AE,L$1,FALSE)+VLOOKUP($A9,'Imports, CIF'!$B:$AE,L$1,FALSE)</f>
        <v>153.09962880060638</v>
      </c>
      <c r="M9" s="25">
        <f>VLOOKUP($A9,'Exports, FOB'!$B:$AE,M$1,FALSE)+VLOOKUP($A9,'Imports, CIF'!$B:$AE,M$1,FALSE)</f>
        <v>176.38599591423196</v>
      </c>
      <c r="N9" s="25">
        <f>VLOOKUP($A9,'Exports, FOB'!$B:$AE,N$1,FALSE)+VLOOKUP($A9,'Imports, CIF'!$B:$AE,N$1,FALSE)</f>
        <v>161.54810793783381</v>
      </c>
      <c r="O9" s="25">
        <f>VLOOKUP($A9,'Exports, FOB'!$B:$AE,O$1,FALSE)+VLOOKUP($A9,'Imports, CIF'!$B:$AE,O$1,FALSE)</f>
        <v>150.68093971510194</v>
      </c>
      <c r="P9" s="25">
        <f>VLOOKUP($A9,'Exports, FOB'!$B:$AE,P$1,FALSE)+VLOOKUP($A9,'Imports, CIF'!$B:$AE,P$1,FALSE)</f>
        <v>156.98732900828324</v>
      </c>
      <c r="Q9" s="25">
        <f>VLOOKUP($A9,'Exports, FOB'!$B:$AE,Q$1,FALSE)+VLOOKUP($A9,'Imports, CIF'!$B:$AE,Q$1,FALSE)</f>
        <v>158.4</v>
      </c>
      <c r="R9" s="25">
        <f>VLOOKUP($A9,'Exports, FOB'!$B:$AE,R$1,FALSE)+VLOOKUP($A9,'Imports, CIF'!$B:$AE,R$1,FALSE)</f>
        <v>136.90993</v>
      </c>
      <c r="S9" s="25">
        <f>VLOOKUP($A9,'Exports, FOB'!$B:$AE,S$1,FALSE)+VLOOKUP($A9,'Imports, CIF'!$B:$AE,S$1,FALSE)</f>
        <v>139.93778900000001</v>
      </c>
      <c r="T9" s="25">
        <f>VLOOKUP($A9,'Exports, FOB'!$B:$AE,T$1,FALSE)+VLOOKUP($A9,'Imports, CIF'!$B:$AE,T$1,FALSE)</f>
        <v>129.115014</v>
      </c>
      <c r="U9" s="25">
        <f>VLOOKUP($A9,'Exports, FOB'!$B:$AE,U$1,FALSE)+VLOOKUP($A9,'Imports, CIF'!$B:$AE,U$1,FALSE)</f>
        <v>139.80922900000002</v>
      </c>
      <c r="V9" s="25">
        <f>VLOOKUP($A9,'Exports, FOB'!$B:$AE,V$1,FALSE)+VLOOKUP($A9,'Imports, CIF'!$B:$AE,V$1,FALSE)</f>
        <v>157.005484</v>
      </c>
      <c r="W9" s="25">
        <f>VLOOKUP($A9,'Exports, FOB'!$B:$AE,W$1,FALSE)+VLOOKUP($A9,'Imports, CIF'!$B:$AE,W$1,FALSE)</f>
        <v>174.69259600000001</v>
      </c>
      <c r="X9" s="25">
        <f>VLOOKUP($A9,'Exports, FOB'!$B:$AE,X$1,FALSE)+VLOOKUP($A9,'Imports, CIF'!$B:$AE,X$1,FALSE)</f>
        <v>206.89367899999999</v>
      </c>
      <c r="Y9" s="25">
        <f>VLOOKUP($A9,'Exports, FOB'!$B:$AE,Y$1,FALSE)+VLOOKUP($A9,'Imports, CIF'!$B:$AE,Y$1,FALSE)</f>
        <v>232.175532</v>
      </c>
      <c r="Z9" s="25">
        <f>VLOOKUP($A9,'Exports, FOB'!$B:$AE,Z$1,FALSE)+VLOOKUP($A9,'Imports, CIF'!$B:$AE,Z$1,FALSE)</f>
        <v>267.92621300000002</v>
      </c>
      <c r="AA9" s="25">
        <f>VLOOKUP($A9,'Exports, FOB'!$B:$AE,AA$1,FALSE)+VLOOKUP($A9,'Imports, CIF'!$B:$AE,AA$1,FALSE)</f>
        <v>262.35351600000001</v>
      </c>
      <c r="AB9" s="25">
        <f>VLOOKUP($A9,'Exports, FOB'!$B:$AE,AB$1,FALSE)+VLOOKUP($A9,'Imports, CIF'!$B:$AE,AB$1,FALSE)</f>
        <v>253.157625</v>
      </c>
      <c r="AC9" s="25">
        <f>VLOOKUP($A9,'Exports, FOB'!$B:$AE,AC$1,FALSE)+VLOOKUP($A9,'Imports, CIF'!$B:$AE,AC$1,FALSE)</f>
        <v>380.652402</v>
      </c>
      <c r="AD9" s="25">
        <f>VLOOKUP($A9,'Exports, FOB'!$B:$AE,AD$1,FALSE)+VLOOKUP($A9,'Imports, CIF'!$B:$AE,AD$1,FALSE)</f>
        <v>1461.6217550000001</v>
      </c>
    </row>
    <row r="10" spans="1:30" x14ac:dyDescent="0.15">
      <c r="A10" s="26" t="s">
        <v>83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f>VLOOKUP($A10,'Exports, FOB'!$B:$AE,I$1,FALSE)+VLOOKUP($A10,'Imports, CIF'!$B:$AE,I$1,FALSE)</f>
        <v>824.09683924244098</v>
      </c>
      <c r="J10" s="25">
        <f>VLOOKUP($A10,'Exports, FOB'!$B:$AE,J$1,FALSE)+VLOOKUP($A10,'Imports, CIF'!$B:$AE,J$1,FALSE)</f>
        <v>1068.8391605548784</v>
      </c>
      <c r="K10" s="25">
        <f>VLOOKUP($A10,'Exports, FOB'!$B:$AE,K$1,FALSE)+VLOOKUP($A10,'Imports, CIF'!$B:$AE,K$1,FALSE)</f>
        <v>1371.1390836379774</v>
      </c>
      <c r="L10" s="25">
        <f>VLOOKUP($A10,'Exports, FOB'!$B:$AE,L$1,FALSE)+VLOOKUP($A10,'Imports, CIF'!$B:$AE,L$1,FALSE)</f>
        <v>1467.2812885510007</v>
      </c>
      <c r="M10" s="25">
        <f>VLOOKUP($A10,'Exports, FOB'!$B:$AE,M$1,FALSE)+VLOOKUP($A10,'Imports, CIF'!$B:$AE,M$1,FALSE)</f>
        <v>1618.7224754808663</v>
      </c>
      <c r="N10" s="25">
        <f>VLOOKUP($A10,'Exports, FOB'!$B:$AE,N$1,FALSE)+VLOOKUP($A10,'Imports, CIF'!$B:$AE,N$1,FALSE)</f>
        <v>1676.5621180499661</v>
      </c>
      <c r="O10" s="25">
        <f>VLOOKUP($A10,'Exports, FOB'!$B:$AE,O$1,FALSE)+VLOOKUP($A10,'Imports, CIF'!$B:$AE,O$1,FALSE)</f>
        <v>1721.1060681914482</v>
      </c>
      <c r="P10" s="25">
        <f>VLOOKUP($A10,'Exports, FOB'!$B:$AE,P$1,FALSE)+VLOOKUP($A10,'Imports, CIF'!$B:$AE,P$1,FALSE)</f>
        <v>1719.554054235821</v>
      </c>
      <c r="Q10" s="25">
        <f>VLOOKUP($A10,'Exports, FOB'!$B:$AE,Q$1,FALSE)+VLOOKUP($A10,'Imports, CIF'!$B:$AE,Q$1,FALSE)</f>
        <v>1854.0000000000005</v>
      </c>
      <c r="R10" s="25">
        <f>VLOOKUP($A10,'Exports, FOB'!$B:$AE,R$1,FALSE)+VLOOKUP($A10,'Imports, CIF'!$B:$AE,R$1,FALSE)</f>
        <v>2192.7488899999998</v>
      </c>
      <c r="S10" s="25">
        <f>VLOOKUP($A10,'Exports, FOB'!$B:$AE,S$1,FALSE)+VLOOKUP($A10,'Imports, CIF'!$B:$AE,S$1,FALSE)</f>
        <v>2326.2547439999998</v>
      </c>
      <c r="T10" s="25">
        <f>VLOOKUP($A10,'Exports, FOB'!$B:$AE,T$1,FALSE)+VLOOKUP($A10,'Imports, CIF'!$B:$AE,T$1,FALSE)</f>
        <v>2749.872433</v>
      </c>
      <c r="U10" s="25">
        <f>VLOOKUP($A10,'Exports, FOB'!$B:$AE,U$1,FALSE)+VLOOKUP($A10,'Imports, CIF'!$B:$AE,U$1,FALSE)</f>
        <v>3644.6785030000001</v>
      </c>
      <c r="V10" s="25">
        <f>VLOOKUP($A10,'Exports, FOB'!$B:$AE,V$1,FALSE)+VLOOKUP($A10,'Imports, CIF'!$B:$AE,V$1,FALSE)</f>
        <v>4783.1984419999999</v>
      </c>
      <c r="W10" s="25">
        <f>VLOOKUP($A10,'Exports, FOB'!$B:$AE,W$1,FALSE)+VLOOKUP($A10,'Imports, CIF'!$B:$AE,W$1,FALSE)</f>
        <v>5497.3145619999996</v>
      </c>
      <c r="X10" s="25">
        <f>VLOOKUP($A10,'Exports, FOB'!$B:$AE,X$1,FALSE)+VLOOKUP($A10,'Imports, CIF'!$B:$AE,X$1,FALSE)</f>
        <v>6409.7804479999995</v>
      </c>
      <c r="Y10" s="25">
        <f>VLOOKUP($A10,'Exports, FOB'!$B:$AE,Y$1,FALSE)+VLOOKUP($A10,'Imports, CIF'!$B:$AE,Y$1,FALSE)</f>
        <v>8498.7886039999994</v>
      </c>
      <c r="Z10" s="25">
        <f>VLOOKUP($A10,'Exports, FOB'!$B:$AE,Z$1,FALSE)+VLOOKUP($A10,'Imports, CIF'!$B:$AE,Z$1,FALSE)</f>
        <v>10290.372049000001</v>
      </c>
      <c r="AA10" s="25">
        <f>VLOOKUP($A10,'Exports, FOB'!$B:$AE,AA$1,FALSE)+VLOOKUP($A10,'Imports, CIF'!$B:$AE,AA$1,FALSE)</f>
        <v>9845.7180550000012</v>
      </c>
      <c r="AB10" s="25">
        <f>VLOOKUP($A10,'Exports, FOB'!$B:$AE,AB$1,FALSE)+VLOOKUP($A10,'Imports, CIF'!$B:$AE,AB$1,FALSE)</f>
        <v>13061.596351</v>
      </c>
      <c r="AC10" s="25">
        <f>VLOOKUP($A10,'Exports, FOB'!$B:$AE,AC$1,FALSE)+VLOOKUP($A10,'Imports, CIF'!$B:$AE,AC$1,FALSE)</f>
        <v>17102.882445000003</v>
      </c>
      <c r="AD10" s="25">
        <f>VLOOKUP($A10,'Exports, FOB'!$B:$AE,AD$1,FALSE)+VLOOKUP($A10,'Imports, CIF'!$B:$AE,AD$1,FALSE)</f>
        <v>20994.176821000001</v>
      </c>
    </row>
    <row r="11" spans="1:30" x14ac:dyDescent="0.15">
      <c r="A11" s="26" t="s">
        <v>42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f>VLOOKUP($A11,'Exports, FOB'!$B:$AE,I$1,FALSE)+VLOOKUP($A11,'Imports, CIF'!$B:$AE,I$1,FALSE)</f>
        <v>841.49024575921499</v>
      </c>
      <c r="J11" s="25">
        <f>VLOOKUP($A11,'Exports, FOB'!$B:$AE,J$1,FALSE)+VLOOKUP($A11,'Imports, CIF'!$B:$AE,J$1,FALSE)</f>
        <v>867.55169267929705</v>
      </c>
      <c r="K11" s="25">
        <f>VLOOKUP($A11,'Exports, FOB'!$B:$AE,K$1,FALSE)+VLOOKUP($A11,'Imports, CIF'!$B:$AE,K$1,FALSE)</f>
        <v>758.63451332832688</v>
      </c>
      <c r="L11" s="25">
        <f>VLOOKUP($A11,'Exports, FOB'!$B:$AE,L$1,FALSE)+VLOOKUP($A11,'Imports, CIF'!$B:$AE,L$1,FALSE)</f>
        <v>844.72703521199287</v>
      </c>
      <c r="M11" s="25">
        <f>VLOOKUP($A11,'Exports, FOB'!$B:$AE,M$1,FALSE)+VLOOKUP($A11,'Imports, CIF'!$B:$AE,M$1,FALSE)</f>
        <v>1043.2268640416419</v>
      </c>
      <c r="N11" s="25">
        <f>VLOOKUP($A11,'Exports, FOB'!$B:$AE,N$1,FALSE)+VLOOKUP($A11,'Imports, CIF'!$B:$AE,N$1,FALSE)</f>
        <v>961.75102311998387</v>
      </c>
      <c r="O11" s="25">
        <f>VLOOKUP($A11,'Exports, FOB'!$B:$AE,O$1,FALSE)+VLOOKUP($A11,'Imports, CIF'!$B:$AE,O$1,FALSE)</f>
        <v>923.37491347392415</v>
      </c>
      <c r="P11" s="25">
        <f>VLOOKUP($A11,'Exports, FOB'!$B:$AE,P$1,FALSE)+VLOOKUP($A11,'Imports, CIF'!$B:$AE,P$1,FALSE)</f>
        <v>1112.0962954505917</v>
      </c>
      <c r="Q11" s="25">
        <f>VLOOKUP($A11,'Exports, FOB'!$B:$AE,Q$1,FALSE)+VLOOKUP($A11,'Imports, CIF'!$B:$AE,Q$1,FALSE)</f>
        <v>1125.6000000000004</v>
      </c>
      <c r="R11" s="25">
        <f>VLOOKUP($A11,'Exports, FOB'!$B:$AE,R$1,FALSE)+VLOOKUP($A11,'Imports, CIF'!$B:$AE,R$1,FALSE)</f>
        <v>1214.441615</v>
      </c>
      <c r="S11" s="25">
        <f>VLOOKUP($A11,'Exports, FOB'!$B:$AE,S$1,FALSE)+VLOOKUP($A11,'Imports, CIF'!$B:$AE,S$1,FALSE)</f>
        <v>1100.3362729999999</v>
      </c>
      <c r="T11" s="25">
        <f>VLOOKUP($A11,'Exports, FOB'!$B:$AE,T$1,FALSE)+VLOOKUP($A11,'Imports, CIF'!$B:$AE,T$1,FALSE)</f>
        <v>1105.5491919999999</v>
      </c>
      <c r="U11" s="25">
        <f>VLOOKUP($A11,'Exports, FOB'!$B:$AE,U$1,FALSE)+VLOOKUP($A11,'Imports, CIF'!$B:$AE,U$1,FALSE)</f>
        <v>1173.41374</v>
      </c>
      <c r="V11" s="25">
        <f>VLOOKUP($A11,'Exports, FOB'!$B:$AE,V$1,FALSE)+VLOOKUP($A11,'Imports, CIF'!$B:$AE,V$1,FALSE)</f>
        <v>1312.035985</v>
      </c>
      <c r="W11" s="25">
        <f>VLOOKUP($A11,'Exports, FOB'!$B:$AE,W$1,FALSE)+VLOOKUP($A11,'Imports, CIF'!$B:$AE,W$1,FALSE)</f>
        <v>1358.7718110000001</v>
      </c>
      <c r="X11" s="25">
        <f>VLOOKUP($A11,'Exports, FOB'!$B:$AE,X$1,FALSE)+VLOOKUP($A11,'Imports, CIF'!$B:$AE,X$1,FALSE)</f>
        <v>1755.7475850000001</v>
      </c>
      <c r="Y11" s="25">
        <f>VLOOKUP($A11,'Exports, FOB'!$B:$AE,Y$1,FALSE)+VLOOKUP($A11,'Imports, CIF'!$B:$AE,Y$1,FALSE)</f>
        <v>1830.223127</v>
      </c>
      <c r="Z11" s="25">
        <f>VLOOKUP($A11,'Exports, FOB'!$B:$AE,Z$1,FALSE)+VLOOKUP($A11,'Imports, CIF'!$B:$AE,Z$1,FALSE)</f>
        <v>1914.903536</v>
      </c>
      <c r="AA11" s="25">
        <f>VLOOKUP($A11,'Exports, FOB'!$B:$AE,AA$1,FALSE)+VLOOKUP($A11,'Imports, CIF'!$B:$AE,AA$1,FALSE)</f>
        <v>1579.6072549999999</v>
      </c>
      <c r="AB11" s="25">
        <f>VLOOKUP($A11,'Exports, FOB'!$B:$AE,AB$1,FALSE)+VLOOKUP($A11,'Imports, CIF'!$B:$AE,AB$1,FALSE)</f>
        <v>1686.776865</v>
      </c>
      <c r="AC11" s="25">
        <f>VLOOKUP($A11,'Exports, FOB'!$B:$AE,AC$1,FALSE)+VLOOKUP($A11,'Imports, CIF'!$B:$AE,AC$1,FALSE)</f>
        <v>1808.2951840000001</v>
      </c>
      <c r="AD11" s="25">
        <f>VLOOKUP($A11,'Exports, FOB'!$B:$AE,AD$1,FALSE)+VLOOKUP($A11,'Imports, CIF'!$B:$AE,AD$1,FALSE)</f>
        <v>2152.8267639999999</v>
      </c>
    </row>
    <row r="12" spans="1:30" x14ac:dyDescent="0.15">
      <c r="A12" s="26" t="s">
        <v>43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f>VLOOKUP($A12,'Exports, FOB'!$B:$AE,I$1,FALSE)+VLOOKUP($A12,'Imports, CIF'!$B:$AE,I$1,FALSE)</f>
        <v>13119.05810703223</v>
      </c>
      <c r="J12" s="25">
        <f>VLOOKUP($A12,'Exports, FOB'!$B:$AE,J$1,FALSE)+VLOOKUP($A12,'Imports, CIF'!$B:$AE,J$1,FALSE)</f>
        <v>13380.805710233044</v>
      </c>
      <c r="K12" s="25">
        <f>VLOOKUP($A12,'Exports, FOB'!$B:$AE,K$1,FALSE)+VLOOKUP($A12,'Imports, CIF'!$B:$AE,K$1,FALSE)</f>
        <v>12389.100754438419</v>
      </c>
      <c r="L12" s="25">
        <f>VLOOKUP($A12,'Exports, FOB'!$B:$AE,L$1,FALSE)+VLOOKUP($A12,'Imports, CIF'!$B:$AE,L$1,FALSE)</f>
        <v>13937.241517100556</v>
      </c>
      <c r="M12" s="25">
        <f>VLOOKUP($A12,'Exports, FOB'!$B:$AE,M$1,FALSE)+VLOOKUP($A12,'Imports, CIF'!$B:$AE,M$1,FALSE)</f>
        <v>16843.564918945482</v>
      </c>
      <c r="N12" s="25">
        <f>VLOOKUP($A12,'Exports, FOB'!$B:$AE,N$1,FALSE)+VLOOKUP($A12,'Imports, CIF'!$B:$AE,N$1,FALSE)</f>
        <v>16327.632430185746</v>
      </c>
      <c r="O12" s="25">
        <f>VLOOKUP($A12,'Exports, FOB'!$B:$AE,O$1,FALSE)+VLOOKUP($A12,'Imports, CIF'!$B:$AE,O$1,FALSE)</f>
        <v>15091.967997852482</v>
      </c>
      <c r="P12" s="25">
        <f>VLOOKUP($A12,'Exports, FOB'!$B:$AE,P$1,FALSE)+VLOOKUP($A12,'Imports, CIF'!$B:$AE,P$1,FALSE)</f>
        <v>16312.147735077004</v>
      </c>
      <c r="Q12" s="25">
        <f>VLOOKUP($A12,'Exports, FOB'!$B:$AE,Q$1,FALSE)+VLOOKUP($A12,'Imports, CIF'!$B:$AE,Q$1,FALSE)</f>
        <v>16990.800000000003</v>
      </c>
      <c r="R12" s="25">
        <f>VLOOKUP($A12,'Exports, FOB'!$B:$AE,R$1,FALSE)+VLOOKUP($A12,'Imports, CIF'!$B:$AE,R$1,FALSE)</f>
        <v>15551.309952</v>
      </c>
      <c r="S12" s="25">
        <f>VLOOKUP($A12,'Exports, FOB'!$B:$AE,S$1,FALSE)+VLOOKUP($A12,'Imports, CIF'!$B:$AE,S$1,FALSE)</f>
        <v>15998.009537999998</v>
      </c>
      <c r="T12" s="25">
        <f>VLOOKUP($A12,'Exports, FOB'!$B:$AE,T$1,FALSE)+VLOOKUP($A12,'Imports, CIF'!$B:$AE,T$1,FALSE)</f>
        <v>17766.067917</v>
      </c>
      <c r="U12" s="25">
        <f>VLOOKUP($A12,'Exports, FOB'!$B:$AE,U$1,FALSE)+VLOOKUP($A12,'Imports, CIF'!$B:$AE,U$1,FALSE)</f>
        <v>20601.542426</v>
      </c>
      <c r="V12" s="25">
        <f>VLOOKUP($A12,'Exports, FOB'!$B:$AE,V$1,FALSE)+VLOOKUP($A12,'Imports, CIF'!$B:$AE,V$1,FALSE)</f>
        <v>23043.535040000002</v>
      </c>
      <c r="W12" s="25">
        <f>VLOOKUP($A12,'Exports, FOB'!$B:$AE,W$1,FALSE)+VLOOKUP($A12,'Imports, CIF'!$B:$AE,W$1,FALSE)</f>
        <v>24078.047864</v>
      </c>
      <c r="X12" s="25">
        <f>VLOOKUP($A12,'Exports, FOB'!$B:$AE,X$1,FALSE)+VLOOKUP($A12,'Imports, CIF'!$B:$AE,X$1,FALSE)</f>
        <v>26811.209851</v>
      </c>
      <c r="Y12" s="25">
        <f>VLOOKUP($A12,'Exports, FOB'!$B:$AE,Y$1,FALSE)+VLOOKUP($A12,'Imports, CIF'!$B:$AE,Y$1,FALSE)</f>
        <v>29649.754194000001</v>
      </c>
      <c r="Z12" s="25">
        <f>VLOOKUP($A12,'Exports, FOB'!$B:$AE,Z$1,FALSE)+VLOOKUP($A12,'Imports, CIF'!$B:$AE,Z$1,FALSE)</f>
        <v>34532.621791999998</v>
      </c>
      <c r="AA12" s="25">
        <f>VLOOKUP($A12,'Exports, FOB'!$B:$AE,AA$1,FALSE)+VLOOKUP($A12,'Imports, CIF'!$B:$AE,AA$1,FALSE)</f>
        <v>29003.294609999997</v>
      </c>
      <c r="AB12" s="25">
        <f>VLOOKUP($A12,'Exports, FOB'!$B:$AE,AB$1,FALSE)+VLOOKUP($A12,'Imports, CIF'!$B:$AE,AB$1,FALSE)</f>
        <v>30051.872671999998</v>
      </c>
      <c r="AC12" s="25">
        <f>VLOOKUP($A12,'Exports, FOB'!$B:$AE,AC$1,FALSE)+VLOOKUP($A12,'Imports, CIF'!$B:$AE,AC$1,FALSE)</f>
        <v>34683.010270999999</v>
      </c>
      <c r="AD12" s="25">
        <f>VLOOKUP($A12,'Exports, FOB'!$B:$AE,AD$1,FALSE)+VLOOKUP($A12,'Imports, CIF'!$B:$AE,AD$1,FALSE)</f>
        <v>47694.211070000005</v>
      </c>
    </row>
    <row r="13" spans="1:30" x14ac:dyDescent="0.15">
      <c r="A13" s="26" t="s">
        <v>44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f>VLOOKUP($A13,'Exports, FOB'!$B:$AE,I$1,FALSE)+VLOOKUP($A13,'Imports, CIF'!$B:$AE,I$1,FALSE)</f>
        <v>36291.037256144002</v>
      </c>
      <c r="J13" s="25">
        <f>VLOOKUP($A13,'Exports, FOB'!$B:$AE,J$1,FALSE)+VLOOKUP($A13,'Imports, CIF'!$B:$AE,J$1,FALSE)</f>
        <v>37432.692251361303</v>
      </c>
      <c r="K13" s="25">
        <f>VLOOKUP($A13,'Exports, FOB'!$B:$AE,K$1,FALSE)+VLOOKUP($A13,'Imports, CIF'!$B:$AE,K$1,FALSE)</f>
        <v>34164.087196575994</v>
      </c>
      <c r="L13" s="25">
        <f>VLOOKUP($A13,'Exports, FOB'!$B:$AE,L$1,FALSE)+VLOOKUP($A13,'Imports, CIF'!$B:$AE,L$1,FALSE)</f>
        <v>38854.388057566801</v>
      </c>
      <c r="M13" s="25">
        <f>VLOOKUP($A13,'Exports, FOB'!$B:$AE,M$1,FALSE)+VLOOKUP($A13,'Imports, CIF'!$B:$AE,M$1,FALSE)</f>
        <v>46030.149725394003</v>
      </c>
      <c r="N13" s="25">
        <f>VLOOKUP($A13,'Exports, FOB'!$B:$AE,N$1,FALSE)+VLOOKUP($A13,'Imports, CIF'!$B:$AE,N$1,FALSE)</f>
        <v>42522.938210265609</v>
      </c>
      <c r="O13" s="25">
        <f>VLOOKUP($A13,'Exports, FOB'!$B:$AE,O$1,FALSE)+VLOOKUP($A13,'Imports, CIF'!$B:$AE,O$1,FALSE)</f>
        <v>39870.878846962194</v>
      </c>
      <c r="P13" s="25">
        <f>VLOOKUP($A13,'Exports, FOB'!$B:$AE,P$1,FALSE)+VLOOKUP($A13,'Imports, CIF'!$B:$AE,P$1,FALSE)</f>
        <v>42635.836048187899</v>
      </c>
      <c r="Q13" s="25">
        <f>VLOOKUP($A13,'Exports, FOB'!$B:$AE,Q$1,FALSE)+VLOOKUP($A13,'Imports, CIF'!$B:$AE,Q$1,FALSE)</f>
        <v>42942</v>
      </c>
      <c r="R13" s="25">
        <f>VLOOKUP($A13,'Exports, FOB'!$B:$AE,R$1,FALSE)+VLOOKUP($A13,'Imports, CIF'!$B:$AE,R$1,FALSE)</f>
        <v>41305.519048000002</v>
      </c>
      <c r="S13" s="25">
        <f>VLOOKUP($A13,'Exports, FOB'!$B:$AE,S$1,FALSE)+VLOOKUP($A13,'Imports, CIF'!$B:$AE,S$1,FALSE)</f>
        <v>43112.646949999995</v>
      </c>
      <c r="T13" s="25">
        <f>VLOOKUP($A13,'Exports, FOB'!$B:$AE,T$1,FALSE)+VLOOKUP($A13,'Imports, CIF'!$B:$AE,T$1,FALSE)</f>
        <v>45480.143060000002</v>
      </c>
      <c r="U13" s="25">
        <f>VLOOKUP($A13,'Exports, FOB'!$B:$AE,U$1,FALSE)+VLOOKUP($A13,'Imports, CIF'!$B:$AE,U$1,FALSE)</f>
        <v>53438.120009999999</v>
      </c>
      <c r="V13" s="25">
        <f>VLOOKUP($A13,'Exports, FOB'!$B:$AE,V$1,FALSE)+VLOOKUP($A13,'Imports, CIF'!$B:$AE,V$1,FALSE)</f>
        <v>62134.596774999998</v>
      </c>
      <c r="W13" s="25">
        <f>VLOOKUP($A13,'Exports, FOB'!$B:$AE,W$1,FALSE)+VLOOKUP($A13,'Imports, CIF'!$B:$AE,W$1,FALSE)</f>
        <v>65391.547717000001</v>
      </c>
      <c r="X13" s="25">
        <f>VLOOKUP($A13,'Exports, FOB'!$B:$AE,X$1,FALSE)+VLOOKUP($A13,'Imports, CIF'!$B:$AE,X$1,FALSE)</f>
        <v>73834.616534000001</v>
      </c>
      <c r="Y13" s="25">
        <f>VLOOKUP($A13,'Exports, FOB'!$B:$AE,Y$1,FALSE)+VLOOKUP($A13,'Imports, CIF'!$B:$AE,Y$1,FALSE)</f>
        <v>87336.369368</v>
      </c>
      <c r="Z13" s="25">
        <f>VLOOKUP($A13,'Exports, FOB'!$B:$AE,Z$1,FALSE)+VLOOKUP($A13,'Imports, CIF'!$B:$AE,Z$1,FALSE)</f>
        <v>100506.99773599999</v>
      </c>
      <c r="AA13" s="25">
        <f>VLOOKUP($A13,'Exports, FOB'!$B:$AE,AA$1,FALSE)+VLOOKUP($A13,'Imports, CIF'!$B:$AE,AA$1,FALSE)</f>
        <v>83981.744770999998</v>
      </c>
      <c r="AB13" s="25">
        <f>VLOOKUP($A13,'Exports, FOB'!$B:$AE,AB$1,FALSE)+VLOOKUP($A13,'Imports, CIF'!$B:$AE,AB$1,FALSE)</f>
        <v>94074.215618999995</v>
      </c>
      <c r="AC13" s="25">
        <f>VLOOKUP($A13,'Exports, FOB'!$B:$AE,AC$1,FALSE)+VLOOKUP($A13,'Imports, CIF'!$B:$AE,AC$1,FALSE)</f>
        <v>114619.126886</v>
      </c>
      <c r="AD13" s="25">
        <f>VLOOKUP($A13,'Exports, FOB'!$B:$AE,AD$1,FALSE)+VLOOKUP($A13,'Imports, CIF'!$B:$AE,AD$1,FALSE)</f>
        <v>111199.039865</v>
      </c>
    </row>
    <row r="14" spans="1:30" x14ac:dyDescent="0.15">
      <c r="A14" s="26" t="s">
        <v>87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f>VLOOKUP($A14,'Exports, FOB'!$B:$AE,I$1,FALSE)+VLOOKUP($A14,'Imports, CIF'!$B:$AE,I$1,FALSE)</f>
        <v>404.028847215523</v>
      </c>
      <c r="J14" s="25">
        <f>VLOOKUP($A14,'Exports, FOB'!$B:$AE,J$1,FALSE)+VLOOKUP($A14,'Imports, CIF'!$B:$AE,J$1,FALSE)</f>
        <v>467.09729090504413</v>
      </c>
      <c r="K14" s="25">
        <f>VLOOKUP($A14,'Exports, FOB'!$B:$AE,K$1,FALSE)+VLOOKUP($A14,'Imports, CIF'!$B:$AE,K$1,FALSE)</f>
        <v>488.462053777927</v>
      </c>
      <c r="L14" s="25">
        <f>VLOOKUP($A14,'Exports, FOB'!$B:$AE,L$1,FALSE)+VLOOKUP($A14,'Imports, CIF'!$B:$AE,L$1,FALSE)</f>
        <v>635.81985481245408</v>
      </c>
      <c r="M14" s="25">
        <f>VLOOKUP($A14,'Exports, FOB'!$B:$AE,M$1,FALSE)+VLOOKUP($A14,'Imports, CIF'!$B:$AE,M$1,FALSE)</f>
        <v>844.38624761024721</v>
      </c>
      <c r="N14" s="25">
        <f>VLOOKUP($A14,'Exports, FOB'!$B:$AE,N$1,FALSE)+VLOOKUP($A14,'Imports, CIF'!$B:$AE,N$1,FALSE)</f>
        <v>837.91597756800684</v>
      </c>
      <c r="O14" s="25">
        <f>VLOOKUP($A14,'Exports, FOB'!$B:$AE,O$1,FALSE)+VLOOKUP($A14,'Imports, CIF'!$B:$AE,O$1,FALSE)</f>
        <v>717.26934530520805</v>
      </c>
      <c r="P14" s="25">
        <f>VLOOKUP($A14,'Exports, FOB'!$B:$AE,P$1,FALSE)+VLOOKUP($A14,'Imports, CIF'!$B:$AE,P$1,FALSE)</f>
        <v>713.7013914695342</v>
      </c>
      <c r="Q14" s="25">
        <f>VLOOKUP($A14,'Exports, FOB'!$B:$AE,Q$1,FALSE)+VLOOKUP($A14,'Imports, CIF'!$B:$AE,Q$1,FALSE)</f>
        <v>654</v>
      </c>
      <c r="R14" s="25">
        <f>VLOOKUP($A14,'Exports, FOB'!$B:$AE,R$1,FALSE)+VLOOKUP($A14,'Imports, CIF'!$B:$AE,R$1,FALSE)</f>
        <v>743.88423699999998</v>
      </c>
      <c r="S14" s="25">
        <f>VLOOKUP($A14,'Exports, FOB'!$B:$AE,S$1,FALSE)+VLOOKUP($A14,'Imports, CIF'!$B:$AE,S$1,FALSE)</f>
        <v>735.20785100000001</v>
      </c>
      <c r="T14" s="25">
        <f>VLOOKUP($A14,'Exports, FOB'!$B:$AE,T$1,FALSE)+VLOOKUP($A14,'Imports, CIF'!$B:$AE,T$1,FALSE)</f>
        <v>759.97088699999995</v>
      </c>
      <c r="U14" s="25">
        <f>VLOOKUP($A14,'Exports, FOB'!$B:$AE,U$1,FALSE)+VLOOKUP($A14,'Imports, CIF'!$B:$AE,U$1,FALSE)</f>
        <v>942.74150499999996</v>
      </c>
      <c r="V14" s="25">
        <f>VLOOKUP($A14,'Exports, FOB'!$B:$AE,V$1,FALSE)+VLOOKUP($A14,'Imports, CIF'!$B:$AE,V$1,FALSE)</f>
        <v>1278.5150699999999</v>
      </c>
      <c r="W14" s="25">
        <f>VLOOKUP($A14,'Exports, FOB'!$B:$AE,W$1,FALSE)+VLOOKUP($A14,'Imports, CIF'!$B:$AE,W$1,FALSE)</f>
        <v>1645.2628279999999</v>
      </c>
      <c r="X14" s="25">
        <f>VLOOKUP($A14,'Exports, FOB'!$B:$AE,X$1,FALSE)+VLOOKUP($A14,'Imports, CIF'!$B:$AE,X$1,FALSE)</f>
        <v>2092.4499999999998</v>
      </c>
      <c r="Y14" s="25">
        <f>VLOOKUP($A14,'Exports, FOB'!$B:$AE,Y$1,FALSE)+VLOOKUP($A14,'Imports, CIF'!$B:$AE,Y$1,FALSE)</f>
        <v>2710.2644540000001</v>
      </c>
      <c r="Z14" s="25">
        <f>VLOOKUP($A14,'Exports, FOB'!$B:$AE,Z$1,FALSE)+VLOOKUP($A14,'Imports, CIF'!$B:$AE,Z$1,FALSE)</f>
        <v>3264.33718</v>
      </c>
      <c r="AA14" s="25">
        <f>VLOOKUP($A14,'Exports, FOB'!$B:$AE,AA$1,FALSE)+VLOOKUP($A14,'Imports, CIF'!$B:$AE,AA$1,FALSE)</f>
        <v>2727.3882659999999</v>
      </c>
      <c r="AB14" s="25">
        <f>VLOOKUP($A14,'Exports, FOB'!$B:$AE,AB$1,FALSE)+VLOOKUP($A14,'Imports, CIF'!$B:$AE,AB$1,FALSE)</f>
        <v>3451.014052</v>
      </c>
      <c r="AC14" s="25">
        <f>VLOOKUP($A14,'Exports, FOB'!$B:$AE,AC$1,FALSE)+VLOOKUP($A14,'Imports, CIF'!$B:$AE,AC$1,FALSE)</f>
        <v>4836.4814239999996</v>
      </c>
      <c r="AD14" s="25">
        <f>VLOOKUP($A14,'Exports, FOB'!$B:$AE,AD$1,FALSE)+VLOOKUP($A14,'Imports, CIF'!$B:$AE,AD$1,FALSE)</f>
        <v>32286.605491999999</v>
      </c>
    </row>
    <row r="15" spans="1:30" x14ac:dyDescent="0.15">
      <c r="A15" s="26" t="s">
        <v>88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f>VLOOKUP($A15,'Exports, FOB'!$B:$AE,I$1,FALSE)+VLOOKUP($A15,'Imports, CIF'!$B:$AE,I$1,FALSE)</f>
        <v>301.36018921541836</v>
      </c>
      <c r="J15" s="25">
        <f>VLOOKUP($A15,'Exports, FOB'!$B:$AE,J$1,FALSE)+VLOOKUP($A15,'Imports, CIF'!$B:$AE,J$1,FALSE)</f>
        <v>302.25543891376265</v>
      </c>
      <c r="K15" s="25">
        <f>VLOOKUP($A15,'Exports, FOB'!$B:$AE,K$1,FALSE)+VLOOKUP($A15,'Imports, CIF'!$B:$AE,K$1,FALSE)</f>
        <v>321.75050728328233</v>
      </c>
      <c r="L15" s="25">
        <f>VLOOKUP($A15,'Exports, FOB'!$B:$AE,L$1,FALSE)+VLOOKUP($A15,'Imports, CIF'!$B:$AE,L$1,FALSE)</f>
        <v>379.66650205858934</v>
      </c>
      <c r="M15" s="25">
        <f>VLOOKUP($A15,'Exports, FOB'!$B:$AE,M$1,FALSE)+VLOOKUP($A15,'Imports, CIF'!$B:$AE,M$1,FALSE)</f>
        <v>476.39471606379271</v>
      </c>
      <c r="N15" s="25">
        <f>VLOOKUP($A15,'Exports, FOB'!$B:$AE,N$1,FALSE)+VLOOKUP($A15,'Imports, CIF'!$B:$AE,N$1,FALSE)</f>
        <v>453.67718574361498</v>
      </c>
      <c r="O15" s="25">
        <f>VLOOKUP($A15,'Exports, FOB'!$B:$AE,O$1,FALSE)+VLOOKUP($A15,'Imports, CIF'!$B:$AE,O$1,FALSE)</f>
        <v>383.36782635372612</v>
      </c>
      <c r="P15" s="25">
        <f>VLOOKUP($A15,'Exports, FOB'!$B:$AE,P$1,FALSE)+VLOOKUP($A15,'Imports, CIF'!$B:$AE,P$1,FALSE)</f>
        <v>291.34352883429403</v>
      </c>
      <c r="Q15" s="25">
        <f>VLOOKUP($A15,'Exports, FOB'!$B:$AE,Q$1,FALSE)+VLOOKUP($A15,'Imports, CIF'!$B:$AE,Q$1,FALSE)</f>
        <v>236.4</v>
      </c>
      <c r="R15" s="25">
        <f>VLOOKUP($A15,'Exports, FOB'!$B:$AE,R$1,FALSE)+VLOOKUP($A15,'Imports, CIF'!$B:$AE,R$1,FALSE)</f>
        <v>250.61467300000001</v>
      </c>
      <c r="S15" s="25">
        <f>VLOOKUP($A15,'Exports, FOB'!$B:$AE,S$1,FALSE)+VLOOKUP($A15,'Imports, CIF'!$B:$AE,S$1,FALSE)</f>
        <v>288.01593300000002</v>
      </c>
      <c r="T15" s="25">
        <f>VLOOKUP($A15,'Exports, FOB'!$B:$AE,T$1,FALSE)+VLOOKUP($A15,'Imports, CIF'!$B:$AE,T$1,FALSE)</f>
        <v>297.67118800000003</v>
      </c>
      <c r="U15" s="25">
        <f>VLOOKUP($A15,'Exports, FOB'!$B:$AE,U$1,FALSE)+VLOOKUP($A15,'Imports, CIF'!$B:$AE,U$1,FALSE)</f>
        <v>352.14993600000003</v>
      </c>
      <c r="V15" s="25">
        <f>VLOOKUP($A15,'Exports, FOB'!$B:$AE,V$1,FALSE)+VLOOKUP($A15,'Imports, CIF'!$B:$AE,V$1,FALSE)</f>
        <v>361.20622000000003</v>
      </c>
      <c r="W15" s="25">
        <f>VLOOKUP($A15,'Exports, FOB'!$B:$AE,W$1,FALSE)+VLOOKUP($A15,'Imports, CIF'!$B:$AE,W$1,FALSE)</f>
        <v>388.668905</v>
      </c>
      <c r="X15" s="25">
        <f>VLOOKUP($A15,'Exports, FOB'!$B:$AE,X$1,FALSE)+VLOOKUP($A15,'Imports, CIF'!$B:$AE,X$1,FALSE)</f>
        <v>380.35700600000001</v>
      </c>
      <c r="Y15" s="25">
        <f>VLOOKUP($A15,'Exports, FOB'!$B:$AE,Y$1,FALSE)+VLOOKUP($A15,'Imports, CIF'!$B:$AE,Y$1,FALSE)</f>
        <v>465.97799900000001</v>
      </c>
      <c r="Z15" s="25">
        <f>VLOOKUP($A15,'Exports, FOB'!$B:$AE,Z$1,FALSE)+VLOOKUP($A15,'Imports, CIF'!$B:$AE,Z$1,FALSE)</f>
        <v>555.360635</v>
      </c>
      <c r="AA15" s="25">
        <f>VLOOKUP($A15,'Exports, FOB'!$B:$AE,AA$1,FALSE)+VLOOKUP($A15,'Imports, CIF'!$B:$AE,AA$1,FALSE)</f>
        <v>502.25426900000002</v>
      </c>
      <c r="AB15" s="25">
        <f>VLOOKUP($A15,'Exports, FOB'!$B:$AE,AB$1,FALSE)+VLOOKUP($A15,'Imports, CIF'!$B:$AE,AB$1,FALSE)</f>
        <v>577.77691000000004</v>
      </c>
      <c r="AC15" s="25">
        <f>VLOOKUP($A15,'Exports, FOB'!$B:$AE,AC$1,FALSE)+VLOOKUP($A15,'Imports, CIF'!$B:$AE,AC$1,FALSE)</f>
        <v>681.05742199999997</v>
      </c>
      <c r="AD15" s="25">
        <f>VLOOKUP($A15,'Exports, FOB'!$B:$AE,AD$1,FALSE)+VLOOKUP($A15,'Imports, CIF'!$B:$AE,AD$1,FALSE)</f>
        <v>743.06020599999999</v>
      </c>
    </row>
    <row r="16" spans="1:30" x14ac:dyDescent="0.15">
      <c r="A16" s="26" t="s">
        <v>47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f>VLOOKUP($A16,'Exports, FOB'!$B:$AE,I$1,FALSE)+VLOOKUP($A16,'Imports, CIF'!$B:$AE,I$1,FALSE)</f>
        <v>11942.47874522748</v>
      </c>
      <c r="J16" s="25">
        <f>VLOOKUP($A16,'Exports, FOB'!$B:$AE,J$1,FALSE)+VLOOKUP($A16,'Imports, CIF'!$B:$AE,J$1,FALSE)</f>
        <v>12298.277184718423</v>
      </c>
      <c r="K16" s="25">
        <f>VLOOKUP($A16,'Exports, FOB'!$B:$AE,K$1,FALSE)+VLOOKUP($A16,'Imports, CIF'!$B:$AE,K$1,FALSE)</f>
        <v>10848.377276417777</v>
      </c>
      <c r="L16" s="25">
        <f>VLOOKUP($A16,'Exports, FOB'!$B:$AE,L$1,FALSE)+VLOOKUP($A16,'Imports, CIF'!$B:$AE,L$1,FALSE)</f>
        <v>11961.05576170373</v>
      </c>
      <c r="M16" s="25">
        <f>VLOOKUP($A16,'Exports, FOB'!$B:$AE,M$1,FALSE)+VLOOKUP($A16,'Imports, CIF'!$B:$AE,M$1,FALSE)</f>
        <v>14287.294495615719</v>
      </c>
      <c r="N16" s="25">
        <f>VLOOKUP($A16,'Exports, FOB'!$B:$AE,N$1,FALSE)+VLOOKUP($A16,'Imports, CIF'!$B:$AE,N$1,FALSE)</f>
        <v>14326.724998524758</v>
      </c>
      <c r="O16" s="25">
        <f>VLOOKUP($A16,'Exports, FOB'!$B:$AE,O$1,FALSE)+VLOOKUP($A16,'Imports, CIF'!$B:$AE,O$1,FALSE)</f>
        <v>13090.888766314483</v>
      </c>
      <c r="P16" s="25">
        <f>VLOOKUP($A16,'Exports, FOB'!$B:$AE,P$1,FALSE)+VLOOKUP($A16,'Imports, CIF'!$B:$AE,P$1,FALSE)</f>
        <v>13765.251859412952</v>
      </c>
      <c r="Q16" s="25">
        <f>VLOOKUP($A16,'Exports, FOB'!$B:$AE,Q$1,FALSE)+VLOOKUP($A16,'Imports, CIF'!$B:$AE,Q$1,FALSE)</f>
        <v>14110.8</v>
      </c>
      <c r="R16" s="25">
        <f>VLOOKUP($A16,'Exports, FOB'!$B:$AE,R$1,FALSE)+VLOOKUP($A16,'Imports, CIF'!$B:$AE,R$1,FALSE)</f>
        <v>13868.318482000001</v>
      </c>
      <c r="S16" s="25">
        <f>VLOOKUP($A16,'Exports, FOB'!$B:$AE,S$1,FALSE)+VLOOKUP($A16,'Imports, CIF'!$B:$AE,S$1,FALSE)</f>
        <v>14436.656160999999</v>
      </c>
      <c r="T16" s="25">
        <f>VLOOKUP($A16,'Exports, FOB'!$B:$AE,T$1,FALSE)+VLOOKUP($A16,'Imports, CIF'!$B:$AE,T$1,FALSE)</f>
        <v>16902.106066</v>
      </c>
      <c r="U16" s="25">
        <f>VLOOKUP($A16,'Exports, FOB'!$B:$AE,U$1,FALSE)+VLOOKUP($A16,'Imports, CIF'!$B:$AE,U$1,FALSE)</f>
        <v>19950.831256999998</v>
      </c>
      <c r="V16" s="25">
        <f>VLOOKUP($A16,'Exports, FOB'!$B:$AE,V$1,FALSE)+VLOOKUP($A16,'Imports, CIF'!$B:$AE,V$1,FALSE)</f>
        <v>23777.321250000001</v>
      </c>
      <c r="W16" s="25">
        <f>VLOOKUP($A16,'Exports, FOB'!$B:$AE,W$1,FALSE)+VLOOKUP($A16,'Imports, CIF'!$B:$AE,W$1,FALSE)</f>
        <v>25182.509242</v>
      </c>
      <c r="X16" s="25">
        <f>VLOOKUP($A16,'Exports, FOB'!$B:$AE,X$1,FALSE)+VLOOKUP($A16,'Imports, CIF'!$B:$AE,X$1,FALSE)</f>
        <v>27958.075428</v>
      </c>
      <c r="Y16" s="25">
        <f>VLOOKUP($A16,'Exports, FOB'!$B:$AE,Y$1,FALSE)+VLOOKUP($A16,'Imports, CIF'!$B:$AE,Y$1,FALSE)</f>
        <v>32350.969284999999</v>
      </c>
      <c r="Z16" s="25">
        <f>VLOOKUP($A16,'Exports, FOB'!$B:$AE,Z$1,FALSE)+VLOOKUP($A16,'Imports, CIF'!$B:$AE,Z$1,FALSE)</f>
        <v>37561.623118000003</v>
      </c>
      <c r="AA16" s="25">
        <f>VLOOKUP($A16,'Exports, FOB'!$B:$AE,AA$1,FALSE)+VLOOKUP($A16,'Imports, CIF'!$B:$AE,AA$1,FALSE)</f>
        <v>31224.740155</v>
      </c>
      <c r="AB16" s="25">
        <f>VLOOKUP($A16,'Exports, FOB'!$B:$AE,AB$1,FALSE)+VLOOKUP($A16,'Imports, CIF'!$B:$AE,AB$1,FALSE)</f>
        <v>33285.882269000002</v>
      </c>
      <c r="AC16" s="25">
        <f>VLOOKUP($A16,'Exports, FOB'!$B:$AE,AC$1,FALSE)+VLOOKUP($A16,'Imports, CIF'!$B:$AE,AC$1,FALSE)</f>
        <v>39984.897957000001</v>
      </c>
      <c r="AD16" s="25">
        <f>VLOOKUP($A16,'Exports, FOB'!$B:$AE,AD$1,FALSE)+VLOOKUP($A16,'Imports, CIF'!$B:$AE,AD$1,FALSE)</f>
        <v>45644.175348999997</v>
      </c>
    </row>
    <row r="17" spans="1:30" x14ac:dyDescent="0.15">
      <c r="A17" s="26" t="s">
        <v>65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f>VLOOKUP($A17,'Exports, FOB'!$B:$AE,I$1,FALSE)+VLOOKUP($A17,'Imports, CIF'!$B:$AE,I$1,FALSE)</f>
        <v>5505.55988819089</v>
      </c>
      <c r="J17" s="25">
        <f>VLOOKUP($A17,'Exports, FOB'!$B:$AE,J$1,FALSE)+VLOOKUP($A17,'Imports, CIF'!$B:$AE,J$1,FALSE)</f>
        <v>5292.678312372389</v>
      </c>
      <c r="K17" s="25">
        <f>VLOOKUP($A17,'Exports, FOB'!$B:$AE,K$1,FALSE)+VLOOKUP($A17,'Imports, CIF'!$B:$AE,K$1,FALSE)</f>
        <v>4542.2858044652721</v>
      </c>
      <c r="L17" s="25">
        <f>VLOOKUP($A17,'Exports, FOB'!$B:$AE,L$1,FALSE)+VLOOKUP($A17,'Imports, CIF'!$B:$AE,L$1,FALSE)</f>
        <v>5022.7080542172007</v>
      </c>
      <c r="M17" s="25">
        <f>VLOOKUP($A17,'Exports, FOB'!$B:$AE,M$1,FALSE)+VLOOKUP($A17,'Imports, CIF'!$B:$AE,M$1,FALSE)</f>
        <v>5777.7722484462101</v>
      </c>
      <c r="N17" s="25">
        <f>VLOOKUP($A17,'Exports, FOB'!$B:$AE,N$1,FALSE)+VLOOKUP($A17,'Imports, CIF'!$B:$AE,N$1,FALSE)</f>
        <v>5421.9493981234709</v>
      </c>
      <c r="O17" s="25">
        <f>VLOOKUP($A17,'Exports, FOB'!$B:$AE,O$1,FALSE)+VLOOKUP($A17,'Imports, CIF'!$B:$AE,O$1,FALSE)</f>
        <v>5179.5790326365404</v>
      </c>
      <c r="P17" s="25">
        <f>VLOOKUP($A17,'Exports, FOB'!$B:$AE,P$1,FALSE)+VLOOKUP($A17,'Imports, CIF'!$B:$AE,P$1,FALSE)</f>
        <v>5118.1335267124196</v>
      </c>
      <c r="Q17" s="25">
        <f>VLOOKUP($A17,'Exports, FOB'!$B:$AE,Q$1,FALSE)+VLOOKUP($A17,'Imports, CIF'!$B:$AE,Q$1,FALSE)</f>
        <v>5517.6</v>
      </c>
      <c r="R17" s="25">
        <f>VLOOKUP($A17,'Exports, FOB'!$B:$AE,R$1,FALSE)+VLOOKUP($A17,'Imports, CIF'!$B:$AE,R$1,FALSE)</f>
        <v>5739.2622329999995</v>
      </c>
      <c r="S17" s="25">
        <f>VLOOKUP($A17,'Exports, FOB'!$B:$AE,S$1,FALSE)+VLOOKUP($A17,'Imports, CIF'!$B:$AE,S$1,FALSE)</f>
        <v>5199.0044980000002</v>
      </c>
      <c r="T17" s="25">
        <f>VLOOKUP($A17,'Exports, FOB'!$B:$AE,T$1,FALSE)+VLOOKUP($A17,'Imports, CIF'!$B:$AE,T$1,FALSE)</f>
        <v>5082.5832499999997</v>
      </c>
      <c r="U17" s="25">
        <f>VLOOKUP($A17,'Exports, FOB'!$B:$AE,U$1,FALSE)+VLOOKUP($A17,'Imports, CIF'!$B:$AE,U$1,FALSE)</f>
        <v>6129.8054480000001</v>
      </c>
      <c r="V17" s="25">
        <f>VLOOKUP($A17,'Exports, FOB'!$B:$AE,V$1,FALSE)+VLOOKUP($A17,'Imports, CIF'!$B:$AE,V$1,FALSE)</f>
        <v>7051.8097450000005</v>
      </c>
      <c r="W17" s="25">
        <f>VLOOKUP($A17,'Exports, FOB'!$B:$AE,W$1,FALSE)+VLOOKUP($A17,'Imports, CIF'!$B:$AE,W$1,FALSE)</f>
        <v>7075.4630699999998</v>
      </c>
      <c r="X17" s="25">
        <f>VLOOKUP($A17,'Exports, FOB'!$B:$AE,X$1,FALSE)+VLOOKUP($A17,'Imports, CIF'!$B:$AE,X$1,FALSE)</f>
        <v>7840.8511149999995</v>
      </c>
      <c r="Y17" s="25">
        <f>VLOOKUP($A17,'Exports, FOB'!$B:$AE,Y$1,FALSE)+VLOOKUP($A17,'Imports, CIF'!$B:$AE,Y$1,FALSE)</f>
        <v>8524.8526779999993</v>
      </c>
      <c r="Z17" s="25">
        <f>VLOOKUP($A17,'Exports, FOB'!$B:$AE,Z$1,FALSE)+VLOOKUP($A17,'Imports, CIF'!$B:$AE,Z$1,FALSE)</f>
        <v>10413.784763</v>
      </c>
      <c r="AA17" s="25">
        <f>VLOOKUP($A17,'Exports, FOB'!$B:$AE,AA$1,FALSE)+VLOOKUP($A17,'Imports, CIF'!$B:$AE,AA$1,FALSE)</f>
        <v>9893.727812000001</v>
      </c>
      <c r="AB17" s="25">
        <f>VLOOKUP($A17,'Exports, FOB'!$B:$AE,AB$1,FALSE)+VLOOKUP($A17,'Imports, CIF'!$B:$AE,AB$1,FALSE)</f>
        <v>10005.001934</v>
      </c>
      <c r="AC17" s="25">
        <f>VLOOKUP($A17,'Exports, FOB'!$B:$AE,AC$1,FALSE)+VLOOKUP($A17,'Imports, CIF'!$B:$AE,AC$1,FALSE)</f>
        <v>12194.265470999999</v>
      </c>
      <c r="AD17" s="25">
        <f>VLOOKUP($A17,'Exports, FOB'!$B:$AE,AD$1,FALSE)+VLOOKUP($A17,'Imports, CIF'!$B:$AE,AD$1,FALSE)</f>
        <v>12690.443520999999</v>
      </c>
    </row>
    <row r="18" spans="1:30" x14ac:dyDescent="0.15">
      <c r="A18" s="26" t="s">
        <v>537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f>VLOOKUP($A18,'Exports, FOB'!$B:$AE,I$1,FALSE)+VLOOKUP($A18,'Imports, CIF'!$B:$AE,I$1,FALSE)</f>
        <v>766.90961709447402</v>
      </c>
      <c r="J18" s="25">
        <f>VLOOKUP($A18,'Exports, FOB'!$B:$AE,J$1,FALSE)+VLOOKUP($A18,'Imports, CIF'!$B:$AE,J$1,FALSE)</f>
        <v>747.2919422814432</v>
      </c>
      <c r="K18" s="25">
        <f>VLOOKUP($A18,'Exports, FOB'!$B:$AE,K$1,FALSE)+VLOOKUP($A18,'Imports, CIF'!$B:$AE,K$1,FALSE)</f>
        <v>633.76062518851302</v>
      </c>
      <c r="L18" s="25">
        <f>VLOOKUP($A18,'Exports, FOB'!$B:$AE,L$1,FALSE)+VLOOKUP($A18,'Imports, CIF'!$B:$AE,L$1,FALSE)</f>
        <v>919.94027417253699</v>
      </c>
      <c r="M18" s="25">
        <f>VLOOKUP($A18,'Exports, FOB'!$B:$AE,M$1,FALSE)+VLOOKUP($A18,'Imports, CIF'!$B:$AE,M$1,FALSE)</f>
        <v>1141.2214112647114</v>
      </c>
      <c r="N18" s="25">
        <f>VLOOKUP($A18,'Exports, FOB'!$B:$AE,N$1,FALSE)+VLOOKUP($A18,'Imports, CIF'!$B:$AE,N$1,FALSE)</f>
        <v>1242.1476599520802</v>
      </c>
      <c r="O18" s="25">
        <f>VLOOKUP($A18,'Exports, FOB'!$B:$AE,O$1,FALSE)+VLOOKUP($A18,'Imports, CIF'!$B:$AE,O$1,FALSE)</f>
        <v>1136.4349072875475</v>
      </c>
      <c r="P18" s="25">
        <f>VLOOKUP($A18,'Exports, FOB'!$B:$AE,P$1,FALSE)+VLOOKUP($A18,'Imports, CIF'!$B:$AE,P$1,FALSE)</f>
        <v>1183.237418013882</v>
      </c>
      <c r="Q18" s="25">
        <f>VLOOKUP($A18,'Exports, FOB'!$B:$AE,Q$1,FALSE)+VLOOKUP($A18,'Imports, CIF'!$B:$AE,Q$1,FALSE)</f>
        <v>740.40000000000009</v>
      </c>
      <c r="R18" s="25">
        <f>VLOOKUP($A18,'Exports, FOB'!$B:$AE,R$1,FALSE)+VLOOKUP($A18,'Imports, CIF'!$B:$AE,R$1,FALSE)</f>
        <v>942.26299800000004</v>
      </c>
      <c r="S18" s="25">
        <f>VLOOKUP($A18,'Exports, FOB'!$B:$AE,S$1,FALSE)+VLOOKUP($A18,'Imports, CIF'!$B:$AE,S$1,FALSE)</f>
        <v>965.27762599999994</v>
      </c>
      <c r="T18" s="25">
        <f>VLOOKUP($A18,'Exports, FOB'!$B:$AE,T$1,FALSE)+VLOOKUP($A18,'Imports, CIF'!$B:$AE,T$1,FALSE)</f>
        <v>1061.652178</v>
      </c>
      <c r="U18" s="25">
        <f>VLOOKUP($A18,'Exports, FOB'!$B:$AE,U$1,FALSE)+VLOOKUP($A18,'Imports, CIF'!$B:$AE,U$1,FALSE)</f>
        <v>1207.4994879999999</v>
      </c>
      <c r="V18" s="25">
        <f>VLOOKUP($A18,'Exports, FOB'!$B:$AE,V$1,FALSE)+VLOOKUP($A18,'Imports, CIF'!$B:$AE,V$1,FALSE)</f>
        <v>1548.423215</v>
      </c>
      <c r="W18" s="25">
        <f>VLOOKUP($A18,'Exports, FOB'!$B:$AE,W$1,FALSE)+VLOOKUP($A18,'Imports, CIF'!$B:$AE,W$1,FALSE)</f>
        <v>1637.3091479999998</v>
      </c>
      <c r="X18" s="25">
        <f>VLOOKUP($A18,'Exports, FOB'!$B:$AE,X$1,FALSE)+VLOOKUP($A18,'Imports, CIF'!$B:$AE,X$1,FALSE)</f>
        <v>1955.611641</v>
      </c>
      <c r="Y18" s="25">
        <f>VLOOKUP($A18,'Exports, FOB'!$B:$AE,Y$1,FALSE)+VLOOKUP($A18,'Imports, CIF'!$B:$AE,Y$1,FALSE)</f>
        <v>2243.4050820000002</v>
      </c>
      <c r="Z18" s="25">
        <f>VLOOKUP($A18,'Exports, FOB'!$B:$AE,Z$1,FALSE)+VLOOKUP($A18,'Imports, CIF'!$B:$AE,Z$1,FALSE)</f>
        <v>2473.6510109999999</v>
      </c>
      <c r="AA18" s="25">
        <f>VLOOKUP($A18,'Exports, FOB'!$B:$AE,AA$1,FALSE)+VLOOKUP($A18,'Imports, CIF'!$B:$AE,AA$1,FALSE)</f>
        <v>2135.711581</v>
      </c>
      <c r="AB18" s="25">
        <f>VLOOKUP($A18,'Exports, FOB'!$B:$AE,AB$1,FALSE)+VLOOKUP($A18,'Imports, CIF'!$B:$AE,AB$1,FALSE)</f>
        <v>2605.8945760000001</v>
      </c>
      <c r="AC18" s="25">
        <f>VLOOKUP($A18,'Exports, FOB'!$B:$AE,AC$1,FALSE)+VLOOKUP($A18,'Imports, CIF'!$B:$AE,AC$1,FALSE)</f>
        <v>3179.6970000000001</v>
      </c>
      <c r="AD18" s="25">
        <f>VLOOKUP($A18,'Exports, FOB'!$B:$AE,AD$1,FALSE)+VLOOKUP($A18,'Imports, CIF'!$B:$AE,AD$1,FALSE)</f>
        <v>3835.5845100000001</v>
      </c>
    </row>
    <row r="19" spans="1:30" x14ac:dyDescent="0.15">
      <c r="A19" s="26" t="s">
        <v>91</v>
      </c>
      <c r="B19" s="25">
        <v>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f>VLOOKUP($A19,'Exports, FOB'!$B:$AE,I$1,FALSE)+VLOOKUP($A19,'Imports, CIF'!$B:$AE,I$1,FALSE)</f>
        <v>277.58320306370962</v>
      </c>
      <c r="J19" s="25">
        <f>VLOOKUP($A19,'Exports, FOB'!$B:$AE,J$1,FALSE)+VLOOKUP($A19,'Imports, CIF'!$B:$AE,J$1,FALSE)</f>
        <v>279.10009206697072</v>
      </c>
      <c r="K19" s="25">
        <f>VLOOKUP($A19,'Exports, FOB'!$B:$AE,K$1,FALSE)+VLOOKUP($A19,'Imports, CIF'!$B:$AE,K$1,FALSE)</f>
        <v>334.88665213887214</v>
      </c>
      <c r="L19" s="25">
        <f>VLOOKUP($A19,'Exports, FOB'!$B:$AE,L$1,FALSE)+VLOOKUP($A19,'Imports, CIF'!$B:$AE,L$1,FALSE)</f>
        <v>460.26684406116101</v>
      </c>
      <c r="M19" s="25">
        <f>VLOOKUP($A19,'Exports, FOB'!$B:$AE,M$1,FALSE)+VLOOKUP($A19,'Imports, CIF'!$B:$AE,M$1,FALSE)</f>
        <v>700.08491233260315</v>
      </c>
      <c r="N19" s="25">
        <f>VLOOKUP($A19,'Exports, FOB'!$B:$AE,N$1,FALSE)+VLOOKUP($A19,'Imports, CIF'!$B:$AE,N$1,FALSE)</f>
        <v>552.42164880882603</v>
      </c>
      <c r="O19" s="25">
        <f>VLOOKUP($A19,'Exports, FOB'!$B:$AE,O$1,FALSE)+VLOOKUP($A19,'Imports, CIF'!$B:$AE,O$1,FALSE)</f>
        <v>554.46460470217994</v>
      </c>
      <c r="P19" s="25">
        <f>VLOOKUP($A19,'Exports, FOB'!$B:$AE,P$1,FALSE)+VLOOKUP($A19,'Imports, CIF'!$B:$AE,P$1,FALSE)</f>
        <v>351.205900781357</v>
      </c>
      <c r="Q19" s="25">
        <f>VLOOKUP($A19,'Exports, FOB'!$B:$AE,Q$1,FALSE)+VLOOKUP($A19,'Imports, CIF'!$B:$AE,Q$1,FALSE)</f>
        <v>448.79999999999995</v>
      </c>
      <c r="R19" s="25">
        <f>VLOOKUP($A19,'Exports, FOB'!$B:$AE,R$1,FALSE)+VLOOKUP($A19,'Imports, CIF'!$B:$AE,R$1,FALSE)</f>
        <v>511.91148400000003</v>
      </c>
      <c r="S19" s="25">
        <f>VLOOKUP($A19,'Exports, FOB'!$B:$AE,S$1,FALSE)+VLOOKUP($A19,'Imports, CIF'!$B:$AE,S$1,FALSE)</f>
        <v>470.41280500000005</v>
      </c>
      <c r="T19" s="25">
        <f>VLOOKUP($A19,'Exports, FOB'!$B:$AE,T$1,FALSE)+VLOOKUP($A19,'Imports, CIF'!$B:$AE,T$1,FALSE)</f>
        <v>418.62891500000001</v>
      </c>
      <c r="U19" s="25">
        <f>VLOOKUP($A19,'Exports, FOB'!$B:$AE,U$1,FALSE)+VLOOKUP($A19,'Imports, CIF'!$B:$AE,U$1,FALSE)</f>
        <v>468.05240400000002</v>
      </c>
      <c r="V19" s="25">
        <f>VLOOKUP($A19,'Exports, FOB'!$B:$AE,V$1,FALSE)+VLOOKUP($A19,'Imports, CIF'!$B:$AE,V$1,FALSE)</f>
        <v>660.836814</v>
      </c>
      <c r="W19" s="25">
        <f>VLOOKUP($A19,'Exports, FOB'!$B:$AE,W$1,FALSE)+VLOOKUP($A19,'Imports, CIF'!$B:$AE,W$1,FALSE)</f>
        <v>634.91810600000008</v>
      </c>
      <c r="X19" s="25">
        <f>VLOOKUP($A19,'Exports, FOB'!$B:$AE,X$1,FALSE)+VLOOKUP($A19,'Imports, CIF'!$B:$AE,X$1,FALSE)</f>
        <v>606.82959000000005</v>
      </c>
      <c r="Y19" s="25">
        <f>VLOOKUP($A19,'Exports, FOB'!$B:$AE,Y$1,FALSE)+VLOOKUP($A19,'Imports, CIF'!$B:$AE,Y$1,FALSE)</f>
        <v>780.99570300000005</v>
      </c>
      <c r="Z19" s="25">
        <f>VLOOKUP($A19,'Exports, FOB'!$B:$AE,Z$1,FALSE)+VLOOKUP($A19,'Imports, CIF'!$B:$AE,Z$1,FALSE)</f>
        <v>930.56380799999988</v>
      </c>
      <c r="AA19" s="25">
        <f>VLOOKUP($A19,'Exports, FOB'!$B:$AE,AA$1,FALSE)+VLOOKUP($A19,'Imports, CIF'!$B:$AE,AA$1,FALSE)</f>
        <v>805.23901599999999</v>
      </c>
      <c r="AB19" s="25">
        <f>VLOOKUP($A19,'Exports, FOB'!$B:$AE,AB$1,FALSE)+VLOOKUP($A19,'Imports, CIF'!$B:$AE,AB$1,FALSE)</f>
        <v>949.979558</v>
      </c>
      <c r="AC19" s="25">
        <f>VLOOKUP($A19,'Exports, FOB'!$B:$AE,AC$1,FALSE)+VLOOKUP($A19,'Imports, CIF'!$B:$AE,AC$1,FALSE)</f>
        <v>1179.2530870000001</v>
      </c>
      <c r="AD19" s="25">
        <f>VLOOKUP($A19,'Exports, FOB'!$B:$AE,AD$1,FALSE)+VLOOKUP($A19,'Imports, CIF'!$B:$AE,AD$1,FALSE)</f>
        <v>1832.1219430000001</v>
      </c>
    </row>
    <row r="20" spans="1:30" x14ac:dyDescent="0.15">
      <c r="A20" s="26" t="s">
        <v>243</v>
      </c>
      <c r="B20" s="25">
        <v>0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f>VLOOKUP($A20,'Exports, FOB'!$B:$AE,I$1,FALSE)+VLOOKUP($A20,'Imports, CIF'!$B:$AE,I$1,FALSE)</f>
        <v>376.1186431813295</v>
      </c>
      <c r="J20" s="25">
        <f>VLOOKUP($A20,'Exports, FOB'!$B:$AE,J$1,FALSE)+VLOOKUP($A20,'Imports, CIF'!$B:$AE,J$1,FALSE)</f>
        <v>470.11164761870879</v>
      </c>
      <c r="K20" s="25">
        <f>VLOOKUP($A20,'Exports, FOB'!$B:$AE,K$1,FALSE)+VLOOKUP($A20,'Imports, CIF'!$B:$AE,K$1,FALSE)</f>
        <v>402.57391110828439</v>
      </c>
      <c r="L20" s="25">
        <f>VLOOKUP($A20,'Exports, FOB'!$B:$AE,L$1,FALSE)+VLOOKUP($A20,'Imports, CIF'!$B:$AE,L$1,FALSE)</f>
        <v>460.61073303184571</v>
      </c>
      <c r="M20" s="25">
        <f>VLOOKUP($A20,'Exports, FOB'!$B:$AE,M$1,FALSE)+VLOOKUP($A20,'Imports, CIF'!$B:$AE,M$1,FALSE)</f>
        <v>400.61855134701995</v>
      </c>
      <c r="N20" s="25">
        <f>VLOOKUP($A20,'Exports, FOB'!$B:$AE,N$1,FALSE)+VLOOKUP($A20,'Imports, CIF'!$B:$AE,N$1,FALSE)</f>
        <v>440.11339034360776</v>
      </c>
      <c r="O20" s="25">
        <f>VLOOKUP($A20,'Exports, FOB'!$B:$AE,O$1,FALSE)+VLOOKUP($A20,'Imports, CIF'!$B:$AE,O$1,FALSE)</f>
        <v>480.93724332832784</v>
      </c>
      <c r="P20" s="25">
        <f>VLOOKUP($A20,'Exports, FOB'!$B:$AE,P$1,FALSE)+VLOOKUP($A20,'Imports, CIF'!$B:$AE,P$1,FALSE)</f>
        <v>582.44497705924994</v>
      </c>
      <c r="Q20" s="25">
        <f>VLOOKUP($A20,'Exports, FOB'!$B:$AE,Q$1,FALSE)+VLOOKUP($A20,'Imports, CIF'!$B:$AE,Q$1,FALSE)</f>
        <v>658.8</v>
      </c>
      <c r="R20" s="25">
        <f>VLOOKUP($A20,'Exports, FOB'!$B:$AE,R$1,FALSE)+VLOOKUP($A20,'Imports, CIF'!$B:$AE,R$1,FALSE)</f>
        <v>700.89219400000002</v>
      </c>
      <c r="S20" s="25">
        <f>VLOOKUP($A20,'Exports, FOB'!$B:$AE,S$1,FALSE)+VLOOKUP($A20,'Imports, CIF'!$B:$AE,S$1,FALSE)</f>
        <v>757.75201200000004</v>
      </c>
      <c r="T20" s="25">
        <f>VLOOKUP($A20,'Exports, FOB'!$B:$AE,T$1,FALSE)+VLOOKUP($A20,'Imports, CIF'!$B:$AE,T$1,FALSE)</f>
        <v>757.45362699999998</v>
      </c>
      <c r="U20" s="25">
        <f>VLOOKUP($A20,'Exports, FOB'!$B:$AE,U$1,FALSE)+VLOOKUP($A20,'Imports, CIF'!$B:$AE,U$1,FALSE)</f>
        <v>844.85222499999998</v>
      </c>
      <c r="V20" s="25">
        <f>VLOOKUP($A20,'Exports, FOB'!$B:$AE,V$1,FALSE)+VLOOKUP($A20,'Imports, CIF'!$B:$AE,V$1,FALSE)</f>
        <v>988.10657600000002</v>
      </c>
      <c r="W20" s="25">
        <f>VLOOKUP($A20,'Exports, FOB'!$B:$AE,W$1,FALSE)+VLOOKUP($A20,'Imports, CIF'!$B:$AE,W$1,FALSE)</f>
        <v>905.76648799999998</v>
      </c>
      <c r="X20" s="25">
        <f>VLOOKUP($A20,'Exports, FOB'!$B:$AE,X$1,FALSE)+VLOOKUP($A20,'Imports, CIF'!$B:$AE,X$1,FALSE)</f>
        <v>1114.393771</v>
      </c>
      <c r="Y20" s="25">
        <f>VLOOKUP($A20,'Exports, FOB'!$B:$AE,Y$1,FALSE)+VLOOKUP($A20,'Imports, CIF'!$B:$AE,Y$1,FALSE)</f>
        <v>1280.4174410000001</v>
      </c>
      <c r="Z20" s="25">
        <f>VLOOKUP($A20,'Exports, FOB'!$B:$AE,Z$1,FALSE)+VLOOKUP($A20,'Imports, CIF'!$B:$AE,Z$1,FALSE)</f>
        <v>1424.2842900000001</v>
      </c>
      <c r="AA20" s="25">
        <f>VLOOKUP($A20,'Exports, FOB'!$B:$AE,AA$1,FALSE)+VLOOKUP($A20,'Imports, CIF'!$B:$AE,AA$1,FALSE)</f>
        <v>1459.85934</v>
      </c>
      <c r="AB20" s="25">
        <f>VLOOKUP($A20,'Exports, FOB'!$B:$AE,AB$1,FALSE)+VLOOKUP($A20,'Imports, CIF'!$B:$AE,AB$1,FALSE)</f>
        <v>1765.6986900000002</v>
      </c>
      <c r="AC20" s="25">
        <f>VLOOKUP($A20,'Exports, FOB'!$B:$AE,AC$1,FALSE)+VLOOKUP($A20,'Imports, CIF'!$B:$AE,AC$1,FALSE)</f>
        <v>2105.9236820000001</v>
      </c>
      <c r="AD20" s="25">
        <f>VLOOKUP($A20,'Exports, FOB'!$B:$AE,AD$1,FALSE)+VLOOKUP($A20,'Imports, CIF'!$B:$AE,AD$1,FALSE)</f>
        <v>2927.7787619999999</v>
      </c>
    </row>
    <row r="21" spans="1:30" x14ac:dyDescent="0.15">
      <c r="A21" s="26" t="s">
        <v>52</v>
      </c>
      <c r="B21" s="25">
        <v>0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f>VLOOKUP($A21,'Exports, FOB'!$B:$AE,I$1,FALSE)+VLOOKUP($A21,'Imports, CIF'!$B:$AE,I$1,FALSE)</f>
        <v>4389.8930142550798</v>
      </c>
      <c r="J21" s="25">
        <f>VLOOKUP($A21,'Exports, FOB'!$B:$AE,J$1,FALSE)+VLOOKUP($A21,'Imports, CIF'!$B:$AE,J$1,FALSE)</f>
        <v>4714.3961001602784</v>
      </c>
      <c r="K21" s="25">
        <f>VLOOKUP($A21,'Exports, FOB'!$B:$AE,K$1,FALSE)+VLOOKUP($A21,'Imports, CIF'!$B:$AE,K$1,FALSE)</f>
        <v>4471.2173058223298</v>
      </c>
      <c r="L21" s="25">
        <f>VLOOKUP($A21,'Exports, FOB'!$B:$AE,L$1,FALSE)+VLOOKUP($A21,'Imports, CIF'!$B:$AE,L$1,FALSE)</f>
        <v>5084.807710272742</v>
      </c>
      <c r="M21" s="25">
        <f>VLOOKUP($A21,'Exports, FOB'!$B:$AE,M$1,FALSE)+VLOOKUP($A21,'Imports, CIF'!$B:$AE,M$1,FALSE)</f>
        <v>5865.9701774141704</v>
      </c>
      <c r="N21" s="25">
        <f>VLOOKUP($A21,'Exports, FOB'!$B:$AE,N$1,FALSE)+VLOOKUP($A21,'Imports, CIF'!$B:$AE,N$1,FALSE)</f>
        <v>5772.5985426093603</v>
      </c>
      <c r="O21" s="25">
        <f>VLOOKUP($A21,'Exports, FOB'!$B:$AE,O$1,FALSE)+VLOOKUP($A21,'Imports, CIF'!$B:$AE,O$1,FALSE)</f>
        <v>5916.4558344304605</v>
      </c>
      <c r="P21" s="25">
        <f>VLOOKUP($A21,'Exports, FOB'!$B:$AE,P$1,FALSE)+VLOOKUP($A21,'Imports, CIF'!$B:$AE,P$1,FALSE)</f>
        <v>6322.1589428866619</v>
      </c>
      <c r="Q21" s="25">
        <f>VLOOKUP($A21,'Exports, FOB'!$B:$AE,Q$1,FALSE)+VLOOKUP($A21,'Imports, CIF'!$B:$AE,Q$1,FALSE)</f>
        <v>6571.2</v>
      </c>
      <c r="R21" s="25">
        <f>VLOOKUP($A21,'Exports, FOB'!$B:$AE,R$1,FALSE)+VLOOKUP($A21,'Imports, CIF'!$B:$AE,R$1,FALSE)</f>
        <v>7132.7714820000001</v>
      </c>
      <c r="S21" s="25">
        <f>VLOOKUP($A21,'Exports, FOB'!$B:$AE,S$1,FALSE)+VLOOKUP($A21,'Imports, CIF'!$B:$AE,S$1,FALSE)</f>
        <v>7035.4482619999999</v>
      </c>
      <c r="T21" s="25">
        <f>VLOOKUP($A21,'Exports, FOB'!$B:$AE,T$1,FALSE)+VLOOKUP($A21,'Imports, CIF'!$B:$AE,T$1,FALSE)</f>
        <v>6983.1276870000002</v>
      </c>
      <c r="U21" s="25">
        <f>VLOOKUP($A21,'Exports, FOB'!$B:$AE,U$1,FALSE)+VLOOKUP($A21,'Imports, CIF'!$B:$AE,U$1,FALSE)</f>
        <v>8198.2137029999994</v>
      </c>
      <c r="V21" s="25">
        <f>VLOOKUP($A21,'Exports, FOB'!$B:$AE,V$1,FALSE)+VLOOKUP($A21,'Imports, CIF'!$B:$AE,V$1,FALSE)</f>
        <v>9209.8418139999994</v>
      </c>
      <c r="W21" s="25">
        <f>VLOOKUP($A21,'Exports, FOB'!$B:$AE,W$1,FALSE)+VLOOKUP($A21,'Imports, CIF'!$B:$AE,W$1,FALSE)</f>
        <v>10520.350455</v>
      </c>
      <c r="X21" s="25">
        <f>VLOOKUP($A21,'Exports, FOB'!$B:$AE,X$1,FALSE)+VLOOKUP($A21,'Imports, CIF'!$B:$AE,X$1,FALSE)</f>
        <v>11483.789972</v>
      </c>
      <c r="Y21" s="25">
        <f>VLOOKUP($A21,'Exports, FOB'!$B:$AE,Y$1,FALSE)+VLOOKUP($A21,'Imports, CIF'!$B:$AE,Y$1,FALSE)</f>
        <v>12544.269135</v>
      </c>
      <c r="Z21" s="25">
        <f>VLOOKUP($A21,'Exports, FOB'!$B:$AE,Z$1,FALSE)+VLOOKUP($A21,'Imports, CIF'!$B:$AE,Z$1,FALSE)</f>
        <v>14213.663913</v>
      </c>
      <c r="AA21" s="25">
        <f>VLOOKUP($A21,'Exports, FOB'!$B:$AE,AA$1,FALSE)+VLOOKUP($A21,'Imports, CIF'!$B:$AE,AA$1,FALSE)</f>
        <v>11977.576047999999</v>
      </c>
      <c r="AB21" s="25">
        <f>VLOOKUP($A21,'Exports, FOB'!$B:$AE,AB$1,FALSE)+VLOOKUP($A21,'Imports, CIF'!$B:$AE,AB$1,FALSE)</f>
        <v>13558.137596</v>
      </c>
      <c r="AC21" s="25">
        <f>VLOOKUP($A21,'Exports, FOB'!$B:$AE,AC$1,FALSE)+VLOOKUP($A21,'Imports, CIF'!$B:$AE,AC$1,FALSE)</f>
        <v>14871.518749999999</v>
      </c>
      <c r="AD21" s="25">
        <f>VLOOKUP($A21,'Exports, FOB'!$B:$AE,AD$1,FALSE)+VLOOKUP($A21,'Imports, CIF'!$B:$AE,AD$1,FALSE)</f>
        <v>12341.707010999999</v>
      </c>
    </row>
    <row r="22" spans="1:30" x14ac:dyDescent="0.15">
      <c r="A22" s="26" t="s">
        <v>67</v>
      </c>
      <c r="B22" s="25">
        <v>0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f>VLOOKUP($A22,'Exports, FOB'!$B:$AE,I$1,FALSE)+VLOOKUP($A22,'Imports, CIF'!$B:$AE,I$1,FALSE)</f>
        <v>108.642890765288</v>
      </c>
      <c r="J22" s="25">
        <f>VLOOKUP($A22,'Exports, FOB'!$B:$AE,J$1,FALSE)+VLOOKUP($A22,'Imports, CIF'!$B:$AE,J$1,FALSE)</f>
        <v>120.44252619280505</v>
      </c>
      <c r="K22" s="25">
        <f>VLOOKUP($A22,'Exports, FOB'!$B:$AE,K$1,FALSE)+VLOOKUP($A22,'Imports, CIF'!$B:$AE,K$1,FALSE)</f>
        <v>121.8261201761353</v>
      </c>
      <c r="L22" s="25">
        <f>VLOOKUP($A22,'Exports, FOB'!$B:$AE,L$1,FALSE)+VLOOKUP($A22,'Imports, CIF'!$B:$AE,L$1,FALSE)</f>
        <v>142.24728065425927</v>
      </c>
      <c r="M22" s="25">
        <f>VLOOKUP($A22,'Exports, FOB'!$B:$AE,M$1,FALSE)+VLOOKUP($A22,'Imports, CIF'!$B:$AE,M$1,FALSE)</f>
        <v>169.1966940257289</v>
      </c>
      <c r="N22" s="25">
        <f>VLOOKUP($A22,'Exports, FOB'!$B:$AE,N$1,FALSE)+VLOOKUP($A22,'Imports, CIF'!$B:$AE,N$1,FALSE)</f>
        <v>171.50394069384586</v>
      </c>
      <c r="O22" s="25">
        <f>VLOOKUP($A22,'Exports, FOB'!$B:$AE,O$1,FALSE)+VLOOKUP($A22,'Imports, CIF'!$B:$AE,O$1,FALSE)</f>
        <v>187.81364726879633</v>
      </c>
      <c r="P22" s="25">
        <f>VLOOKUP($A22,'Exports, FOB'!$B:$AE,P$1,FALSE)+VLOOKUP($A22,'Imports, CIF'!$B:$AE,P$1,FALSE)</f>
        <v>155.77026175498895</v>
      </c>
      <c r="Q22" s="25">
        <f>VLOOKUP($A22,'Exports, FOB'!$B:$AE,Q$1,FALSE)+VLOOKUP($A22,'Imports, CIF'!$B:$AE,Q$1,FALSE)</f>
        <v>150.00000000000006</v>
      </c>
      <c r="R22" s="25">
        <f>VLOOKUP($A22,'Exports, FOB'!$B:$AE,R$1,FALSE)+VLOOKUP($A22,'Imports, CIF'!$B:$AE,R$1,FALSE)</f>
        <v>143.574445</v>
      </c>
      <c r="S22" s="25">
        <f>VLOOKUP($A22,'Exports, FOB'!$B:$AE,S$1,FALSE)+VLOOKUP($A22,'Imports, CIF'!$B:$AE,S$1,FALSE)</f>
        <v>137.77385799999999</v>
      </c>
      <c r="T22" s="25">
        <f>VLOOKUP($A22,'Exports, FOB'!$B:$AE,T$1,FALSE)+VLOOKUP($A22,'Imports, CIF'!$B:$AE,T$1,FALSE)</f>
        <v>145.164264</v>
      </c>
      <c r="U22" s="25">
        <f>VLOOKUP($A22,'Exports, FOB'!$B:$AE,U$1,FALSE)+VLOOKUP($A22,'Imports, CIF'!$B:$AE,U$1,FALSE)</f>
        <v>184.45564100000001</v>
      </c>
      <c r="V22" s="25">
        <f>VLOOKUP($A22,'Exports, FOB'!$B:$AE,V$1,FALSE)+VLOOKUP($A22,'Imports, CIF'!$B:$AE,V$1,FALSE)</f>
        <v>214.55464699999999</v>
      </c>
      <c r="W22" s="25">
        <f>VLOOKUP($A22,'Exports, FOB'!$B:$AE,W$1,FALSE)+VLOOKUP($A22,'Imports, CIF'!$B:$AE,W$1,FALSE)</f>
        <v>238.24730600000001</v>
      </c>
      <c r="X22" s="25">
        <f>VLOOKUP($A22,'Exports, FOB'!$B:$AE,X$1,FALSE)+VLOOKUP($A22,'Imports, CIF'!$B:$AE,X$1,FALSE)</f>
        <v>215.76162599999998</v>
      </c>
      <c r="Y22" s="25">
        <f>VLOOKUP($A22,'Exports, FOB'!$B:$AE,Y$1,FALSE)+VLOOKUP($A22,'Imports, CIF'!$B:$AE,Y$1,FALSE)</f>
        <v>267.776884</v>
      </c>
      <c r="Z22" s="25">
        <f>VLOOKUP($A22,'Exports, FOB'!$B:$AE,Z$1,FALSE)+VLOOKUP($A22,'Imports, CIF'!$B:$AE,Z$1,FALSE)</f>
        <v>303.06781899999999</v>
      </c>
      <c r="AA22" s="25">
        <f>VLOOKUP($A22,'Exports, FOB'!$B:$AE,AA$1,FALSE)+VLOOKUP($A22,'Imports, CIF'!$B:$AE,AA$1,FALSE)</f>
        <v>261.68862300000001</v>
      </c>
      <c r="AB22" s="25">
        <f>VLOOKUP($A22,'Exports, FOB'!$B:$AE,AB$1,FALSE)+VLOOKUP($A22,'Imports, CIF'!$B:$AE,AB$1,FALSE)</f>
        <v>301.36708399999998</v>
      </c>
      <c r="AC22" s="25">
        <f>VLOOKUP($A22,'Exports, FOB'!$B:$AE,AC$1,FALSE)+VLOOKUP($A22,'Imports, CIF'!$B:$AE,AC$1,FALSE)</f>
        <v>323.90378900000002</v>
      </c>
      <c r="AD22" s="25">
        <f>VLOOKUP($A22,'Exports, FOB'!$B:$AE,AD$1,FALSE)+VLOOKUP($A22,'Imports, CIF'!$B:$AE,AD$1,FALSE)</f>
        <v>364.10156800000004</v>
      </c>
    </row>
    <row r="23" spans="1:30" x14ac:dyDescent="0.15">
      <c r="A23" s="26" t="s">
        <v>68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f>VLOOKUP($A23,'Exports, FOB'!$B:$AE,I$1,FALSE)+VLOOKUP($A23,'Imports, CIF'!$B:$AE,I$1,FALSE)</f>
        <v>650.25970629768904</v>
      </c>
      <c r="J23" s="25">
        <f>VLOOKUP($A23,'Exports, FOB'!$B:$AE,J$1,FALSE)+VLOOKUP($A23,'Imports, CIF'!$B:$AE,J$1,FALSE)</f>
        <v>684.94931727984806</v>
      </c>
      <c r="K23" s="25">
        <f>VLOOKUP($A23,'Exports, FOB'!$B:$AE,K$1,FALSE)+VLOOKUP($A23,'Imports, CIF'!$B:$AE,K$1,FALSE)</f>
        <v>576.36195036030324</v>
      </c>
      <c r="L23" s="25">
        <f>VLOOKUP($A23,'Exports, FOB'!$B:$AE,L$1,FALSE)+VLOOKUP($A23,'Imports, CIF'!$B:$AE,L$1,FALSE)</f>
        <v>545.78823553996006</v>
      </c>
      <c r="M23" s="25">
        <f>VLOOKUP($A23,'Exports, FOB'!$B:$AE,M$1,FALSE)+VLOOKUP($A23,'Imports, CIF'!$B:$AE,M$1,FALSE)</f>
        <v>654.72624112521498</v>
      </c>
      <c r="N23" s="25">
        <f>VLOOKUP($A23,'Exports, FOB'!$B:$AE,N$1,FALSE)+VLOOKUP($A23,'Imports, CIF'!$B:$AE,N$1,FALSE)</f>
        <v>646.12534684184106</v>
      </c>
      <c r="O23" s="25">
        <f>VLOOKUP($A23,'Exports, FOB'!$B:$AE,O$1,FALSE)+VLOOKUP($A23,'Imports, CIF'!$B:$AE,O$1,FALSE)</f>
        <v>536.89396476963407</v>
      </c>
      <c r="P23" s="25">
        <f>VLOOKUP($A23,'Exports, FOB'!$B:$AE,P$1,FALSE)+VLOOKUP($A23,'Imports, CIF'!$B:$AE,P$1,FALSE)</f>
        <v>637.19174285521888</v>
      </c>
      <c r="Q23" s="25">
        <f>VLOOKUP($A23,'Exports, FOB'!$B:$AE,Q$1,FALSE)+VLOOKUP($A23,'Imports, CIF'!$B:$AE,Q$1,FALSE)</f>
        <v>508.79999999999973</v>
      </c>
      <c r="R23" s="25">
        <f>VLOOKUP($A23,'Exports, FOB'!$B:$AE,R$1,FALSE)+VLOOKUP($A23,'Imports, CIF'!$B:$AE,R$1,FALSE)</f>
        <v>479.35755399999999</v>
      </c>
      <c r="S23" s="25">
        <f>VLOOKUP($A23,'Exports, FOB'!$B:$AE,S$1,FALSE)+VLOOKUP($A23,'Imports, CIF'!$B:$AE,S$1,FALSE)</f>
        <v>535.35988499999996</v>
      </c>
      <c r="T23" s="25">
        <f>VLOOKUP($A23,'Exports, FOB'!$B:$AE,T$1,FALSE)+VLOOKUP($A23,'Imports, CIF'!$B:$AE,T$1,FALSE)</f>
        <v>538.73725000000002</v>
      </c>
      <c r="U23" s="25">
        <f>VLOOKUP($A23,'Exports, FOB'!$B:$AE,U$1,FALSE)+VLOOKUP($A23,'Imports, CIF'!$B:$AE,U$1,FALSE)</f>
        <v>560.19976900000006</v>
      </c>
      <c r="V23" s="25">
        <f>VLOOKUP($A23,'Exports, FOB'!$B:$AE,V$1,FALSE)+VLOOKUP($A23,'Imports, CIF'!$B:$AE,V$1,FALSE)</f>
        <v>656.40424400000006</v>
      </c>
      <c r="W23" s="25">
        <f>VLOOKUP($A23,'Exports, FOB'!$B:$AE,W$1,FALSE)+VLOOKUP($A23,'Imports, CIF'!$B:$AE,W$1,FALSE)</f>
        <v>722.05906800000002</v>
      </c>
      <c r="X23" s="25">
        <f>VLOOKUP($A23,'Exports, FOB'!$B:$AE,X$1,FALSE)+VLOOKUP($A23,'Imports, CIF'!$B:$AE,X$1,FALSE)</f>
        <v>841.17226600000004</v>
      </c>
      <c r="Y23" s="25">
        <f>VLOOKUP($A23,'Exports, FOB'!$B:$AE,Y$1,FALSE)+VLOOKUP($A23,'Imports, CIF'!$B:$AE,Y$1,FALSE)</f>
        <v>1036.6357069999999</v>
      </c>
      <c r="Z23" s="25">
        <f>VLOOKUP($A23,'Exports, FOB'!$B:$AE,Z$1,FALSE)+VLOOKUP($A23,'Imports, CIF'!$B:$AE,Z$1,FALSE)</f>
        <v>1290.21272</v>
      </c>
      <c r="AA23" s="25">
        <f>VLOOKUP($A23,'Exports, FOB'!$B:$AE,AA$1,FALSE)+VLOOKUP($A23,'Imports, CIF'!$B:$AE,AA$1,FALSE)</f>
        <v>954.712219</v>
      </c>
      <c r="AB23" s="25">
        <f>VLOOKUP($A23,'Exports, FOB'!$B:$AE,AB$1,FALSE)+VLOOKUP($A23,'Imports, CIF'!$B:$AE,AB$1,FALSE)</f>
        <v>996.90621400000009</v>
      </c>
      <c r="AC23" s="25">
        <f>VLOOKUP($A23,'Exports, FOB'!$B:$AE,AC$1,FALSE)+VLOOKUP($A23,'Imports, CIF'!$B:$AE,AC$1,FALSE)</f>
        <v>1306.070029</v>
      </c>
      <c r="AD23" s="25">
        <f>VLOOKUP($A23,'Exports, FOB'!$B:$AE,AD$1,FALSE)+VLOOKUP($A23,'Imports, CIF'!$B:$AE,AD$1,FALSE)</f>
        <v>1708.094102</v>
      </c>
    </row>
    <row r="24" spans="1:30" x14ac:dyDescent="0.15">
      <c r="A24" s="26" t="s">
        <v>249</v>
      </c>
      <c r="B24" s="25">
        <v>0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f>VLOOKUP($A24,'Exports, FOB'!$B:$AE,I$1,FALSE)+VLOOKUP($A24,'Imports, CIF'!$B:$AE,I$1,FALSE)</f>
        <v>70.403477472556204</v>
      </c>
      <c r="J24" s="25">
        <f>VLOOKUP($A24,'Exports, FOB'!$B:$AE,J$1,FALSE)+VLOOKUP($A24,'Imports, CIF'!$B:$AE,J$1,FALSE)</f>
        <v>56.640108322305373</v>
      </c>
      <c r="K24" s="25">
        <f>VLOOKUP($A24,'Exports, FOB'!$B:$AE,K$1,FALSE)+VLOOKUP($A24,'Imports, CIF'!$B:$AE,K$1,FALSE)</f>
        <v>54.843902921395113</v>
      </c>
      <c r="L24" s="25">
        <f>VLOOKUP($A24,'Exports, FOB'!$B:$AE,L$1,FALSE)+VLOOKUP($A24,'Imports, CIF'!$B:$AE,L$1,FALSE)</f>
        <v>73.051489252740936</v>
      </c>
      <c r="M24" s="25">
        <f>VLOOKUP($A24,'Exports, FOB'!$B:$AE,M$1,FALSE)+VLOOKUP($A24,'Imports, CIF'!$B:$AE,M$1,FALSE)</f>
        <v>74.180608122704001</v>
      </c>
      <c r="N24" s="25">
        <f>VLOOKUP($A24,'Exports, FOB'!$B:$AE,N$1,FALSE)+VLOOKUP($A24,'Imports, CIF'!$B:$AE,N$1,FALSE)</f>
        <v>52.902930815276619</v>
      </c>
      <c r="O24" s="25">
        <f>VLOOKUP($A24,'Exports, FOB'!$B:$AE,O$1,FALSE)+VLOOKUP($A24,'Imports, CIF'!$B:$AE,O$1,FALSE)</f>
        <v>70.481289940617586</v>
      </c>
      <c r="P24" s="25">
        <f>VLOOKUP($A24,'Exports, FOB'!$B:$AE,P$1,FALSE)+VLOOKUP($A24,'Imports, CIF'!$B:$AE,P$1,FALSE)</f>
        <v>80.055578629515594</v>
      </c>
      <c r="Q24" s="25">
        <f>VLOOKUP($A24,'Exports, FOB'!$B:$AE,Q$1,FALSE)+VLOOKUP($A24,'Imports, CIF'!$B:$AE,Q$1,FALSE)</f>
        <v>54</v>
      </c>
      <c r="R24" s="25">
        <f>VLOOKUP($A24,'Exports, FOB'!$B:$AE,R$1,FALSE)+VLOOKUP($A24,'Imports, CIF'!$B:$AE,R$1,FALSE)</f>
        <v>56.160936999999997</v>
      </c>
      <c r="S24" s="25">
        <f>VLOOKUP($A24,'Exports, FOB'!$B:$AE,S$1,FALSE)+VLOOKUP($A24,'Imports, CIF'!$B:$AE,S$1,FALSE)</f>
        <v>48.444112000000004</v>
      </c>
      <c r="T24" s="25">
        <f>VLOOKUP($A24,'Exports, FOB'!$B:$AE,T$1,FALSE)+VLOOKUP($A24,'Imports, CIF'!$B:$AE,T$1,FALSE)</f>
        <v>53.137707999999996</v>
      </c>
      <c r="U24" s="25">
        <f>VLOOKUP($A24,'Exports, FOB'!$B:$AE,U$1,FALSE)+VLOOKUP($A24,'Imports, CIF'!$B:$AE,U$1,FALSE)</f>
        <v>61.143769999999996</v>
      </c>
      <c r="V24" s="25">
        <f>VLOOKUP($A24,'Exports, FOB'!$B:$AE,V$1,FALSE)+VLOOKUP($A24,'Imports, CIF'!$B:$AE,V$1,FALSE)</f>
        <v>70.376094999999992</v>
      </c>
      <c r="W24" s="25">
        <f>VLOOKUP($A24,'Exports, FOB'!$B:$AE,W$1,FALSE)+VLOOKUP($A24,'Imports, CIF'!$B:$AE,W$1,FALSE)</f>
        <v>96.861502999999999</v>
      </c>
      <c r="X24" s="25">
        <f>VLOOKUP($A24,'Exports, FOB'!$B:$AE,X$1,FALSE)+VLOOKUP($A24,'Imports, CIF'!$B:$AE,X$1,FALSE)</f>
        <v>94.838299000000006</v>
      </c>
      <c r="Y24" s="25">
        <f>VLOOKUP($A24,'Exports, FOB'!$B:$AE,Y$1,FALSE)+VLOOKUP($A24,'Imports, CIF'!$B:$AE,Y$1,FALSE)</f>
        <v>114.807254</v>
      </c>
      <c r="Z24" s="25">
        <f>VLOOKUP($A24,'Exports, FOB'!$B:$AE,Z$1,FALSE)+VLOOKUP($A24,'Imports, CIF'!$B:$AE,Z$1,FALSE)</f>
        <v>163.26299699999998</v>
      </c>
      <c r="AA24" s="25">
        <f>VLOOKUP($A24,'Exports, FOB'!$B:$AE,AA$1,FALSE)+VLOOKUP($A24,'Imports, CIF'!$B:$AE,AA$1,FALSE)</f>
        <v>124.539736</v>
      </c>
      <c r="AB24" s="25">
        <f>VLOOKUP($A24,'Exports, FOB'!$B:$AE,AB$1,FALSE)+VLOOKUP($A24,'Imports, CIF'!$B:$AE,AB$1,FALSE)</f>
        <v>165.880268</v>
      </c>
      <c r="AC24" s="25">
        <f>VLOOKUP($A24,'Exports, FOB'!$B:$AE,AC$1,FALSE)+VLOOKUP($A24,'Imports, CIF'!$B:$AE,AC$1,FALSE)</f>
        <v>180.88646</v>
      </c>
      <c r="AD24" s="25">
        <f>VLOOKUP($A24,'Exports, FOB'!$B:$AE,AD$1,FALSE)+VLOOKUP($A24,'Imports, CIF'!$B:$AE,AD$1,FALSE)</f>
        <v>5623.1514079999997</v>
      </c>
    </row>
    <row r="25" spans="1:30" x14ac:dyDescent="0.15">
      <c r="A25" s="26" t="s">
        <v>102</v>
      </c>
      <c r="B25" s="25">
        <v>0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f>VLOOKUP($A25,'Exports, FOB'!$B:$AE,I$1,FALSE)+VLOOKUP($A25,'Imports, CIF'!$B:$AE,I$1,FALSE)</f>
        <v>136.4742937836688</v>
      </c>
      <c r="J25" s="25">
        <f>VLOOKUP($A25,'Exports, FOB'!$B:$AE,J$1,FALSE)+VLOOKUP($A25,'Imports, CIF'!$B:$AE,J$1,FALSE)</f>
        <v>139.41601224250081</v>
      </c>
      <c r="K25" s="25">
        <f>VLOOKUP($A25,'Exports, FOB'!$B:$AE,K$1,FALSE)+VLOOKUP($A25,'Imports, CIF'!$B:$AE,K$1,FALSE)</f>
        <v>178.05921473607421</v>
      </c>
      <c r="L25" s="25">
        <f>VLOOKUP($A25,'Exports, FOB'!$B:$AE,L$1,FALSE)+VLOOKUP($A25,'Imports, CIF'!$B:$AE,L$1,FALSE)</f>
        <v>201.3638127207218</v>
      </c>
      <c r="M25" s="25">
        <f>VLOOKUP($A25,'Exports, FOB'!$B:$AE,M$1,FALSE)+VLOOKUP($A25,'Imports, CIF'!$B:$AE,M$1,FALSE)</f>
        <v>268.5307791340656</v>
      </c>
      <c r="N25" s="25">
        <f>VLOOKUP($A25,'Exports, FOB'!$B:$AE,N$1,FALSE)+VLOOKUP($A25,'Imports, CIF'!$B:$AE,N$1,FALSE)</f>
        <v>244.31741235397303</v>
      </c>
      <c r="O25" s="25">
        <f>VLOOKUP($A25,'Exports, FOB'!$B:$AE,O$1,FALSE)+VLOOKUP($A25,'Imports, CIF'!$B:$AE,O$1,FALSE)</f>
        <v>243.59701413789747</v>
      </c>
      <c r="P25" s="25">
        <f>VLOOKUP($A25,'Exports, FOB'!$B:$AE,P$1,FALSE)+VLOOKUP($A25,'Imports, CIF'!$B:$AE,P$1,FALSE)</f>
        <v>224.76196402786337</v>
      </c>
      <c r="Q25" s="25">
        <f>VLOOKUP($A25,'Exports, FOB'!$B:$AE,Q$1,FALSE)+VLOOKUP($A25,'Imports, CIF'!$B:$AE,Q$1,FALSE)</f>
        <v>252</v>
      </c>
      <c r="R25" s="25">
        <f>VLOOKUP($A25,'Exports, FOB'!$B:$AE,R$1,FALSE)+VLOOKUP($A25,'Imports, CIF'!$B:$AE,R$1,FALSE)</f>
        <v>236.12968000000001</v>
      </c>
      <c r="S25" s="25">
        <f>VLOOKUP($A25,'Exports, FOB'!$B:$AE,S$1,FALSE)+VLOOKUP($A25,'Imports, CIF'!$B:$AE,S$1,FALSE)</f>
        <v>208.81966999999997</v>
      </c>
      <c r="T25" s="25">
        <f>VLOOKUP($A25,'Exports, FOB'!$B:$AE,T$1,FALSE)+VLOOKUP($A25,'Imports, CIF'!$B:$AE,T$1,FALSE)</f>
        <v>228.48944599999999</v>
      </c>
      <c r="U25" s="25">
        <f>VLOOKUP($A25,'Exports, FOB'!$B:$AE,U$1,FALSE)+VLOOKUP($A25,'Imports, CIF'!$B:$AE,U$1,FALSE)</f>
        <v>221.39253200000002</v>
      </c>
      <c r="V25" s="25">
        <f>VLOOKUP($A25,'Exports, FOB'!$B:$AE,V$1,FALSE)+VLOOKUP($A25,'Imports, CIF'!$B:$AE,V$1,FALSE)</f>
        <v>249.49126000000001</v>
      </c>
      <c r="W25" s="25">
        <f>VLOOKUP($A25,'Exports, FOB'!$B:$AE,W$1,FALSE)+VLOOKUP($A25,'Imports, CIF'!$B:$AE,W$1,FALSE)</f>
        <v>236.25547299999999</v>
      </c>
      <c r="X25" s="25">
        <f>VLOOKUP($A25,'Exports, FOB'!$B:$AE,X$1,FALSE)+VLOOKUP($A25,'Imports, CIF'!$B:$AE,X$1,FALSE)</f>
        <v>240.04494599999998</v>
      </c>
      <c r="Y25" s="25">
        <f>VLOOKUP($A25,'Exports, FOB'!$B:$AE,Y$1,FALSE)+VLOOKUP($A25,'Imports, CIF'!$B:$AE,Y$1,FALSE)</f>
        <v>289.806937</v>
      </c>
      <c r="Z25" s="25">
        <f>VLOOKUP($A25,'Exports, FOB'!$B:$AE,Z$1,FALSE)+VLOOKUP($A25,'Imports, CIF'!$B:$AE,Z$1,FALSE)</f>
        <v>330.33047800000003</v>
      </c>
      <c r="AA25" s="25">
        <f>VLOOKUP($A25,'Exports, FOB'!$B:$AE,AA$1,FALSE)+VLOOKUP($A25,'Imports, CIF'!$B:$AE,AA$1,FALSE)</f>
        <v>291.71327400000001</v>
      </c>
      <c r="AB25" s="25">
        <f>VLOOKUP($A25,'Exports, FOB'!$B:$AE,AB$1,FALSE)+VLOOKUP($A25,'Imports, CIF'!$B:$AE,AB$1,FALSE)</f>
        <v>409.478973</v>
      </c>
      <c r="AC25" s="25">
        <f>VLOOKUP($A25,'Exports, FOB'!$B:$AE,AC$1,FALSE)+VLOOKUP($A25,'Imports, CIF'!$B:$AE,AC$1,FALSE)</f>
        <v>437.11737400000004</v>
      </c>
      <c r="AD25" s="25">
        <f>VLOOKUP($A25,'Exports, FOB'!$B:$AE,AD$1,FALSE)+VLOOKUP($A25,'Imports, CIF'!$B:$AE,AD$1,FALSE)</f>
        <v>862.16590999999994</v>
      </c>
    </row>
    <row r="26" spans="1:30" x14ac:dyDescent="0.15">
      <c r="A26" s="26" t="s">
        <v>158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f>VLOOKUP($A26,'Exports, FOB'!$B:$AE,I$1,FALSE)+VLOOKUP($A26,'Imports, CIF'!$B:$AE,I$1,FALSE)</f>
        <v>1027.2277267999009</v>
      </c>
      <c r="J26" s="25">
        <f>VLOOKUP($A26,'Exports, FOB'!$B:$AE,J$1,FALSE)+VLOOKUP($A26,'Imports, CIF'!$B:$AE,J$1,FALSE)</f>
        <v>947.20960209943178</v>
      </c>
      <c r="K26" s="25">
        <f>VLOOKUP($A26,'Exports, FOB'!$B:$AE,K$1,FALSE)+VLOOKUP($A26,'Imports, CIF'!$B:$AE,K$1,FALSE)</f>
        <v>1200.3091210525599</v>
      </c>
      <c r="L26" s="25">
        <f>VLOOKUP($A26,'Exports, FOB'!$B:$AE,L$1,FALSE)+VLOOKUP($A26,'Imports, CIF'!$B:$AE,L$1,FALSE)</f>
        <v>967.83391117185897</v>
      </c>
      <c r="M26" s="25">
        <f>VLOOKUP($A26,'Exports, FOB'!$B:$AE,M$1,FALSE)+VLOOKUP($A26,'Imports, CIF'!$B:$AE,M$1,FALSE)</f>
        <v>1375.2968568975823</v>
      </c>
      <c r="N26" s="25">
        <f>VLOOKUP($A26,'Exports, FOB'!$B:$AE,N$1,FALSE)+VLOOKUP($A26,'Imports, CIF'!$B:$AE,N$1,FALSE)</f>
        <v>939.64109033612817</v>
      </c>
      <c r="O26" s="25">
        <f>VLOOKUP($A26,'Exports, FOB'!$B:$AE,O$1,FALSE)+VLOOKUP($A26,'Imports, CIF'!$B:$AE,O$1,FALSE)</f>
        <v>1064.0675735830928</v>
      </c>
      <c r="P26" s="25">
        <f>VLOOKUP($A26,'Exports, FOB'!$B:$AE,P$1,FALSE)+VLOOKUP($A26,'Imports, CIF'!$B:$AE,P$1,FALSE)</f>
        <v>855.6482063898394</v>
      </c>
      <c r="Q26" s="25">
        <f>VLOOKUP($A26,'Exports, FOB'!$B:$AE,Q$1,FALSE)+VLOOKUP($A26,'Imports, CIF'!$B:$AE,Q$1,FALSE)</f>
        <v>643.20000000000005</v>
      </c>
      <c r="R26" s="25">
        <f>VLOOKUP($A26,'Exports, FOB'!$B:$AE,R$1,FALSE)+VLOOKUP($A26,'Imports, CIF'!$B:$AE,R$1,FALSE)</f>
        <v>700.3718859999999</v>
      </c>
      <c r="S26" s="25">
        <f>VLOOKUP($A26,'Exports, FOB'!$B:$AE,S$1,FALSE)+VLOOKUP($A26,'Imports, CIF'!$B:$AE,S$1,FALSE)</f>
        <v>638.05195700000002</v>
      </c>
      <c r="T26" s="25">
        <f>VLOOKUP($A26,'Exports, FOB'!$B:$AE,T$1,FALSE)+VLOOKUP($A26,'Imports, CIF'!$B:$AE,T$1,FALSE)</f>
        <v>1048.430349</v>
      </c>
      <c r="U26" s="25">
        <f>VLOOKUP($A26,'Exports, FOB'!$B:$AE,U$1,FALSE)+VLOOKUP($A26,'Imports, CIF'!$B:$AE,U$1,FALSE)</f>
        <v>1175.244181</v>
      </c>
      <c r="V26" s="25">
        <f>VLOOKUP($A26,'Exports, FOB'!$B:$AE,V$1,FALSE)+VLOOKUP($A26,'Imports, CIF'!$B:$AE,V$1,FALSE)</f>
        <v>984.34544799999992</v>
      </c>
      <c r="W26" s="25">
        <f>VLOOKUP($A26,'Exports, FOB'!$B:$AE,W$1,FALSE)+VLOOKUP($A26,'Imports, CIF'!$B:$AE,W$1,FALSE)</f>
        <v>1084.144906</v>
      </c>
      <c r="X26" s="25">
        <f>VLOOKUP($A26,'Exports, FOB'!$B:$AE,X$1,FALSE)+VLOOKUP($A26,'Imports, CIF'!$B:$AE,X$1,FALSE)</f>
        <v>1262.5832009999999</v>
      </c>
      <c r="Y26" s="25">
        <f>VLOOKUP($A26,'Exports, FOB'!$B:$AE,Y$1,FALSE)+VLOOKUP($A26,'Imports, CIF'!$B:$AE,Y$1,FALSE)</f>
        <v>1612.5926989999998</v>
      </c>
      <c r="Z26" s="25">
        <f>VLOOKUP($A26,'Exports, FOB'!$B:$AE,Z$1,FALSE)+VLOOKUP($A26,'Imports, CIF'!$B:$AE,Z$1,FALSE)</f>
        <v>1778.7115840000001</v>
      </c>
      <c r="AA26" s="25">
        <f>VLOOKUP($A26,'Exports, FOB'!$B:$AE,AA$1,FALSE)+VLOOKUP($A26,'Imports, CIF'!$B:$AE,AA$1,FALSE)</f>
        <v>1617.8995359999999</v>
      </c>
      <c r="AB26" s="25">
        <f>VLOOKUP($A26,'Exports, FOB'!$B:$AE,AB$1,FALSE)+VLOOKUP($A26,'Imports, CIF'!$B:$AE,AB$1,FALSE)</f>
        <v>1667.5832740000001</v>
      </c>
      <c r="AC26" s="25">
        <f>VLOOKUP($A26,'Exports, FOB'!$B:$AE,AC$1,FALSE)+VLOOKUP($A26,'Imports, CIF'!$B:$AE,AC$1,FALSE)</f>
        <v>2024.552983</v>
      </c>
      <c r="AD26" s="25">
        <f>VLOOKUP($A26,'Exports, FOB'!$B:$AE,AD$1,FALSE)+VLOOKUP($A26,'Imports, CIF'!$B:$AE,AD$1,FALSE)</f>
        <v>4200.8824530000002</v>
      </c>
    </row>
    <row r="27" spans="1:30" x14ac:dyDescent="0.15">
      <c r="A27" s="26" t="s">
        <v>70</v>
      </c>
      <c r="B27" s="25">
        <v>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f>VLOOKUP($A27,'Exports, FOB'!$B:$AE,I$1,FALSE)+VLOOKUP($A27,'Imports, CIF'!$B:$AE,I$1,FALSE)</f>
        <v>666.81070903480395</v>
      </c>
      <c r="J27" s="25">
        <f>VLOOKUP($A27,'Exports, FOB'!$B:$AE,J$1,FALSE)+VLOOKUP($A27,'Imports, CIF'!$B:$AE,J$1,FALSE)</f>
        <v>756.21645202225875</v>
      </c>
      <c r="K27" s="25">
        <f>VLOOKUP($A27,'Exports, FOB'!$B:$AE,K$1,FALSE)+VLOOKUP($A27,'Imports, CIF'!$B:$AE,K$1,FALSE)</f>
        <v>1049.8687604619824</v>
      </c>
      <c r="L27" s="25">
        <f>VLOOKUP($A27,'Exports, FOB'!$B:$AE,L$1,FALSE)+VLOOKUP($A27,'Imports, CIF'!$B:$AE,L$1,FALSE)</f>
        <v>1089.5553559786708</v>
      </c>
      <c r="M27" s="25">
        <f>VLOOKUP($A27,'Exports, FOB'!$B:$AE,M$1,FALSE)+VLOOKUP($A27,'Imports, CIF'!$B:$AE,M$1,FALSE)</f>
        <v>1246.9994848446479</v>
      </c>
      <c r="N27" s="25">
        <f>VLOOKUP($A27,'Exports, FOB'!$B:$AE,N$1,FALSE)+VLOOKUP($A27,'Imports, CIF'!$B:$AE,N$1,FALSE)</f>
        <v>1341.3204160488651</v>
      </c>
      <c r="O27" s="25">
        <f>VLOOKUP($A27,'Exports, FOB'!$B:$AE,O$1,FALSE)+VLOOKUP($A27,'Imports, CIF'!$B:$AE,O$1,FALSE)</f>
        <v>1172.160250030787</v>
      </c>
      <c r="P27" s="25">
        <f>VLOOKUP($A27,'Exports, FOB'!$B:$AE,P$1,FALSE)+VLOOKUP($A27,'Imports, CIF'!$B:$AE,P$1,FALSE)</f>
        <v>1471.4809542107769</v>
      </c>
      <c r="Q27" s="25">
        <f>VLOOKUP($A27,'Exports, FOB'!$B:$AE,Q$1,FALSE)+VLOOKUP($A27,'Imports, CIF'!$B:$AE,Q$1,FALSE)</f>
        <v>994.8</v>
      </c>
      <c r="R27" s="25">
        <f>VLOOKUP($A27,'Exports, FOB'!$B:$AE,R$1,FALSE)+VLOOKUP($A27,'Imports, CIF'!$B:$AE,R$1,FALSE)</f>
        <v>1115.8258409999999</v>
      </c>
      <c r="S27" s="25">
        <f>VLOOKUP($A27,'Exports, FOB'!$B:$AE,S$1,FALSE)+VLOOKUP($A27,'Imports, CIF'!$B:$AE,S$1,FALSE)</f>
        <v>1124.0248320000001</v>
      </c>
      <c r="T27" s="25">
        <f>VLOOKUP($A27,'Exports, FOB'!$B:$AE,T$1,FALSE)+VLOOKUP($A27,'Imports, CIF'!$B:$AE,T$1,FALSE)</f>
        <v>1171.6721700000001</v>
      </c>
      <c r="U27" s="25">
        <f>VLOOKUP($A27,'Exports, FOB'!$B:$AE,U$1,FALSE)+VLOOKUP($A27,'Imports, CIF'!$B:$AE,U$1,FALSE)</f>
        <v>1247.9577650000001</v>
      </c>
      <c r="V27" s="25">
        <f>VLOOKUP($A27,'Exports, FOB'!$B:$AE,V$1,FALSE)+VLOOKUP($A27,'Imports, CIF'!$B:$AE,V$1,FALSE)</f>
        <v>1468.7709420000001</v>
      </c>
      <c r="W27" s="25">
        <f>VLOOKUP($A27,'Exports, FOB'!$B:$AE,W$1,FALSE)+VLOOKUP($A27,'Imports, CIF'!$B:$AE,W$1,FALSE)</f>
        <v>1600.15958</v>
      </c>
      <c r="X27" s="25">
        <f>VLOOKUP($A27,'Exports, FOB'!$B:$AE,X$1,FALSE)+VLOOKUP($A27,'Imports, CIF'!$B:$AE,X$1,FALSE)</f>
        <v>1804.5690549999999</v>
      </c>
      <c r="Y27" s="25">
        <f>VLOOKUP($A27,'Exports, FOB'!$B:$AE,Y$1,FALSE)+VLOOKUP($A27,'Imports, CIF'!$B:$AE,Y$1,FALSE)</f>
        <v>2155.7340059999997</v>
      </c>
      <c r="Z27" s="25">
        <f>VLOOKUP($A27,'Exports, FOB'!$B:$AE,Z$1,FALSE)+VLOOKUP($A27,'Imports, CIF'!$B:$AE,Z$1,FALSE)</f>
        <v>2607.0127050000001</v>
      </c>
      <c r="AA27" s="25">
        <f>VLOOKUP($A27,'Exports, FOB'!$B:$AE,AA$1,FALSE)+VLOOKUP($A27,'Imports, CIF'!$B:$AE,AA$1,FALSE)</f>
        <v>2503.0551700000001</v>
      </c>
      <c r="AB27" s="25">
        <f>VLOOKUP($A27,'Exports, FOB'!$B:$AE,AB$1,FALSE)+VLOOKUP($A27,'Imports, CIF'!$B:$AE,AB$1,FALSE)</f>
        <v>3619.5444090000001</v>
      </c>
      <c r="AC27" s="25">
        <f>VLOOKUP($A27,'Exports, FOB'!$B:$AE,AC$1,FALSE)+VLOOKUP($A27,'Imports, CIF'!$B:$AE,AC$1,FALSE)</f>
        <v>4308.3124950000001</v>
      </c>
      <c r="AD27" s="25">
        <f>VLOOKUP($A27,'Exports, FOB'!$B:$AE,AD$1,FALSE)+VLOOKUP($A27,'Imports, CIF'!$B:$AE,AD$1,FALSE)</f>
        <v>9269.4248459999999</v>
      </c>
    </row>
    <row r="28" spans="1:30" x14ac:dyDescent="0.15">
      <c r="A28" s="26" t="s">
        <v>208</v>
      </c>
      <c r="B28" s="25">
        <v>0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f>VLOOKUP($A28,'Exports, FOB'!$B:$AE,I$1,FALSE)+VLOOKUP($A28,'Imports, CIF'!$B:$AE,I$1,FALSE)</f>
        <v>649.26527931938199</v>
      </c>
      <c r="J28" s="25">
        <f>VLOOKUP($A28,'Exports, FOB'!$B:$AE,J$1,FALSE)+VLOOKUP($A28,'Imports, CIF'!$B:$AE,J$1,FALSE)</f>
        <v>504.13010753305787</v>
      </c>
      <c r="K28" s="25">
        <f>VLOOKUP($A28,'Exports, FOB'!$B:$AE,K$1,FALSE)+VLOOKUP($A28,'Imports, CIF'!$B:$AE,K$1,FALSE)</f>
        <v>600.45269187518204</v>
      </c>
      <c r="L28" s="25">
        <f>VLOOKUP($A28,'Exports, FOB'!$B:$AE,L$1,FALSE)+VLOOKUP($A28,'Imports, CIF'!$B:$AE,L$1,FALSE)</f>
        <v>649.39882529428792</v>
      </c>
      <c r="M28" s="25">
        <f>VLOOKUP($A28,'Exports, FOB'!$B:$AE,M$1,FALSE)+VLOOKUP($A28,'Imports, CIF'!$B:$AE,M$1,FALSE)</f>
        <v>835.4135695226164</v>
      </c>
      <c r="N28" s="25">
        <f>VLOOKUP($A28,'Exports, FOB'!$B:$AE,N$1,FALSE)+VLOOKUP($A28,'Imports, CIF'!$B:$AE,N$1,FALSE)</f>
        <v>856.67387959794883</v>
      </c>
      <c r="O28" s="25">
        <f>VLOOKUP($A28,'Exports, FOB'!$B:$AE,O$1,FALSE)+VLOOKUP($A28,'Imports, CIF'!$B:$AE,O$1,FALSE)</f>
        <v>664.77521176685741</v>
      </c>
      <c r="P28" s="25">
        <f>VLOOKUP($A28,'Exports, FOB'!$B:$AE,P$1,FALSE)+VLOOKUP($A28,'Imports, CIF'!$B:$AE,P$1,FALSE)</f>
        <v>721.87849434044119</v>
      </c>
      <c r="Q28" s="25">
        <f>VLOOKUP($A28,'Exports, FOB'!$B:$AE,Q$1,FALSE)+VLOOKUP($A28,'Imports, CIF'!$B:$AE,Q$1,FALSE)</f>
        <v>603.59999999999968</v>
      </c>
      <c r="R28" s="25">
        <f>VLOOKUP($A28,'Exports, FOB'!$B:$AE,R$1,FALSE)+VLOOKUP($A28,'Imports, CIF'!$B:$AE,R$1,FALSE)</f>
        <v>656.23567000000003</v>
      </c>
      <c r="S28" s="25">
        <f>VLOOKUP($A28,'Exports, FOB'!$B:$AE,S$1,FALSE)+VLOOKUP($A28,'Imports, CIF'!$B:$AE,S$1,FALSE)</f>
        <v>680.38367100000005</v>
      </c>
      <c r="T28" s="25">
        <f>VLOOKUP($A28,'Exports, FOB'!$B:$AE,T$1,FALSE)+VLOOKUP($A28,'Imports, CIF'!$B:$AE,T$1,FALSE)</f>
        <v>741.41996199999994</v>
      </c>
      <c r="U28" s="25">
        <f>VLOOKUP($A28,'Exports, FOB'!$B:$AE,U$1,FALSE)+VLOOKUP($A28,'Imports, CIF'!$B:$AE,U$1,FALSE)</f>
        <v>1032.074335</v>
      </c>
      <c r="V28" s="25">
        <f>VLOOKUP($A28,'Exports, FOB'!$B:$AE,V$1,FALSE)+VLOOKUP($A28,'Imports, CIF'!$B:$AE,V$1,FALSE)</f>
        <v>1260.9213850000001</v>
      </c>
      <c r="W28" s="25">
        <f>VLOOKUP($A28,'Exports, FOB'!$B:$AE,W$1,FALSE)+VLOOKUP($A28,'Imports, CIF'!$B:$AE,W$1,FALSE)</f>
        <v>1410.9581760000001</v>
      </c>
      <c r="X28" s="25">
        <f>VLOOKUP($A28,'Exports, FOB'!$B:$AE,X$1,FALSE)+VLOOKUP($A28,'Imports, CIF'!$B:$AE,X$1,FALSE)</f>
        <v>1587.2222649999999</v>
      </c>
      <c r="Y28" s="25">
        <f>VLOOKUP($A28,'Exports, FOB'!$B:$AE,Y$1,FALSE)+VLOOKUP($A28,'Imports, CIF'!$B:$AE,Y$1,FALSE)</f>
        <v>1544.4550899999999</v>
      </c>
      <c r="Z28" s="25">
        <f>VLOOKUP($A28,'Exports, FOB'!$B:$AE,Z$1,FALSE)+VLOOKUP($A28,'Imports, CIF'!$B:$AE,Z$1,FALSE)</f>
        <v>1307.9336400000002</v>
      </c>
      <c r="AA28" s="25">
        <f>VLOOKUP($A28,'Exports, FOB'!$B:$AE,AA$1,FALSE)+VLOOKUP($A28,'Imports, CIF'!$B:$AE,AA$1,FALSE)</f>
        <v>2150.558121</v>
      </c>
      <c r="AB28" s="25">
        <f>VLOOKUP($A28,'Exports, FOB'!$B:$AE,AB$1,FALSE)+VLOOKUP($A28,'Imports, CIF'!$B:$AE,AB$1,FALSE)</f>
        <v>1480.8565349999999</v>
      </c>
      <c r="AC28" s="25">
        <f>VLOOKUP($A28,'Exports, FOB'!$B:$AE,AC$1,FALSE)+VLOOKUP($A28,'Imports, CIF'!$B:$AE,AC$1,FALSE)</f>
        <v>2425.581756</v>
      </c>
      <c r="AD28" s="25">
        <f>VLOOKUP($A28,'Exports, FOB'!$B:$AE,AD$1,FALSE)+VLOOKUP($A28,'Imports, CIF'!$B:$AE,AD$1,FALSE)</f>
        <v>2857.8913309999998</v>
      </c>
    </row>
    <row r="29" spans="1:30" x14ac:dyDescent="0.15">
      <c r="A29" s="26" t="s">
        <v>56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f>VLOOKUP($A29,'Exports, FOB'!$B:$AE,I$1,FALSE)+VLOOKUP($A29,'Imports, CIF'!$B:$AE,I$1,FALSE)</f>
        <v>2337.0177650962632</v>
      </c>
      <c r="J29" s="25">
        <f>VLOOKUP($A29,'Exports, FOB'!$B:$AE,J$1,FALSE)+VLOOKUP($A29,'Imports, CIF'!$B:$AE,J$1,FALSE)</f>
        <v>2462.1060160745092</v>
      </c>
      <c r="K29" s="25">
        <f>VLOOKUP($A29,'Exports, FOB'!$B:$AE,K$1,FALSE)+VLOOKUP($A29,'Imports, CIF'!$B:$AE,K$1,FALSE)</f>
        <v>2093.0984740250319</v>
      </c>
      <c r="L29" s="25">
        <f>VLOOKUP($A29,'Exports, FOB'!$B:$AE,L$1,FALSE)+VLOOKUP($A29,'Imports, CIF'!$B:$AE,L$1,FALSE)</f>
        <v>2367.9399381143239</v>
      </c>
      <c r="M29" s="25">
        <f>VLOOKUP($A29,'Exports, FOB'!$B:$AE,M$1,FALSE)+VLOOKUP($A29,'Imports, CIF'!$B:$AE,M$1,FALSE)</f>
        <v>2889.0533672242718</v>
      </c>
      <c r="N29" s="25">
        <f>VLOOKUP($A29,'Exports, FOB'!$B:$AE,N$1,FALSE)+VLOOKUP($A29,'Imports, CIF'!$B:$AE,N$1,FALSE)</f>
        <v>3036.2539384048596</v>
      </c>
      <c r="O29" s="25">
        <f>VLOOKUP($A29,'Exports, FOB'!$B:$AE,O$1,FALSE)+VLOOKUP($A29,'Imports, CIF'!$B:$AE,O$1,FALSE)</f>
        <v>3067.2781969685602</v>
      </c>
      <c r="P29" s="25">
        <f>VLOOKUP($A29,'Exports, FOB'!$B:$AE,P$1,FALSE)+VLOOKUP($A29,'Imports, CIF'!$B:$AE,P$1,FALSE)</f>
        <v>3572.8517467452502</v>
      </c>
      <c r="Q29" s="25">
        <f>VLOOKUP($A29,'Exports, FOB'!$B:$AE,Q$1,FALSE)+VLOOKUP($A29,'Imports, CIF'!$B:$AE,Q$1,FALSE)</f>
        <v>3696</v>
      </c>
      <c r="R29" s="25">
        <f>VLOOKUP($A29,'Exports, FOB'!$B:$AE,R$1,FALSE)+VLOOKUP($A29,'Imports, CIF'!$B:$AE,R$1,FALSE)</f>
        <v>3675.5161529999996</v>
      </c>
      <c r="S29" s="25">
        <f>VLOOKUP($A29,'Exports, FOB'!$B:$AE,S$1,FALSE)+VLOOKUP($A29,'Imports, CIF'!$B:$AE,S$1,FALSE)</f>
        <v>4064.5623100000003</v>
      </c>
      <c r="T29" s="25">
        <f>VLOOKUP($A29,'Exports, FOB'!$B:$AE,T$1,FALSE)+VLOOKUP($A29,'Imports, CIF'!$B:$AE,T$1,FALSE)</f>
        <v>4632.2201079999995</v>
      </c>
      <c r="U29" s="25">
        <f>VLOOKUP($A29,'Exports, FOB'!$B:$AE,U$1,FALSE)+VLOOKUP($A29,'Imports, CIF'!$B:$AE,U$1,FALSE)</f>
        <v>6023.348258</v>
      </c>
      <c r="V29" s="25">
        <f>VLOOKUP($A29,'Exports, FOB'!$B:$AE,V$1,FALSE)+VLOOKUP($A29,'Imports, CIF'!$B:$AE,V$1,FALSE)</f>
        <v>7583.4755050000003</v>
      </c>
      <c r="W29" s="25">
        <f>VLOOKUP($A29,'Exports, FOB'!$B:$AE,W$1,FALSE)+VLOOKUP($A29,'Imports, CIF'!$B:$AE,W$1,FALSE)</f>
        <v>8501.6488549999995</v>
      </c>
      <c r="X29" s="25">
        <f>VLOOKUP($A29,'Exports, FOB'!$B:$AE,X$1,FALSE)+VLOOKUP($A29,'Imports, CIF'!$B:$AE,X$1,FALSE)</f>
        <v>8807.2148689999995</v>
      </c>
      <c r="Y29" s="25">
        <f>VLOOKUP($A29,'Exports, FOB'!$B:$AE,Y$1,FALSE)+VLOOKUP($A29,'Imports, CIF'!$B:$AE,Y$1,FALSE)</f>
        <v>9768.6214999999993</v>
      </c>
      <c r="Z29" s="25">
        <f>VLOOKUP($A29,'Exports, FOB'!$B:$AE,Z$1,FALSE)+VLOOKUP($A29,'Imports, CIF'!$B:$AE,Z$1,FALSE)</f>
        <v>10516.743864</v>
      </c>
      <c r="AA29" s="25">
        <f>VLOOKUP($A29,'Exports, FOB'!$B:$AE,AA$1,FALSE)+VLOOKUP($A29,'Imports, CIF'!$B:$AE,AA$1,FALSE)</f>
        <v>9559.08194</v>
      </c>
      <c r="AB29" s="25">
        <f>VLOOKUP($A29,'Exports, FOB'!$B:$AE,AB$1,FALSE)+VLOOKUP($A29,'Imports, CIF'!$B:$AE,AB$1,FALSE)</f>
        <v>10849.024809</v>
      </c>
      <c r="AC29" s="25">
        <f>VLOOKUP($A29,'Exports, FOB'!$B:$AE,AC$1,FALSE)+VLOOKUP($A29,'Imports, CIF'!$B:$AE,AC$1,FALSE)</f>
        <v>12399.479792</v>
      </c>
      <c r="AD29" s="25">
        <f>VLOOKUP($A29,'Exports, FOB'!$B:$AE,AD$1,FALSE)+VLOOKUP($A29,'Imports, CIF'!$B:$AE,AD$1,FALSE)</f>
        <v>12566.298770000001</v>
      </c>
    </row>
    <row r="30" spans="1:30" x14ac:dyDescent="0.15">
      <c r="A30" s="26" t="s">
        <v>71</v>
      </c>
      <c r="B30" s="25">
        <v>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f>VLOOKUP($A30,'Exports, FOB'!$B:$AE,I$1,FALSE)+VLOOKUP($A30,'Imports, CIF'!$B:$AE,I$1,FALSE)</f>
        <v>2119.823336955702</v>
      </c>
      <c r="J30" s="25">
        <f>VLOOKUP($A30,'Exports, FOB'!$B:$AE,J$1,FALSE)+VLOOKUP($A30,'Imports, CIF'!$B:$AE,J$1,FALSE)</f>
        <v>2092.5074012111791</v>
      </c>
      <c r="K30" s="25">
        <f>VLOOKUP($A30,'Exports, FOB'!$B:$AE,K$1,FALSE)+VLOOKUP($A30,'Imports, CIF'!$B:$AE,K$1,FALSE)</f>
        <v>1819.9387943440579</v>
      </c>
      <c r="L30" s="25">
        <f>VLOOKUP($A30,'Exports, FOB'!$B:$AE,L$1,FALSE)+VLOOKUP($A30,'Imports, CIF'!$B:$AE,L$1,FALSE)</f>
        <v>2157.6377087888168</v>
      </c>
      <c r="M30" s="25">
        <f>VLOOKUP($A30,'Exports, FOB'!$B:$AE,M$1,FALSE)+VLOOKUP($A30,'Imports, CIF'!$B:$AE,M$1,FALSE)</f>
        <v>2573.88405925183</v>
      </c>
      <c r="N30" s="25">
        <f>VLOOKUP($A30,'Exports, FOB'!$B:$AE,N$1,FALSE)+VLOOKUP($A30,'Imports, CIF'!$B:$AE,N$1,FALSE)</f>
        <v>2405.7745313607002</v>
      </c>
      <c r="O30" s="25">
        <f>VLOOKUP($A30,'Exports, FOB'!$B:$AE,O$1,FALSE)+VLOOKUP($A30,'Imports, CIF'!$B:$AE,O$1,FALSE)</f>
        <v>2109.5823447508556</v>
      </c>
      <c r="P30" s="25">
        <f>VLOOKUP($A30,'Exports, FOB'!$B:$AE,P$1,FALSE)+VLOOKUP($A30,'Imports, CIF'!$B:$AE,P$1,FALSE)</f>
        <v>2233.1054361551696</v>
      </c>
      <c r="Q30" s="25">
        <f>VLOOKUP($A30,'Exports, FOB'!$B:$AE,Q$1,FALSE)+VLOOKUP($A30,'Imports, CIF'!$B:$AE,Q$1,FALSE)</f>
        <v>2286</v>
      </c>
      <c r="R30" s="25">
        <f>VLOOKUP($A30,'Exports, FOB'!$B:$AE,R$1,FALSE)+VLOOKUP($A30,'Imports, CIF'!$B:$AE,R$1,FALSE)</f>
        <v>2108.8699139999999</v>
      </c>
      <c r="S30" s="25">
        <f>VLOOKUP($A30,'Exports, FOB'!$B:$AE,S$1,FALSE)+VLOOKUP($A30,'Imports, CIF'!$B:$AE,S$1,FALSE)</f>
        <v>1836.0635280000001</v>
      </c>
      <c r="T30" s="25">
        <f>VLOOKUP($A30,'Exports, FOB'!$B:$AE,T$1,FALSE)+VLOOKUP($A30,'Imports, CIF'!$B:$AE,T$1,FALSE)</f>
        <v>1926.679083</v>
      </c>
      <c r="U30" s="25">
        <f>VLOOKUP($A30,'Exports, FOB'!$B:$AE,U$1,FALSE)+VLOOKUP($A30,'Imports, CIF'!$B:$AE,U$1,FALSE)</f>
        <v>2453.441339</v>
      </c>
      <c r="V30" s="25">
        <f>VLOOKUP($A30,'Exports, FOB'!$B:$AE,V$1,FALSE)+VLOOKUP($A30,'Imports, CIF'!$B:$AE,V$1,FALSE)</f>
        <v>2675.5688230000001</v>
      </c>
      <c r="W30" s="25">
        <f>VLOOKUP($A30,'Exports, FOB'!$B:$AE,W$1,FALSE)+VLOOKUP($A30,'Imports, CIF'!$B:$AE,W$1,FALSE)</f>
        <v>2481.8516790000003</v>
      </c>
      <c r="X30" s="25">
        <f>VLOOKUP($A30,'Exports, FOB'!$B:$AE,X$1,FALSE)+VLOOKUP($A30,'Imports, CIF'!$B:$AE,X$1,FALSE)</f>
        <v>2822.0755690000001</v>
      </c>
      <c r="Y30" s="25">
        <f>VLOOKUP($A30,'Exports, FOB'!$B:$AE,Y$1,FALSE)+VLOOKUP($A30,'Imports, CIF'!$B:$AE,Y$1,FALSE)</f>
        <v>2996.8007950000001</v>
      </c>
      <c r="Z30" s="25">
        <f>VLOOKUP($A30,'Exports, FOB'!$B:$AE,Z$1,FALSE)+VLOOKUP($A30,'Imports, CIF'!$B:$AE,Z$1,FALSE)</f>
        <v>3322.977938</v>
      </c>
      <c r="AA30" s="25">
        <f>VLOOKUP($A30,'Exports, FOB'!$B:$AE,AA$1,FALSE)+VLOOKUP($A30,'Imports, CIF'!$B:$AE,AA$1,FALSE)</f>
        <v>2610.3209450000004</v>
      </c>
      <c r="AB30" s="25">
        <f>VLOOKUP($A30,'Exports, FOB'!$B:$AE,AB$1,FALSE)+VLOOKUP($A30,'Imports, CIF'!$B:$AE,AB$1,FALSE)</f>
        <v>2947.8235119999999</v>
      </c>
      <c r="AC30" s="25">
        <f>VLOOKUP($A30,'Exports, FOB'!$B:$AE,AC$1,FALSE)+VLOOKUP($A30,'Imports, CIF'!$B:$AE,AC$1,FALSE)</f>
        <v>3597.7290549999998</v>
      </c>
      <c r="AD30" s="25">
        <f>VLOOKUP($A30,'Exports, FOB'!$B:$AE,AD$1,FALSE)+VLOOKUP($A30,'Imports, CIF'!$B:$AE,AD$1,FALSE)</f>
        <v>3651.0581730000004</v>
      </c>
    </row>
    <row r="31" spans="1:30" x14ac:dyDescent="0.15">
      <c r="A31" s="26" t="s">
        <v>106</v>
      </c>
      <c r="B31" s="25">
        <v>0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f>VLOOKUP($A31,'Exports, FOB'!$B:$AE,I$1,FALSE)+VLOOKUP($A31,'Imports, CIF'!$B:$AE,I$1,FALSE)</f>
        <v>745.05105213303204</v>
      </c>
      <c r="J31" s="25">
        <f>VLOOKUP($A31,'Exports, FOB'!$B:$AE,J$1,FALSE)+VLOOKUP($A31,'Imports, CIF'!$B:$AE,J$1,FALSE)</f>
        <v>869.20333499269282</v>
      </c>
      <c r="K31" s="25">
        <f>VLOOKUP($A31,'Exports, FOB'!$B:$AE,K$1,FALSE)+VLOOKUP($A31,'Imports, CIF'!$B:$AE,K$1,FALSE)</f>
        <v>880.39456310370463</v>
      </c>
      <c r="L31" s="25">
        <f>VLOOKUP($A31,'Exports, FOB'!$B:$AE,L$1,FALSE)+VLOOKUP($A31,'Imports, CIF'!$B:$AE,L$1,FALSE)</f>
        <v>1038.7009868692978</v>
      </c>
      <c r="M31" s="25">
        <f>VLOOKUP($A31,'Exports, FOB'!$B:$AE,M$1,FALSE)+VLOOKUP($A31,'Imports, CIF'!$B:$AE,M$1,FALSE)</f>
        <v>1146.4158777265698</v>
      </c>
      <c r="N31" s="25">
        <f>VLOOKUP($A31,'Exports, FOB'!$B:$AE,N$1,FALSE)+VLOOKUP($A31,'Imports, CIF'!$B:$AE,N$1,FALSE)</f>
        <v>1172.9237051086907</v>
      </c>
      <c r="O31" s="25">
        <f>VLOOKUP($A31,'Exports, FOB'!$B:$AE,O$1,FALSE)+VLOOKUP($A31,'Imports, CIF'!$B:$AE,O$1,FALSE)</f>
        <v>1006.8547017805151</v>
      </c>
      <c r="P31" s="25">
        <f>VLOOKUP($A31,'Exports, FOB'!$B:$AE,P$1,FALSE)+VLOOKUP($A31,'Imports, CIF'!$B:$AE,P$1,FALSE)</f>
        <v>801.95345648211014</v>
      </c>
      <c r="Q31" s="25">
        <f>VLOOKUP($A31,'Exports, FOB'!$B:$AE,Q$1,FALSE)+VLOOKUP($A31,'Imports, CIF'!$B:$AE,Q$1,FALSE)</f>
        <v>751.19999999999982</v>
      </c>
      <c r="R31" s="25">
        <f>VLOOKUP($A31,'Exports, FOB'!$B:$AE,R$1,FALSE)+VLOOKUP($A31,'Imports, CIF'!$B:$AE,R$1,FALSE)</f>
        <v>804.17883699999993</v>
      </c>
      <c r="S31" s="25">
        <f>VLOOKUP($A31,'Exports, FOB'!$B:$AE,S$1,FALSE)+VLOOKUP($A31,'Imports, CIF'!$B:$AE,S$1,FALSE)</f>
        <v>833.64806099999998</v>
      </c>
      <c r="T31" s="25">
        <f>VLOOKUP($A31,'Exports, FOB'!$B:$AE,T$1,FALSE)+VLOOKUP($A31,'Imports, CIF'!$B:$AE,T$1,FALSE)</f>
        <v>939.83545600000002</v>
      </c>
      <c r="U31" s="25">
        <f>VLOOKUP($A31,'Exports, FOB'!$B:$AE,U$1,FALSE)+VLOOKUP($A31,'Imports, CIF'!$B:$AE,U$1,FALSE)</f>
        <v>1073.182875</v>
      </c>
      <c r="V31" s="25">
        <f>VLOOKUP($A31,'Exports, FOB'!$B:$AE,V$1,FALSE)+VLOOKUP($A31,'Imports, CIF'!$B:$AE,V$1,FALSE)</f>
        <v>1211.5177639999999</v>
      </c>
      <c r="W31" s="25">
        <f>VLOOKUP($A31,'Exports, FOB'!$B:$AE,W$1,FALSE)+VLOOKUP($A31,'Imports, CIF'!$B:$AE,W$1,FALSE)</f>
        <v>1330.6457089999999</v>
      </c>
      <c r="X31" s="25">
        <f>VLOOKUP($A31,'Exports, FOB'!$B:$AE,X$1,FALSE)+VLOOKUP($A31,'Imports, CIF'!$B:$AE,X$1,FALSE)</f>
        <v>1462.5613269999999</v>
      </c>
      <c r="Y31" s="25">
        <f>VLOOKUP($A31,'Exports, FOB'!$B:$AE,Y$1,FALSE)+VLOOKUP($A31,'Imports, CIF'!$B:$AE,Y$1,FALSE)</f>
        <v>1714.5900349999999</v>
      </c>
      <c r="Z31" s="25">
        <f>VLOOKUP($A31,'Exports, FOB'!$B:$AE,Z$1,FALSE)+VLOOKUP($A31,'Imports, CIF'!$B:$AE,Z$1,FALSE)</f>
        <v>2020.8729280000002</v>
      </c>
      <c r="AA31" s="25">
        <f>VLOOKUP($A31,'Exports, FOB'!$B:$AE,AA$1,FALSE)+VLOOKUP($A31,'Imports, CIF'!$B:$AE,AA$1,FALSE)</f>
        <v>1574.4176630000002</v>
      </c>
      <c r="AB31" s="25">
        <f>VLOOKUP($A31,'Exports, FOB'!$B:$AE,AB$1,FALSE)+VLOOKUP($A31,'Imports, CIF'!$B:$AE,AB$1,FALSE)</f>
        <v>1917.287656</v>
      </c>
      <c r="AC31" s="25">
        <f>VLOOKUP($A31,'Exports, FOB'!$B:$AE,AC$1,FALSE)+VLOOKUP($A31,'Imports, CIF'!$B:$AE,AC$1,FALSE)</f>
        <v>2322.9303239999999</v>
      </c>
      <c r="AD31" s="25">
        <f>VLOOKUP($A31,'Exports, FOB'!$B:$AE,AD$1,FALSE)+VLOOKUP($A31,'Imports, CIF'!$B:$AE,AD$1,FALSE)</f>
        <v>11160.172255000001</v>
      </c>
    </row>
    <row r="32" spans="1:30" x14ac:dyDescent="0.15">
      <c r="A32" s="26" t="s">
        <v>131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f>VLOOKUP($A32,'Exports, FOB'!$B:$AE,I$1,FALSE)+VLOOKUP($A32,'Imports, CIF'!$B:$AE,I$1,FALSE)</f>
        <v>635.445115324938</v>
      </c>
      <c r="J32" s="25">
        <f>VLOOKUP($A32,'Exports, FOB'!$B:$AE,J$1,FALSE)+VLOOKUP($A32,'Imports, CIF'!$B:$AE,J$1,FALSE)</f>
        <v>648.19255989723501</v>
      </c>
      <c r="K32" s="25">
        <f>VLOOKUP($A32,'Exports, FOB'!$B:$AE,K$1,FALSE)+VLOOKUP($A32,'Imports, CIF'!$B:$AE,K$1,FALSE)</f>
        <v>729.55181621395104</v>
      </c>
      <c r="L32" s="25">
        <f>VLOOKUP($A32,'Exports, FOB'!$B:$AE,L$1,FALSE)+VLOOKUP($A32,'Imports, CIF'!$B:$AE,L$1,FALSE)</f>
        <v>616.73312813369193</v>
      </c>
      <c r="M32" s="25">
        <f>VLOOKUP($A32,'Exports, FOB'!$B:$AE,M$1,FALSE)+VLOOKUP($A32,'Imports, CIF'!$B:$AE,M$1,FALSE)</f>
        <v>1016.4935245569399</v>
      </c>
      <c r="N32" s="25">
        <f>VLOOKUP($A32,'Exports, FOB'!$B:$AE,N$1,FALSE)+VLOOKUP($A32,'Imports, CIF'!$B:$AE,N$1,FALSE)</f>
        <v>1148.7162982201173</v>
      </c>
      <c r="O32" s="25">
        <f>VLOOKUP($A32,'Exports, FOB'!$B:$AE,O$1,FALSE)+VLOOKUP($A32,'Imports, CIF'!$B:$AE,O$1,FALSE)</f>
        <v>1224.4286177338649</v>
      </c>
      <c r="P32" s="25">
        <f>VLOOKUP($A32,'Exports, FOB'!$B:$AE,P$1,FALSE)+VLOOKUP($A32,'Imports, CIF'!$B:$AE,P$1,FALSE)</f>
        <v>1137.3812600206907</v>
      </c>
      <c r="Q32" s="25">
        <f>VLOOKUP($A32,'Exports, FOB'!$B:$AE,Q$1,FALSE)+VLOOKUP($A32,'Imports, CIF'!$B:$AE,Q$1,FALSE)</f>
        <v>954</v>
      </c>
      <c r="R32" s="25">
        <f>VLOOKUP($A32,'Exports, FOB'!$B:$AE,R$1,FALSE)+VLOOKUP($A32,'Imports, CIF'!$B:$AE,R$1,FALSE)</f>
        <v>1075.080181</v>
      </c>
      <c r="S32" s="25">
        <f>VLOOKUP($A32,'Exports, FOB'!$B:$AE,S$1,FALSE)+VLOOKUP($A32,'Imports, CIF'!$B:$AE,S$1,FALSE)</f>
        <v>973.2326149999999</v>
      </c>
      <c r="T32" s="25">
        <f>VLOOKUP($A32,'Exports, FOB'!$B:$AE,T$1,FALSE)+VLOOKUP($A32,'Imports, CIF'!$B:$AE,T$1,FALSE)</f>
        <v>1373.80519</v>
      </c>
      <c r="U32" s="25">
        <f>VLOOKUP($A32,'Exports, FOB'!$B:$AE,U$1,FALSE)+VLOOKUP($A32,'Imports, CIF'!$B:$AE,U$1,FALSE)</f>
        <v>1585.2265179999999</v>
      </c>
      <c r="V32" s="25">
        <f>VLOOKUP($A32,'Exports, FOB'!$B:$AE,V$1,FALSE)+VLOOKUP($A32,'Imports, CIF'!$B:$AE,V$1,FALSE)</f>
        <v>2030.7084440000001</v>
      </c>
      <c r="W32" s="25">
        <f>VLOOKUP($A32,'Exports, FOB'!$B:$AE,W$1,FALSE)+VLOOKUP($A32,'Imports, CIF'!$B:$AE,W$1,FALSE)</f>
        <v>2144.9952370000001</v>
      </c>
      <c r="X32" s="25">
        <f>VLOOKUP($A32,'Exports, FOB'!$B:$AE,X$1,FALSE)+VLOOKUP($A32,'Imports, CIF'!$B:$AE,X$1,FALSE)</f>
        <v>2389.7480599999999</v>
      </c>
      <c r="Y32" s="25">
        <f>VLOOKUP($A32,'Exports, FOB'!$B:$AE,Y$1,FALSE)+VLOOKUP($A32,'Imports, CIF'!$B:$AE,Y$1,FALSE)</f>
        <v>2914.0360339999997</v>
      </c>
      <c r="Z32" s="25">
        <f>VLOOKUP($A32,'Exports, FOB'!$B:$AE,Z$1,FALSE)+VLOOKUP($A32,'Imports, CIF'!$B:$AE,Z$1,FALSE)</f>
        <v>3091.5748840000001</v>
      </c>
      <c r="AA32" s="25">
        <f>VLOOKUP($A32,'Exports, FOB'!$B:$AE,AA$1,FALSE)+VLOOKUP($A32,'Imports, CIF'!$B:$AE,AA$1,FALSE)</f>
        <v>2303.7874769999999</v>
      </c>
      <c r="AB32" s="25">
        <f>VLOOKUP($A32,'Exports, FOB'!$B:$AE,AB$1,FALSE)+VLOOKUP($A32,'Imports, CIF'!$B:$AE,AB$1,FALSE)</f>
        <v>2763.2263119999998</v>
      </c>
      <c r="AC32" s="25">
        <f>VLOOKUP($A32,'Exports, FOB'!$B:$AE,AC$1,FALSE)+VLOOKUP($A32,'Imports, CIF'!$B:$AE,AC$1,FALSE)</f>
        <v>3291.8103180000003</v>
      </c>
      <c r="AD32" s="25">
        <f>VLOOKUP($A32,'Exports, FOB'!$B:$AE,AD$1,FALSE)+VLOOKUP($A32,'Imports, CIF'!$B:$AE,AD$1,FALSE)</f>
        <v>6751.4981120000002</v>
      </c>
    </row>
    <row r="33" spans="1:33" x14ac:dyDescent="0.15">
      <c r="A33" s="26" t="s">
        <v>73</v>
      </c>
      <c r="B33" s="25">
        <v>0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f>VLOOKUP($A33,'Exports, FOB'!$B:$AE,I$1,FALSE)+VLOOKUP($A33,'Imports, CIF'!$B:$AE,I$1,FALSE)</f>
        <v>7720.2247804787294</v>
      </c>
      <c r="J33" s="25">
        <f>VLOOKUP($A33,'Exports, FOB'!$B:$AE,J$1,FALSE)+VLOOKUP($A33,'Imports, CIF'!$B:$AE,J$1,FALSE)</f>
        <v>8071.4399438758401</v>
      </c>
      <c r="K33" s="25">
        <f>VLOOKUP($A33,'Exports, FOB'!$B:$AE,K$1,FALSE)+VLOOKUP($A33,'Imports, CIF'!$B:$AE,K$1,FALSE)</f>
        <v>8739.7324555833966</v>
      </c>
      <c r="L33" s="25">
        <f>VLOOKUP($A33,'Exports, FOB'!$B:$AE,L$1,FALSE)+VLOOKUP($A33,'Imports, CIF'!$B:$AE,L$1,FALSE)</f>
        <v>9173.542792965809</v>
      </c>
      <c r="M33" s="25">
        <f>VLOOKUP($A33,'Exports, FOB'!$B:$AE,M$1,FALSE)+VLOOKUP($A33,'Imports, CIF'!$B:$AE,M$1,FALSE)</f>
        <v>9432.9893255390234</v>
      </c>
      <c r="N33" s="25">
        <f>VLOOKUP($A33,'Exports, FOB'!$B:$AE,N$1,FALSE)+VLOOKUP($A33,'Imports, CIF'!$B:$AE,N$1,FALSE)</f>
        <v>10178.542019838382</v>
      </c>
      <c r="O33" s="25">
        <f>VLOOKUP($A33,'Exports, FOB'!$B:$AE,O$1,FALSE)+VLOOKUP($A33,'Imports, CIF'!$B:$AE,O$1,FALSE)</f>
        <v>9367.6952965261808</v>
      </c>
      <c r="P33" s="25">
        <f>VLOOKUP($A33,'Exports, FOB'!$B:$AE,P$1,FALSE)+VLOOKUP($A33,'Imports, CIF'!$B:$AE,P$1,FALSE)</f>
        <v>9710.7228410009557</v>
      </c>
      <c r="Q33" s="25">
        <f>VLOOKUP($A33,'Exports, FOB'!$B:$AE,Q$1,FALSE)+VLOOKUP($A33,'Imports, CIF'!$B:$AE,Q$1,FALSE)</f>
        <v>8910.0000000000073</v>
      </c>
      <c r="R33" s="25">
        <f>VLOOKUP($A33,'Exports, FOB'!$B:$AE,R$1,FALSE)+VLOOKUP($A33,'Imports, CIF'!$B:$AE,R$1,FALSE)</f>
        <v>9366.0631419999991</v>
      </c>
      <c r="S33" s="25">
        <f>VLOOKUP($A33,'Exports, FOB'!$B:$AE,S$1,FALSE)+VLOOKUP($A33,'Imports, CIF'!$B:$AE,S$1,FALSE)</f>
        <v>9396.5305369999987</v>
      </c>
      <c r="T33" s="25">
        <f>VLOOKUP($A33,'Exports, FOB'!$B:$AE,T$1,FALSE)+VLOOKUP($A33,'Imports, CIF'!$B:$AE,T$1,FALSE)</f>
        <v>8912.7500839999993</v>
      </c>
      <c r="U33" s="25">
        <f>VLOOKUP($A33,'Exports, FOB'!$B:$AE,U$1,FALSE)+VLOOKUP($A33,'Imports, CIF'!$B:$AE,U$1,FALSE)</f>
        <v>9191.315654</v>
      </c>
      <c r="V33" s="25">
        <f>VLOOKUP($A33,'Exports, FOB'!$B:$AE,V$1,FALSE)+VLOOKUP($A33,'Imports, CIF'!$B:$AE,V$1,FALSE)</f>
        <v>10871.719276</v>
      </c>
      <c r="W33" s="25">
        <f>VLOOKUP($A33,'Exports, FOB'!$B:$AE,W$1,FALSE)+VLOOKUP($A33,'Imports, CIF'!$B:$AE,W$1,FALSE)</f>
        <v>12652.182961999999</v>
      </c>
      <c r="X33" s="25">
        <f>VLOOKUP($A33,'Exports, FOB'!$B:$AE,X$1,FALSE)+VLOOKUP($A33,'Imports, CIF'!$B:$AE,X$1,FALSE)</f>
        <v>12678.681372999999</v>
      </c>
      <c r="Y33" s="25">
        <f>VLOOKUP($A33,'Exports, FOB'!$B:$AE,Y$1,FALSE)+VLOOKUP($A33,'Imports, CIF'!$B:$AE,Y$1,FALSE)</f>
        <v>15475.453278000001</v>
      </c>
      <c r="Z33" s="25">
        <f>VLOOKUP($A33,'Exports, FOB'!$B:$AE,Z$1,FALSE)+VLOOKUP($A33,'Imports, CIF'!$B:$AE,Z$1,FALSE)</f>
        <v>17420.954570999998</v>
      </c>
      <c r="AA33" s="25">
        <f>VLOOKUP($A33,'Exports, FOB'!$B:$AE,AA$1,FALSE)+VLOOKUP($A33,'Imports, CIF'!$B:$AE,AA$1,FALSE)</f>
        <v>14747.402738999999</v>
      </c>
      <c r="AB33" s="25">
        <f>VLOOKUP($A33,'Exports, FOB'!$B:$AE,AB$1,FALSE)+VLOOKUP($A33,'Imports, CIF'!$B:$AE,AB$1,FALSE)</f>
        <v>18584.134546000001</v>
      </c>
      <c r="AC33" s="25">
        <f>VLOOKUP($A33,'Exports, FOB'!$B:$AE,AC$1,FALSE)+VLOOKUP($A33,'Imports, CIF'!$B:$AE,AC$1,FALSE)</f>
        <v>18760.734028999999</v>
      </c>
      <c r="AD33" s="25">
        <f>VLOOKUP($A33,'Exports, FOB'!$B:$AE,AD$1,FALSE)+VLOOKUP($A33,'Imports, CIF'!$B:$AE,AD$1,FALSE)</f>
        <v>44357.435721000002</v>
      </c>
    </row>
    <row r="34" spans="1:33" x14ac:dyDescent="0.15">
      <c r="A34" s="26" t="s">
        <v>74</v>
      </c>
      <c r="B34" s="25">
        <v>0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f>VLOOKUP($A34,'Exports, FOB'!$B:$AE,I$1,FALSE)+VLOOKUP($A34,'Imports, CIF'!$B:$AE,I$1,FALSE)</f>
        <v>9955.029957170831</v>
      </c>
      <c r="J34" s="25">
        <f>VLOOKUP($A34,'Exports, FOB'!$B:$AE,J$1,FALSE)+VLOOKUP($A34,'Imports, CIF'!$B:$AE,J$1,FALSE)</f>
        <v>9825.1127669668986</v>
      </c>
      <c r="K34" s="25">
        <f>VLOOKUP($A34,'Exports, FOB'!$B:$AE,K$1,FALSE)+VLOOKUP($A34,'Imports, CIF'!$B:$AE,K$1,FALSE)</f>
        <v>9566.5070338143814</v>
      </c>
      <c r="L34" s="25">
        <f>VLOOKUP($A34,'Exports, FOB'!$B:$AE,L$1,FALSE)+VLOOKUP($A34,'Imports, CIF'!$B:$AE,L$1,FALSE)</f>
        <v>10948.781956912542</v>
      </c>
      <c r="M34" s="25">
        <f>VLOOKUP($A34,'Exports, FOB'!$B:$AE,M$1,FALSE)+VLOOKUP($A34,'Imports, CIF'!$B:$AE,M$1,FALSE)</f>
        <v>12187.196466572415</v>
      </c>
      <c r="N34" s="25">
        <f>VLOOKUP($A34,'Exports, FOB'!$B:$AE,N$1,FALSE)+VLOOKUP($A34,'Imports, CIF'!$B:$AE,N$1,FALSE)</f>
        <v>13011.350966525579</v>
      </c>
      <c r="O34" s="25">
        <f>VLOOKUP($A34,'Exports, FOB'!$B:$AE,O$1,FALSE)+VLOOKUP($A34,'Imports, CIF'!$B:$AE,O$1,FALSE)</f>
        <v>14329.273268594981</v>
      </c>
      <c r="P34" s="25">
        <f>VLOOKUP($A34,'Exports, FOB'!$B:$AE,P$1,FALSE)+VLOOKUP($A34,'Imports, CIF'!$B:$AE,P$1,FALSE)</f>
        <v>14563.514830517715</v>
      </c>
      <c r="Q34" s="25">
        <f>VLOOKUP($A34,'Exports, FOB'!$B:$AE,Q$1,FALSE)+VLOOKUP($A34,'Imports, CIF'!$B:$AE,Q$1,FALSE)</f>
        <v>15588</v>
      </c>
      <c r="R34" s="25">
        <f>VLOOKUP($A34,'Exports, FOB'!$B:$AE,R$1,FALSE)+VLOOKUP($A34,'Imports, CIF'!$B:$AE,R$1,FALSE)</f>
        <v>17022.464723000001</v>
      </c>
      <c r="S34" s="25">
        <f>VLOOKUP($A34,'Exports, FOB'!$B:$AE,S$1,FALSE)+VLOOKUP($A34,'Imports, CIF'!$B:$AE,S$1,FALSE)</f>
        <v>15192.744607999999</v>
      </c>
      <c r="T34" s="25">
        <f>VLOOKUP($A34,'Exports, FOB'!$B:$AE,T$1,FALSE)+VLOOKUP($A34,'Imports, CIF'!$B:$AE,T$1,FALSE)</f>
        <v>17126.210008000002</v>
      </c>
      <c r="U34" s="25">
        <f>VLOOKUP($A34,'Exports, FOB'!$B:$AE,U$1,FALSE)+VLOOKUP($A34,'Imports, CIF'!$B:$AE,U$1,FALSE)</f>
        <v>17586.345128000001</v>
      </c>
      <c r="V34" s="25">
        <f>VLOOKUP($A34,'Exports, FOB'!$B:$AE,V$1,FALSE)+VLOOKUP($A34,'Imports, CIF'!$B:$AE,V$1,FALSE)</f>
        <v>19164.939676999998</v>
      </c>
      <c r="W34" s="25">
        <f>VLOOKUP($A34,'Exports, FOB'!$B:$AE,W$1,FALSE)+VLOOKUP($A34,'Imports, CIF'!$B:$AE,W$1,FALSE)</f>
        <v>21334.570105999999</v>
      </c>
      <c r="X34" s="25">
        <f>VLOOKUP($A34,'Exports, FOB'!$B:$AE,X$1,FALSE)+VLOOKUP($A34,'Imports, CIF'!$B:$AE,X$1,FALSE)</f>
        <v>25089.658557000002</v>
      </c>
      <c r="Y34" s="25">
        <f>VLOOKUP($A34,'Exports, FOB'!$B:$AE,Y$1,FALSE)+VLOOKUP($A34,'Imports, CIF'!$B:$AE,Y$1,FALSE)</f>
        <v>26092.545859999998</v>
      </c>
      <c r="Z34" s="25">
        <f>VLOOKUP($A34,'Exports, FOB'!$B:$AE,Z$1,FALSE)+VLOOKUP($A34,'Imports, CIF'!$B:$AE,Z$1,FALSE)</f>
        <v>29832.767322</v>
      </c>
      <c r="AA34" s="25">
        <f>VLOOKUP($A34,'Exports, FOB'!$B:$AE,AA$1,FALSE)+VLOOKUP($A34,'Imports, CIF'!$B:$AE,AA$1,FALSE)</f>
        <v>26346.496754</v>
      </c>
      <c r="AB34" s="25">
        <f>VLOOKUP($A34,'Exports, FOB'!$B:$AE,AB$1,FALSE)+VLOOKUP($A34,'Imports, CIF'!$B:$AE,AB$1,FALSE)</f>
        <v>29237.570046000001</v>
      </c>
      <c r="AC34" s="25">
        <f>VLOOKUP($A34,'Exports, FOB'!$B:$AE,AC$1,FALSE)+VLOOKUP($A34,'Imports, CIF'!$B:$AE,AC$1,FALSE)</f>
        <v>34419.085141999996</v>
      </c>
      <c r="AD34" s="25">
        <f>VLOOKUP($A34,'Exports, FOB'!$B:$AE,AD$1,FALSE)+VLOOKUP($A34,'Imports, CIF'!$B:$AE,AD$1,FALSE)</f>
        <v>51030.003710000005</v>
      </c>
    </row>
    <row r="36" spans="1:33" x14ac:dyDescent="0.15">
      <c r="A36" s="20" t="s">
        <v>538</v>
      </c>
      <c r="B36" s="27">
        <f t="shared" ref="B36:AD36" si="1">SUM(B3:B34)</f>
        <v>0</v>
      </c>
      <c r="C36" s="27">
        <f t="shared" si="1"/>
        <v>0</v>
      </c>
      <c r="D36" s="27">
        <f t="shared" si="1"/>
        <v>0</v>
      </c>
      <c r="E36" s="27">
        <f t="shared" si="1"/>
        <v>0</v>
      </c>
      <c r="F36" s="27">
        <f t="shared" si="1"/>
        <v>0</v>
      </c>
      <c r="G36" s="27">
        <f t="shared" si="1"/>
        <v>0</v>
      </c>
      <c r="H36" s="27">
        <f t="shared" si="1"/>
        <v>0</v>
      </c>
      <c r="I36" s="27">
        <f t="shared" si="1"/>
        <v>108969.63255249042</v>
      </c>
      <c r="J36" s="27">
        <f t="shared" si="1"/>
        <v>111880.40539085453</v>
      </c>
      <c r="K36" s="27">
        <f t="shared" si="1"/>
        <v>105435.07355654451</v>
      </c>
      <c r="L36" s="27">
        <f t="shared" si="1"/>
        <v>117952.49538164995</v>
      </c>
      <c r="M36" s="27">
        <f t="shared" si="1"/>
        <v>138503.77057053815</v>
      </c>
      <c r="N36" s="27">
        <f t="shared" si="1"/>
        <v>134480.09158325664</v>
      </c>
      <c r="O36" s="27">
        <f t="shared" si="1"/>
        <v>128275.03901387571</v>
      </c>
      <c r="P36" s="27">
        <f t="shared" si="1"/>
        <v>135287.97785555103</v>
      </c>
      <c r="Q36" s="27">
        <f t="shared" si="1"/>
        <v>140209.20000000001</v>
      </c>
      <c r="R36" s="27">
        <f t="shared" si="1"/>
        <v>140466.35103699999</v>
      </c>
      <c r="S36" s="27">
        <f t="shared" si="1"/>
        <v>141305.75884399997</v>
      </c>
      <c r="T36" s="27">
        <f t="shared" si="1"/>
        <v>152738.80132299999</v>
      </c>
      <c r="U36" s="27">
        <f t="shared" si="1"/>
        <v>175981.47080700001</v>
      </c>
      <c r="V36" s="27">
        <f t="shared" si="1"/>
        <v>204260.26990500002</v>
      </c>
      <c r="W36" s="27">
        <f t="shared" si="1"/>
        <v>219979.64334900002</v>
      </c>
      <c r="X36" s="27">
        <f t="shared" si="1"/>
        <v>246129.95377000002</v>
      </c>
      <c r="Y36" s="27">
        <f t="shared" si="1"/>
        <v>282551.13207200001</v>
      </c>
      <c r="Z36" s="27">
        <f t="shared" si="1"/>
        <v>323997.98112399998</v>
      </c>
      <c r="AA36" s="27">
        <f t="shared" si="1"/>
        <v>278161.2792370001</v>
      </c>
      <c r="AB36" s="27">
        <f t="shared" si="1"/>
        <v>312410.99257799995</v>
      </c>
      <c r="AC36" s="27">
        <f t="shared" si="1"/>
        <v>372440.92717300006</v>
      </c>
      <c r="AD36" s="27">
        <f t="shared" si="1"/>
        <v>496060.40860199992</v>
      </c>
    </row>
    <row r="38" spans="1:33" x14ac:dyDescent="0.15">
      <c r="B38" s="23" t="s">
        <v>3</v>
      </c>
      <c r="C38" s="23" t="s">
        <v>4</v>
      </c>
      <c r="D38" s="23" t="s">
        <v>5</v>
      </c>
      <c r="E38" s="23" t="s">
        <v>6</v>
      </c>
      <c r="F38" s="23" t="s">
        <v>7</v>
      </c>
      <c r="G38" s="23" t="s">
        <v>8</v>
      </c>
      <c r="H38" s="23" t="s">
        <v>9</v>
      </c>
      <c r="I38" s="23" t="s">
        <v>10</v>
      </c>
      <c r="J38" s="23" t="s">
        <v>11</v>
      </c>
      <c r="K38" s="23" t="s">
        <v>12</v>
      </c>
      <c r="L38" s="23" t="s">
        <v>13</v>
      </c>
      <c r="M38" s="23" t="s">
        <v>14</v>
      </c>
      <c r="N38" s="23" t="s">
        <v>15</v>
      </c>
      <c r="O38" s="23" t="s">
        <v>16</v>
      </c>
      <c r="P38" s="23" t="s">
        <v>17</v>
      </c>
      <c r="Q38" s="23" t="s">
        <v>18</v>
      </c>
      <c r="R38" s="23" t="s">
        <v>19</v>
      </c>
      <c r="S38" s="23" t="s">
        <v>20</v>
      </c>
      <c r="T38" s="23" t="s">
        <v>21</v>
      </c>
      <c r="U38" s="23" t="s">
        <v>22</v>
      </c>
      <c r="V38" s="23" t="s">
        <v>23</v>
      </c>
      <c r="W38" s="23" t="s">
        <v>24</v>
      </c>
      <c r="X38" s="23" t="s">
        <v>25</v>
      </c>
      <c r="Y38" s="23" t="s">
        <v>26</v>
      </c>
      <c r="Z38" s="23" t="s">
        <v>27</v>
      </c>
      <c r="AA38" s="23" t="s">
        <v>28</v>
      </c>
      <c r="AB38" s="23" t="s">
        <v>29</v>
      </c>
      <c r="AC38" s="23" t="s">
        <v>30</v>
      </c>
      <c r="AD38" s="24" t="s">
        <v>31</v>
      </c>
      <c r="AF38" s="21" t="s">
        <v>539</v>
      </c>
    </row>
    <row r="39" spans="1:33" x14ac:dyDescent="0.15">
      <c r="A39" s="22" t="s">
        <v>219</v>
      </c>
      <c r="B39" s="20" t="e">
        <f t="shared" ref="B39:AD47" si="2">B3/B$36</f>
        <v>#DIV/0!</v>
      </c>
      <c r="C39" s="20" t="e">
        <f t="shared" si="2"/>
        <v>#DIV/0!</v>
      </c>
      <c r="D39" s="20" t="e">
        <f t="shared" si="2"/>
        <v>#DIV/0!</v>
      </c>
      <c r="E39" s="20" t="e">
        <f t="shared" si="2"/>
        <v>#DIV/0!</v>
      </c>
      <c r="F39" s="20" t="e">
        <f t="shared" si="2"/>
        <v>#DIV/0!</v>
      </c>
      <c r="G39" s="20" t="e">
        <f t="shared" si="2"/>
        <v>#DIV/0!</v>
      </c>
      <c r="H39" s="20" t="e">
        <f t="shared" si="2"/>
        <v>#DIV/0!</v>
      </c>
      <c r="I39" s="20">
        <f t="shared" si="2"/>
        <v>2.3153361244444412E-3</v>
      </c>
      <c r="J39" s="20">
        <f t="shared" si="2"/>
        <v>2.585168350975151E-3</v>
      </c>
      <c r="K39" s="20">
        <f t="shared" si="2"/>
        <v>2.5541447241055658E-3</v>
      </c>
      <c r="L39" s="20">
        <f t="shared" si="2"/>
        <v>2.6408078233741347E-3</v>
      </c>
      <c r="M39" s="20">
        <f t="shared" si="2"/>
        <v>2.8538486218038432E-3</v>
      </c>
      <c r="N39" s="20">
        <f t="shared" si="2"/>
        <v>2.4766723121941512E-3</v>
      </c>
      <c r="O39" s="20">
        <f t="shared" si="2"/>
        <v>2.3511402866850718E-3</v>
      </c>
      <c r="P39" s="20">
        <f t="shared" si="2"/>
        <v>2.5923380353171984E-3</v>
      </c>
      <c r="Q39" s="20">
        <f t="shared" si="2"/>
        <v>2.3621845071507414E-3</v>
      </c>
      <c r="R39" s="20">
        <f t="shared" si="2"/>
        <v>2.0309979855948073E-3</v>
      </c>
      <c r="S39" s="20">
        <f t="shared" si="2"/>
        <v>1.6902787965187146E-3</v>
      </c>
      <c r="T39" s="20">
        <f t="shared" si="2"/>
        <v>9.8526016766205325E-4</v>
      </c>
      <c r="U39" s="20">
        <f t="shared" si="2"/>
        <v>1.3016546057352785E-3</v>
      </c>
      <c r="V39" s="20">
        <f t="shared" si="2"/>
        <v>1.2094238106847466E-3</v>
      </c>
      <c r="W39" s="20">
        <f t="shared" si="2"/>
        <v>1.3814408477691598E-3</v>
      </c>
      <c r="X39" s="20">
        <f t="shared" si="2"/>
        <v>1.3609418271496392E-3</v>
      </c>
      <c r="Y39" s="20">
        <f t="shared" si="2"/>
        <v>1.2844082674123656E-3</v>
      </c>
      <c r="Z39" s="20">
        <f t="shared" si="2"/>
        <v>1.4291395131341474E-3</v>
      </c>
      <c r="AA39" s="20">
        <f t="shared" si="2"/>
        <v>1.4354086848292354E-3</v>
      </c>
      <c r="AB39" s="20">
        <f t="shared" si="2"/>
        <v>1.6276139767170525E-3</v>
      </c>
      <c r="AC39" s="20">
        <f t="shared" si="2"/>
        <v>1.6715655814883606E-3</v>
      </c>
      <c r="AD39" s="20">
        <f t="shared" si="2"/>
        <v>2.4398337823630955E-3</v>
      </c>
      <c r="AF39" s="21">
        <f>AVERAGE(I39:AD39)</f>
        <v>1.9354367560504065E-3</v>
      </c>
      <c r="AG39" s="21" t="str">
        <f>A39</f>
        <v>Argentina</v>
      </c>
    </row>
    <row r="40" spans="1:33" x14ac:dyDescent="0.15">
      <c r="A40" s="26" t="s">
        <v>32</v>
      </c>
      <c r="B40" s="20" t="e">
        <f t="shared" si="2"/>
        <v>#DIV/0!</v>
      </c>
      <c r="C40" s="20" t="e">
        <f t="shared" si="2"/>
        <v>#DIV/0!</v>
      </c>
      <c r="D40" s="20" t="e">
        <f t="shared" si="2"/>
        <v>#DIV/0!</v>
      </c>
      <c r="E40" s="20" t="e">
        <f t="shared" si="2"/>
        <v>#DIV/0!</v>
      </c>
      <c r="F40" s="20" t="e">
        <f t="shared" si="2"/>
        <v>#DIV/0!</v>
      </c>
      <c r="G40" s="20" t="e">
        <f t="shared" si="2"/>
        <v>#DIV/0!</v>
      </c>
      <c r="H40" s="20" t="e">
        <f t="shared" si="2"/>
        <v>#DIV/0!</v>
      </c>
      <c r="I40" s="20">
        <f t="shared" si="2"/>
        <v>5.1426664186636573E-3</v>
      </c>
      <c r="J40" s="20">
        <f t="shared" si="2"/>
        <v>5.565391830007778E-3</v>
      </c>
      <c r="K40" s="20">
        <f t="shared" si="2"/>
        <v>5.5282616429100078E-3</v>
      </c>
      <c r="L40" s="20">
        <f t="shared" si="2"/>
        <v>6.0263186320176016E-3</v>
      </c>
      <c r="M40" s="20">
        <f t="shared" si="2"/>
        <v>6.0829066828253699E-3</v>
      </c>
      <c r="N40" s="20">
        <f t="shared" si="2"/>
        <v>5.7027517286831371E-3</v>
      </c>
      <c r="O40" s="20">
        <f t="shared" si="2"/>
        <v>5.6362844275490692E-3</v>
      </c>
      <c r="P40" s="20">
        <f t="shared" si="2"/>
        <v>5.291835237782567E-3</v>
      </c>
      <c r="Q40" s="20">
        <f t="shared" si="2"/>
        <v>5.8113162331715753E-3</v>
      </c>
      <c r="R40" s="20">
        <f t="shared" si="2"/>
        <v>5.2836633793135589E-3</v>
      </c>
      <c r="S40" s="20">
        <f t="shared" si="2"/>
        <v>5.3382609609900532E-3</v>
      </c>
      <c r="T40" s="20">
        <f t="shared" si="2"/>
        <v>5.1093789216642505E-3</v>
      </c>
      <c r="U40" s="20">
        <f t="shared" si="2"/>
        <v>5.0825669139959364E-3</v>
      </c>
      <c r="V40" s="20">
        <f t="shared" si="2"/>
        <v>5.6673819560622389E-3</v>
      </c>
      <c r="W40" s="20">
        <f t="shared" si="2"/>
        <v>5.8317352163569265E-3</v>
      </c>
      <c r="X40" s="20">
        <f t="shared" si="2"/>
        <v>5.908773144933906E-3</v>
      </c>
      <c r="Y40" s="20">
        <f t="shared" si="2"/>
        <v>6.4087969732096722E-3</v>
      </c>
      <c r="Z40" s="20">
        <f t="shared" si="2"/>
        <v>6.789937280992032E-3</v>
      </c>
      <c r="AA40" s="20">
        <f t="shared" si="2"/>
        <v>7.4778706465026866E-3</v>
      </c>
      <c r="AB40" s="20">
        <f t="shared" si="2"/>
        <v>7.6936001776566794E-3</v>
      </c>
      <c r="AC40" s="20">
        <f t="shared" si="2"/>
        <v>9.0666721636407724E-3</v>
      </c>
      <c r="AD40" s="20">
        <f t="shared" si="2"/>
        <v>8.2681647454165806E-3</v>
      </c>
      <c r="AF40" s="21">
        <f t="shared" ref="AF40:AF70" si="3">AVERAGE(I40:AD40)</f>
        <v>6.1233879688339108E-3</v>
      </c>
      <c r="AG40" s="21" t="str">
        <f t="shared" ref="AG40:AG70" si="4">A40</f>
        <v>Australia</v>
      </c>
    </row>
    <row r="41" spans="1:33" x14ac:dyDescent="0.15">
      <c r="A41" s="26" t="s">
        <v>36</v>
      </c>
      <c r="B41" s="20" t="e">
        <f t="shared" si="2"/>
        <v>#DIV/0!</v>
      </c>
      <c r="C41" s="20" t="e">
        <f t="shared" si="2"/>
        <v>#DIV/0!</v>
      </c>
      <c r="D41" s="20" t="e">
        <f t="shared" si="2"/>
        <v>#DIV/0!</v>
      </c>
      <c r="E41" s="20" t="e">
        <f t="shared" si="2"/>
        <v>#DIV/0!</v>
      </c>
      <c r="F41" s="20" t="e">
        <f t="shared" si="2"/>
        <v>#DIV/0!</v>
      </c>
      <c r="G41" s="20" t="e">
        <f t="shared" si="2"/>
        <v>#DIV/0!</v>
      </c>
      <c r="H41" s="20" t="e">
        <f t="shared" si="2"/>
        <v>#DIV/0!</v>
      </c>
      <c r="I41" s="20">
        <f t="shared" si="2"/>
        <v>4.4672443242513682E-2</v>
      </c>
      <c r="J41" s="20">
        <f t="shared" si="2"/>
        <v>4.4428278536368049E-2</v>
      </c>
      <c r="K41" s="20">
        <f t="shared" si="2"/>
        <v>4.6286765080825854E-2</v>
      </c>
      <c r="L41" s="20">
        <f t="shared" si="2"/>
        <v>4.5185106574343582E-2</v>
      </c>
      <c r="M41" s="20">
        <f t="shared" si="2"/>
        <v>4.5401912269536035E-2</v>
      </c>
      <c r="N41" s="20">
        <f t="shared" si="2"/>
        <v>4.1137642904695293E-2</v>
      </c>
      <c r="O41" s="20">
        <f t="shared" si="2"/>
        <v>4.0266383013290573E-2</v>
      </c>
      <c r="P41" s="20">
        <f t="shared" si="2"/>
        <v>4.1585636253213799E-2</v>
      </c>
      <c r="Q41" s="20">
        <f t="shared" si="2"/>
        <v>4.0585068597495721E-2</v>
      </c>
      <c r="R41" s="20">
        <f t="shared" si="2"/>
        <v>3.8369610110967609E-2</v>
      </c>
      <c r="S41" s="20">
        <f t="shared" si="2"/>
        <v>4.0059927205439307E-2</v>
      </c>
      <c r="T41" s="20">
        <f t="shared" si="2"/>
        <v>4.2830605990980083E-2</v>
      </c>
      <c r="U41" s="20">
        <f t="shared" si="2"/>
        <v>4.3560410399155938E-2</v>
      </c>
      <c r="V41" s="20">
        <f t="shared" si="2"/>
        <v>4.3255943968493298E-2</v>
      </c>
      <c r="W41" s="20">
        <f t="shared" si="2"/>
        <v>4.5229455405630052E-2</v>
      </c>
      <c r="X41" s="20">
        <f t="shared" si="2"/>
        <v>4.3614192395417521E-2</v>
      </c>
      <c r="Y41" s="20">
        <f t="shared" si="2"/>
        <v>4.2478458231558422E-2</v>
      </c>
      <c r="Z41" s="20">
        <f t="shared" si="2"/>
        <v>3.9797286304895638E-2</v>
      </c>
      <c r="AA41" s="20">
        <f t="shared" si="2"/>
        <v>4.2129919516997925E-2</v>
      </c>
      <c r="AB41" s="20">
        <f t="shared" si="2"/>
        <v>4.4320853811003383E-2</v>
      </c>
      <c r="AC41" s="20">
        <f t="shared" si="2"/>
        <v>4.4335938661031957E-2</v>
      </c>
      <c r="AD41" s="20">
        <f t="shared" si="2"/>
        <v>3.4184059108424557E-2</v>
      </c>
      <c r="AF41" s="21">
        <f t="shared" si="3"/>
        <v>4.2441631708285375E-2</v>
      </c>
      <c r="AG41" s="21" t="str">
        <f t="shared" si="4"/>
        <v>Austria</v>
      </c>
    </row>
    <row r="42" spans="1:33" x14ac:dyDescent="0.15">
      <c r="A42" s="26" t="s">
        <v>37</v>
      </c>
      <c r="B42" s="20" t="e">
        <f t="shared" si="2"/>
        <v>#DIV/0!</v>
      </c>
      <c r="C42" s="20" t="e">
        <f t="shared" si="2"/>
        <v>#DIV/0!</v>
      </c>
      <c r="D42" s="20" t="e">
        <f t="shared" si="2"/>
        <v>#DIV/0!</v>
      </c>
      <c r="E42" s="20" t="e">
        <f t="shared" si="2"/>
        <v>#DIV/0!</v>
      </c>
      <c r="F42" s="20" t="e">
        <f t="shared" si="2"/>
        <v>#DIV/0!</v>
      </c>
      <c r="G42" s="20" t="e">
        <f t="shared" si="2"/>
        <v>#DIV/0!</v>
      </c>
      <c r="H42" s="20" t="e">
        <f t="shared" si="2"/>
        <v>#DIV/0!</v>
      </c>
      <c r="I42" s="20">
        <f t="shared" si="2"/>
        <v>0</v>
      </c>
      <c r="J42" s="20">
        <f t="shared" si="2"/>
        <v>0</v>
      </c>
      <c r="K42" s="20">
        <f t="shared" si="2"/>
        <v>0</v>
      </c>
      <c r="L42" s="20">
        <f t="shared" si="2"/>
        <v>0</v>
      </c>
      <c r="M42" s="20">
        <f t="shared" si="2"/>
        <v>0</v>
      </c>
      <c r="N42" s="20">
        <f t="shared" si="2"/>
        <v>0</v>
      </c>
      <c r="O42" s="20">
        <f t="shared" si="2"/>
        <v>0</v>
      </c>
      <c r="P42" s="20">
        <f t="shared" si="2"/>
        <v>0</v>
      </c>
      <c r="Q42" s="20">
        <f t="shared" si="2"/>
        <v>2.7841254354207846E-2</v>
      </c>
      <c r="R42" s="20">
        <f t="shared" si="2"/>
        <v>2.8342039097686428E-2</v>
      </c>
      <c r="S42" s="20">
        <f t="shared" si="2"/>
        <v>2.9148704764023092E-2</v>
      </c>
      <c r="T42" s="20">
        <f t="shared" si="2"/>
        <v>2.924804649705795E-2</v>
      </c>
      <c r="U42" s="20">
        <f t="shared" si="2"/>
        <v>2.8646357209553878E-2</v>
      </c>
      <c r="V42" s="20">
        <f t="shared" si="2"/>
        <v>2.7974276048188692E-2</v>
      </c>
      <c r="W42" s="20">
        <f t="shared" si="2"/>
        <v>2.8206582861650984E-2</v>
      </c>
      <c r="X42" s="20">
        <f t="shared" si="2"/>
        <v>2.8731273226533786E-2</v>
      </c>
      <c r="Y42" s="20">
        <f t="shared" si="2"/>
        <v>2.8993571177454928E-2</v>
      </c>
      <c r="Z42" s="20">
        <f t="shared" si="2"/>
        <v>2.9872260785155452E-2</v>
      </c>
      <c r="AA42" s="20">
        <f t="shared" si="2"/>
        <v>2.8688254223913318E-2</v>
      </c>
      <c r="AB42" s="20">
        <f t="shared" si="2"/>
        <v>2.7706213125131687E-2</v>
      </c>
      <c r="AC42" s="20">
        <f t="shared" si="2"/>
        <v>3.0072565415984596E-2</v>
      </c>
      <c r="AD42" s="20">
        <f t="shared" si="2"/>
        <v>2.7878947753510044E-2</v>
      </c>
      <c r="AF42" s="21">
        <f t="shared" si="3"/>
        <v>1.8243197570002392E-2</v>
      </c>
      <c r="AG42" s="21" t="str">
        <f t="shared" si="4"/>
        <v>Belgium</v>
      </c>
    </row>
    <row r="43" spans="1:33" x14ac:dyDescent="0.15">
      <c r="A43" s="26" t="s">
        <v>226</v>
      </c>
      <c r="B43" s="20" t="e">
        <f t="shared" si="2"/>
        <v>#DIV/0!</v>
      </c>
      <c r="C43" s="20" t="e">
        <f t="shared" si="2"/>
        <v>#DIV/0!</v>
      </c>
      <c r="D43" s="20" t="e">
        <f t="shared" si="2"/>
        <v>#DIV/0!</v>
      </c>
      <c r="E43" s="20" t="e">
        <f t="shared" si="2"/>
        <v>#DIV/0!</v>
      </c>
      <c r="F43" s="20" t="e">
        <f t="shared" si="2"/>
        <v>#DIV/0!</v>
      </c>
      <c r="G43" s="20" t="e">
        <f t="shared" si="2"/>
        <v>#DIV/0!</v>
      </c>
      <c r="H43" s="20" t="e">
        <f t="shared" si="2"/>
        <v>#DIV/0!</v>
      </c>
      <c r="I43" s="20">
        <f t="shared" si="2"/>
        <v>5.2780676141401233E-3</v>
      </c>
      <c r="J43" s="20">
        <f t="shared" si="2"/>
        <v>5.3633882135801043E-3</v>
      </c>
      <c r="K43" s="20">
        <f t="shared" si="2"/>
        <v>5.2469549761112785E-3</v>
      </c>
      <c r="L43" s="20">
        <f t="shared" si="2"/>
        <v>6.3725239798246534E-3</v>
      </c>
      <c r="M43" s="20">
        <f t="shared" si="2"/>
        <v>6.7169431873787804E-3</v>
      </c>
      <c r="N43" s="20">
        <f t="shared" si="2"/>
        <v>7.131660474475731E-3</v>
      </c>
      <c r="O43" s="20">
        <f t="shared" si="2"/>
        <v>7.5635119900304545E-3</v>
      </c>
      <c r="P43" s="20">
        <f t="shared" si="2"/>
        <v>8.1283405760117222E-3</v>
      </c>
      <c r="Q43" s="20">
        <f t="shared" si="2"/>
        <v>7.146463998082866E-3</v>
      </c>
      <c r="R43" s="20">
        <f t="shared" si="2"/>
        <v>8.9269655311947447E-3</v>
      </c>
      <c r="S43" s="20">
        <f t="shared" si="2"/>
        <v>8.3595758280743115E-3</v>
      </c>
      <c r="T43" s="20">
        <f t="shared" si="2"/>
        <v>7.6345844664187801E-3</v>
      </c>
      <c r="U43" s="20">
        <f t="shared" si="2"/>
        <v>6.8205154298111277E-3</v>
      </c>
      <c r="V43" s="20">
        <f t="shared" si="2"/>
        <v>6.9218132173112859E-3</v>
      </c>
      <c r="W43" s="20">
        <f t="shared" si="2"/>
        <v>6.5047685286489694E-3</v>
      </c>
      <c r="X43" s="20">
        <f t="shared" si="2"/>
        <v>7.2566534736728146E-3</v>
      </c>
      <c r="Y43" s="20">
        <f t="shared" si="2"/>
        <v>8.4455157496658786E-3</v>
      </c>
      <c r="Z43" s="20">
        <f t="shared" si="2"/>
        <v>9.6891435345041431E-3</v>
      </c>
      <c r="AA43" s="20">
        <f t="shared" si="2"/>
        <v>8.8276175632189761E-3</v>
      </c>
      <c r="AB43" s="20">
        <f t="shared" si="2"/>
        <v>9.7208244144667104E-3</v>
      </c>
      <c r="AC43" s="20">
        <f t="shared" si="2"/>
        <v>9.5550706658695753E-3</v>
      </c>
      <c r="AD43" s="20">
        <f t="shared" si="2"/>
        <v>9.3284893024243344E-3</v>
      </c>
      <c r="AF43" s="21">
        <f t="shared" si="3"/>
        <v>7.5881542143144244E-3</v>
      </c>
      <c r="AG43" s="21" t="str">
        <f t="shared" si="4"/>
        <v>Brazil</v>
      </c>
    </row>
    <row r="44" spans="1:33" x14ac:dyDescent="0.15">
      <c r="A44" s="26" t="s">
        <v>58</v>
      </c>
      <c r="B44" s="20" t="e">
        <f t="shared" si="2"/>
        <v>#DIV/0!</v>
      </c>
      <c r="C44" s="20" t="e">
        <f t="shared" si="2"/>
        <v>#DIV/0!</v>
      </c>
      <c r="D44" s="20" t="e">
        <f t="shared" si="2"/>
        <v>#DIV/0!</v>
      </c>
      <c r="E44" s="20" t="e">
        <f t="shared" si="2"/>
        <v>#DIV/0!</v>
      </c>
      <c r="F44" s="20" t="e">
        <f t="shared" si="2"/>
        <v>#DIV/0!</v>
      </c>
      <c r="G44" s="20" t="e">
        <f t="shared" si="2"/>
        <v>#DIV/0!</v>
      </c>
      <c r="H44" s="20" t="e">
        <f t="shared" si="2"/>
        <v>#DIV/0!</v>
      </c>
      <c r="I44" s="20">
        <f t="shared" si="2"/>
        <v>6.7731507454377214E-3</v>
      </c>
      <c r="J44" s="20">
        <f t="shared" si="2"/>
        <v>6.8028085572552615E-3</v>
      </c>
      <c r="K44" s="20">
        <f t="shared" si="2"/>
        <v>6.5018524934448802E-3</v>
      </c>
      <c r="L44" s="20">
        <f t="shared" si="2"/>
        <v>5.8892041445416116E-3</v>
      </c>
      <c r="M44" s="20">
        <f t="shared" si="2"/>
        <v>7.0118572740826375E-3</v>
      </c>
      <c r="N44" s="20">
        <f t="shared" si="2"/>
        <v>7.3232726946907897E-3</v>
      </c>
      <c r="O44" s="20">
        <f t="shared" si="2"/>
        <v>6.6479219309206914E-3</v>
      </c>
      <c r="P44" s="20">
        <f t="shared" si="2"/>
        <v>7.8737581610082603E-3</v>
      </c>
      <c r="Q44" s="20">
        <f t="shared" si="2"/>
        <v>7.6086305320906197E-3</v>
      </c>
      <c r="R44" s="20">
        <f t="shared" si="2"/>
        <v>7.7138107952600624E-3</v>
      </c>
      <c r="S44" s="20">
        <f t="shared" si="2"/>
        <v>7.9059138009606733E-3</v>
      </c>
      <c r="T44" s="20">
        <f t="shared" si="2"/>
        <v>8.5120263399908157E-3</v>
      </c>
      <c r="U44" s="20">
        <f t="shared" si="2"/>
        <v>8.3167333770333661E-3</v>
      </c>
      <c r="V44" s="20">
        <f t="shared" si="2"/>
        <v>1.0491665177945315E-2</v>
      </c>
      <c r="W44" s="20">
        <f t="shared" si="2"/>
        <v>1.1284398379816193E-2</v>
      </c>
      <c r="X44" s="20">
        <f t="shared" si="2"/>
        <v>1.2194595529826316E-2</v>
      </c>
      <c r="Y44" s="20">
        <f t="shared" si="2"/>
        <v>1.1906859687055531E-2</v>
      </c>
      <c r="Z44" s="20">
        <f t="shared" si="2"/>
        <v>1.0143420596630866E-2</v>
      </c>
      <c r="AA44" s="20">
        <f t="shared" si="2"/>
        <v>1.1082369114981951E-2</v>
      </c>
      <c r="AB44" s="20">
        <f t="shared" si="2"/>
        <v>1.181877292002821E-2</v>
      </c>
      <c r="AC44" s="20">
        <f t="shared" si="2"/>
        <v>1.0054858434665288E-2</v>
      </c>
      <c r="AD44" s="20">
        <f t="shared" si="2"/>
        <v>1.0338596271880189E-2</v>
      </c>
      <c r="AF44" s="21">
        <f t="shared" si="3"/>
        <v>8.8271125890703288E-3</v>
      </c>
      <c r="AG44" s="21" t="str">
        <f t="shared" si="4"/>
        <v>Canada</v>
      </c>
    </row>
    <row r="45" spans="1:33" x14ac:dyDescent="0.15">
      <c r="A45" s="26" t="s">
        <v>227</v>
      </c>
      <c r="B45" s="20" t="e">
        <f t="shared" si="2"/>
        <v>#DIV/0!</v>
      </c>
      <c r="C45" s="20" t="e">
        <f t="shared" si="2"/>
        <v>#DIV/0!</v>
      </c>
      <c r="D45" s="20" t="e">
        <f t="shared" si="2"/>
        <v>#DIV/0!</v>
      </c>
      <c r="E45" s="20" t="e">
        <f t="shared" si="2"/>
        <v>#DIV/0!</v>
      </c>
      <c r="F45" s="20" t="e">
        <f t="shared" si="2"/>
        <v>#DIV/0!</v>
      </c>
      <c r="G45" s="20" t="e">
        <f t="shared" si="2"/>
        <v>#DIV/0!</v>
      </c>
      <c r="H45" s="20" t="e">
        <f t="shared" si="2"/>
        <v>#DIV/0!</v>
      </c>
      <c r="I45" s="20">
        <f t="shared" si="2"/>
        <v>1.0506551691908583E-3</v>
      </c>
      <c r="J45" s="20">
        <f t="shared" si="2"/>
        <v>1.2338317896922598E-3</v>
      </c>
      <c r="K45" s="20">
        <f t="shared" si="2"/>
        <v>1.2016779507399795E-3</v>
      </c>
      <c r="L45" s="20">
        <f t="shared" si="2"/>
        <v>1.2979770229127711E-3</v>
      </c>
      <c r="M45" s="20">
        <f t="shared" si="2"/>
        <v>1.2735104263778933E-3</v>
      </c>
      <c r="N45" s="20">
        <f t="shared" si="2"/>
        <v>1.201278985133791E-3</v>
      </c>
      <c r="O45" s="20">
        <f t="shared" si="2"/>
        <v>1.1746707767424851E-3</v>
      </c>
      <c r="P45" s="20">
        <f t="shared" si="2"/>
        <v>1.1603937873615122E-3</v>
      </c>
      <c r="Q45" s="20">
        <f t="shared" si="2"/>
        <v>1.1297404164633989E-3</v>
      </c>
      <c r="R45" s="20">
        <f t="shared" si="2"/>
        <v>9.746813310750616E-4</v>
      </c>
      <c r="S45" s="20">
        <f t="shared" si="2"/>
        <v>9.9031907931289493E-4</v>
      </c>
      <c r="T45" s="20">
        <f t="shared" si="2"/>
        <v>8.4533211522956587E-4</v>
      </c>
      <c r="U45" s="20">
        <f t="shared" si="2"/>
        <v>7.9445425906986354E-4</v>
      </c>
      <c r="V45" s="20">
        <f t="shared" si="2"/>
        <v>7.6865405138758561E-4</v>
      </c>
      <c r="W45" s="20">
        <f t="shared" si="2"/>
        <v>7.9413073564651787E-4</v>
      </c>
      <c r="X45" s="20">
        <f t="shared" si="2"/>
        <v>8.4058716068884088E-4</v>
      </c>
      <c r="Y45" s="20">
        <f t="shared" si="2"/>
        <v>8.2171156171774516E-4</v>
      </c>
      <c r="Z45" s="20">
        <f t="shared" si="2"/>
        <v>8.2693790890462282E-4</v>
      </c>
      <c r="AA45" s="20">
        <f t="shared" si="2"/>
        <v>9.4317051143724608E-4</v>
      </c>
      <c r="AB45" s="20">
        <f t="shared" si="2"/>
        <v>8.1033520271151752E-4</v>
      </c>
      <c r="AC45" s="20">
        <f t="shared" si="2"/>
        <v>1.0220477241567646E-3</v>
      </c>
      <c r="AD45" s="20">
        <f t="shared" si="2"/>
        <v>2.9464592006428216E-3</v>
      </c>
      <c r="AF45" s="21">
        <f t="shared" si="3"/>
        <v>1.095570780299818E-3</v>
      </c>
      <c r="AG45" s="21" t="str">
        <f t="shared" si="4"/>
        <v>Chile</v>
      </c>
    </row>
    <row r="46" spans="1:33" x14ac:dyDescent="0.15">
      <c r="A46" s="26" t="s">
        <v>83</v>
      </c>
      <c r="B46" s="20" t="e">
        <f t="shared" si="2"/>
        <v>#DIV/0!</v>
      </c>
      <c r="C46" s="20" t="e">
        <f t="shared" si="2"/>
        <v>#DIV/0!</v>
      </c>
      <c r="D46" s="20" t="e">
        <f t="shared" si="2"/>
        <v>#DIV/0!</v>
      </c>
      <c r="E46" s="20" t="e">
        <f t="shared" si="2"/>
        <v>#DIV/0!</v>
      </c>
      <c r="F46" s="20" t="e">
        <f t="shared" si="2"/>
        <v>#DIV/0!</v>
      </c>
      <c r="G46" s="20" t="e">
        <f t="shared" si="2"/>
        <v>#DIV/0!</v>
      </c>
      <c r="H46" s="20" t="e">
        <f t="shared" si="2"/>
        <v>#DIV/0!</v>
      </c>
      <c r="I46" s="20">
        <f t="shared" si="2"/>
        <v>7.5626284125118563E-3</v>
      </c>
      <c r="J46" s="20">
        <f t="shared" si="2"/>
        <v>9.5534080058155453E-3</v>
      </c>
      <c r="K46" s="20">
        <f t="shared" si="2"/>
        <v>1.3004582226640547E-2</v>
      </c>
      <c r="L46" s="20">
        <f t="shared" si="2"/>
        <v>1.2439595142124208E-2</v>
      </c>
      <c r="M46" s="20">
        <f t="shared" si="2"/>
        <v>1.1687208722281479E-2</v>
      </c>
      <c r="N46" s="20">
        <f t="shared" si="2"/>
        <v>1.246699119781612E-2</v>
      </c>
      <c r="O46" s="20">
        <f t="shared" si="2"/>
        <v>1.3417310814501281E-2</v>
      </c>
      <c r="P46" s="20">
        <f t="shared" si="2"/>
        <v>1.2710324165476213E-2</v>
      </c>
      <c r="Q46" s="20">
        <f t="shared" si="2"/>
        <v>1.3223098056332967E-2</v>
      </c>
      <c r="R46" s="20">
        <f t="shared" si="2"/>
        <v>1.5610492290943131E-2</v>
      </c>
      <c r="S46" s="20">
        <f t="shared" si="2"/>
        <v>1.6462561490987498E-2</v>
      </c>
      <c r="T46" s="20">
        <f t="shared" si="2"/>
        <v>1.8003758109799397E-2</v>
      </c>
      <c r="U46" s="20">
        <f t="shared" si="2"/>
        <v>2.0710580984955752E-2</v>
      </c>
      <c r="V46" s="20">
        <f t="shared" si="2"/>
        <v>2.3417174785016346E-2</v>
      </c>
      <c r="W46" s="20">
        <f t="shared" si="2"/>
        <v>2.4990105803919558E-2</v>
      </c>
      <c r="X46" s="20">
        <f t="shared" si="2"/>
        <v>2.6042260804996206E-2</v>
      </c>
      <c r="Y46" s="20">
        <f t="shared" si="2"/>
        <v>3.0078763237212331E-2</v>
      </c>
      <c r="Z46" s="20">
        <f t="shared" si="2"/>
        <v>3.1760605462111464E-2</v>
      </c>
      <c r="AA46" s="20">
        <f t="shared" si="2"/>
        <v>3.5395717484500107E-2</v>
      </c>
      <c r="AB46" s="20">
        <f t="shared" si="2"/>
        <v>4.1809016524086931E-2</v>
      </c>
      <c r="AC46" s="20">
        <f t="shared" si="2"/>
        <v>4.5921060756718764E-2</v>
      </c>
      <c r="AD46" s="20">
        <f t="shared" si="2"/>
        <v>4.2321814958315059E-2</v>
      </c>
      <c r="AF46" s="21">
        <f t="shared" si="3"/>
        <v>2.1754048156230124E-2</v>
      </c>
      <c r="AG46" s="21" t="str">
        <f t="shared" si="4"/>
        <v>China, P.R.: Mainland</v>
      </c>
    </row>
    <row r="47" spans="1:33" x14ac:dyDescent="0.15">
      <c r="A47" s="26" t="s">
        <v>42</v>
      </c>
      <c r="B47" s="20" t="e">
        <f t="shared" si="2"/>
        <v>#DIV/0!</v>
      </c>
      <c r="C47" s="20" t="e">
        <f t="shared" si="2"/>
        <v>#DIV/0!</v>
      </c>
      <c r="D47" s="20" t="e">
        <f t="shared" si="2"/>
        <v>#DIV/0!</v>
      </c>
      <c r="E47" s="20" t="e">
        <f t="shared" si="2"/>
        <v>#DIV/0!</v>
      </c>
      <c r="F47" s="20" t="e">
        <f t="shared" si="2"/>
        <v>#DIV/0!</v>
      </c>
      <c r="G47" s="20" t="e">
        <f t="shared" si="2"/>
        <v>#DIV/0!</v>
      </c>
      <c r="H47" s="20" t="e">
        <f t="shared" si="2"/>
        <v>#DIV/0!</v>
      </c>
      <c r="I47" s="20">
        <f t="shared" si="2"/>
        <v>7.7222454187304982E-3</v>
      </c>
      <c r="J47" s="20">
        <f t="shared" si="2"/>
        <v>7.7542773432801087E-3</v>
      </c>
      <c r="K47" s="20">
        <f t="shared" si="2"/>
        <v>7.1952765596684821E-3</v>
      </c>
      <c r="L47" s="20">
        <f t="shared" si="2"/>
        <v>7.1615868106797882E-3</v>
      </c>
      <c r="M47" s="20">
        <f t="shared" si="2"/>
        <v>7.53211887116344E-3</v>
      </c>
      <c r="N47" s="20">
        <f t="shared" si="2"/>
        <v>7.1516237964826465E-3</v>
      </c>
      <c r="O47" s="20">
        <f t="shared" si="2"/>
        <v>7.1983990071056714E-3</v>
      </c>
      <c r="P47" s="20">
        <f t="shared" si="2"/>
        <v>8.220215225908642E-3</v>
      </c>
      <c r="Q47" s="20">
        <f t="shared" si="2"/>
        <v>8.0280038685050636E-3</v>
      </c>
      <c r="R47" s="20">
        <f t="shared" si="2"/>
        <v>8.6457831789202386E-3</v>
      </c>
      <c r="S47" s="20">
        <f t="shared" si="2"/>
        <v>7.7869174052188437E-3</v>
      </c>
      <c r="T47" s="20">
        <f t="shared" si="2"/>
        <v>7.238168575528307E-3</v>
      </c>
      <c r="U47" s="20">
        <f t="shared" si="2"/>
        <v>6.6678255081007382E-3</v>
      </c>
      <c r="V47" s="20">
        <f t="shared" si="2"/>
        <v>6.4233538201541518E-3</v>
      </c>
      <c r="W47" s="20">
        <f t="shared" si="2"/>
        <v>6.1768070459333104E-3</v>
      </c>
      <c r="X47" s="20">
        <f t="shared" si="2"/>
        <v>7.1334169535524549E-3</v>
      </c>
      <c r="Y47" s="20">
        <f t="shared" ref="Y47:AD47" si="5">Y11/Y$36</f>
        <v>6.4774935197697966E-3</v>
      </c>
      <c r="Z47" s="20">
        <f t="shared" si="5"/>
        <v>5.9102329260105214E-3</v>
      </c>
      <c r="AA47" s="20">
        <f t="shared" si="5"/>
        <v>5.6787460114250355E-3</v>
      </c>
      <c r="AB47" s="20">
        <f t="shared" si="5"/>
        <v>5.3992237951705907E-3</v>
      </c>
      <c r="AC47" s="20">
        <f t="shared" si="5"/>
        <v>4.8552536847274062E-3</v>
      </c>
      <c r="AD47" s="20">
        <f t="shared" si="5"/>
        <v>4.339847983569396E-3</v>
      </c>
      <c r="AF47" s="21">
        <f t="shared" si="3"/>
        <v>6.8498553322547786E-3</v>
      </c>
      <c r="AG47" s="21" t="str">
        <f t="shared" si="4"/>
        <v>Finland</v>
      </c>
    </row>
    <row r="48" spans="1:33" x14ac:dyDescent="0.15">
      <c r="A48" s="26" t="s">
        <v>43</v>
      </c>
      <c r="B48" s="20" t="e">
        <f t="shared" ref="B48:AD56" si="6">B12/B$36</f>
        <v>#DIV/0!</v>
      </c>
      <c r="C48" s="20" t="e">
        <f t="shared" si="6"/>
        <v>#DIV/0!</v>
      </c>
      <c r="D48" s="20" t="e">
        <f t="shared" si="6"/>
        <v>#DIV/0!</v>
      </c>
      <c r="E48" s="20" t="e">
        <f t="shared" si="6"/>
        <v>#DIV/0!</v>
      </c>
      <c r="F48" s="20" t="e">
        <f t="shared" si="6"/>
        <v>#DIV/0!</v>
      </c>
      <c r="G48" s="20" t="e">
        <f t="shared" si="6"/>
        <v>#DIV/0!</v>
      </c>
      <c r="H48" s="20" t="e">
        <f t="shared" si="6"/>
        <v>#DIV/0!</v>
      </c>
      <c r="I48" s="20">
        <f t="shared" si="6"/>
        <v>0.12039187248532575</v>
      </c>
      <c r="J48" s="20">
        <f t="shared" si="6"/>
        <v>0.11959918864690523</v>
      </c>
      <c r="K48" s="20">
        <f t="shared" si="6"/>
        <v>0.11750454888044615</v>
      </c>
      <c r="L48" s="20">
        <f t="shared" si="6"/>
        <v>0.11815978519152885</v>
      </c>
      <c r="M48" s="20">
        <f t="shared" si="6"/>
        <v>0.12161087636503928</v>
      </c>
      <c r="N48" s="20">
        <f t="shared" si="6"/>
        <v>0.12141300796242623</v>
      </c>
      <c r="O48" s="20">
        <f t="shared" si="6"/>
        <v>0.11765319358990771</v>
      </c>
      <c r="P48" s="20">
        <f t="shared" si="6"/>
        <v>0.12057352023173652</v>
      </c>
      <c r="Q48" s="20">
        <f t="shared" si="6"/>
        <v>0.12118177694473688</v>
      </c>
      <c r="R48" s="20">
        <f t="shared" si="6"/>
        <v>0.11071199498806414</v>
      </c>
      <c r="S48" s="20">
        <f t="shared" si="6"/>
        <v>0.11321555235170301</v>
      </c>
      <c r="T48" s="20">
        <f t="shared" si="6"/>
        <v>0.11631666454832075</v>
      </c>
      <c r="U48" s="20">
        <f t="shared" si="6"/>
        <v>0.1170665430373283</v>
      </c>
      <c r="V48" s="20">
        <f t="shared" si="6"/>
        <v>0.11281457255841963</v>
      </c>
      <c r="W48" s="20">
        <f t="shared" si="6"/>
        <v>0.10945580007964612</v>
      </c>
      <c r="X48" s="20">
        <f t="shared" si="6"/>
        <v>0.10893111317956104</v>
      </c>
      <c r="Y48" s="20">
        <f t="shared" si="6"/>
        <v>0.10493588886575268</v>
      </c>
      <c r="Z48" s="20">
        <f t="shared" si="6"/>
        <v>0.10658283015283274</v>
      </c>
      <c r="AA48" s="20">
        <f t="shared" si="6"/>
        <v>0.10426790777478591</v>
      </c>
      <c r="AB48" s="20">
        <f t="shared" si="6"/>
        <v>9.6193390712706495E-2</v>
      </c>
      <c r="AC48" s="20">
        <f t="shared" si="6"/>
        <v>9.3123520377473512E-2</v>
      </c>
      <c r="AD48" s="20">
        <f t="shared" si="6"/>
        <v>9.614597384300852E-2</v>
      </c>
      <c r="AF48" s="21">
        <f t="shared" si="3"/>
        <v>0.1121749783076207</v>
      </c>
      <c r="AG48" s="21" t="str">
        <f t="shared" si="4"/>
        <v>France</v>
      </c>
    </row>
    <row r="49" spans="1:33" x14ac:dyDescent="0.15">
      <c r="A49" s="26" t="s">
        <v>44</v>
      </c>
      <c r="B49" s="20" t="e">
        <f t="shared" si="6"/>
        <v>#DIV/0!</v>
      </c>
      <c r="C49" s="20" t="e">
        <f t="shared" si="6"/>
        <v>#DIV/0!</v>
      </c>
      <c r="D49" s="20" t="e">
        <f t="shared" si="6"/>
        <v>#DIV/0!</v>
      </c>
      <c r="E49" s="20" t="e">
        <f t="shared" si="6"/>
        <v>#DIV/0!</v>
      </c>
      <c r="F49" s="20" t="e">
        <f t="shared" si="6"/>
        <v>#DIV/0!</v>
      </c>
      <c r="G49" s="20" t="e">
        <f t="shared" si="6"/>
        <v>#DIV/0!</v>
      </c>
      <c r="H49" s="20" t="e">
        <f t="shared" si="6"/>
        <v>#DIV/0!</v>
      </c>
      <c r="I49" s="20">
        <f t="shared" si="6"/>
        <v>0.33303808048230954</v>
      </c>
      <c r="J49" s="20">
        <f t="shared" si="6"/>
        <v>0.33457773164648519</v>
      </c>
      <c r="K49" s="20">
        <f t="shared" si="6"/>
        <v>0.32402962357923426</v>
      </c>
      <c r="L49" s="20">
        <f t="shared" si="6"/>
        <v>0.32940708826759962</v>
      </c>
      <c r="M49" s="20">
        <f t="shared" si="6"/>
        <v>0.33233860374906871</v>
      </c>
      <c r="N49" s="20">
        <f t="shared" si="6"/>
        <v>0.31620247807415908</v>
      </c>
      <c r="O49" s="20">
        <f t="shared" si="6"/>
        <v>0.31082336168807789</v>
      </c>
      <c r="P49" s="20">
        <f t="shared" si="6"/>
        <v>0.31514874214256355</v>
      </c>
      <c r="Q49" s="20">
        <f t="shared" si="6"/>
        <v>0.30627091517532373</v>
      </c>
      <c r="R49" s="20">
        <f t="shared" si="6"/>
        <v>0.29405988511170045</v>
      </c>
      <c r="S49" s="20">
        <f t="shared" si="6"/>
        <v>0.30510183946286218</v>
      </c>
      <c r="T49" s="20">
        <f t="shared" si="6"/>
        <v>0.29776417430317642</v>
      </c>
      <c r="U49" s="20">
        <f t="shared" si="6"/>
        <v>0.30365765080237295</v>
      </c>
      <c r="V49" s="20">
        <f t="shared" si="6"/>
        <v>0.30419325698481819</v>
      </c>
      <c r="W49" s="20">
        <f t="shared" si="6"/>
        <v>0.29726181350906011</v>
      </c>
      <c r="X49" s="20">
        <f t="shared" si="6"/>
        <v>0.29998224678901092</v>
      </c>
      <c r="Y49" s="20">
        <f t="shared" si="6"/>
        <v>0.30909934328539462</v>
      </c>
      <c r="Z49" s="20">
        <f t="shared" si="6"/>
        <v>0.31020871607695022</v>
      </c>
      <c r="AA49" s="20">
        <f t="shared" si="6"/>
        <v>0.30191745235484602</v>
      </c>
      <c r="AB49" s="20">
        <f t="shared" si="6"/>
        <v>0.30112325703620174</v>
      </c>
      <c r="AC49" s="20">
        <f t="shared" si="6"/>
        <v>0.30775115870324055</v>
      </c>
      <c r="AD49" s="20">
        <f t="shared" si="6"/>
        <v>0.22416431131519188</v>
      </c>
      <c r="AF49" s="21">
        <f t="shared" si="3"/>
        <v>0.30718735138816572</v>
      </c>
      <c r="AG49" s="21" t="str">
        <f t="shared" si="4"/>
        <v>Germany</v>
      </c>
    </row>
    <row r="50" spans="1:33" x14ac:dyDescent="0.15">
      <c r="A50" s="26" t="s">
        <v>87</v>
      </c>
      <c r="B50" s="20" t="e">
        <f t="shared" si="6"/>
        <v>#DIV/0!</v>
      </c>
      <c r="C50" s="20" t="e">
        <f t="shared" si="6"/>
        <v>#DIV/0!</v>
      </c>
      <c r="D50" s="20" t="e">
        <f t="shared" si="6"/>
        <v>#DIV/0!</v>
      </c>
      <c r="E50" s="20" t="e">
        <f t="shared" si="6"/>
        <v>#DIV/0!</v>
      </c>
      <c r="F50" s="20" t="e">
        <f t="shared" si="6"/>
        <v>#DIV/0!</v>
      </c>
      <c r="G50" s="20" t="e">
        <f t="shared" si="6"/>
        <v>#DIV/0!</v>
      </c>
      <c r="H50" s="20" t="e">
        <f t="shared" si="6"/>
        <v>#DIV/0!</v>
      </c>
      <c r="I50" s="20">
        <f t="shared" si="6"/>
        <v>3.7077196440109426E-3</v>
      </c>
      <c r="J50" s="20">
        <f t="shared" si="6"/>
        <v>4.1749695960900243E-3</v>
      </c>
      <c r="K50" s="20">
        <f t="shared" si="6"/>
        <v>4.6328231896757416E-3</v>
      </c>
      <c r="L50" s="20">
        <f t="shared" si="6"/>
        <v>5.3904739594968299E-3</v>
      </c>
      <c r="M50" s="20">
        <f t="shared" si="6"/>
        <v>6.0964856345207758E-3</v>
      </c>
      <c r="N50" s="20">
        <f t="shared" si="6"/>
        <v>6.2307808367995715E-3</v>
      </c>
      <c r="O50" s="20">
        <f t="shared" si="6"/>
        <v>5.591651741595806E-3</v>
      </c>
      <c r="P50" s="20">
        <f t="shared" si="6"/>
        <v>5.2754236021737549E-3</v>
      </c>
      <c r="Q50" s="20">
        <f t="shared" si="6"/>
        <v>4.6644585376708512E-3</v>
      </c>
      <c r="R50" s="20">
        <f t="shared" si="6"/>
        <v>5.2958180482958143E-3</v>
      </c>
      <c r="S50" s="20">
        <f t="shared" si="6"/>
        <v>5.2029574520855975E-3</v>
      </c>
      <c r="T50" s="20">
        <f t="shared" si="6"/>
        <v>4.975624271090575E-3</v>
      </c>
      <c r="U50" s="20">
        <f t="shared" si="6"/>
        <v>5.3570498114196953E-3</v>
      </c>
      <c r="V50" s="20">
        <f t="shared" si="6"/>
        <v>6.2592449848158337E-3</v>
      </c>
      <c r="W50" s="20">
        <f t="shared" si="6"/>
        <v>7.4791594483575603E-3</v>
      </c>
      <c r="X50" s="20">
        <f t="shared" si="6"/>
        <v>8.5014032950874504E-3</v>
      </c>
      <c r="Y50" s="20">
        <f t="shared" si="6"/>
        <v>9.5921203150917383E-3</v>
      </c>
      <c r="Z50" s="20">
        <f t="shared" si="6"/>
        <v>1.0075177532512705E-2</v>
      </c>
      <c r="AA50" s="20">
        <f t="shared" si="6"/>
        <v>9.8050608390975926E-3</v>
      </c>
      <c r="AB50" s="20">
        <f t="shared" si="6"/>
        <v>1.1046391240981644E-2</v>
      </c>
      <c r="AC50" s="20">
        <f t="shared" si="6"/>
        <v>1.2985902115299583E-2</v>
      </c>
      <c r="AD50" s="20">
        <f t="shared" si="6"/>
        <v>6.5086035757197958E-2</v>
      </c>
      <c r="AF50" s="21">
        <f t="shared" si="3"/>
        <v>9.4284878115167281E-3</v>
      </c>
      <c r="AG50" s="21" t="str">
        <f t="shared" si="4"/>
        <v>India</v>
      </c>
    </row>
    <row r="51" spans="1:33" x14ac:dyDescent="0.15">
      <c r="A51" s="26" t="s">
        <v>88</v>
      </c>
      <c r="B51" s="20" t="e">
        <f t="shared" si="6"/>
        <v>#DIV/0!</v>
      </c>
      <c r="C51" s="20" t="e">
        <f t="shared" si="6"/>
        <v>#DIV/0!</v>
      </c>
      <c r="D51" s="20" t="e">
        <f t="shared" si="6"/>
        <v>#DIV/0!</v>
      </c>
      <c r="E51" s="20" t="e">
        <f t="shared" si="6"/>
        <v>#DIV/0!</v>
      </c>
      <c r="F51" s="20" t="e">
        <f t="shared" si="6"/>
        <v>#DIV/0!</v>
      </c>
      <c r="G51" s="20" t="e">
        <f t="shared" si="6"/>
        <v>#DIV/0!</v>
      </c>
      <c r="H51" s="20" t="e">
        <f t="shared" si="6"/>
        <v>#DIV/0!</v>
      </c>
      <c r="I51" s="20">
        <f t="shared" si="6"/>
        <v>2.7655428595691907E-3</v>
      </c>
      <c r="J51" s="20">
        <f t="shared" si="6"/>
        <v>2.7015940624976497E-3</v>
      </c>
      <c r="K51" s="20">
        <f t="shared" si="6"/>
        <v>3.0516458748494971E-3</v>
      </c>
      <c r="L51" s="20">
        <f t="shared" si="6"/>
        <v>3.2188085621260593E-3</v>
      </c>
      <c r="M51" s="20">
        <f t="shared" si="6"/>
        <v>3.4395793999064533E-3</v>
      </c>
      <c r="N51" s="20">
        <f t="shared" si="6"/>
        <v>3.3735639260978893E-3</v>
      </c>
      <c r="O51" s="20">
        <f t="shared" si="6"/>
        <v>2.9886393276579446E-3</v>
      </c>
      <c r="P51" s="20">
        <f t="shared" si="6"/>
        <v>2.1535064198044693E-3</v>
      </c>
      <c r="Q51" s="20">
        <f t="shared" si="6"/>
        <v>1.6860519851764363E-3</v>
      </c>
      <c r="R51" s="20">
        <f t="shared" si="6"/>
        <v>1.7841616241172668E-3</v>
      </c>
      <c r="S51" s="20">
        <f t="shared" si="6"/>
        <v>2.0382462495245257E-3</v>
      </c>
      <c r="T51" s="20">
        <f t="shared" si="6"/>
        <v>1.9488904287687085E-3</v>
      </c>
      <c r="U51" s="20">
        <f t="shared" si="6"/>
        <v>2.001062579970167E-3</v>
      </c>
      <c r="V51" s="20">
        <f t="shared" si="6"/>
        <v>1.7683625903754776E-3</v>
      </c>
      <c r="W51" s="20">
        <f t="shared" si="6"/>
        <v>1.7668403270541388E-3</v>
      </c>
      <c r="X51" s="20">
        <f t="shared" si="6"/>
        <v>1.5453503329197816E-3</v>
      </c>
      <c r="Y51" s="20">
        <f t="shared" si="6"/>
        <v>1.6491811431895412E-3</v>
      </c>
      <c r="Z51" s="20">
        <f t="shared" si="6"/>
        <v>1.7140867145942285E-3</v>
      </c>
      <c r="AA51" s="20">
        <f t="shared" si="6"/>
        <v>1.805622516468467E-3</v>
      </c>
      <c r="AB51" s="20">
        <f t="shared" si="6"/>
        <v>1.8494128687093043E-3</v>
      </c>
      <c r="AC51" s="20">
        <f t="shared" si="6"/>
        <v>1.8286320656796305E-3</v>
      </c>
      <c r="AD51" s="20">
        <f t="shared" si="6"/>
        <v>1.4979228197108015E-3</v>
      </c>
      <c r="AF51" s="21">
        <f t="shared" si="3"/>
        <v>2.2080320308530744E-3</v>
      </c>
      <c r="AG51" s="21" t="str">
        <f t="shared" si="4"/>
        <v>Indonesia</v>
      </c>
    </row>
    <row r="52" spans="1:33" x14ac:dyDescent="0.15">
      <c r="A52" s="26" t="s">
        <v>47</v>
      </c>
      <c r="B52" s="20" t="e">
        <f t="shared" si="6"/>
        <v>#DIV/0!</v>
      </c>
      <c r="C52" s="20" t="e">
        <f t="shared" si="6"/>
        <v>#DIV/0!</v>
      </c>
      <c r="D52" s="20" t="e">
        <f t="shared" si="6"/>
        <v>#DIV/0!</v>
      </c>
      <c r="E52" s="20" t="e">
        <f t="shared" si="6"/>
        <v>#DIV/0!</v>
      </c>
      <c r="F52" s="20" t="e">
        <f t="shared" si="6"/>
        <v>#DIV/0!</v>
      </c>
      <c r="G52" s="20" t="e">
        <f t="shared" si="6"/>
        <v>#DIV/0!</v>
      </c>
      <c r="H52" s="20" t="e">
        <f t="shared" si="6"/>
        <v>#DIV/0!</v>
      </c>
      <c r="I52" s="20">
        <f t="shared" si="6"/>
        <v>0.10959455827727799</v>
      </c>
      <c r="J52" s="20">
        <f t="shared" si="6"/>
        <v>0.10992342351419228</v>
      </c>
      <c r="K52" s="20">
        <f t="shared" si="6"/>
        <v>0.10289154178471575</v>
      </c>
      <c r="L52" s="20">
        <f t="shared" si="6"/>
        <v>0.10140570339781493</v>
      </c>
      <c r="M52" s="20">
        <f t="shared" si="6"/>
        <v>0.10315455266497159</v>
      </c>
      <c r="N52" s="20">
        <f t="shared" si="6"/>
        <v>0.10653417044749022</v>
      </c>
      <c r="O52" s="20">
        <f t="shared" si="6"/>
        <v>0.10205328228275512</v>
      </c>
      <c r="P52" s="20">
        <f t="shared" si="6"/>
        <v>0.10174778334044075</v>
      </c>
      <c r="Q52" s="20">
        <f t="shared" si="6"/>
        <v>0.10064104209994777</v>
      </c>
      <c r="R52" s="20">
        <f t="shared" si="6"/>
        <v>9.873053852126458E-2</v>
      </c>
      <c r="S52" s="20">
        <f t="shared" si="6"/>
        <v>0.10216608494306245</v>
      </c>
      <c r="T52" s="20">
        <f t="shared" si="6"/>
        <v>0.11066019845380845</v>
      </c>
      <c r="U52" s="20">
        <f t="shared" si="6"/>
        <v>0.11336893120344585</v>
      </c>
      <c r="V52" s="20">
        <f t="shared" si="6"/>
        <v>0.11640698047181991</v>
      </c>
      <c r="W52" s="20">
        <f t="shared" si="6"/>
        <v>0.11447654364112085</v>
      </c>
      <c r="X52" s="20">
        <f t="shared" si="6"/>
        <v>0.11359070685937665</v>
      </c>
      <c r="Y52" s="20">
        <f t="shared" si="6"/>
        <v>0.11449598183438277</v>
      </c>
      <c r="Z52" s="20">
        <f t="shared" si="6"/>
        <v>0.11593165793099335</v>
      </c>
      <c r="AA52" s="20">
        <f t="shared" si="6"/>
        <v>0.11225408597720667</v>
      </c>
      <c r="AB52" s="20">
        <f t="shared" si="6"/>
        <v>0.10654516985566533</v>
      </c>
      <c r="AC52" s="20">
        <f t="shared" si="6"/>
        <v>0.1073590334459319</v>
      </c>
      <c r="AD52" s="20">
        <f t="shared" si="6"/>
        <v>9.2013340628482432E-2</v>
      </c>
      <c r="AF52" s="21">
        <f t="shared" si="3"/>
        <v>0.10708842325346217</v>
      </c>
      <c r="AG52" s="21" t="str">
        <f t="shared" si="4"/>
        <v>Italy</v>
      </c>
    </row>
    <row r="53" spans="1:33" x14ac:dyDescent="0.15">
      <c r="A53" s="26" t="s">
        <v>65</v>
      </c>
      <c r="B53" s="20" t="e">
        <f t="shared" si="6"/>
        <v>#DIV/0!</v>
      </c>
      <c r="C53" s="20" t="e">
        <f t="shared" si="6"/>
        <v>#DIV/0!</v>
      </c>
      <c r="D53" s="20" t="e">
        <f t="shared" si="6"/>
        <v>#DIV/0!</v>
      </c>
      <c r="E53" s="20" t="e">
        <f t="shared" si="6"/>
        <v>#DIV/0!</v>
      </c>
      <c r="F53" s="20" t="e">
        <f t="shared" si="6"/>
        <v>#DIV/0!</v>
      </c>
      <c r="G53" s="20" t="e">
        <f t="shared" si="6"/>
        <v>#DIV/0!</v>
      </c>
      <c r="H53" s="20" t="e">
        <f t="shared" si="6"/>
        <v>#DIV/0!</v>
      </c>
      <c r="I53" s="20">
        <f t="shared" si="6"/>
        <v>5.0523799697487964E-2</v>
      </c>
      <c r="J53" s="20">
        <f t="shared" si="6"/>
        <v>4.7306570742950041E-2</v>
      </c>
      <c r="K53" s="20">
        <f t="shared" si="6"/>
        <v>4.3081354726131608E-2</v>
      </c>
      <c r="L53" s="20">
        <f t="shared" si="6"/>
        <v>4.2582465406650408E-2</v>
      </c>
      <c r="M53" s="20">
        <f t="shared" si="6"/>
        <v>4.1715631456427871E-2</v>
      </c>
      <c r="N53" s="20">
        <f t="shared" si="6"/>
        <v>4.0317859203469843E-2</v>
      </c>
      <c r="O53" s="20">
        <f t="shared" si="6"/>
        <v>4.0378697776706642E-2</v>
      </c>
      <c r="P53" s="20">
        <f t="shared" si="6"/>
        <v>3.7831399418040874E-2</v>
      </c>
      <c r="Q53" s="20">
        <f t="shared" si="6"/>
        <v>3.9352624506808397E-2</v>
      </c>
      <c r="R53" s="20">
        <f t="shared" si="6"/>
        <v>4.0858626928297087E-2</v>
      </c>
      <c r="S53" s="20">
        <f t="shared" si="6"/>
        <v>3.6792587510461237E-2</v>
      </c>
      <c r="T53" s="20">
        <f t="shared" si="6"/>
        <v>3.3276307041664892E-2</v>
      </c>
      <c r="U53" s="20">
        <f t="shared" si="6"/>
        <v>3.4832107152477414E-2</v>
      </c>
      <c r="V53" s="20">
        <f t="shared" si="6"/>
        <v>3.4523648423062138E-2</v>
      </c>
      <c r="W53" s="20">
        <f t="shared" si="6"/>
        <v>3.2164171931012286E-2</v>
      </c>
      <c r="X53" s="20">
        <f t="shared" si="6"/>
        <v>3.1856549740902344E-2</v>
      </c>
      <c r="Y53" s="20">
        <f t="shared" si="6"/>
        <v>3.0171008749763872E-2</v>
      </c>
      <c r="Z53" s="20">
        <f t="shared" si="6"/>
        <v>3.2141511273844799E-2</v>
      </c>
      <c r="AA53" s="20">
        <f t="shared" si="6"/>
        <v>3.5568314321600118E-2</v>
      </c>
      <c r="AB53" s="20">
        <f t="shared" si="6"/>
        <v>3.2025127705780206E-2</v>
      </c>
      <c r="AC53" s="20">
        <f t="shared" si="6"/>
        <v>3.2741475442992121E-2</v>
      </c>
      <c r="AD53" s="20">
        <f t="shared" si="6"/>
        <v>2.5582455888314641E-2</v>
      </c>
      <c r="AF53" s="21">
        <f>AVERAGE(I53:AD53)</f>
        <v>3.7073831592947581E-2</v>
      </c>
      <c r="AG53" s="21" t="str">
        <f t="shared" si="4"/>
        <v>Japan</v>
      </c>
    </row>
    <row r="54" spans="1:33" x14ac:dyDescent="0.15">
      <c r="A54" s="26" t="s">
        <v>537</v>
      </c>
      <c r="B54" s="20" t="e">
        <f t="shared" si="6"/>
        <v>#DIV/0!</v>
      </c>
      <c r="C54" s="20" t="e">
        <f t="shared" si="6"/>
        <v>#DIV/0!</v>
      </c>
      <c r="D54" s="20" t="e">
        <f t="shared" si="6"/>
        <v>#DIV/0!</v>
      </c>
      <c r="E54" s="20" t="e">
        <f t="shared" si="6"/>
        <v>#DIV/0!</v>
      </c>
      <c r="F54" s="20" t="e">
        <f t="shared" si="6"/>
        <v>#DIV/0!</v>
      </c>
      <c r="G54" s="20" t="e">
        <f t="shared" si="6"/>
        <v>#DIV/0!</v>
      </c>
      <c r="H54" s="20" t="e">
        <f t="shared" si="6"/>
        <v>#DIV/0!</v>
      </c>
      <c r="I54" s="20">
        <f t="shared" si="6"/>
        <v>7.0378287889064448E-3</v>
      </c>
      <c r="J54" s="20">
        <f t="shared" si="6"/>
        <v>6.6793817887124789E-3</v>
      </c>
      <c r="K54" s="20">
        <f t="shared" si="6"/>
        <v>6.0109089301164011E-3</v>
      </c>
      <c r="L54" s="20">
        <f t="shared" si="6"/>
        <v>7.7992438497884765E-3</v>
      </c>
      <c r="M54" s="20">
        <f t="shared" si="6"/>
        <v>8.2396414665368428E-3</v>
      </c>
      <c r="N54" s="20">
        <f t="shared" si="6"/>
        <v>9.2366657795073439E-3</v>
      </c>
      <c r="O54" s="20">
        <f t="shared" si="6"/>
        <v>8.859361228996528E-3</v>
      </c>
      <c r="P54" s="20">
        <f t="shared" si="6"/>
        <v>8.7460647780340257E-3</v>
      </c>
      <c r="Q54" s="20">
        <f t="shared" si="6"/>
        <v>5.2806805830145241E-3</v>
      </c>
      <c r="R54" s="20">
        <f t="shared" si="6"/>
        <v>6.7081047599207603E-3</v>
      </c>
      <c r="S54" s="20">
        <f t="shared" si="6"/>
        <v>6.8311272937266205E-3</v>
      </c>
      <c r="T54" s="20">
        <f t="shared" si="6"/>
        <v>6.950769344816983E-3</v>
      </c>
      <c r="U54" s="20">
        <f t="shared" si="6"/>
        <v>6.8615149223537984E-3</v>
      </c>
      <c r="V54" s="20">
        <f t="shared" si="6"/>
        <v>7.5806382500138696E-3</v>
      </c>
      <c r="W54" s="20">
        <f t="shared" si="6"/>
        <v>7.4430030118850209E-3</v>
      </c>
      <c r="X54" s="20">
        <f t="shared" si="6"/>
        <v>7.9454434986302065E-3</v>
      </c>
      <c r="Y54" s="20">
        <f t="shared" si="6"/>
        <v>7.9398198320732027E-3</v>
      </c>
      <c r="Z54" s="20">
        <f t="shared" si="6"/>
        <v>7.6347729156166812E-3</v>
      </c>
      <c r="AA54" s="20">
        <f t="shared" si="6"/>
        <v>7.6779614576776602E-3</v>
      </c>
      <c r="AB54" s="20">
        <f t="shared" si="6"/>
        <v>8.3412384260114786E-3</v>
      </c>
      <c r="AC54" s="20">
        <f t="shared" si="6"/>
        <v>8.5374532389213501E-3</v>
      </c>
      <c r="AD54" s="20">
        <f t="shared" si="6"/>
        <v>7.7320915829776956E-3</v>
      </c>
      <c r="AF54" s="21">
        <f t="shared" si="3"/>
        <v>7.5488052603744724E-3</v>
      </c>
      <c r="AG54" s="21" t="str">
        <f t="shared" si="4"/>
        <v>Korea, Rep. Of</v>
      </c>
    </row>
    <row r="55" spans="1:33" x14ac:dyDescent="0.15">
      <c r="A55" s="26" t="s">
        <v>91</v>
      </c>
      <c r="B55" s="20" t="e">
        <f t="shared" si="6"/>
        <v>#DIV/0!</v>
      </c>
      <c r="C55" s="20" t="e">
        <f t="shared" si="6"/>
        <v>#DIV/0!</v>
      </c>
      <c r="D55" s="20" t="e">
        <f t="shared" si="6"/>
        <v>#DIV/0!</v>
      </c>
      <c r="E55" s="20" t="e">
        <f t="shared" si="6"/>
        <v>#DIV/0!</v>
      </c>
      <c r="F55" s="20" t="e">
        <f t="shared" si="6"/>
        <v>#DIV/0!</v>
      </c>
      <c r="G55" s="20" t="e">
        <f t="shared" si="6"/>
        <v>#DIV/0!</v>
      </c>
      <c r="H55" s="20" t="e">
        <f t="shared" si="6"/>
        <v>#DIV/0!</v>
      </c>
      <c r="I55" s="20">
        <f t="shared" si="6"/>
        <v>2.5473445818035446E-3</v>
      </c>
      <c r="J55" s="20">
        <f t="shared" si="6"/>
        <v>2.4946288949520131E-3</v>
      </c>
      <c r="K55" s="20">
        <f t="shared" si="6"/>
        <v>3.1762357709104595E-3</v>
      </c>
      <c r="L55" s="20">
        <f t="shared" si="6"/>
        <v>3.9021374034683243E-3</v>
      </c>
      <c r="M55" s="20">
        <f t="shared" si="6"/>
        <v>5.0546271011160599E-3</v>
      </c>
      <c r="N55" s="20">
        <f t="shared" si="6"/>
        <v>4.1078321876872144E-3</v>
      </c>
      <c r="O55" s="20">
        <f t="shared" si="6"/>
        <v>4.3224668568777646E-3</v>
      </c>
      <c r="P55" s="20">
        <f t="shared" si="6"/>
        <v>2.5959875101122785E-3</v>
      </c>
      <c r="Q55" s="20">
        <f t="shared" si="6"/>
        <v>3.2009311799796299E-3</v>
      </c>
      <c r="R55" s="20">
        <f t="shared" si="6"/>
        <v>3.6443709131816085E-3</v>
      </c>
      <c r="S55" s="20">
        <f t="shared" si="6"/>
        <v>3.3290419926857383E-3</v>
      </c>
      <c r="T55" s="20">
        <f t="shared" si="6"/>
        <v>2.7408157676628384E-3</v>
      </c>
      <c r="U55" s="20">
        <f t="shared" si="6"/>
        <v>2.6596686676935211E-3</v>
      </c>
      <c r="V55" s="20">
        <f t="shared" si="6"/>
        <v>3.2352684851897555E-3</v>
      </c>
      <c r="W55" s="20">
        <f t="shared" si="6"/>
        <v>2.8862584570732114E-3</v>
      </c>
      <c r="X55" s="20">
        <f t="shared" si="6"/>
        <v>2.4654845162286158E-3</v>
      </c>
      <c r="Y55" s="20">
        <f t="shared" si="6"/>
        <v>2.7640862638659888E-3</v>
      </c>
      <c r="Z55" s="20">
        <f t="shared" si="6"/>
        <v>2.8721284150343392E-3</v>
      </c>
      <c r="AA55" s="20">
        <f t="shared" si="6"/>
        <v>2.8948637934394779E-3</v>
      </c>
      <c r="AB55" s="20">
        <f t="shared" si="6"/>
        <v>3.0408006778532854E-3</v>
      </c>
      <c r="AC55" s="20">
        <f t="shared" si="6"/>
        <v>3.1662822234685101E-3</v>
      </c>
      <c r="AD55" s="20">
        <f t="shared" si="6"/>
        <v>3.6933444218281717E-3</v>
      </c>
      <c r="AF55" s="21">
        <f t="shared" si="3"/>
        <v>3.2179366400960159E-3</v>
      </c>
      <c r="AG55" s="21" t="str">
        <f t="shared" si="4"/>
        <v>Malaysia</v>
      </c>
    </row>
    <row r="56" spans="1:33" x14ac:dyDescent="0.15">
      <c r="A56" s="26" t="s">
        <v>243</v>
      </c>
      <c r="B56" s="20" t="e">
        <f t="shared" si="6"/>
        <v>#DIV/0!</v>
      </c>
      <c r="C56" s="20" t="e">
        <f t="shared" si="6"/>
        <v>#DIV/0!</v>
      </c>
      <c r="D56" s="20" t="e">
        <f t="shared" si="6"/>
        <v>#DIV/0!</v>
      </c>
      <c r="E56" s="20" t="e">
        <f t="shared" si="6"/>
        <v>#DIV/0!</v>
      </c>
      <c r="F56" s="20" t="e">
        <f t="shared" si="6"/>
        <v>#DIV/0!</v>
      </c>
      <c r="G56" s="20" t="e">
        <f t="shared" si="6"/>
        <v>#DIV/0!</v>
      </c>
      <c r="H56" s="20" t="e">
        <f t="shared" si="6"/>
        <v>#DIV/0!</v>
      </c>
      <c r="I56" s="20">
        <f t="shared" si="6"/>
        <v>3.4515913688169409E-3</v>
      </c>
      <c r="J56" s="20">
        <f t="shared" si="6"/>
        <v>4.2019122649437348E-3</v>
      </c>
      <c r="K56" s="20">
        <f t="shared" si="6"/>
        <v>3.8182162493810489E-3</v>
      </c>
      <c r="L56" s="20">
        <f t="shared" si="6"/>
        <v>3.9050528905003874E-3</v>
      </c>
      <c r="M56" s="20">
        <f t="shared" si="6"/>
        <v>2.8924739716236834E-3</v>
      </c>
      <c r="N56" s="20">
        <f t="shared" si="6"/>
        <v>3.2727029344052278E-3</v>
      </c>
      <c r="O56" s="20">
        <f t="shared" si="6"/>
        <v>3.749266007054608E-3</v>
      </c>
      <c r="P56" s="20">
        <f t="shared" si="6"/>
        <v>4.3052234669449718E-3</v>
      </c>
      <c r="Q56" s="20">
        <f t="shared" si="6"/>
        <v>4.6986930957454995E-3</v>
      </c>
      <c r="R56" s="20">
        <f t="shared" si="6"/>
        <v>4.9897515584738103E-3</v>
      </c>
      <c r="S56" s="20">
        <f t="shared" si="6"/>
        <v>5.3624991521863596E-3</v>
      </c>
      <c r="T56" s="20">
        <f t="shared" si="6"/>
        <v>4.9591434556186982E-3</v>
      </c>
      <c r="U56" s="20">
        <f t="shared" si="6"/>
        <v>4.8008021590327243E-3</v>
      </c>
      <c r="V56" s="20">
        <f t="shared" si="6"/>
        <v>4.837487860265539E-3</v>
      </c>
      <c r="W56" s="20">
        <f t="shared" si="6"/>
        <v>4.1175013933584387E-3</v>
      </c>
      <c r="X56" s="20">
        <f t="shared" si="6"/>
        <v>4.5276641624910179E-3</v>
      </c>
      <c r="Y56" s="20">
        <f t="shared" ref="Y56:AD56" si="7">Y20/Y$36</f>
        <v>4.5316309002567459E-3</v>
      </c>
      <c r="Z56" s="20">
        <f t="shared" si="7"/>
        <v>4.395966558368462E-3</v>
      </c>
      <c r="AA56" s="20">
        <f t="shared" si="7"/>
        <v>5.2482478654268944E-3</v>
      </c>
      <c r="AB56" s="20">
        <f t="shared" si="7"/>
        <v>5.6518455878570165E-3</v>
      </c>
      <c r="AC56" s="20">
        <f t="shared" si="7"/>
        <v>5.6543830936759305E-3</v>
      </c>
      <c r="AD56" s="20">
        <f t="shared" si="7"/>
        <v>5.9020609410274883E-3</v>
      </c>
      <c r="AF56" s="21">
        <f t="shared" si="3"/>
        <v>4.51245986079342E-3</v>
      </c>
      <c r="AG56" s="21" t="str">
        <f t="shared" si="4"/>
        <v>Mexico</v>
      </c>
    </row>
    <row r="57" spans="1:33" x14ac:dyDescent="0.15">
      <c r="A57" s="26" t="s">
        <v>52</v>
      </c>
      <c r="B57" s="20" t="e">
        <f t="shared" ref="B57:AD65" si="8">B21/B$36</f>
        <v>#DIV/0!</v>
      </c>
      <c r="C57" s="20" t="e">
        <f t="shared" si="8"/>
        <v>#DIV/0!</v>
      </c>
      <c r="D57" s="20" t="e">
        <f t="shared" si="8"/>
        <v>#DIV/0!</v>
      </c>
      <c r="E57" s="20" t="e">
        <f t="shared" si="8"/>
        <v>#DIV/0!</v>
      </c>
      <c r="F57" s="20" t="e">
        <f t="shared" si="8"/>
        <v>#DIV/0!</v>
      </c>
      <c r="G57" s="20" t="e">
        <f t="shared" si="8"/>
        <v>#DIV/0!</v>
      </c>
      <c r="H57" s="20" t="e">
        <f t="shared" si="8"/>
        <v>#DIV/0!</v>
      </c>
      <c r="I57" s="20">
        <f t="shared" si="8"/>
        <v>4.0285471387090148E-2</v>
      </c>
      <c r="J57" s="20">
        <f t="shared" si="8"/>
        <v>4.2137817464019026E-2</v>
      </c>
      <c r="K57" s="20">
        <f t="shared" si="8"/>
        <v>4.240730484646961E-2</v>
      </c>
      <c r="L57" s="20">
        <f t="shared" si="8"/>
        <v>4.3108945629511397E-2</v>
      </c>
      <c r="M57" s="20">
        <f t="shared" si="8"/>
        <v>4.2352422271613961E-2</v>
      </c>
      <c r="N57" s="20">
        <f t="shared" si="8"/>
        <v>4.2925301988179745E-2</v>
      </c>
      <c r="O57" s="20">
        <f t="shared" si="8"/>
        <v>4.6123204326528937E-2</v>
      </c>
      <c r="P57" s="20">
        <f t="shared" si="8"/>
        <v>4.6731121590396781E-2</v>
      </c>
      <c r="Q57" s="20">
        <f t="shared" si="8"/>
        <v>4.6867110004193725E-2</v>
      </c>
      <c r="R57" s="20">
        <f t="shared" si="8"/>
        <v>5.0779218149698852E-2</v>
      </c>
      <c r="S57" s="20">
        <f t="shared" si="8"/>
        <v>4.9788828987267664E-2</v>
      </c>
      <c r="T57" s="20">
        <f t="shared" si="8"/>
        <v>4.5719408732510812E-2</v>
      </c>
      <c r="U57" s="20">
        <f t="shared" si="8"/>
        <v>4.6585664191834332E-2</v>
      </c>
      <c r="V57" s="20">
        <f t="shared" si="8"/>
        <v>4.5088757682947497E-2</v>
      </c>
      <c r="W57" s="20">
        <f t="shared" si="8"/>
        <v>4.7824199979765183E-2</v>
      </c>
      <c r="X57" s="20">
        <f t="shared" si="8"/>
        <v>4.6657425462043552E-2</v>
      </c>
      <c r="Y57" s="20">
        <f t="shared" si="8"/>
        <v>4.4396456821852177E-2</v>
      </c>
      <c r="Z57" s="20">
        <f t="shared" si="8"/>
        <v>4.3869606420665223E-2</v>
      </c>
      <c r="AA57" s="20">
        <f t="shared" si="8"/>
        <v>4.3059825151993268E-2</v>
      </c>
      <c r="AB57" s="20">
        <f t="shared" si="8"/>
        <v>4.3398401202591898E-2</v>
      </c>
      <c r="AC57" s="20">
        <f t="shared" si="8"/>
        <v>3.9929872538127714E-2</v>
      </c>
      <c r="AD57" s="20">
        <f t="shared" si="8"/>
        <v>2.4879443706828899E-2</v>
      </c>
      <c r="AF57" s="21">
        <f t="shared" si="3"/>
        <v>4.3859809478915018E-2</v>
      </c>
      <c r="AG57" s="21" t="str">
        <f t="shared" si="4"/>
        <v>Netherlands, The</v>
      </c>
    </row>
    <row r="58" spans="1:33" x14ac:dyDescent="0.15">
      <c r="A58" s="26" t="s">
        <v>67</v>
      </c>
      <c r="B58" s="20" t="e">
        <f t="shared" si="8"/>
        <v>#DIV/0!</v>
      </c>
      <c r="C58" s="20" t="e">
        <f t="shared" si="8"/>
        <v>#DIV/0!</v>
      </c>
      <c r="D58" s="20" t="e">
        <f t="shared" si="8"/>
        <v>#DIV/0!</v>
      </c>
      <c r="E58" s="20" t="e">
        <f t="shared" si="8"/>
        <v>#DIV/0!</v>
      </c>
      <c r="F58" s="20" t="e">
        <f t="shared" si="8"/>
        <v>#DIV/0!</v>
      </c>
      <c r="G58" s="20" t="e">
        <f t="shared" si="8"/>
        <v>#DIV/0!</v>
      </c>
      <c r="H58" s="20" t="e">
        <f t="shared" si="8"/>
        <v>#DIV/0!</v>
      </c>
      <c r="I58" s="20">
        <f t="shared" si="8"/>
        <v>9.9700153355068862E-4</v>
      </c>
      <c r="J58" s="20">
        <f t="shared" si="8"/>
        <v>1.0765292257570815E-3</v>
      </c>
      <c r="K58" s="20">
        <f t="shared" si="8"/>
        <v>1.1554610440974401E-3</v>
      </c>
      <c r="L58" s="20">
        <f t="shared" si="8"/>
        <v>1.2059709308734888E-3</v>
      </c>
      <c r="M58" s="20">
        <f t="shared" si="8"/>
        <v>1.221603522624384E-3</v>
      </c>
      <c r="N58" s="20">
        <f t="shared" si="8"/>
        <v>1.2753110045858925E-3</v>
      </c>
      <c r="O58" s="20">
        <f t="shared" si="8"/>
        <v>1.46414804246117E-3</v>
      </c>
      <c r="P58" s="20">
        <f t="shared" si="8"/>
        <v>1.1513976646269867E-3</v>
      </c>
      <c r="Q58" s="20">
        <f t="shared" si="8"/>
        <v>1.0698299398327646E-3</v>
      </c>
      <c r="R58" s="20">
        <f t="shared" si="8"/>
        <v>1.0221269645011375E-3</v>
      </c>
      <c r="S58" s="20">
        <f t="shared" si="8"/>
        <v>9.7500525900080857E-4</v>
      </c>
      <c r="T58" s="20">
        <f t="shared" si="8"/>
        <v>9.5040855854969068E-4</v>
      </c>
      <c r="U58" s="20">
        <f t="shared" si="8"/>
        <v>1.0481537638828674E-3</v>
      </c>
      <c r="V58" s="20">
        <f t="shared" si="8"/>
        <v>1.0503983329689509E-3</v>
      </c>
      <c r="W58" s="20">
        <f t="shared" si="8"/>
        <v>1.0830425141749055E-3</v>
      </c>
      <c r="X58" s="20">
        <f t="shared" si="8"/>
        <v>8.7661669250391932E-4</v>
      </c>
      <c r="Y58" s="20">
        <f t="shared" si="8"/>
        <v>9.4771124092245642E-4</v>
      </c>
      <c r="Z58" s="20">
        <f t="shared" si="8"/>
        <v>9.3540033165827156E-4</v>
      </c>
      <c r="AA58" s="20">
        <f t="shared" si="8"/>
        <v>9.4078019671830387E-4</v>
      </c>
      <c r="AB58" s="20">
        <f t="shared" si="8"/>
        <v>9.6464942386672702E-4</v>
      </c>
      <c r="AC58" s="20">
        <f t="shared" si="8"/>
        <v>8.6967829088650513E-4</v>
      </c>
      <c r="AD58" s="20">
        <f t="shared" si="8"/>
        <v>7.3398634861047063E-4</v>
      </c>
      <c r="AF58" s="21">
        <f t="shared" si="3"/>
        <v>1.0461459466661325E-3</v>
      </c>
      <c r="AG58" s="21" t="str">
        <f t="shared" si="4"/>
        <v>New Zealand</v>
      </c>
    </row>
    <row r="59" spans="1:33" x14ac:dyDescent="0.15">
      <c r="A59" s="26" t="s">
        <v>68</v>
      </c>
      <c r="B59" s="20" t="e">
        <f t="shared" si="8"/>
        <v>#DIV/0!</v>
      </c>
      <c r="C59" s="20" t="e">
        <f t="shared" si="8"/>
        <v>#DIV/0!</v>
      </c>
      <c r="D59" s="20" t="e">
        <f t="shared" si="8"/>
        <v>#DIV/0!</v>
      </c>
      <c r="E59" s="20" t="e">
        <f t="shared" si="8"/>
        <v>#DIV/0!</v>
      </c>
      <c r="F59" s="20" t="e">
        <f t="shared" si="8"/>
        <v>#DIV/0!</v>
      </c>
      <c r="G59" s="20" t="e">
        <f t="shared" si="8"/>
        <v>#DIV/0!</v>
      </c>
      <c r="H59" s="20" t="e">
        <f t="shared" si="8"/>
        <v>#DIV/0!</v>
      </c>
      <c r="I59" s="20">
        <f t="shared" si="8"/>
        <v>5.9673478845995043E-3</v>
      </c>
      <c r="J59" s="20">
        <f t="shared" si="8"/>
        <v>6.1221561978344252E-3</v>
      </c>
      <c r="K59" s="20">
        <f t="shared" si="8"/>
        <v>5.4665106298920733E-3</v>
      </c>
      <c r="L59" s="20">
        <f t="shared" si="8"/>
        <v>4.6271868498754046E-3</v>
      </c>
      <c r="M59" s="20">
        <f t="shared" si="8"/>
        <v>4.7271365857276173E-3</v>
      </c>
      <c r="N59" s="20">
        <f t="shared" si="8"/>
        <v>4.8046170941356383E-3</v>
      </c>
      <c r="O59" s="20">
        <f t="shared" si="8"/>
        <v>4.1854905591691728E-3</v>
      </c>
      <c r="P59" s="20">
        <f t="shared" si="8"/>
        <v>4.709891839284921E-3</v>
      </c>
      <c r="Q59" s="20">
        <f t="shared" si="8"/>
        <v>3.6288631559127341E-3</v>
      </c>
      <c r="R59" s="20">
        <f t="shared" si="8"/>
        <v>3.4126148395051091E-3</v>
      </c>
      <c r="S59" s="20">
        <f t="shared" si="8"/>
        <v>3.7886628922960707E-3</v>
      </c>
      <c r="T59" s="20">
        <f t="shared" si="8"/>
        <v>3.5271800310958373E-3</v>
      </c>
      <c r="U59" s="20">
        <f t="shared" si="8"/>
        <v>3.1832883679803695E-3</v>
      </c>
      <c r="V59" s="20">
        <f t="shared" si="8"/>
        <v>3.2135678872121775E-3</v>
      </c>
      <c r="W59" s="20">
        <f t="shared" si="8"/>
        <v>3.2823903930712614E-3</v>
      </c>
      <c r="X59" s="20">
        <f t="shared" si="8"/>
        <v>3.4175940519049811E-3</v>
      </c>
      <c r="Y59" s="20">
        <f t="shared" si="8"/>
        <v>3.6688428724321771E-3</v>
      </c>
      <c r="Z59" s="20">
        <f t="shared" si="8"/>
        <v>3.9821628379413014E-3</v>
      </c>
      <c r="AA59" s="20">
        <f t="shared" si="8"/>
        <v>3.4322254399274683E-3</v>
      </c>
      <c r="AB59" s="20">
        <f t="shared" si="8"/>
        <v>3.1910087598825496E-3</v>
      </c>
      <c r="AC59" s="20">
        <f t="shared" si="8"/>
        <v>3.5067843883691279E-3</v>
      </c>
      <c r="AD59" s="20">
        <f t="shared" si="8"/>
        <v>3.4433187417914684E-3</v>
      </c>
      <c r="AF59" s="21">
        <f t="shared" si="3"/>
        <v>4.0585837409018799E-3</v>
      </c>
      <c r="AG59" s="21" t="str">
        <f t="shared" si="4"/>
        <v>Norway</v>
      </c>
    </row>
    <row r="60" spans="1:33" x14ac:dyDescent="0.15">
      <c r="A60" s="26" t="s">
        <v>249</v>
      </c>
      <c r="B60" s="20" t="e">
        <f t="shared" si="8"/>
        <v>#DIV/0!</v>
      </c>
      <c r="C60" s="20" t="e">
        <f t="shared" si="8"/>
        <v>#DIV/0!</v>
      </c>
      <c r="D60" s="20" t="e">
        <f t="shared" si="8"/>
        <v>#DIV/0!</v>
      </c>
      <c r="E60" s="20" t="e">
        <f t="shared" si="8"/>
        <v>#DIV/0!</v>
      </c>
      <c r="F60" s="20" t="e">
        <f t="shared" si="8"/>
        <v>#DIV/0!</v>
      </c>
      <c r="G60" s="20" t="e">
        <f t="shared" si="8"/>
        <v>#DIV/0!</v>
      </c>
      <c r="H60" s="20" t="e">
        <f t="shared" si="8"/>
        <v>#DIV/0!</v>
      </c>
      <c r="I60" s="20">
        <f t="shared" si="8"/>
        <v>6.4608346218514605E-4</v>
      </c>
      <c r="J60" s="20">
        <f t="shared" si="8"/>
        <v>5.0625583742240643E-4</v>
      </c>
      <c r="K60" s="20">
        <f t="shared" si="8"/>
        <v>5.2016754075656332E-4</v>
      </c>
      <c r="L60" s="20">
        <f t="shared" si="8"/>
        <v>6.1932974810218107E-4</v>
      </c>
      <c r="M60" s="20">
        <f t="shared" si="8"/>
        <v>5.3558547768867268E-4</v>
      </c>
      <c r="N60" s="20">
        <f t="shared" si="8"/>
        <v>3.9338856921081444E-4</v>
      </c>
      <c r="O60" s="20">
        <f t="shared" si="8"/>
        <v>5.4945444166260222E-4</v>
      </c>
      <c r="P60" s="20">
        <f t="shared" si="8"/>
        <v>5.9174200027582735E-4</v>
      </c>
      <c r="Q60" s="20">
        <f t="shared" si="8"/>
        <v>3.8513877833979505E-4</v>
      </c>
      <c r="R60" s="20">
        <f t="shared" si="8"/>
        <v>3.9981772563599054E-4</v>
      </c>
      <c r="S60" s="20">
        <f t="shared" si="8"/>
        <v>3.4283183074995395E-4</v>
      </c>
      <c r="T60" s="20">
        <f t="shared" si="8"/>
        <v>3.4789920792705815E-4</v>
      </c>
      <c r="U60" s="20">
        <f t="shared" si="8"/>
        <v>3.4744436286168306E-4</v>
      </c>
      <c r="V60" s="20">
        <f t="shared" si="8"/>
        <v>3.4454128075289144E-4</v>
      </c>
      <c r="W60" s="20">
        <f t="shared" si="8"/>
        <v>4.4032030203053021E-4</v>
      </c>
      <c r="X60" s="20">
        <f t="shared" si="8"/>
        <v>3.8531798973408628E-4</v>
      </c>
      <c r="Y60" s="20">
        <f t="shared" si="8"/>
        <v>4.063238152970652E-4</v>
      </c>
      <c r="Z60" s="20">
        <f t="shared" si="8"/>
        <v>5.039012787475248E-4</v>
      </c>
      <c r="AA60" s="20">
        <f t="shared" si="8"/>
        <v>4.4772491822590865E-4</v>
      </c>
      <c r="AB60" s="20">
        <f t="shared" si="8"/>
        <v>5.3096808992271461E-4</v>
      </c>
      <c r="AC60" s="20">
        <f t="shared" si="8"/>
        <v>4.8567825607409045E-4</v>
      </c>
      <c r="AD60" s="20">
        <f t="shared" si="8"/>
        <v>1.1335618224093302E-2</v>
      </c>
      <c r="AF60" s="21">
        <f t="shared" si="3"/>
        <v>9.5752423353167313E-4</v>
      </c>
      <c r="AG60" s="21" t="str">
        <f t="shared" si="4"/>
        <v>Peru</v>
      </c>
    </row>
    <row r="61" spans="1:33" x14ac:dyDescent="0.15">
      <c r="A61" s="26" t="s">
        <v>102</v>
      </c>
      <c r="B61" s="20" t="e">
        <f t="shared" si="8"/>
        <v>#DIV/0!</v>
      </c>
      <c r="C61" s="20" t="e">
        <f t="shared" si="8"/>
        <v>#DIV/0!</v>
      </c>
      <c r="D61" s="20" t="e">
        <f t="shared" si="8"/>
        <v>#DIV/0!</v>
      </c>
      <c r="E61" s="20" t="e">
        <f t="shared" si="8"/>
        <v>#DIV/0!</v>
      </c>
      <c r="F61" s="20" t="e">
        <f t="shared" si="8"/>
        <v>#DIV/0!</v>
      </c>
      <c r="G61" s="20" t="e">
        <f t="shared" si="8"/>
        <v>#DIV/0!</v>
      </c>
      <c r="H61" s="20" t="e">
        <f t="shared" si="8"/>
        <v>#DIV/0!</v>
      </c>
      <c r="I61" s="20">
        <f t="shared" si="8"/>
        <v>1.2524066621765421E-3</v>
      </c>
      <c r="J61" s="20">
        <f t="shared" si="8"/>
        <v>1.2461164379539971E-3</v>
      </c>
      <c r="K61" s="20">
        <f t="shared" si="8"/>
        <v>1.6888043867165474E-3</v>
      </c>
      <c r="L61" s="20">
        <f t="shared" si="8"/>
        <v>1.7071602603165297E-3</v>
      </c>
      <c r="M61" s="20">
        <f t="shared" si="8"/>
        <v>1.9387976083821226E-3</v>
      </c>
      <c r="N61" s="20">
        <f t="shared" si="8"/>
        <v>1.816755249625303E-3</v>
      </c>
      <c r="O61" s="20">
        <f t="shared" si="8"/>
        <v>1.8990211658524399E-3</v>
      </c>
      <c r="P61" s="20">
        <f t="shared" si="8"/>
        <v>1.6613594762118851E-3</v>
      </c>
      <c r="Q61" s="20">
        <f t="shared" si="8"/>
        <v>1.7973142989190438E-3</v>
      </c>
      <c r="R61" s="20">
        <f t="shared" si="8"/>
        <v>1.6810408916922853E-3</v>
      </c>
      <c r="S61" s="20">
        <f t="shared" si="8"/>
        <v>1.4777859848623342E-3</v>
      </c>
      <c r="T61" s="20">
        <f t="shared" si="8"/>
        <v>1.4959489273246849E-3</v>
      </c>
      <c r="U61" s="20">
        <f t="shared" si="8"/>
        <v>1.2580445599457604E-3</v>
      </c>
      <c r="V61" s="20">
        <f t="shared" si="8"/>
        <v>1.2214380217750451E-3</v>
      </c>
      <c r="W61" s="20">
        <f t="shared" si="8"/>
        <v>1.0739878899847937E-3</v>
      </c>
      <c r="X61" s="20">
        <f t="shared" si="8"/>
        <v>9.7527725627541352E-4</v>
      </c>
      <c r="Y61" s="20">
        <f t="shared" si="8"/>
        <v>1.02567961726004E-3</v>
      </c>
      <c r="Z61" s="20">
        <f t="shared" si="8"/>
        <v>1.0195448652304301E-3</v>
      </c>
      <c r="AA61" s="20">
        <f t="shared" si="8"/>
        <v>1.0487199181718361E-3</v>
      </c>
      <c r="AB61" s="20">
        <f t="shared" si="8"/>
        <v>1.3107060338082214E-3</v>
      </c>
      <c r="AC61" s="20">
        <f t="shared" si="8"/>
        <v>1.173655584304132E-3</v>
      </c>
      <c r="AD61" s="20">
        <f t="shared" si="8"/>
        <v>1.7380260449120712E-3</v>
      </c>
      <c r="AF61" s="21">
        <f t="shared" si="3"/>
        <v>1.4321632337137027E-3</v>
      </c>
      <c r="AG61" s="21" t="str">
        <f t="shared" si="4"/>
        <v>Philippines</v>
      </c>
    </row>
    <row r="62" spans="1:33" x14ac:dyDescent="0.15">
      <c r="A62" s="26" t="s">
        <v>158</v>
      </c>
      <c r="B62" s="20" t="e">
        <f t="shared" si="8"/>
        <v>#DIV/0!</v>
      </c>
      <c r="C62" s="20" t="e">
        <f t="shared" si="8"/>
        <v>#DIV/0!</v>
      </c>
      <c r="D62" s="20" t="e">
        <f t="shared" si="8"/>
        <v>#DIV/0!</v>
      </c>
      <c r="E62" s="20" t="e">
        <f t="shared" si="8"/>
        <v>#DIV/0!</v>
      </c>
      <c r="F62" s="20" t="e">
        <f t="shared" si="8"/>
        <v>#DIV/0!</v>
      </c>
      <c r="G62" s="20" t="e">
        <f t="shared" si="8"/>
        <v>#DIV/0!</v>
      </c>
      <c r="H62" s="20" t="e">
        <f t="shared" si="8"/>
        <v>#DIV/0!</v>
      </c>
      <c r="I62" s="20">
        <f t="shared" si="8"/>
        <v>9.4267338774872683E-3</v>
      </c>
      <c r="J62" s="20">
        <f t="shared" si="8"/>
        <v>8.4662689484396505E-3</v>
      </c>
      <c r="K62" s="20">
        <f t="shared" si="8"/>
        <v>1.13843437535882E-2</v>
      </c>
      <c r="L62" s="20">
        <f t="shared" si="8"/>
        <v>8.2052855943429773E-3</v>
      </c>
      <c r="M62" s="20">
        <f t="shared" si="8"/>
        <v>9.9296708763402346E-3</v>
      </c>
      <c r="N62" s="20">
        <f t="shared" si="8"/>
        <v>6.9872133434293231E-3</v>
      </c>
      <c r="O62" s="20">
        <f t="shared" si="8"/>
        <v>8.2952036636526841E-3</v>
      </c>
      <c r="P62" s="20">
        <f t="shared" si="8"/>
        <v>6.3246433271656084E-3</v>
      </c>
      <c r="Q62" s="20">
        <f t="shared" si="8"/>
        <v>4.587430782002893E-3</v>
      </c>
      <c r="R62" s="20">
        <f t="shared" si="8"/>
        <v>4.9860474115648963E-3</v>
      </c>
      <c r="S62" s="20">
        <f t="shared" si="8"/>
        <v>4.5153995295011476E-3</v>
      </c>
      <c r="T62" s="20">
        <f t="shared" si="8"/>
        <v>6.8642043797558817E-3</v>
      </c>
      <c r="U62" s="20">
        <f t="shared" si="8"/>
        <v>6.6782268361019539E-3</v>
      </c>
      <c r="V62" s="20">
        <f t="shared" si="8"/>
        <v>4.8190744507378347E-3</v>
      </c>
      <c r="W62" s="20">
        <f t="shared" si="8"/>
        <v>4.9283874157391586E-3</v>
      </c>
      <c r="X62" s="20">
        <f t="shared" si="8"/>
        <v>5.1297421612480397E-3</v>
      </c>
      <c r="Y62" s="20">
        <f t="shared" si="8"/>
        <v>5.7072597344578219E-3</v>
      </c>
      <c r="Z62" s="20">
        <f t="shared" si="8"/>
        <v>5.4898847759154851E-3</v>
      </c>
      <c r="AA62" s="20">
        <f t="shared" si="8"/>
        <v>5.8164081659313575E-3</v>
      </c>
      <c r="AB62" s="20">
        <f t="shared" si="8"/>
        <v>5.33778680525671E-3</v>
      </c>
      <c r="AC62" s="20">
        <f t="shared" si="8"/>
        <v>5.4359036166280097E-3</v>
      </c>
      <c r="AD62" s="20">
        <f t="shared" si="8"/>
        <v>8.4684896842280744E-3</v>
      </c>
      <c r="AF62" s="21">
        <f t="shared" si="3"/>
        <v>6.7174367787961459E-3</v>
      </c>
      <c r="AG62" s="21" t="str">
        <f t="shared" si="4"/>
        <v>Saudi Arabia</v>
      </c>
    </row>
    <row r="63" spans="1:33" x14ac:dyDescent="0.15">
      <c r="A63" s="26" t="s">
        <v>208</v>
      </c>
      <c r="B63" s="20" t="e">
        <f t="shared" si="8"/>
        <v>#DIV/0!</v>
      </c>
      <c r="C63" s="20" t="e">
        <f t="shared" si="8"/>
        <v>#DIV/0!</v>
      </c>
      <c r="D63" s="20" t="e">
        <f t="shared" si="8"/>
        <v>#DIV/0!</v>
      </c>
      <c r="E63" s="20" t="e">
        <f t="shared" si="8"/>
        <v>#DIV/0!</v>
      </c>
      <c r="F63" s="20" t="e">
        <f t="shared" si="8"/>
        <v>#DIV/0!</v>
      </c>
      <c r="G63" s="20" t="e">
        <f t="shared" si="8"/>
        <v>#DIV/0!</v>
      </c>
      <c r="H63" s="20" t="e">
        <f t="shared" si="8"/>
        <v>#DIV/0!</v>
      </c>
      <c r="I63" s="20">
        <f t="shared" si="8"/>
        <v>6.1192342620188496E-3</v>
      </c>
      <c r="J63" s="20">
        <f t="shared" si="8"/>
        <v>6.7591500887077974E-3</v>
      </c>
      <c r="K63" s="20">
        <f t="shared" si="8"/>
        <v>9.9574906627152016E-3</v>
      </c>
      <c r="L63" s="20">
        <f t="shared" si="8"/>
        <v>9.2372387074413226E-3</v>
      </c>
      <c r="M63" s="20">
        <f t="shared" si="8"/>
        <v>9.0033612782373131E-3</v>
      </c>
      <c r="N63" s="20">
        <f t="shared" si="8"/>
        <v>9.9741188473124551E-3</v>
      </c>
      <c r="O63" s="20">
        <f t="shared" si="8"/>
        <v>9.1378670319795623E-3</v>
      </c>
      <c r="P63" s="20">
        <f t="shared" si="8"/>
        <v>1.087665716891636E-2</v>
      </c>
      <c r="Q63" s="20">
        <f t="shared" si="8"/>
        <v>7.0951121609708909E-3</v>
      </c>
      <c r="R63" s="20">
        <f t="shared" si="8"/>
        <v>7.9437234096447918E-3</v>
      </c>
      <c r="S63" s="20">
        <f t="shared" si="8"/>
        <v>7.9545578410637266E-3</v>
      </c>
      <c r="T63" s="20">
        <f t="shared" si="8"/>
        <v>7.6710839672117104E-3</v>
      </c>
      <c r="U63" s="20">
        <f t="shared" si="8"/>
        <v>7.0914157000576683E-3</v>
      </c>
      <c r="V63" s="20">
        <f t="shared" si="8"/>
        <v>7.1906834485390373E-3</v>
      </c>
      <c r="W63" s="20">
        <f t="shared" si="8"/>
        <v>7.2741257129021256E-3</v>
      </c>
      <c r="X63" s="20">
        <f t="shared" si="8"/>
        <v>7.3317734284641667E-3</v>
      </c>
      <c r="Y63" s="20">
        <f t="shared" si="8"/>
        <v>7.6295359009592393E-3</v>
      </c>
      <c r="Z63" s="20">
        <f t="shared" si="8"/>
        <v>8.046385647082932E-3</v>
      </c>
      <c r="AA63" s="20">
        <f t="shared" si="8"/>
        <v>8.9985751319015782E-3</v>
      </c>
      <c r="AB63" s="20">
        <f t="shared" si="8"/>
        <v>1.1585842031779035E-2</v>
      </c>
      <c r="AC63" s="20">
        <f t="shared" si="8"/>
        <v>1.1567774056686242E-2</v>
      </c>
      <c r="AD63" s="20">
        <f t="shared" si="8"/>
        <v>1.868608073787453E-2</v>
      </c>
      <c r="AF63" s="21">
        <f t="shared" si="3"/>
        <v>8.9605357828393892E-3</v>
      </c>
      <c r="AG63" s="21" t="str">
        <f t="shared" si="4"/>
        <v>South Africa</v>
      </c>
    </row>
    <row r="64" spans="1:33" x14ac:dyDescent="0.15">
      <c r="A64" s="26" t="s">
        <v>56</v>
      </c>
      <c r="B64" s="20" t="e">
        <f t="shared" si="8"/>
        <v>#DIV/0!</v>
      </c>
      <c r="C64" s="20" t="e">
        <f t="shared" si="8"/>
        <v>#DIV/0!</v>
      </c>
      <c r="D64" s="20" t="e">
        <f t="shared" si="8"/>
        <v>#DIV/0!</v>
      </c>
      <c r="E64" s="20" t="e">
        <f t="shared" si="8"/>
        <v>#DIV/0!</v>
      </c>
      <c r="F64" s="20" t="e">
        <f t="shared" si="8"/>
        <v>#DIV/0!</v>
      </c>
      <c r="G64" s="20" t="e">
        <f t="shared" si="8"/>
        <v>#DIV/0!</v>
      </c>
      <c r="H64" s="20" t="e">
        <f t="shared" si="8"/>
        <v>#DIV/0!</v>
      </c>
      <c r="I64" s="20">
        <f t="shared" si="8"/>
        <v>5.9582221588811209E-3</v>
      </c>
      <c r="J64" s="20">
        <f t="shared" si="8"/>
        <v>4.5059731931778209E-3</v>
      </c>
      <c r="K64" s="20">
        <f t="shared" si="8"/>
        <v>5.6949995065272195E-3</v>
      </c>
      <c r="L64" s="20">
        <f t="shared" si="8"/>
        <v>5.5055963266658955E-3</v>
      </c>
      <c r="M64" s="20">
        <f t="shared" si="8"/>
        <v>6.0317027188595655E-3</v>
      </c>
      <c r="N64" s="20">
        <f t="shared" si="8"/>
        <v>6.3702654386399039E-3</v>
      </c>
      <c r="O64" s="20">
        <f t="shared" si="8"/>
        <v>5.182420655470997E-3</v>
      </c>
      <c r="P64" s="20">
        <f t="shared" si="8"/>
        <v>5.3358658011076312E-3</v>
      </c>
      <c r="Q64" s="20">
        <f t="shared" si="8"/>
        <v>4.3049956778870406E-3</v>
      </c>
      <c r="R64" s="20">
        <f t="shared" si="8"/>
        <v>4.6718353908626999E-3</v>
      </c>
      <c r="S64" s="20">
        <f t="shared" si="8"/>
        <v>4.8149748217348751E-3</v>
      </c>
      <c r="T64" s="20">
        <f t="shared" si="8"/>
        <v>4.8541690492391867E-3</v>
      </c>
      <c r="U64" s="20">
        <f t="shared" si="8"/>
        <v>5.8646761517971539E-3</v>
      </c>
      <c r="V64" s="20">
        <f t="shared" si="8"/>
        <v>6.173111323050956E-3</v>
      </c>
      <c r="W64" s="20">
        <f t="shared" si="8"/>
        <v>6.4140397471301475E-3</v>
      </c>
      <c r="X64" s="20">
        <f t="shared" si="8"/>
        <v>6.4487163820914073E-3</v>
      </c>
      <c r="Y64" s="20">
        <f t="shared" si="8"/>
        <v>5.4661083063947524E-3</v>
      </c>
      <c r="Z64" s="20">
        <f t="shared" si="8"/>
        <v>4.0368573762792365E-3</v>
      </c>
      <c r="AA64" s="20">
        <f t="shared" si="8"/>
        <v>7.731335313451995E-3</v>
      </c>
      <c r="AB64" s="20">
        <f t="shared" si="8"/>
        <v>4.740091002496569E-3</v>
      </c>
      <c r="AC64" s="20">
        <f t="shared" si="8"/>
        <v>6.5126616841261085E-3</v>
      </c>
      <c r="AD64" s="20">
        <f t="shared" si="8"/>
        <v>5.7611760209893073E-3</v>
      </c>
      <c r="AF64" s="21">
        <f t="shared" si="3"/>
        <v>5.5627179112209824E-3</v>
      </c>
      <c r="AG64" s="21" t="str">
        <f t="shared" si="4"/>
        <v>Spain</v>
      </c>
    </row>
    <row r="65" spans="1:33" x14ac:dyDescent="0.15">
      <c r="A65" s="26" t="s">
        <v>71</v>
      </c>
      <c r="B65" s="20" t="e">
        <f t="shared" si="8"/>
        <v>#DIV/0!</v>
      </c>
      <c r="C65" s="20" t="e">
        <f t="shared" si="8"/>
        <v>#DIV/0!</v>
      </c>
      <c r="D65" s="20" t="e">
        <f t="shared" si="8"/>
        <v>#DIV/0!</v>
      </c>
      <c r="E65" s="20" t="e">
        <f t="shared" si="8"/>
        <v>#DIV/0!</v>
      </c>
      <c r="F65" s="20" t="e">
        <f t="shared" si="8"/>
        <v>#DIV/0!</v>
      </c>
      <c r="G65" s="20" t="e">
        <f t="shared" si="8"/>
        <v>#DIV/0!</v>
      </c>
      <c r="H65" s="20" t="e">
        <f t="shared" si="8"/>
        <v>#DIV/0!</v>
      </c>
      <c r="I65" s="20">
        <f t="shared" si="8"/>
        <v>2.1446504960641464E-2</v>
      </c>
      <c r="J65" s="20">
        <f t="shared" si="8"/>
        <v>2.2006588262467715E-2</v>
      </c>
      <c r="K65" s="20">
        <f t="shared" si="8"/>
        <v>1.9852013219325063E-2</v>
      </c>
      <c r="L65" s="20">
        <f t="shared" si="8"/>
        <v>2.0075369583768109E-2</v>
      </c>
      <c r="M65" s="20">
        <f t="shared" si="8"/>
        <v>2.0859023226034955E-2</v>
      </c>
      <c r="N65" s="20">
        <f t="shared" si="8"/>
        <v>2.257772063253775E-2</v>
      </c>
      <c r="O65" s="20">
        <f t="shared" si="8"/>
        <v>2.391173076655052E-2</v>
      </c>
      <c r="P65" s="20">
        <f t="shared" si="8"/>
        <v>2.6409233129051843E-2</v>
      </c>
      <c r="Q65" s="20">
        <f t="shared" si="8"/>
        <v>2.6360609717479309E-2</v>
      </c>
      <c r="R65" s="20">
        <f t="shared" si="8"/>
        <v>2.6166524052666808E-2</v>
      </c>
      <c r="S65" s="20">
        <f t="shared" si="8"/>
        <v>2.8764307578484704E-2</v>
      </c>
      <c r="T65" s="20">
        <f t="shared" si="8"/>
        <v>3.032772332816823E-2</v>
      </c>
      <c r="U65" s="20">
        <f t="shared" si="8"/>
        <v>3.4227173067588712E-2</v>
      </c>
      <c r="V65" s="20">
        <f t="shared" si="8"/>
        <v>3.7126532284163828E-2</v>
      </c>
      <c r="W65" s="20">
        <f t="shared" si="8"/>
        <v>3.8647434487890521E-2</v>
      </c>
      <c r="X65" s="20">
        <f t="shared" si="8"/>
        <v>3.5782783582814302E-2</v>
      </c>
      <c r="Y65" s="20">
        <f t="shared" ref="Y65:AD65" si="9">Y29/Y$36</f>
        <v>3.4572933501858159E-2</v>
      </c>
      <c r="Z65" s="20">
        <f t="shared" si="9"/>
        <v>3.245928825703099E-2</v>
      </c>
      <c r="AA65" s="20">
        <f t="shared" si="9"/>
        <v>3.4365250139130374E-2</v>
      </c>
      <c r="AB65" s="20">
        <f t="shared" si="9"/>
        <v>3.4726770397783983E-2</v>
      </c>
      <c r="AC65" s="20">
        <f t="shared" si="9"/>
        <v>3.3292473751791514E-2</v>
      </c>
      <c r="AD65" s="20">
        <f t="shared" si="9"/>
        <v>2.5332194531336238E-2</v>
      </c>
      <c r="AF65" s="21">
        <f t="shared" si="3"/>
        <v>2.8604099202662051E-2</v>
      </c>
      <c r="AG65" s="21" t="str">
        <f t="shared" si="4"/>
        <v>Sweden</v>
      </c>
    </row>
    <row r="66" spans="1:33" x14ac:dyDescent="0.15">
      <c r="A66" s="26" t="s">
        <v>1</v>
      </c>
      <c r="B66" s="20" t="e">
        <f t="shared" ref="B66:AD70" si="10">B30/B$36</f>
        <v>#DIV/0!</v>
      </c>
      <c r="C66" s="20" t="e">
        <f t="shared" si="10"/>
        <v>#DIV/0!</v>
      </c>
      <c r="D66" s="20" t="e">
        <f t="shared" si="10"/>
        <v>#DIV/0!</v>
      </c>
      <c r="E66" s="20" t="e">
        <f t="shared" si="10"/>
        <v>#DIV/0!</v>
      </c>
      <c r="F66" s="20" t="e">
        <f t="shared" si="10"/>
        <v>#DIV/0!</v>
      </c>
      <c r="G66" s="20" t="e">
        <f t="shared" si="10"/>
        <v>#DIV/0!</v>
      </c>
      <c r="H66" s="20" t="e">
        <f t="shared" si="10"/>
        <v>#DIV/0!</v>
      </c>
      <c r="I66" s="20">
        <f t="shared" si="10"/>
        <v>1.9453340231596981E-2</v>
      </c>
      <c r="J66" s="20">
        <f t="shared" si="10"/>
        <v>1.8703073106510457E-2</v>
      </c>
      <c r="K66" s="20">
        <f t="shared" si="10"/>
        <v>1.7261227530400786E-2</v>
      </c>
      <c r="L66" s="20">
        <f t="shared" si="10"/>
        <v>1.8292429522643941E-2</v>
      </c>
      <c r="M66" s="20">
        <f t="shared" si="10"/>
        <v>1.8583494504512313E-2</v>
      </c>
      <c r="N66" s="20">
        <f t="shared" si="10"/>
        <v>1.7889447449337025E-2</v>
      </c>
      <c r="O66" s="20">
        <f t="shared" si="10"/>
        <v>1.6445774337458269E-2</v>
      </c>
      <c r="P66" s="20">
        <f t="shared" si="10"/>
        <v>1.6506310993423888E-2</v>
      </c>
      <c r="Q66" s="20">
        <f t="shared" si="10"/>
        <v>1.6304208283051326E-2</v>
      </c>
      <c r="R66" s="20">
        <f t="shared" si="10"/>
        <v>1.5013345889824576E-2</v>
      </c>
      <c r="S66" s="20">
        <f t="shared" si="10"/>
        <v>1.2993550602753525E-2</v>
      </c>
      <c r="T66" s="20">
        <f t="shared" si="10"/>
        <v>1.2614208480827414E-2</v>
      </c>
      <c r="U66" s="20">
        <f t="shared" si="10"/>
        <v>1.3941475359588878E-2</v>
      </c>
      <c r="V66" s="20">
        <f t="shared" si="10"/>
        <v>1.3098821539031491E-2</v>
      </c>
      <c r="W66" s="20">
        <f t="shared" si="10"/>
        <v>1.1282187938919951E-2</v>
      </c>
      <c r="X66" s="20">
        <f t="shared" si="10"/>
        <v>1.1465794901327341E-2</v>
      </c>
      <c r="Y66" s="20">
        <f t="shared" si="10"/>
        <v>1.0606224696478483E-2</v>
      </c>
      <c r="Z66" s="20">
        <f t="shared" si="10"/>
        <v>1.0256168654113419E-2</v>
      </c>
      <c r="AA66" s="20">
        <f t="shared" si="10"/>
        <v>9.3841995268361712E-3</v>
      </c>
      <c r="AB66" s="20">
        <f t="shared" si="10"/>
        <v>9.435722756343197E-3</v>
      </c>
      <c r="AC66" s="20">
        <f t="shared" si="10"/>
        <v>9.6598649410214853E-3</v>
      </c>
      <c r="AD66" s="20">
        <f t="shared" si="10"/>
        <v>7.3601079821899755E-3</v>
      </c>
      <c r="AF66" s="21">
        <f t="shared" si="3"/>
        <v>1.3934135419463227E-2</v>
      </c>
      <c r="AG66" s="21" t="str">
        <f t="shared" si="4"/>
        <v>Switzerland</v>
      </c>
    </row>
    <row r="67" spans="1:33" x14ac:dyDescent="0.15">
      <c r="A67" s="26" t="s">
        <v>106</v>
      </c>
      <c r="B67" s="20" t="e">
        <f t="shared" si="10"/>
        <v>#DIV/0!</v>
      </c>
      <c r="C67" s="20" t="e">
        <f t="shared" si="10"/>
        <v>#DIV/0!</v>
      </c>
      <c r="D67" s="20" t="e">
        <f t="shared" si="10"/>
        <v>#DIV/0!</v>
      </c>
      <c r="E67" s="20" t="e">
        <f t="shared" si="10"/>
        <v>#DIV/0!</v>
      </c>
      <c r="F67" s="20" t="e">
        <f t="shared" si="10"/>
        <v>#DIV/0!</v>
      </c>
      <c r="G67" s="20" t="e">
        <f t="shared" si="10"/>
        <v>#DIV/0!</v>
      </c>
      <c r="H67" s="20" t="e">
        <f t="shared" si="10"/>
        <v>#DIV/0!</v>
      </c>
      <c r="I67" s="20">
        <f t="shared" si="10"/>
        <v>6.8372356103352247E-3</v>
      </c>
      <c r="J67" s="20">
        <f t="shared" si="10"/>
        <v>7.7690399132549475E-3</v>
      </c>
      <c r="K67" s="20">
        <f t="shared" si="10"/>
        <v>8.3501109583951853E-3</v>
      </c>
      <c r="L67" s="20">
        <f t="shared" si="10"/>
        <v>8.8060959075808593E-3</v>
      </c>
      <c r="M67" s="20">
        <f t="shared" si="10"/>
        <v>8.2771456185210153E-3</v>
      </c>
      <c r="N67" s="20">
        <f t="shared" si="10"/>
        <v>8.7219133427086752E-3</v>
      </c>
      <c r="O67" s="20">
        <f t="shared" si="10"/>
        <v>7.8491864786850857E-3</v>
      </c>
      <c r="P67" s="20">
        <f t="shared" si="10"/>
        <v>5.9277510773231281E-3</v>
      </c>
      <c r="Q67" s="20">
        <f t="shared" si="10"/>
        <v>5.3577083386824815E-3</v>
      </c>
      <c r="R67" s="20">
        <f t="shared" si="10"/>
        <v>5.7250639107737098E-3</v>
      </c>
      <c r="S67" s="20">
        <f t="shared" si="10"/>
        <v>5.8996042894496501E-3</v>
      </c>
      <c r="T67" s="20">
        <f t="shared" si="10"/>
        <v>6.1532200584218932E-3</v>
      </c>
      <c r="U67" s="20">
        <f t="shared" si="10"/>
        <v>6.0982719946520193E-3</v>
      </c>
      <c r="V67" s="20">
        <f t="shared" si="10"/>
        <v>5.9312452909391928E-3</v>
      </c>
      <c r="W67" s="20">
        <f t="shared" si="10"/>
        <v>6.0489492970443471E-3</v>
      </c>
      <c r="X67" s="20">
        <f t="shared" si="10"/>
        <v>5.9422321606849736E-3</v>
      </c>
      <c r="Y67" s="20">
        <f t="shared" si="10"/>
        <v>6.068246913139552E-3</v>
      </c>
      <c r="Z67" s="20">
        <f t="shared" si="10"/>
        <v>6.2373009886952813E-3</v>
      </c>
      <c r="AA67" s="20">
        <f t="shared" si="10"/>
        <v>5.6600892378646222E-3</v>
      </c>
      <c r="AB67" s="20">
        <f t="shared" si="10"/>
        <v>6.1370684820615234E-3</v>
      </c>
      <c r="AC67" s="20">
        <f t="shared" si="10"/>
        <v>6.2370436612112475E-3</v>
      </c>
      <c r="AD67" s="20">
        <f t="shared" si="10"/>
        <v>2.2497607270154169E-2</v>
      </c>
      <c r="AF67" s="21">
        <f t="shared" si="3"/>
        <v>7.3878241272990362E-3</v>
      </c>
      <c r="AG67" s="21" t="str">
        <f t="shared" si="4"/>
        <v>Thailand</v>
      </c>
    </row>
    <row r="68" spans="1:33" x14ac:dyDescent="0.15">
      <c r="A68" s="26" t="s">
        <v>131</v>
      </c>
      <c r="B68" s="20" t="e">
        <f t="shared" si="10"/>
        <v>#DIV/0!</v>
      </c>
      <c r="C68" s="20" t="e">
        <f t="shared" si="10"/>
        <v>#DIV/0!</v>
      </c>
      <c r="D68" s="20" t="e">
        <f t="shared" si="10"/>
        <v>#DIV/0!</v>
      </c>
      <c r="E68" s="20" t="e">
        <f t="shared" si="10"/>
        <v>#DIV/0!</v>
      </c>
      <c r="F68" s="20" t="e">
        <f t="shared" si="10"/>
        <v>#DIV/0!</v>
      </c>
      <c r="G68" s="20" t="e">
        <f t="shared" si="10"/>
        <v>#DIV/0!</v>
      </c>
      <c r="H68" s="20" t="e">
        <f t="shared" si="10"/>
        <v>#DIV/0!</v>
      </c>
      <c r="I68" s="20">
        <f t="shared" si="10"/>
        <v>5.8313963297879851E-3</v>
      </c>
      <c r="J68" s="20">
        <f t="shared" si="10"/>
        <v>5.7936200502024674E-3</v>
      </c>
      <c r="K68" s="20">
        <f t="shared" si="10"/>
        <v>6.9194414306800352E-3</v>
      </c>
      <c r="L68" s="20">
        <f t="shared" si="10"/>
        <v>5.2286568939315381E-3</v>
      </c>
      <c r="M68" s="20">
        <f t="shared" si="10"/>
        <v>7.3391036241807804E-3</v>
      </c>
      <c r="N68" s="20">
        <f t="shared" si="10"/>
        <v>8.541905978023125E-3</v>
      </c>
      <c r="O68" s="20">
        <f t="shared" si="10"/>
        <v>9.5453381043323366E-3</v>
      </c>
      <c r="P68" s="20">
        <f t="shared" si="10"/>
        <v>8.4071125760715373E-3</v>
      </c>
      <c r="Q68" s="20">
        <f t="shared" si="10"/>
        <v>6.8041184173363795E-3</v>
      </c>
      <c r="R68" s="20">
        <f t="shared" si="10"/>
        <v>7.6536492409973343E-3</v>
      </c>
      <c r="S68" s="20">
        <f t="shared" si="10"/>
        <v>6.8874235768015529E-3</v>
      </c>
      <c r="T68" s="20">
        <f t="shared" si="10"/>
        <v>8.9944740832081371E-3</v>
      </c>
      <c r="U68" s="20">
        <f t="shared" si="10"/>
        <v>9.0079172013429066E-3</v>
      </c>
      <c r="V68" s="20">
        <f t="shared" si="10"/>
        <v>9.9417691210555437E-3</v>
      </c>
      <c r="W68" s="20">
        <f t="shared" si="10"/>
        <v>9.7508806012424638E-3</v>
      </c>
      <c r="X68" s="20">
        <f t="shared" si="10"/>
        <v>9.7092939050934749E-3</v>
      </c>
      <c r="Y68" s="20">
        <f t="shared" si="10"/>
        <v>1.0313305109170265E-2</v>
      </c>
      <c r="Z68" s="20">
        <f t="shared" si="10"/>
        <v>9.5419572470014785E-3</v>
      </c>
      <c r="AA68" s="20">
        <f t="shared" si="10"/>
        <v>8.282200467726198E-3</v>
      </c>
      <c r="AB68" s="20">
        <f t="shared" si="10"/>
        <v>8.8448434198745499E-3</v>
      </c>
      <c r="AC68" s="20">
        <f t="shared" si="10"/>
        <v>8.8384763269342397E-3</v>
      </c>
      <c r="AD68" s="20">
        <f t="shared" si="10"/>
        <v>1.3610233743561814E-2</v>
      </c>
      <c r="AF68" s="21">
        <f t="shared" si="3"/>
        <v>8.4448689749343706E-3</v>
      </c>
      <c r="AG68" s="21" t="str">
        <f t="shared" si="4"/>
        <v>Türkiye, Rep of</v>
      </c>
    </row>
    <row r="69" spans="1:33" x14ac:dyDescent="0.15">
      <c r="A69" s="26" t="s">
        <v>73</v>
      </c>
      <c r="B69" s="20" t="e">
        <f t="shared" si="10"/>
        <v>#DIV/0!</v>
      </c>
      <c r="C69" s="20" t="e">
        <f t="shared" si="10"/>
        <v>#DIV/0!</v>
      </c>
      <c r="D69" s="20" t="e">
        <f t="shared" si="10"/>
        <v>#DIV/0!</v>
      </c>
      <c r="E69" s="20" t="e">
        <f t="shared" si="10"/>
        <v>#DIV/0!</v>
      </c>
      <c r="F69" s="20" t="e">
        <f t="shared" si="10"/>
        <v>#DIV/0!</v>
      </c>
      <c r="G69" s="20" t="e">
        <f t="shared" si="10"/>
        <v>#DIV/0!</v>
      </c>
      <c r="H69" s="20" t="e">
        <f t="shared" si="10"/>
        <v>#DIV/0!</v>
      </c>
      <c r="I69" s="20">
        <f t="shared" si="10"/>
        <v>7.0847488420775526E-2</v>
      </c>
      <c r="J69" s="20">
        <f t="shared" si="10"/>
        <v>7.2143463510685721E-2</v>
      </c>
      <c r="K69" s="20">
        <f t="shared" si="10"/>
        <v>8.2892079085014392E-2</v>
      </c>
      <c r="L69" s="20">
        <f t="shared" si="10"/>
        <v>7.7773198127633267E-2</v>
      </c>
      <c r="M69" s="20">
        <f t="shared" si="10"/>
        <v>6.8106372026420212E-2</v>
      </c>
      <c r="N69" s="20">
        <f t="shared" si="10"/>
        <v>7.5688095538935921E-2</v>
      </c>
      <c r="O69" s="20">
        <f t="shared" si="10"/>
        <v>7.3028200720429037E-2</v>
      </c>
      <c r="P69" s="20">
        <f t="shared" si="10"/>
        <v>7.177816532500203E-2</v>
      </c>
      <c r="Q69" s="20">
        <f t="shared" si="10"/>
        <v>6.3547898426066243E-2</v>
      </c>
      <c r="R69" s="20">
        <f t="shared" si="10"/>
        <v>6.6678340206423534E-2</v>
      </c>
      <c r="S69" s="20">
        <f t="shared" si="10"/>
        <v>6.6497859774941423E-2</v>
      </c>
      <c r="T69" s="20">
        <f t="shared" si="10"/>
        <v>5.8352887457536196E-2</v>
      </c>
      <c r="U69" s="20">
        <f t="shared" si="10"/>
        <v>5.2228883028714847E-2</v>
      </c>
      <c r="V69" s="20">
        <f t="shared" si="10"/>
        <v>5.3224835554444135E-2</v>
      </c>
      <c r="W69" s="20">
        <f t="shared" si="10"/>
        <v>5.75152444534478E-2</v>
      </c>
      <c r="X69" s="20">
        <f t="shared" si="10"/>
        <v>5.1512142991128142E-2</v>
      </c>
      <c r="Y69" s="20">
        <f t="shared" si="10"/>
        <v>5.47704522169691E-2</v>
      </c>
      <c r="Z69" s="20">
        <f t="shared" si="10"/>
        <v>5.3768713343718889E-2</v>
      </c>
      <c r="AA69" s="20">
        <f t="shared" si="10"/>
        <v>5.3017453685330722E-2</v>
      </c>
      <c r="AB69" s="20">
        <f t="shared" si="10"/>
        <v>5.9486173622268053E-2</v>
      </c>
      <c r="AC69" s="20">
        <f t="shared" si="10"/>
        <v>5.0372374946552466E-2</v>
      </c>
      <c r="AD69" s="20">
        <f t="shared" si="10"/>
        <v>8.9419423424675959E-2</v>
      </c>
      <c r="AF69" s="21">
        <f t="shared" si="3"/>
        <v>6.4665897540323342E-2</v>
      </c>
      <c r="AG69" s="21" t="str">
        <f t="shared" si="4"/>
        <v>United Kingdom</v>
      </c>
    </row>
    <row r="70" spans="1:33" x14ac:dyDescent="0.15">
      <c r="A70" s="26" t="s">
        <v>74</v>
      </c>
      <c r="B70" s="20" t="e">
        <f t="shared" si="10"/>
        <v>#DIV/0!</v>
      </c>
      <c r="C70" s="20" t="e">
        <f t="shared" si="10"/>
        <v>#DIV/0!</v>
      </c>
      <c r="D70" s="20" t="e">
        <f t="shared" si="10"/>
        <v>#DIV/0!</v>
      </c>
      <c r="E70" s="20" t="e">
        <f t="shared" si="10"/>
        <v>#DIV/0!</v>
      </c>
      <c r="F70" s="20" t="e">
        <f t="shared" si="10"/>
        <v>#DIV/0!</v>
      </c>
      <c r="G70" s="20" t="e">
        <f t="shared" si="10"/>
        <v>#DIV/0!</v>
      </c>
      <c r="H70" s="20" t="e">
        <f t="shared" si="10"/>
        <v>#DIV/0!</v>
      </c>
      <c r="I70" s="20">
        <f t="shared" si="10"/>
        <v>9.1356001887732491E-2</v>
      </c>
      <c r="J70" s="20">
        <f t="shared" si="10"/>
        <v>8.7817993978863751E-2</v>
      </c>
      <c r="K70" s="20">
        <f t="shared" si="10"/>
        <v>9.0733630765514606E-2</v>
      </c>
      <c r="L70" s="20">
        <f t="shared" si="10"/>
        <v>9.282365685852087E-2</v>
      </c>
      <c r="M70" s="20">
        <f t="shared" si="10"/>
        <v>8.7991802796196339E-2</v>
      </c>
      <c r="N70" s="20">
        <f t="shared" si="10"/>
        <v>9.6752990077124165E-2</v>
      </c>
      <c r="O70" s="20">
        <f t="shared" si="10"/>
        <v>0.11170741695931163</v>
      </c>
      <c r="P70" s="20">
        <f t="shared" si="10"/>
        <v>0.10764825567921042</v>
      </c>
      <c r="Q70" s="20">
        <f t="shared" si="10"/>
        <v>0.11117672734742085</v>
      </c>
      <c r="R70" s="20">
        <f t="shared" si="10"/>
        <v>0.12118535576193722</v>
      </c>
      <c r="S70" s="20">
        <f t="shared" si="10"/>
        <v>0.10751681129126962</v>
      </c>
      <c r="T70" s="20">
        <f t="shared" si="10"/>
        <v>0.11212743493896381</v>
      </c>
      <c r="U70" s="20">
        <f t="shared" si="10"/>
        <v>9.9932936390144486E-2</v>
      </c>
      <c r="V70" s="20">
        <f t="shared" si="10"/>
        <v>9.3826076338357295E-2</v>
      </c>
      <c r="W70" s="20">
        <f t="shared" si="10"/>
        <v>9.698429264271731E-2</v>
      </c>
      <c r="X70" s="20">
        <f t="shared" si="10"/>
        <v>0.1019366321437066</v>
      </c>
      <c r="Y70" s="20">
        <f t="shared" si="10"/>
        <v>9.2346279657980868E-2</v>
      </c>
      <c r="Z70" s="20">
        <f t="shared" si="10"/>
        <v>9.2077016092833155E-2</v>
      </c>
      <c r="AA70" s="20">
        <f t="shared" si="10"/>
        <v>9.4716622048434534E-2</v>
      </c>
      <c r="AB70" s="20">
        <f t="shared" si="10"/>
        <v>9.3586879913325163E-2</v>
      </c>
      <c r="AC70" s="20">
        <f t="shared" si="10"/>
        <v>9.2414884162320368E-2</v>
      </c>
      <c r="AD70" s="20">
        <f t="shared" si="10"/>
        <v>0.10287054323446822</v>
      </c>
      <c r="AF70" s="21">
        <f t="shared" si="3"/>
        <v>9.9069556407561557E-2</v>
      </c>
      <c r="AG70" s="21" t="str">
        <f t="shared" si="4"/>
        <v>United States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3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14" width="9.6640625" customWidth="1"/>
    <col min="15" max="31" width="10.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269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270</v>
      </c>
      <c r="C4" s="19"/>
      <c r="D4" s="19"/>
      <c r="E4" s="19"/>
      <c r="F4" s="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271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272</v>
      </c>
      <c r="D7" s="4" t="s">
        <v>273</v>
      </c>
      <c r="E7" s="4" t="s">
        <v>274</v>
      </c>
      <c r="F7" s="4" t="s">
        <v>275</v>
      </c>
      <c r="G7" s="4" t="s">
        <v>276</v>
      </c>
      <c r="H7" s="4" t="s">
        <v>277</v>
      </c>
      <c r="I7" s="4" t="s">
        <v>278</v>
      </c>
      <c r="J7" s="4" t="s">
        <v>279</v>
      </c>
      <c r="K7" s="4" t="s">
        <v>280</v>
      </c>
      <c r="L7" s="4" t="s">
        <v>281</v>
      </c>
      <c r="M7" s="4" t="s">
        <v>282</v>
      </c>
      <c r="N7" s="4" t="s">
        <v>283</v>
      </c>
      <c r="O7" s="4" t="s">
        <v>284</v>
      </c>
      <c r="P7" s="4" t="s">
        <v>285</v>
      </c>
      <c r="Q7" s="4" t="s">
        <v>286</v>
      </c>
      <c r="R7" s="4" t="s">
        <v>287</v>
      </c>
      <c r="S7" s="4" t="s">
        <v>288</v>
      </c>
      <c r="T7" s="4" t="s">
        <v>289</v>
      </c>
      <c r="U7" s="4" t="s">
        <v>290</v>
      </c>
      <c r="V7" s="4" t="s">
        <v>291</v>
      </c>
      <c r="W7" s="4" t="s">
        <v>292</v>
      </c>
      <c r="X7" s="4" t="s">
        <v>293</v>
      </c>
      <c r="Y7" s="4" t="s">
        <v>294</v>
      </c>
      <c r="Z7" s="4" t="s">
        <v>295</v>
      </c>
      <c r="AA7" s="4" t="s">
        <v>296</v>
      </c>
      <c r="AB7" s="4" t="s">
        <v>297</v>
      </c>
      <c r="AC7" s="4" t="s">
        <v>298</v>
      </c>
      <c r="AD7" s="4" t="s">
        <v>299</v>
      </c>
      <c r="AE7" s="5" t="s">
        <v>300</v>
      </c>
    </row>
    <row r="8" spans="1:31" ht="13.5" customHeight="1" x14ac:dyDescent="0.15">
      <c r="A8" s="1"/>
      <c r="B8" s="6" t="s">
        <v>301</v>
      </c>
      <c r="C8" s="7">
        <v>83.964923087651599</v>
      </c>
      <c r="D8" s="8">
        <v>113.08896125161</v>
      </c>
      <c r="E8" s="8">
        <v>79.81351218357625</v>
      </c>
      <c r="F8" s="8">
        <v>90.261633482944035</v>
      </c>
      <c r="G8" s="8">
        <v>83.78993578969056</v>
      </c>
      <c r="H8" s="8">
        <v>92.293288958332781</v>
      </c>
      <c r="I8" s="8">
        <v>106.40171100698299</v>
      </c>
      <c r="J8" s="8">
        <v>119.82088717827999</v>
      </c>
      <c r="K8" s="8">
        <v>146.40000000000006</v>
      </c>
      <c r="L8" s="8">
        <v>117.78941</v>
      </c>
      <c r="M8" s="8">
        <v>101.811553</v>
      </c>
      <c r="N8" s="8">
        <v>103.239419</v>
      </c>
      <c r="O8" s="8">
        <v>114.93755899999999</v>
      </c>
      <c r="P8" s="8">
        <v>122.62671400000001</v>
      </c>
      <c r="Q8" s="8">
        <v>133.328395</v>
      </c>
      <c r="R8" s="8">
        <v>141.508264</v>
      </c>
      <c r="S8" s="8">
        <v>158.917599</v>
      </c>
      <c r="T8" s="8">
        <v>217.00983600000001</v>
      </c>
      <c r="U8" s="8">
        <v>261.07376599999998</v>
      </c>
      <c r="V8" s="8">
        <v>306.26571999999999</v>
      </c>
      <c r="W8" s="8">
        <v>555.48018300000001</v>
      </c>
      <c r="X8" s="8">
        <v>828.93075799999997</v>
      </c>
      <c r="Y8" s="8">
        <v>787.23184500000002</v>
      </c>
      <c r="Z8" s="8">
        <v>603.93423499999994</v>
      </c>
      <c r="AA8" s="8">
        <v>535.80233299999998</v>
      </c>
      <c r="AB8" s="8">
        <v>893.76948400000003</v>
      </c>
      <c r="AC8" s="8">
        <v>1283.991861</v>
      </c>
      <c r="AD8" s="8">
        <v>1109.471055</v>
      </c>
      <c r="AE8" s="8">
        <v>1333.1515469999999</v>
      </c>
    </row>
    <row r="9" spans="1:31" ht="13.5" customHeight="1" x14ac:dyDescent="0.15">
      <c r="A9" s="1"/>
      <c r="B9" s="9" t="s">
        <v>302</v>
      </c>
      <c r="C9" s="10">
        <v>66256.582804874473</v>
      </c>
      <c r="D9" s="11">
        <v>65732.37251225143</v>
      </c>
      <c r="E9" s="11">
        <v>60701.739577153523</v>
      </c>
      <c r="F9" s="11">
        <v>68043.262541544129</v>
      </c>
      <c r="G9" s="11">
        <v>80049.980302821335</v>
      </c>
      <c r="H9" s="11">
        <v>78177.344314452363</v>
      </c>
      <c r="I9" s="11">
        <v>75650.325436678584</v>
      </c>
      <c r="J9" s="11">
        <v>80268.492592745199</v>
      </c>
      <c r="K9" s="11">
        <v>79840.800000000003</v>
      </c>
      <c r="L9" s="11">
        <v>82534.553843999995</v>
      </c>
      <c r="M9" s="11">
        <v>84066.568132999993</v>
      </c>
      <c r="N9" s="11">
        <v>87177.895088000005</v>
      </c>
      <c r="O9" s="11">
        <v>100224.944106</v>
      </c>
      <c r="P9" s="11">
        <v>115799.471428</v>
      </c>
      <c r="Q9" s="11">
        <v>126510.13606600001</v>
      </c>
      <c r="R9" s="11">
        <v>141255.054722</v>
      </c>
      <c r="S9" s="11">
        <v>160964.48045599999</v>
      </c>
      <c r="T9" s="11">
        <v>183192.33935699999</v>
      </c>
      <c r="U9" s="11">
        <v>155706.166585</v>
      </c>
      <c r="V9" s="11">
        <v>176304.38934699999</v>
      </c>
      <c r="W9" s="11">
        <v>208279.22323500001</v>
      </c>
      <c r="X9" s="11">
        <v>295607.703247</v>
      </c>
      <c r="Y9" s="11">
        <v>321095.85005900002</v>
      </c>
      <c r="Z9" s="11">
        <v>275234.69179100002</v>
      </c>
      <c r="AA9" s="11">
        <v>251500.221338</v>
      </c>
      <c r="AB9" s="11">
        <v>293646.429129</v>
      </c>
      <c r="AC9" s="11">
        <v>263986.22984300001</v>
      </c>
      <c r="AD9" s="11">
        <v>275498.58088600001</v>
      </c>
      <c r="AE9" s="11">
        <v>276422.37969500001</v>
      </c>
    </row>
    <row r="10" spans="1:31" ht="13.5" customHeight="1" x14ac:dyDescent="0.15">
      <c r="A10" s="1"/>
      <c r="B10" s="12" t="s">
        <v>303</v>
      </c>
      <c r="C10" s="13">
        <v>60926.686696226716</v>
      </c>
      <c r="D10" s="14">
        <v>61120.252217597852</v>
      </c>
      <c r="E10" s="14">
        <v>56485.315812240995</v>
      </c>
      <c r="F10" s="14">
        <v>63330.975487474272</v>
      </c>
      <c r="G10" s="14">
        <v>74499.053810510217</v>
      </c>
      <c r="H10" s="14">
        <v>72425.903881435734</v>
      </c>
      <c r="I10" s="14">
        <v>69491.444980757136</v>
      </c>
      <c r="J10" s="14">
        <v>73692.286273287318</v>
      </c>
      <c r="K10" s="14">
        <v>73218</v>
      </c>
      <c r="L10" s="14">
        <v>73681.583094999995</v>
      </c>
      <c r="M10" s="14">
        <v>74856.959178999998</v>
      </c>
      <c r="N10" s="14">
        <v>78874.508719999998</v>
      </c>
      <c r="O10" s="14">
        <v>90894.232566999999</v>
      </c>
      <c r="P10" s="14">
        <v>104574.61621199999</v>
      </c>
      <c r="Q10" s="14">
        <v>113546.166578</v>
      </c>
      <c r="R10" s="14">
        <v>125065.72803499999</v>
      </c>
      <c r="S10" s="14">
        <v>142856.98118500001</v>
      </c>
      <c r="T10" s="14">
        <v>162026.44443</v>
      </c>
      <c r="U10" s="14">
        <v>136137.66283300001</v>
      </c>
      <c r="V10" s="14">
        <v>152811.26169099999</v>
      </c>
      <c r="W10" s="14">
        <v>180971.771741</v>
      </c>
      <c r="X10" s="14">
        <v>218661.52934000001</v>
      </c>
      <c r="Y10" s="14">
        <v>259712.71788800001</v>
      </c>
      <c r="Z10" s="14">
        <v>213625.245452</v>
      </c>
      <c r="AA10" s="14">
        <v>191822.031288</v>
      </c>
      <c r="AB10" s="14">
        <v>191343.74408400001</v>
      </c>
      <c r="AC10" s="14">
        <v>197250.59028900001</v>
      </c>
      <c r="AD10" s="14">
        <v>206672.20290400001</v>
      </c>
      <c r="AE10" s="14">
        <v>194184.452578</v>
      </c>
    </row>
    <row r="11" spans="1:31" ht="13.5" customHeight="1" x14ac:dyDescent="0.15">
      <c r="A11" s="1"/>
      <c r="B11" s="15" t="s">
        <v>304</v>
      </c>
      <c r="C11" s="10">
        <v>45194.813544941542</v>
      </c>
      <c r="D11" s="11">
        <v>46019.858002340668</v>
      </c>
      <c r="E11" s="11">
        <v>42008.39647385187</v>
      </c>
      <c r="F11" s="11">
        <v>47776.22063241485</v>
      </c>
      <c r="G11" s="11">
        <v>57274.359002622572</v>
      </c>
      <c r="H11" s="11">
        <v>54946.521962132487</v>
      </c>
      <c r="I11" s="11">
        <v>51802.517877219667</v>
      </c>
      <c r="J11" s="11">
        <v>54817.672568936185</v>
      </c>
      <c r="K11" s="11">
        <v>55942.8</v>
      </c>
      <c r="L11" s="11">
        <v>55209.605469000002</v>
      </c>
      <c r="M11" s="11">
        <v>58046.306945999997</v>
      </c>
      <c r="N11" s="11">
        <v>61829.806768000002</v>
      </c>
      <c r="O11" s="11">
        <v>73256.981576999999</v>
      </c>
      <c r="P11" s="11">
        <v>84623.133704000007</v>
      </c>
      <c r="Q11" s="11">
        <v>91463.162200000006</v>
      </c>
      <c r="R11" s="11">
        <v>100604.669727</v>
      </c>
      <c r="S11" s="11">
        <v>115413.941273</v>
      </c>
      <c r="T11" s="11">
        <v>130883.044546</v>
      </c>
      <c r="U11" s="11">
        <v>109815.823389</v>
      </c>
      <c r="V11" s="11">
        <v>122989.287129</v>
      </c>
      <c r="W11" s="11">
        <v>147013.07583099999</v>
      </c>
      <c r="X11" s="11">
        <v>158076.79085600001</v>
      </c>
      <c r="Y11" s="11">
        <v>145919.78263100001</v>
      </c>
      <c r="Z11" s="11">
        <v>139300.349051</v>
      </c>
      <c r="AA11" s="11">
        <v>121823.92327699999</v>
      </c>
      <c r="AB11" s="11">
        <v>122552.92905399999</v>
      </c>
      <c r="AC11" s="11">
        <v>129097.31617000001</v>
      </c>
      <c r="AD11" s="11">
        <v>137124.99089300001</v>
      </c>
      <c r="AE11" s="11">
        <v>137089.913558</v>
      </c>
    </row>
    <row r="12" spans="1:31" ht="13.5" customHeight="1" x14ac:dyDescent="0.15">
      <c r="A12" s="1"/>
      <c r="B12" s="16" t="s">
        <v>305</v>
      </c>
      <c r="C12" s="13">
        <v>2543.74978934094</v>
      </c>
      <c r="D12" s="14">
        <v>2571.48633909194</v>
      </c>
      <c r="E12" s="14">
        <v>2478.2658226363001</v>
      </c>
      <c r="F12" s="14">
        <v>2807.3484681498398</v>
      </c>
      <c r="G12" s="14">
        <v>3384.87878535238</v>
      </c>
      <c r="H12" s="14">
        <v>3097.39136447481</v>
      </c>
      <c r="I12" s="14">
        <v>2860.6859916664803</v>
      </c>
      <c r="J12" s="14">
        <v>3164.2793085203789</v>
      </c>
      <c r="K12" s="14">
        <v>3119.9999999999982</v>
      </c>
      <c r="L12" s="14">
        <v>2927.78872</v>
      </c>
      <c r="M12" s="14">
        <v>3010.3737930000002</v>
      </c>
      <c r="N12" s="14">
        <v>3501.017769</v>
      </c>
      <c r="O12" s="14">
        <v>4204.9133449999999</v>
      </c>
      <c r="P12" s="14">
        <v>4894.0055970000003</v>
      </c>
      <c r="Q12" s="14">
        <v>5798.2556119999999</v>
      </c>
      <c r="R12" s="14">
        <v>6070.8006919999998</v>
      </c>
      <c r="S12" s="14">
        <v>6740.8364430000001</v>
      </c>
      <c r="T12" s="14">
        <v>7326.4316520000002</v>
      </c>
      <c r="U12" s="14">
        <v>6670.9772540000004</v>
      </c>
      <c r="V12" s="14">
        <v>7639.6772579999997</v>
      </c>
      <c r="W12" s="14">
        <v>9028.7561430000005</v>
      </c>
      <c r="X12" s="14">
        <v>8386.9938430000002</v>
      </c>
      <c r="Y12" s="14">
        <v>8709.2003139999997</v>
      </c>
      <c r="Z12" s="14">
        <v>9713.9076089999999</v>
      </c>
      <c r="AA12" s="14">
        <v>7802.9303559999998</v>
      </c>
      <c r="AB12" s="14">
        <v>7861.360909</v>
      </c>
      <c r="AC12" s="14">
        <v>7949.4028239999998</v>
      </c>
      <c r="AD12" s="14">
        <v>8457.5032200000005</v>
      </c>
      <c r="AE12" s="14">
        <v>8467.8959379999997</v>
      </c>
    </row>
    <row r="13" spans="1:31" ht="13.5" customHeight="1" x14ac:dyDescent="0.15">
      <c r="A13" s="1"/>
      <c r="B13" s="16" t="s">
        <v>306</v>
      </c>
      <c r="C13" s="10"/>
      <c r="D13" s="11"/>
      <c r="E13" s="11"/>
      <c r="F13" s="11"/>
      <c r="G13" s="11"/>
      <c r="H13" s="11"/>
      <c r="I13" s="11"/>
      <c r="J13" s="11"/>
      <c r="K13" s="11">
        <v>2277.599999999999</v>
      </c>
      <c r="L13" s="11">
        <v>2454.1588529999999</v>
      </c>
      <c r="M13" s="11">
        <v>2511.1593010000001</v>
      </c>
      <c r="N13" s="11">
        <v>2531.3419050000002</v>
      </c>
      <c r="O13" s="11">
        <v>2993.3363749999999</v>
      </c>
      <c r="P13" s="11">
        <v>3417.3881259999998</v>
      </c>
      <c r="Q13" s="11">
        <v>3849.8211839999999</v>
      </c>
      <c r="R13" s="11">
        <v>4489.2565709999999</v>
      </c>
      <c r="S13" s="11">
        <v>4925.1935990000002</v>
      </c>
      <c r="T13" s="11">
        <v>5792.4574320000002</v>
      </c>
      <c r="U13" s="11">
        <v>4390.741575</v>
      </c>
      <c r="V13" s="11">
        <v>4929.5002990000003</v>
      </c>
      <c r="W13" s="11">
        <v>6425.6543959999999</v>
      </c>
      <c r="X13" s="11">
        <v>8499.3981530000001</v>
      </c>
      <c r="Y13" s="11">
        <v>6057.0415169999997</v>
      </c>
      <c r="Z13" s="11">
        <v>5043.8902509999998</v>
      </c>
      <c r="AA13" s="11">
        <v>4778.4092199999996</v>
      </c>
      <c r="AB13" s="11">
        <v>4859.241086</v>
      </c>
      <c r="AC13" s="11">
        <v>5028.3415219999997</v>
      </c>
      <c r="AD13" s="11">
        <v>5133.4493549999997</v>
      </c>
      <c r="AE13" s="11">
        <v>5462.1692039999998</v>
      </c>
    </row>
    <row r="14" spans="1:31" ht="13.5" customHeight="1" x14ac:dyDescent="0.15">
      <c r="A14" s="1"/>
      <c r="B14" s="16" t="s">
        <v>307</v>
      </c>
      <c r="C14" s="13">
        <v>2290.4868112901604</v>
      </c>
      <c r="D14" s="14">
        <v>2538.5710177107703</v>
      </c>
      <c r="E14" s="14">
        <v>2185.30865811887</v>
      </c>
      <c r="F14" s="14">
        <v>2572.7823069237679</v>
      </c>
      <c r="G14" s="14">
        <v>2835.7214720065099</v>
      </c>
      <c r="H14" s="14">
        <v>2762.8563512710498</v>
      </c>
      <c r="I14" s="14">
        <v>2803.14991583135</v>
      </c>
      <c r="J14" s="14">
        <v>2719.9649828502302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308</v>
      </c>
      <c r="C15" s="10"/>
      <c r="D15" s="11"/>
      <c r="E15" s="11">
        <v>30.394087397264901</v>
      </c>
      <c r="F15" s="11">
        <v>32.6280621265524</v>
      </c>
      <c r="G15" s="11">
        <v>36.717710093391212</v>
      </c>
      <c r="H15" s="11">
        <v>26.267768642214602</v>
      </c>
      <c r="I15" s="11">
        <v>22.710220353186799</v>
      </c>
      <c r="J15" s="11">
        <v>23.946450065845198</v>
      </c>
      <c r="K15" s="11">
        <v>25.2</v>
      </c>
      <c r="L15" s="11">
        <v>21.296765000000001</v>
      </c>
      <c r="M15" s="11">
        <v>25.382852</v>
      </c>
      <c r="N15" s="11">
        <v>30.004960000000001</v>
      </c>
      <c r="O15" s="11">
        <v>34.464897000000001</v>
      </c>
      <c r="P15" s="11">
        <v>51.217998000000001</v>
      </c>
      <c r="Q15" s="11">
        <v>67.548666999999995</v>
      </c>
      <c r="R15" s="11">
        <v>53.423751000000003</v>
      </c>
      <c r="S15" s="11">
        <v>77.011189000000002</v>
      </c>
      <c r="T15" s="11">
        <v>90.506758000000005</v>
      </c>
      <c r="U15" s="11">
        <v>89.397682000000003</v>
      </c>
      <c r="V15" s="11">
        <v>88.068652999999998</v>
      </c>
      <c r="W15" s="11">
        <v>107.610473</v>
      </c>
      <c r="X15" s="11">
        <v>112.836994</v>
      </c>
      <c r="Y15" s="11">
        <v>139.89008999999999</v>
      </c>
      <c r="Z15" s="11">
        <v>149.62418199999999</v>
      </c>
      <c r="AA15" s="11">
        <v>175.76327599999999</v>
      </c>
      <c r="AB15" s="11">
        <v>180.764712</v>
      </c>
      <c r="AC15" s="11">
        <v>203.25206499999999</v>
      </c>
      <c r="AD15" s="11">
        <v>249.163017</v>
      </c>
      <c r="AE15" s="11">
        <v>260.83545800000002</v>
      </c>
    </row>
    <row r="16" spans="1:31" ht="13.5" customHeight="1" x14ac:dyDescent="0.15">
      <c r="A16" s="1"/>
      <c r="B16" s="16" t="s">
        <v>309</v>
      </c>
      <c r="C16" s="13">
        <v>6.10324327779683</v>
      </c>
      <c r="D16" s="14">
        <v>8.6806202984032801</v>
      </c>
      <c r="E16" s="14">
        <v>6.2655916660659416</v>
      </c>
      <c r="F16" s="14">
        <v>9.7588204594929682</v>
      </c>
      <c r="G16" s="14">
        <v>10.7178437319024</v>
      </c>
      <c r="H16" s="14">
        <v>8.6425166910683657</v>
      </c>
      <c r="I16" s="14">
        <v>4.745263303278179</v>
      </c>
      <c r="J16" s="14">
        <v>4.0212625669666995</v>
      </c>
      <c r="K16" s="14">
        <v>3.6</v>
      </c>
      <c r="L16" s="14">
        <v>2.83135</v>
      </c>
      <c r="M16" s="14">
        <v>2.8525969999999998</v>
      </c>
      <c r="N16" s="14">
        <v>3.817663</v>
      </c>
      <c r="O16" s="14">
        <v>1.878225</v>
      </c>
      <c r="P16" s="14">
        <v>3.6709900000000002</v>
      </c>
      <c r="Q16" s="14">
        <v>2.8445109999999998</v>
      </c>
      <c r="R16" s="14">
        <v>7.9986129999999998</v>
      </c>
      <c r="S16" s="14">
        <v>8.7614669999999997</v>
      </c>
      <c r="T16" s="14">
        <v>7.9411399999999999</v>
      </c>
      <c r="U16" s="14">
        <v>4.4708769999999998</v>
      </c>
      <c r="V16" s="14">
        <v>5.2004650000000003</v>
      </c>
      <c r="W16" s="14">
        <v>9.6040890000000001</v>
      </c>
      <c r="X16" s="14">
        <v>15.032113000000001</v>
      </c>
      <c r="Y16" s="14">
        <v>19.384198000000001</v>
      </c>
      <c r="Z16" s="14">
        <v>6.8723929999999998</v>
      </c>
      <c r="AA16" s="14">
        <v>18.474288000000001</v>
      </c>
      <c r="AB16" s="14">
        <v>15.375619</v>
      </c>
      <c r="AC16" s="14">
        <v>25.604424999999999</v>
      </c>
      <c r="AD16" s="14">
        <v>9.6609180000000006</v>
      </c>
      <c r="AE16" s="14">
        <v>7.7479240000000003</v>
      </c>
    </row>
    <row r="17" spans="1:31" ht="13.5" customHeight="1" x14ac:dyDescent="0.15">
      <c r="A17" s="1"/>
      <c r="B17" s="16" t="s">
        <v>310</v>
      </c>
      <c r="C17" s="10"/>
      <c r="D17" s="11"/>
      <c r="E17" s="11">
        <v>1.91830336787297</v>
      </c>
      <c r="F17" s="11">
        <v>2.9376366299641412</v>
      </c>
      <c r="G17" s="11">
        <v>8.4027961208958253</v>
      </c>
      <c r="H17" s="11">
        <v>7.9315963291838116</v>
      </c>
      <c r="I17" s="11">
        <v>9.154323739175771</v>
      </c>
      <c r="J17" s="11">
        <v>15.993048776086999</v>
      </c>
      <c r="K17" s="11">
        <v>24</v>
      </c>
      <c r="L17" s="11">
        <v>28.097016</v>
      </c>
      <c r="M17" s="11">
        <v>22.872805</v>
      </c>
      <c r="N17" s="11">
        <v>22.644912999999999</v>
      </c>
      <c r="O17" s="11">
        <v>24.648527999999999</v>
      </c>
      <c r="P17" s="11">
        <v>27.181481000000002</v>
      </c>
      <c r="Q17" s="11">
        <v>29.221064999999999</v>
      </c>
      <c r="R17" s="11">
        <v>46.360894000000002</v>
      </c>
      <c r="S17" s="11">
        <v>59.500205999999999</v>
      </c>
      <c r="T17" s="11">
        <v>28.785867</v>
      </c>
      <c r="U17" s="11">
        <v>36.664065000000001</v>
      </c>
      <c r="V17" s="11">
        <v>85.935818999999995</v>
      </c>
      <c r="W17" s="11">
        <v>51.548665999999997</v>
      </c>
      <c r="X17" s="11">
        <v>68.755791000000002</v>
      </c>
      <c r="Y17" s="11">
        <v>52.599142999999998</v>
      </c>
      <c r="Z17" s="11">
        <v>50.834766999999999</v>
      </c>
      <c r="AA17" s="11">
        <v>42.676093999999999</v>
      </c>
      <c r="AB17" s="11">
        <v>52.413957000000003</v>
      </c>
      <c r="AC17" s="11">
        <v>80.277579000000003</v>
      </c>
      <c r="AD17" s="11">
        <v>85.716256999999999</v>
      </c>
      <c r="AE17" s="11">
        <v>79.055991000000006</v>
      </c>
    </row>
    <row r="18" spans="1:31" ht="13.5" customHeight="1" x14ac:dyDescent="0.15">
      <c r="A18" s="1"/>
      <c r="B18" s="16" t="s">
        <v>311</v>
      </c>
      <c r="C18" s="13">
        <v>456.94338065655899</v>
      </c>
      <c r="D18" s="14">
        <v>446.62189223293007</v>
      </c>
      <c r="E18" s="14">
        <v>371.18519353126504</v>
      </c>
      <c r="F18" s="14">
        <v>447.44383044308381</v>
      </c>
      <c r="G18" s="14">
        <v>551.15663740160096</v>
      </c>
      <c r="H18" s="14">
        <v>470.65827838393182</v>
      </c>
      <c r="I18" s="14">
        <v>427.48919328790203</v>
      </c>
      <c r="J18" s="14">
        <v>563.16272507622125</v>
      </c>
      <c r="K18" s="14">
        <v>654.00000000000034</v>
      </c>
      <c r="L18" s="14">
        <v>736.01725799999997</v>
      </c>
      <c r="M18" s="14">
        <v>628.20497999999998</v>
      </c>
      <c r="N18" s="14">
        <v>638.10135100000002</v>
      </c>
      <c r="O18" s="14">
        <v>618.42319299999997</v>
      </c>
      <c r="P18" s="14">
        <v>696.29479300000003</v>
      </c>
      <c r="Q18" s="14">
        <v>680.60011999999995</v>
      </c>
      <c r="R18" s="14">
        <v>953.57868399999995</v>
      </c>
      <c r="S18" s="14">
        <v>973.56633299999999</v>
      </c>
      <c r="T18" s="14">
        <v>901.48037699999998</v>
      </c>
      <c r="U18" s="14">
        <v>735.23960999999997</v>
      </c>
      <c r="V18" s="14">
        <v>811.66221800000005</v>
      </c>
      <c r="W18" s="14">
        <v>821.37579700000003</v>
      </c>
      <c r="X18" s="14">
        <v>1192.485506</v>
      </c>
      <c r="Y18" s="14">
        <v>1027.358502</v>
      </c>
      <c r="Z18" s="14">
        <v>1113.300843</v>
      </c>
      <c r="AA18" s="14">
        <v>894.39602000000002</v>
      </c>
      <c r="AB18" s="14">
        <v>945.15006900000003</v>
      </c>
      <c r="AC18" s="14">
        <v>1103.542856</v>
      </c>
      <c r="AD18" s="14">
        <v>900.11413200000004</v>
      </c>
      <c r="AE18" s="14">
        <v>1030.4065929999999</v>
      </c>
    </row>
    <row r="19" spans="1:31" ht="13.5" customHeight="1" x14ac:dyDescent="0.15">
      <c r="A19" s="1"/>
      <c r="B19" s="16" t="s">
        <v>312</v>
      </c>
      <c r="C19" s="10">
        <v>7215.6702444807297</v>
      </c>
      <c r="D19" s="11">
        <v>7137.9194604778995</v>
      </c>
      <c r="E19" s="11">
        <v>6646.9276570623197</v>
      </c>
      <c r="F19" s="11">
        <v>7473.7146308934425</v>
      </c>
      <c r="G19" s="11">
        <v>9067.6587269975626</v>
      </c>
      <c r="H19" s="11">
        <v>9031.1064855139248</v>
      </c>
      <c r="I19" s="11">
        <v>8272.6020233388681</v>
      </c>
      <c r="J19" s="11">
        <v>8728.5248947718155</v>
      </c>
      <c r="K19" s="11">
        <v>9583.2000000000007</v>
      </c>
      <c r="L19" s="11">
        <v>8435.4527240000007</v>
      </c>
      <c r="M19" s="11">
        <v>8624.8209119999992</v>
      </c>
      <c r="N19" s="11">
        <v>9352.5588320000006</v>
      </c>
      <c r="O19" s="11">
        <v>11360.867405999999</v>
      </c>
      <c r="P19" s="11">
        <v>12149.209435000001</v>
      </c>
      <c r="Q19" s="11">
        <v>12694.04205</v>
      </c>
      <c r="R19" s="11">
        <v>14122.172513</v>
      </c>
      <c r="S19" s="11">
        <v>15269.968006999999</v>
      </c>
      <c r="T19" s="11">
        <v>17286.372620999999</v>
      </c>
      <c r="U19" s="11">
        <v>14479.511825</v>
      </c>
      <c r="V19" s="11">
        <v>15010.892902</v>
      </c>
      <c r="W19" s="11">
        <v>17889.620746000001</v>
      </c>
      <c r="X19" s="11">
        <v>24297.514335</v>
      </c>
      <c r="Y19" s="11">
        <v>21304.533046</v>
      </c>
      <c r="Z19" s="11">
        <v>18174.719589</v>
      </c>
      <c r="AA19" s="11">
        <v>16803.130745999999</v>
      </c>
      <c r="AB19" s="11">
        <v>16329.987455</v>
      </c>
      <c r="AC19" s="11">
        <v>17965.703128000001</v>
      </c>
      <c r="AD19" s="11">
        <v>19800.494334999999</v>
      </c>
      <c r="AE19" s="11">
        <v>18894.271279000001</v>
      </c>
    </row>
    <row r="20" spans="1:31" ht="13.5" customHeight="1" x14ac:dyDescent="0.15">
      <c r="A20" s="1"/>
      <c r="B20" s="16" t="s">
        <v>313</v>
      </c>
      <c r="C20" s="13">
        <v>21711.1275635028</v>
      </c>
      <c r="D20" s="14">
        <v>22034.486198742801</v>
      </c>
      <c r="E20" s="14">
        <v>19781.766816981592</v>
      </c>
      <c r="F20" s="14">
        <v>22356.105176684101</v>
      </c>
      <c r="G20" s="14">
        <v>26985.548822653902</v>
      </c>
      <c r="H20" s="14">
        <v>24571.056638802806</v>
      </c>
      <c r="I20" s="14">
        <v>22901.362716654599</v>
      </c>
      <c r="J20" s="14">
        <v>24420.573228822101</v>
      </c>
      <c r="K20" s="14">
        <v>24788.400000000001</v>
      </c>
      <c r="L20" s="14">
        <v>24030.877468999999</v>
      </c>
      <c r="M20" s="14">
        <v>25327.853838999999</v>
      </c>
      <c r="N20" s="14">
        <v>26846.210160999999</v>
      </c>
      <c r="O20" s="14">
        <v>31736.767575999998</v>
      </c>
      <c r="P20" s="14">
        <v>37267.421907999997</v>
      </c>
      <c r="Q20" s="14">
        <v>39939.914445000002</v>
      </c>
      <c r="R20" s="14">
        <v>44806.831078000003</v>
      </c>
      <c r="S20" s="14">
        <v>52413.804444000001</v>
      </c>
      <c r="T20" s="14">
        <v>60990.797321999999</v>
      </c>
      <c r="U20" s="14">
        <v>50722.514927999997</v>
      </c>
      <c r="V20" s="14">
        <v>56323.999820999998</v>
      </c>
      <c r="W20" s="14">
        <v>67205.863775999998</v>
      </c>
      <c r="X20" s="14">
        <v>64404.278297999997</v>
      </c>
      <c r="Y20" s="14">
        <v>60004.918401000003</v>
      </c>
      <c r="Z20" s="14">
        <v>59641.158758999998</v>
      </c>
      <c r="AA20" s="14">
        <v>51987.540849999998</v>
      </c>
      <c r="AB20" s="14">
        <v>51706.910489000002</v>
      </c>
      <c r="AC20" s="14">
        <v>55205.339618999998</v>
      </c>
      <c r="AD20" s="14">
        <v>57762.418883999999</v>
      </c>
      <c r="AE20" s="14">
        <v>57439.161522000002</v>
      </c>
    </row>
    <row r="21" spans="1:31" ht="13.5" customHeight="1" x14ac:dyDescent="0.15">
      <c r="A21" s="1"/>
      <c r="B21" s="16" t="s">
        <v>314</v>
      </c>
      <c r="C21" s="10">
        <v>109.61500241168299</v>
      </c>
      <c r="D21" s="11">
        <v>95.080759767658733</v>
      </c>
      <c r="E21" s="11">
        <v>83.672775480493598</v>
      </c>
      <c r="F21" s="11">
        <v>89.364167677623286</v>
      </c>
      <c r="G21" s="11">
        <v>105.491270266705</v>
      </c>
      <c r="H21" s="11">
        <v>91.942276166460502</v>
      </c>
      <c r="I21" s="11">
        <v>80.778037981762296</v>
      </c>
      <c r="J21" s="11">
        <v>83.029884218778335</v>
      </c>
      <c r="K21" s="11">
        <v>84</v>
      </c>
      <c r="L21" s="11">
        <v>80.586020000000005</v>
      </c>
      <c r="M21" s="11">
        <v>90.689964000000003</v>
      </c>
      <c r="N21" s="11">
        <v>97.531533999999994</v>
      </c>
      <c r="O21" s="11">
        <v>114.74500500000001</v>
      </c>
      <c r="P21" s="11">
        <v>126.14153399999999</v>
      </c>
      <c r="Q21" s="11">
        <v>200.73987600000001</v>
      </c>
      <c r="R21" s="11">
        <v>251.93487400000001</v>
      </c>
      <c r="S21" s="11">
        <v>188.31071299999999</v>
      </c>
      <c r="T21" s="11">
        <v>168.40078700000001</v>
      </c>
      <c r="U21" s="11">
        <v>211.14686</v>
      </c>
      <c r="V21" s="11">
        <v>213.99131800000001</v>
      </c>
      <c r="W21" s="11">
        <v>160.54296199999999</v>
      </c>
      <c r="X21" s="11">
        <v>184.518271</v>
      </c>
      <c r="Y21" s="11">
        <v>188.14813599999999</v>
      </c>
      <c r="Z21" s="11">
        <v>172.510279</v>
      </c>
      <c r="AA21" s="11">
        <v>154.16593399999999</v>
      </c>
      <c r="AB21" s="11">
        <v>162.37463</v>
      </c>
      <c r="AC21" s="11">
        <v>165.916166</v>
      </c>
      <c r="AD21" s="11">
        <v>190.976879</v>
      </c>
      <c r="AE21" s="11">
        <v>218.67205999999999</v>
      </c>
    </row>
    <row r="22" spans="1:31" ht="13.5" customHeight="1" x14ac:dyDescent="0.15">
      <c r="A22" s="1"/>
      <c r="B22" s="16" t="s">
        <v>315</v>
      </c>
      <c r="C22" s="13">
        <v>369.232271224263</v>
      </c>
      <c r="D22" s="14">
        <v>490.57117524555599</v>
      </c>
      <c r="E22" s="14">
        <v>527.99489764137581</v>
      </c>
      <c r="F22" s="14">
        <v>646.98178346018813</v>
      </c>
      <c r="G22" s="14">
        <v>721.70274500958897</v>
      </c>
      <c r="H22" s="14">
        <v>883.59002779379875</v>
      </c>
      <c r="I22" s="14">
        <v>1271.6130560720401</v>
      </c>
      <c r="J22" s="14">
        <v>1435.6024476385501</v>
      </c>
      <c r="K22" s="14">
        <v>1548</v>
      </c>
      <c r="L22" s="14">
        <v>1958.6719889999999</v>
      </c>
      <c r="M22" s="14">
        <v>3157.290857</v>
      </c>
      <c r="N22" s="14">
        <v>3295.2449190000002</v>
      </c>
      <c r="O22" s="14">
        <v>3561.5097470000001</v>
      </c>
      <c r="P22" s="14">
        <v>3773.6655089999999</v>
      </c>
      <c r="Q22" s="14">
        <v>4539.4662920000001</v>
      </c>
      <c r="R22" s="14">
        <v>3720.8033150000001</v>
      </c>
      <c r="S22" s="14">
        <v>5028.3463940000001</v>
      </c>
      <c r="T22" s="14">
        <v>4581.7003940000004</v>
      </c>
      <c r="U22" s="14">
        <v>3892.6075019999998</v>
      </c>
      <c r="V22" s="14">
        <v>5627.8445929999998</v>
      </c>
      <c r="W22" s="14">
        <v>6669.9678599999997</v>
      </c>
      <c r="X22" s="14">
        <v>7209.0746349999999</v>
      </c>
      <c r="Y22" s="14">
        <v>7635.0669879999996</v>
      </c>
      <c r="Z22" s="14">
        <v>7884.8279199999997</v>
      </c>
      <c r="AA22" s="14">
        <v>7280.0346639999998</v>
      </c>
      <c r="AB22" s="14">
        <v>7757.9713060000004</v>
      </c>
      <c r="AC22" s="14">
        <v>7590.9438739999996</v>
      </c>
      <c r="AD22" s="14">
        <v>8764.7589530000005</v>
      </c>
      <c r="AE22" s="14">
        <v>7587.5646669999996</v>
      </c>
    </row>
    <row r="23" spans="1:31" ht="13.5" customHeight="1" x14ac:dyDescent="0.15">
      <c r="A23" s="1"/>
      <c r="B23" s="16" t="s">
        <v>316</v>
      </c>
      <c r="C23" s="10">
        <v>6618.46872657326</v>
      </c>
      <c r="D23" s="11">
        <v>6577.3484949145623</v>
      </c>
      <c r="E23" s="11">
        <v>5938.2400431506976</v>
      </c>
      <c r="F23" s="11">
        <v>6727.7819338888194</v>
      </c>
      <c r="G23" s="11">
        <v>8101.3306666450198</v>
      </c>
      <c r="H23" s="11">
        <v>8386.8902151207494</v>
      </c>
      <c r="I23" s="11">
        <v>7456.8644147210807</v>
      </c>
      <c r="J23" s="11">
        <v>7726.5127710039633</v>
      </c>
      <c r="K23" s="11">
        <v>7726.8</v>
      </c>
      <c r="L23" s="11">
        <v>7668.8649290000003</v>
      </c>
      <c r="M23" s="11">
        <v>7891.109222</v>
      </c>
      <c r="N23" s="11">
        <v>8706.0333719999999</v>
      </c>
      <c r="O23" s="11">
        <v>10453.156518</v>
      </c>
      <c r="P23" s="11">
        <v>12745.006772000001</v>
      </c>
      <c r="Q23" s="11">
        <v>13275.532877</v>
      </c>
      <c r="R23" s="11">
        <v>14919.413305</v>
      </c>
      <c r="S23" s="11">
        <v>17366.669809999999</v>
      </c>
      <c r="T23" s="11">
        <v>20126.622837999999</v>
      </c>
      <c r="U23" s="11">
        <v>16672.549003</v>
      </c>
      <c r="V23" s="11">
        <v>17962.126195000001</v>
      </c>
      <c r="W23" s="11">
        <v>21642.113137</v>
      </c>
      <c r="X23" s="11">
        <v>27724.898427</v>
      </c>
      <c r="Y23" s="11">
        <v>24868.873104999999</v>
      </c>
      <c r="Z23" s="11">
        <v>22632.051082000002</v>
      </c>
      <c r="AA23" s="11">
        <v>19480.730875000001</v>
      </c>
      <c r="AB23" s="11">
        <v>19741.263554000001</v>
      </c>
      <c r="AC23" s="11">
        <v>20122.940694000001</v>
      </c>
      <c r="AD23" s="11">
        <v>21282.466105</v>
      </c>
      <c r="AE23" s="11">
        <v>22355.515037000001</v>
      </c>
    </row>
    <row r="24" spans="1:31" ht="13.5" customHeight="1" x14ac:dyDescent="0.15">
      <c r="A24" s="1"/>
      <c r="B24" s="16" t="s">
        <v>317</v>
      </c>
      <c r="C24" s="13"/>
      <c r="D24" s="14"/>
      <c r="E24" s="14">
        <v>1.25578066182638</v>
      </c>
      <c r="F24" s="14">
        <v>0.89367472947653515</v>
      </c>
      <c r="G24" s="14">
        <v>1.9298403747519499</v>
      </c>
      <c r="H24" s="14">
        <v>2.9238763460493682</v>
      </c>
      <c r="I24" s="14">
        <v>2.34828208466319</v>
      </c>
      <c r="J24" s="14">
        <v>4.1279152285776997</v>
      </c>
      <c r="K24" s="14">
        <v>4.8</v>
      </c>
      <c r="L24" s="14">
        <v>6.9116330000000001</v>
      </c>
      <c r="M24" s="14">
        <v>7.8146360000000001</v>
      </c>
      <c r="N24" s="14">
        <v>7.0811710000000003</v>
      </c>
      <c r="O24" s="14">
        <v>5.812049</v>
      </c>
      <c r="P24" s="14">
        <v>9.8331920000000004</v>
      </c>
      <c r="Q24" s="14">
        <v>31.687854999999999</v>
      </c>
      <c r="R24" s="14">
        <v>17.24907</v>
      </c>
      <c r="S24" s="14">
        <v>18.729469999999999</v>
      </c>
      <c r="T24" s="14">
        <v>27.736837000000001</v>
      </c>
      <c r="U24" s="14">
        <v>24.102170000000001</v>
      </c>
      <c r="V24" s="14">
        <v>31.250121</v>
      </c>
      <c r="W24" s="14">
        <v>47.747577</v>
      </c>
      <c r="X24" s="14">
        <v>49.124125999999997</v>
      </c>
      <c r="Y24" s="14">
        <v>47.065831000000003</v>
      </c>
      <c r="Z24" s="14">
        <v>54.881571999999998</v>
      </c>
      <c r="AA24" s="14">
        <v>48.428567000000001</v>
      </c>
      <c r="AB24" s="14">
        <v>51.701864</v>
      </c>
      <c r="AC24" s="14">
        <v>46.502319999999997</v>
      </c>
      <c r="AD24" s="14">
        <v>54.077589000000003</v>
      </c>
      <c r="AE24" s="14">
        <v>55.846927999999998</v>
      </c>
    </row>
    <row r="25" spans="1:31" ht="13.5" customHeight="1" x14ac:dyDescent="0.15">
      <c r="A25" s="1"/>
      <c r="B25" s="16" t="s">
        <v>318</v>
      </c>
      <c r="C25" s="10"/>
      <c r="D25" s="11"/>
      <c r="E25" s="11">
        <v>4.0601699066649815</v>
      </c>
      <c r="F25" s="11">
        <v>6.6240541508564439</v>
      </c>
      <c r="G25" s="11">
        <v>5.4649332531004289</v>
      </c>
      <c r="H25" s="11">
        <v>5.1872365784927439</v>
      </c>
      <c r="I25" s="11">
        <v>4.7740266016706316</v>
      </c>
      <c r="J25" s="11">
        <v>6.8458479047633798</v>
      </c>
      <c r="K25" s="11">
        <v>8.4000000000000021</v>
      </c>
      <c r="L25" s="11">
        <v>10.2103</v>
      </c>
      <c r="M25" s="11">
        <v>12.250731999999999</v>
      </c>
      <c r="N25" s="11">
        <v>15.97256</v>
      </c>
      <c r="O25" s="11">
        <v>20.942637999999999</v>
      </c>
      <c r="P25" s="11">
        <v>37.100591999999999</v>
      </c>
      <c r="Q25" s="11">
        <v>39.920760999999999</v>
      </c>
      <c r="R25" s="11">
        <v>34.198582999999999</v>
      </c>
      <c r="S25" s="11">
        <v>43.572957000000002</v>
      </c>
      <c r="T25" s="11">
        <v>63.204442</v>
      </c>
      <c r="U25" s="11">
        <v>56.615354000000004</v>
      </c>
      <c r="V25" s="11">
        <v>51.370485000000002</v>
      </c>
      <c r="W25" s="11">
        <v>53.351733000000003</v>
      </c>
      <c r="X25" s="11">
        <v>80.076559000000003</v>
      </c>
      <c r="Y25" s="11">
        <v>99.462965999999994</v>
      </c>
      <c r="Z25" s="11">
        <v>141.350585</v>
      </c>
      <c r="AA25" s="11">
        <v>110.69332</v>
      </c>
      <c r="AB25" s="11">
        <v>140.555238</v>
      </c>
      <c r="AC25" s="11">
        <v>178.28236100000001</v>
      </c>
      <c r="AD25" s="11">
        <v>210.590847</v>
      </c>
      <c r="AE25" s="11">
        <v>198.84927200000001</v>
      </c>
    </row>
    <row r="26" spans="1:31" ht="13.5" customHeight="1" x14ac:dyDescent="0.15">
      <c r="A26" s="1"/>
      <c r="B26" s="16" t="s">
        <v>319</v>
      </c>
      <c r="C26" s="13"/>
      <c r="D26" s="14"/>
      <c r="E26" s="14"/>
      <c r="F26" s="14"/>
      <c r="G26" s="14"/>
      <c r="H26" s="14"/>
      <c r="I26" s="14"/>
      <c r="J26" s="14"/>
      <c r="K26" s="14">
        <v>130.80000000000001</v>
      </c>
      <c r="L26" s="14">
        <v>141.12305900000001</v>
      </c>
      <c r="M26" s="14">
        <v>127.781807</v>
      </c>
      <c r="N26" s="14">
        <v>134.78701000000001</v>
      </c>
      <c r="O26" s="14">
        <v>161.09487300000001</v>
      </c>
      <c r="P26" s="14">
        <v>214.20209199999999</v>
      </c>
      <c r="Q26" s="14">
        <v>227.96562900000001</v>
      </c>
      <c r="R26" s="14">
        <v>298.65072099999998</v>
      </c>
      <c r="S26" s="14">
        <v>349.04368099999999</v>
      </c>
      <c r="T26" s="14">
        <v>363.241849</v>
      </c>
      <c r="U26" s="14">
        <v>240.730153</v>
      </c>
      <c r="V26" s="14">
        <v>248.47919999999999</v>
      </c>
      <c r="W26" s="14">
        <v>269.82509099999999</v>
      </c>
      <c r="X26" s="14">
        <v>239.12375299999999</v>
      </c>
      <c r="Y26" s="14">
        <v>399.87137000000001</v>
      </c>
      <c r="Z26" s="14">
        <v>601.99392</v>
      </c>
      <c r="AA26" s="14">
        <v>231.82879700000001</v>
      </c>
      <c r="AB26" s="14">
        <v>268.71743199999997</v>
      </c>
      <c r="AC26" s="14">
        <v>492.88867499999998</v>
      </c>
      <c r="AD26" s="14">
        <v>298.15747199999998</v>
      </c>
      <c r="AE26" s="14">
        <v>248.31712999999999</v>
      </c>
    </row>
    <row r="27" spans="1:31" ht="13.5" customHeight="1" x14ac:dyDescent="0.15">
      <c r="A27" s="1"/>
      <c r="B27" s="16" t="s">
        <v>320</v>
      </c>
      <c r="C27" s="10">
        <v>4.4770134647458404</v>
      </c>
      <c r="D27" s="11">
        <v>12.646405122971904</v>
      </c>
      <c r="E27" s="11">
        <v>4.9143014225499524</v>
      </c>
      <c r="F27" s="11">
        <v>4.9200515778877918</v>
      </c>
      <c r="G27" s="11">
        <v>4.19496949957726</v>
      </c>
      <c r="H27" s="11">
        <v>3.4155553153386804</v>
      </c>
      <c r="I27" s="11">
        <v>2.6052746090271599</v>
      </c>
      <c r="J27" s="11">
        <v>1.9716198349642799</v>
      </c>
      <c r="K27" s="11">
        <v>1.2</v>
      </c>
      <c r="L27" s="11">
        <v>2.2656849999999999</v>
      </c>
      <c r="M27" s="11">
        <v>2.7101090000000001</v>
      </c>
      <c r="N27" s="11">
        <v>3.4521259999999998</v>
      </c>
      <c r="O27" s="11">
        <v>3.6453890000000002</v>
      </c>
      <c r="P27" s="11">
        <v>3.7508789999999999</v>
      </c>
      <c r="Q27" s="11">
        <v>7.5718249999999996</v>
      </c>
      <c r="R27" s="11">
        <v>7.8082690000000001</v>
      </c>
      <c r="S27" s="11">
        <v>23.818638</v>
      </c>
      <c r="T27" s="11">
        <v>11.546309000000001</v>
      </c>
      <c r="U27" s="11">
        <v>11.032336000000001</v>
      </c>
      <c r="V27" s="11">
        <v>11.185449</v>
      </c>
      <c r="W27" s="11">
        <v>15.792721</v>
      </c>
      <c r="X27" s="11">
        <v>15.959349</v>
      </c>
      <c r="Y27" s="11">
        <v>14.385477</v>
      </c>
      <c r="Z27" s="11">
        <v>14.134382</v>
      </c>
      <c r="AA27" s="11">
        <v>16.103155999999998</v>
      </c>
      <c r="AB27" s="11">
        <v>18.929995999999999</v>
      </c>
      <c r="AC27" s="11">
        <v>70.173293000000001</v>
      </c>
      <c r="AD27" s="11">
        <v>23.307641</v>
      </c>
      <c r="AE27" s="11">
        <v>29.134518</v>
      </c>
    </row>
    <row r="28" spans="1:31" ht="13.5" customHeight="1" x14ac:dyDescent="0.15">
      <c r="A28" s="1"/>
      <c r="B28" s="16" t="s">
        <v>321</v>
      </c>
      <c r="C28" s="13">
        <v>2719.2835848650898</v>
      </c>
      <c r="D28" s="14">
        <v>2915.8992648324288</v>
      </c>
      <c r="E28" s="14">
        <v>2745.4632063170397</v>
      </c>
      <c r="F28" s="14">
        <v>3188.0383257061421</v>
      </c>
      <c r="G28" s="14">
        <v>3668.7801165985097</v>
      </c>
      <c r="H28" s="14">
        <v>3703.606872541</v>
      </c>
      <c r="I28" s="14">
        <v>3952.5992346620401</v>
      </c>
      <c r="J28" s="14">
        <v>4011.51741234777</v>
      </c>
      <c r="K28" s="14">
        <v>4045.2</v>
      </c>
      <c r="L28" s="14">
        <v>4674.030968</v>
      </c>
      <c r="M28" s="14">
        <v>4533.2161740000001</v>
      </c>
      <c r="N28" s="14">
        <v>4306.7845699999998</v>
      </c>
      <c r="O28" s="14">
        <v>4868.0437819999997</v>
      </c>
      <c r="P28" s="14">
        <v>5620.9456360000004</v>
      </c>
      <c r="Q28" s="14">
        <v>6064.6110319999998</v>
      </c>
      <c r="R28" s="14">
        <v>6637.5198710000004</v>
      </c>
      <c r="S28" s="14">
        <v>7357.3338530000001</v>
      </c>
      <c r="T28" s="14">
        <v>8345.1056929999995</v>
      </c>
      <c r="U28" s="14">
        <v>7045.6644399999996</v>
      </c>
      <c r="V28" s="14">
        <v>8000.847831</v>
      </c>
      <c r="W28" s="14">
        <v>9066.4321390000005</v>
      </c>
      <c r="X28" s="14">
        <v>6819.8071019999998</v>
      </c>
      <c r="Y28" s="14">
        <v>6412.4038289999999</v>
      </c>
      <c r="Z28" s="14">
        <v>6100.4740769999999</v>
      </c>
      <c r="AA28" s="14">
        <v>5163.8179170000003</v>
      </c>
      <c r="AB28" s="14">
        <v>5047.2948409999999</v>
      </c>
      <c r="AC28" s="14">
        <v>5173.4867999999997</v>
      </c>
      <c r="AD28" s="14">
        <v>5503.7996110000004</v>
      </c>
      <c r="AE28" s="14">
        <v>5552.4210039999998</v>
      </c>
    </row>
    <row r="29" spans="1:31" ht="13.5" customHeight="1" x14ac:dyDescent="0.15">
      <c r="A29" s="1"/>
      <c r="B29" s="16" t="s">
        <v>322</v>
      </c>
      <c r="C29" s="10">
        <v>283.54976493354798</v>
      </c>
      <c r="D29" s="11">
        <v>293.16267767759103</v>
      </c>
      <c r="E29" s="11">
        <v>312.67213431336899</v>
      </c>
      <c r="F29" s="11">
        <v>342.56212442073019</v>
      </c>
      <c r="G29" s="11">
        <v>441.43481969667209</v>
      </c>
      <c r="H29" s="11">
        <v>414.20158797874598</v>
      </c>
      <c r="I29" s="11">
        <v>340.65922840746583</v>
      </c>
      <c r="J29" s="11">
        <v>352.92424579580802</v>
      </c>
      <c r="K29" s="11">
        <v>326.39999999999998</v>
      </c>
      <c r="L29" s="11">
        <v>304.52441700000003</v>
      </c>
      <c r="M29" s="11">
        <v>310.33989700000001</v>
      </c>
      <c r="N29" s="11">
        <v>326.63592799999998</v>
      </c>
      <c r="O29" s="11">
        <v>359.25246600000003</v>
      </c>
      <c r="P29" s="11">
        <v>395.13216499999999</v>
      </c>
      <c r="Q29" s="11">
        <v>378.72957100000002</v>
      </c>
      <c r="R29" s="11">
        <v>410.383895</v>
      </c>
      <c r="S29" s="11">
        <v>423.43606399999999</v>
      </c>
      <c r="T29" s="11">
        <v>496.79834499999998</v>
      </c>
      <c r="U29" s="11">
        <v>429.02993099999998</v>
      </c>
      <c r="V29" s="11">
        <v>483.27485300000001</v>
      </c>
      <c r="W29" s="11">
        <v>572.19631700000002</v>
      </c>
      <c r="X29" s="11">
        <v>828.96720400000004</v>
      </c>
      <c r="Y29" s="11">
        <v>1075.0851729999999</v>
      </c>
      <c r="Z29" s="11">
        <v>896.064706</v>
      </c>
      <c r="AA29" s="11">
        <v>866.23388199999999</v>
      </c>
      <c r="AB29" s="11">
        <v>865.700784</v>
      </c>
      <c r="AC29" s="11">
        <v>954.33129499999995</v>
      </c>
      <c r="AD29" s="11">
        <v>1110.011422</v>
      </c>
      <c r="AE29" s="11">
        <v>1157.8196989999999</v>
      </c>
    </row>
    <row r="30" spans="1:31" ht="13.5" customHeight="1" x14ac:dyDescent="0.15">
      <c r="A30" s="1"/>
      <c r="B30" s="16" t="s">
        <v>323</v>
      </c>
      <c r="C30" s="13"/>
      <c r="D30" s="14"/>
      <c r="E30" s="14"/>
      <c r="F30" s="14">
        <v>41.199784412242487</v>
      </c>
      <c r="G30" s="14">
        <v>117.249337386877</v>
      </c>
      <c r="H30" s="14">
        <v>120.28385951573401</v>
      </c>
      <c r="I30" s="14">
        <v>87.003947928367765</v>
      </c>
      <c r="J30" s="14">
        <v>136.30591588284798</v>
      </c>
      <c r="K30" s="14">
        <v>152.39999999999992</v>
      </c>
      <c r="L30" s="14">
        <v>196.00599800000001</v>
      </c>
      <c r="M30" s="14">
        <v>184.22882999999999</v>
      </c>
      <c r="N30" s="14">
        <v>180.82442900000001</v>
      </c>
      <c r="O30" s="14">
        <v>229.58858799999999</v>
      </c>
      <c r="P30" s="14">
        <v>243.042452</v>
      </c>
      <c r="Q30" s="14">
        <v>270.859531</v>
      </c>
      <c r="R30" s="14">
        <v>349.42403899999999</v>
      </c>
      <c r="S30" s="14">
        <v>488.04297500000001</v>
      </c>
      <c r="T30" s="14">
        <v>412.515647</v>
      </c>
      <c r="U30" s="14">
        <v>355.31109800000002</v>
      </c>
      <c r="V30" s="14">
        <v>489.763936</v>
      </c>
      <c r="W30" s="14">
        <v>754.44550000000004</v>
      </c>
      <c r="X30" s="14">
        <v>937.68701099999998</v>
      </c>
      <c r="Y30" s="14">
        <v>1050.0230039999999</v>
      </c>
      <c r="Z30" s="14">
        <v>956.21937400000002</v>
      </c>
      <c r="AA30" s="14">
        <v>840.29286000000002</v>
      </c>
      <c r="AB30" s="14">
        <v>921.95570699999996</v>
      </c>
      <c r="AC30" s="14">
        <v>963.73997699999995</v>
      </c>
      <c r="AD30" s="14">
        <v>1144.4481599999999</v>
      </c>
      <c r="AE30" s="14">
        <v>1075.8378809999999</v>
      </c>
    </row>
    <row r="31" spans="1:31" ht="13.5" customHeight="1" x14ac:dyDescent="0.15">
      <c r="A31" s="1"/>
      <c r="B31" s="16" t="s">
        <v>324</v>
      </c>
      <c r="C31" s="10"/>
      <c r="D31" s="11"/>
      <c r="E31" s="11">
        <v>50.94227192568512</v>
      </c>
      <c r="F31" s="11">
        <v>61.039031595651899</v>
      </c>
      <c r="G31" s="11">
        <v>73.271942556161903</v>
      </c>
      <c r="H31" s="11">
        <v>69.415812482245343</v>
      </c>
      <c r="I31" s="11">
        <v>70.924366802902526</v>
      </c>
      <c r="J31" s="11">
        <v>67.217801385827514</v>
      </c>
      <c r="K31" s="11">
        <v>75.600000000000023</v>
      </c>
      <c r="L31" s="11">
        <v>96.583033999999998</v>
      </c>
      <c r="M31" s="11">
        <v>96.574993000000006</v>
      </c>
      <c r="N31" s="11">
        <v>120.91076200000001</v>
      </c>
      <c r="O31" s="11">
        <v>130.301953</v>
      </c>
      <c r="P31" s="11">
        <v>179.69615300000001</v>
      </c>
      <c r="Q31" s="11">
        <v>165.597656</v>
      </c>
      <c r="R31" s="11">
        <v>165.167868</v>
      </c>
      <c r="S31" s="11">
        <v>205.57143099999999</v>
      </c>
      <c r="T31" s="11">
        <v>228.02587700000001</v>
      </c>
      <c r="U31" s="11">
        <v>209.72547499999999</v>
      </c>
      <c r="V31" s="11">
        <v>247.76255</v>
      </c>
      <c r="W31" s="11">
        <v>363.09134</v>
      </c>
      <c r="X31" s="11">
        <v>338.89596799999998</v>
      </c>
      <c r="Y31" s="11">
        <v>392.23855900000001</v>
      </c>
      <c r="Z31" s="11">
        <v>581.993156</v>
      </c>
      <c r="AA31" s="11">
        <v>414.22867000000002</v>
      </c>
      <c r="AB31" s="11">
        <v>446.81463400000001</v>
      </c>
      <c r="AC31" s="11">
        <v>437.34744499999999</v>
      </c>
      <c r="AD31" s="11">
        <v>518.76053999999999</v>
      </c>
      <c r="AE31" s="11">
        <v>573.52255000000002</v>
      </c>
    </row>
    <row r="32" spans="1:31" ht="13.5" customHeight="1" x14ac:dyDescent="0.15">
      <c r="A32" s="1"/>
      <c r="B32" s="16" t="s">
        <v>325</v>
      </c>
      <c r="C32" s="13">
        <v>866.10614891997307</v>
      </c>
      <c r="D32" s="14">
        <v>897.38369622514892</v>
      </c>
      <c r="E32" s="14">
        <v>837.14876227062189</v>
      </c>
      <c r="F32" s="14">
        <v>964.09676848500385</v>
      </c>
      <c r="G32" s="14">
        <v>1152.7055669774709</v>
      </c>
      <c r="H32" s="14">
        <v>1289.1536421848798</v>
      </c>
      <c r="I32" s="14">
        <v>1230.4483591738101</v>
      </c>
      <c r="J32" s="14">
        <v>1351.1508062446899</v>
      </c>
      <c r="K32" s="14">
        <v>1363.2</v>
      </c>
      <c r="L32" s="14">
        <v>1433.307282</v>
      </c>
      <c r="M32" s="14">
        <v>1478.778646</v>
      </c>
      <c r="N32" s="14">
        <v>1708.850833</v>
      </c>
      <c r="O32" s="14">
        <v>2373.5890239999999</v>
      </c>
      <c r="P32" s="14">
        <v>2768.2264</v>
      </c>
      <c r="Q32" s="14">
        <v>3198.2316409999999</v>
      </c>
      <c r="R32" s="14">
        <v>3241.6931209999998</v>
      </c>
      <c r="S32" s="14">
        <v>3452.4235990000002</v>
      </c>
      <c r="T32" s="14">
        <v>3633.372359</v>
      </c>
      <c r="U32" s="14">
        <v>3537.7912510000001</v>
      </c>
      <c r="V32" s="14">
        <v>4726.4531630000001</v>
      </c>
      <c r="W32" s="14">
        <v>5857.5353679999998</v>
      </c>
      <c r="X32" s="14">
        <v>6671.3634179999999</v>
      </c>
      <c r="Y32" s="14">
        <v>6422.2329820000004</v>
      </c>
      <c r="Z32" s="14">
        <v>5369.5396049999999</v>
      </c>
      <c r="AA32" s="14">
        <v>4714.0437849999998</v>
      </c>
      <c r="AB32" s="14">
        <v>5178.4447719999998</v>
      </c>
      <c r="AC32" s="14">
        <v>5339.2992519999998</v>
      </c>
      <c r="AD32" s="14">
        <v>5625.1155559999997</v>
      </c>
      <c r="AE32" s="14">
        <v>6394.8689029999996</v>
      </c>
    </row>
    <row r="33" spans="1:31" ht="13.5" customHeight="1" x14ac:dyDescent="0.15">
      <c r="A33" s="1"/>
      <c r="B33" s="15" t="s">
        <v>326</v>
      </c>
      <c r="C33" s="10">
        <v>83.964923087651599</v>
      </c>
      <c r="D33" s="11">
        <v>113.08896125161</v>
      </c>
      <c r="E33" s="11">
        <v>79.81351218357625</v>
      </c>
      <c r="F33" s="11">
        <v>90.261633482944035</v>
      </c>
      <c r="G33" s="11">
        <v>83.78993578969056</v>
      </c>
      <c r="H33" s="11">
        <v>92.293288958332781</v>
      </c>
      <c r="I33" s="11">
        <v>106.40171100698299</v>
      </c>
      <c r="J33" s="11">
        <v>119.82088717827999</v>
      </c>
      <c r="K33" s="11">
        <v>146.40000000000006</v>
      </c>
      <c r="L33" s="11">
        <v>117.78941</v>
      </c>
      <c r="M33" s="11">
        <v>101.811553</v>
      </c>
      <c r="N33" s="11">
        <v>103.239419</v>
      </c>
      <c r="O33" s="11">
        <v>114.93755899999999</v>
      </c>
      <c r="P33" s="11">
        <v>122.62671400000001</v>
      </c>
      <c r="Q33" s="11">
        <v>133.328395</v>
      </c>
      <c r="R33" s="11">
        <v>141.508264</v>
      </c>
      <c r="S33" s="11">
        <v>158.917599</v>
      </c>
      <c r="T33" s="11">
        <v>217.00983600000001</v>
      </c>
      <c r="U33" s="11">
        <v>261.07376599999998</v>
      </c>
      <c r="V33" s="11">
        <v>306.26571999999999</v>
      </c>
      <c r="W33" s="11">
        <v>555.48018300000001</v>
      </c>
      <c r="X33" s="11">
        <v>828.93075799999997</v>
      </c>
      <c r="Y33" s="11">
        <v>787.23184500000002</v>
      </c>
      <c r="Z33" s="11">
        <v>603.93423499999994</v>
      </c>
      <c r="AA33" s="11">
        <v>535.80233299999998</v>
      </c>
      <c r="AB33" s="11">
        <v>893.76948400000003</v>
      </c>
      <c r="AC33" s="11">
        <v>1283.991861</v>
      </c>
      <c r="AD33" s="11">
        <v>1109.471055</v>
      </c>
      <c r="AE33" s="11">
        <v>1333.1515469999999</v>
      </c>
    </row>
    <row r="34" spans="1:31" ht="13.5" customHeight="1" x14ac:dyDescent="0.15">
      <c r="A34" s="1"/>
      <c r="B34" s="15" t="s">
        <v>327</v>
      </c>
      <c r="C34" s="13">
        <v>248.01887505157501</v>
      </c>
      <c r="D34" s="14">
        <v>258.07552023740698</v>
      </c>
      <c r="E34" s="14">
        <v>205.81341906583802</v>
      </c>
      <c r="F34" s="14">
        <v>213.41796244260189</v>
      </c>
      <c r="G34" s="14">
        <v>325.58224458246076</v>
      </c>
      <c r="H34" s="14">
        <v>332.84860355685606</v>
      </c>
      <c r="I34" s="14">
        <v>294.89898103184112</v>
      </c>
      <c r="J34" s="14">
        <v>466.13529142083502</v>
      </c>
      <c r="K34" s="14">
        <v>424.79999999999984</v>
      </c>
      <c r="L34" s="14">
        <v>342.76443399999999</v>
      </c>
      <c r="M34" s="14">
        <v>301.19707099999999</v>
      </c>
      <c r="N34" s="14">
        <v>299.50090399999999</v>
      </c>
      <c r="O34" s="14">
        <v>396.02395999999999</v>
      </c>
      <c r="P34" s="14">
        <v>539.30429200000003</v>
      </c>
      <c r="Q34" s="14">
        <v>660.42190600000004</v>
      </c>
      <c r="R34" s="14">
        <v>805.63249499999995</v>
      </c>
      <c r="S34" s="14">
        <v>951.42287799999997</v>
      </c>
      <c r="T34" s="14">
        <v>1052.2461390000001</v>
      </c>
      <c r="U34" s="14">
        <v>759.22388000000001</v>
      </c>
      <c r="V34" s="14">
        <v>919.96170600000005</v>
      </c>
      <c r="W34" s="14">
        <v>618.25804400000004</v>
      </c>
      <c r="X34" s="14">
        <v>1380.8710579999999</v>
      </c>
      <c r="Y34" s="14">
        <v>2921.2483619999998</v>
      </c>
      <c r="Z34" s="14">
        <v>1602.9803099999999</v>
      </c>
      <c r="AA34" s="14">
        <v>1077.2557300000001</v>
      </c>
      <c r="AB34" s="14">
        <v>1036.399105</v>
      </c>
      <c r="AC34" s="14">
        <v>1925.8251</v>
      </c>
      <c r="AD34" s="14">
        <v>1884.970928</v>
      </c>
      <c r="AE34" s="14">
        <v>1202.7745600000001</v>
      </c>
    </row>
    <row r="35" spans="1:31" ht="13.5" customHeight="1" x14ac:dyDescent="0.15">
      <c r="A35" s="1"/>
      <c r="B35" s="15" t="s">
        <v>328</v>
      </c>
      <c r="C35" s="10">
        <v>590.8388588962049</v>
      </c>
      <c r="D35" s="11">
        <v>536.2042550692662</v>
      </c>
      <c r="E35" s="11">
        <v>546.19390956419079</v>
      </c>
      <c r="F35" s="11">
        <v>492.68614636662903</v>
      </c>
      <c r="G35" s="11">
        <v>547.44187512168094</v>
      </c>
      <c r="H35" s="11">
        <v>500.43729967498126</v>
      </c>
      <c r="I35" s="11">
        <v>487.68395466204191</v>
      </c>
      <c r="J35" s="11">
        <v>519.11724949593599</v>
      </c>
      <c r="K35" s="11">
        <v>435.6</v>
      </c>
      <c r="L35" s="11">
        <v>529.74908500000004</v>
      </c>
      <c r="M35" s="11">
        <v>402.55021299999999</v>
      </c>
      <c r="N35" s="11">
        <v>694.35106099999996</v>
      </c>
      <c r="O35" s="11">
        <v>681.121939</v>
      </c>
      <c r="P35" s="11">
        <v>883.51897199999996</v>
      </c>
      <c r="Q35" s="11">
        <v>1344.6402660000001</v>
      </c>
      <c r="R35" s="11">
        <v>1161.626728</v>
      </c>
      <c r="S35" s="11">
        <v>987.53545099999997</v>
      </c>
      <c r="T35" s="11">
        <v>1339.4140629999999</v>
      </c>
      <c r="U35" s="11">
        <v>1056.8696890000001</v>
      </c>
      <c r="V35" s="11">
        <v>1580.01658</v>
      </c>
      <c r="W35" s="11">
        <v>1973.4033420000001</v>
      </c>
      <c r="X35" s="11">
        <v>3009.4219039999998</v>
      </c>
      <c r="Y35" s="11">
        <v>2168.410879</v>
      </c>
      <c r="Z35" s="11">
        <v>3101.4197829999998</v>
      </c>
      <c r="AA35" s="11">
        <v>2698.9495099999999</v>
      </c>
      <c r="AB35" s="11">
        <v>8300.6960839999992</v>
      </c>
      <c r="AC35" s="11">
        <v>9271.4446879999996</v>
      </c>
      <c r="AD35" s="11">
        <v>3972.9441270000002</v>
      </c>
      <c r="AE35" s="11">
        <v>3812.6831139999999</v>
      </c>
    </row>
    <row r="36" spans="1:31" ht="13.5" customHeight="1" x14ac:dyDescent="0.15">
      <c r="A36" s="1"/>
      <c r="B36" s="15" t="s">
        <v>329</v>
      </c>
      <c r="C36" s="13"/>
      <c r="D36" s="14"/>
      <c r="E36" s="14"/>
      <c r="F36" s="14"/>
      <c r="G36" s="14"/>
      <c r="H36" s="14"/>
      <c r="I36" s="14"/>
      <c r="J36" s="14"/>
      <c r="K36" s="14">
        <v>4.8</v>
      </c>
      <c r="L36" s="14">
        <v>4.4417520000000001</v>
      </c>
      <c r="M36" s="14">
        <v>4.4823000000000004</v>
      </c>
      <c r="N36" s="14">
        <v>3.646188</v>
      </c>
      <c r="O36" s="14">
        <v>5.0929919999999997</v>
      </c>
      <c r="P36" s="14">
        <v>5.845872</v>
      </c>
      <c r="Q36" s="14">
        <v>2.8005360000000001</v>
      </c>
      <c r="R36" s="14">
        <v>2.1947760000000001</v>
      </c>
      <c r="S36" s="14">
        <v>4.8897839999999997</v>
      </c>
      <c r="T36" s="14">
        <v>52.876154999999997</v>
      </c>
      <c r="U36" s="14">
        <v>1.3031459999999999</v>
      </c>
      <c r="V36" s="14">
        <v>1.2403459999999999</v>
      </c>
      <c r="W36" s="14">
        <v>2.7519809999999998</v>
      </c>
      <c r="X36" s="14">
        <v>9.0309760000000008</v>
      </c>
      <c r="Y36" s="14">
        <v>12.121638000000001</v>
      </c>
      <c r="Z36" s="14">
        <v>9.1783400000000004</v>
      </c>
      <c r="AA36" s="14">
        <v>7.9647079999999999</v>
      </c>
      <c r="AB36" s="14">
        <v>6.4879720000000001</v>
      </c>
      <c r="AC36" s="14">
        <v>41.281210999999999</v>
      </c>
      <c r="AD36" s="14">
        <v>6.7650509999999997</v>
      </c>
      <c r="AE36" s="14">
        <v>6.569267</v>
      </c>
    </row>
    <row r="37" spans="1:31" ht="13.5" customHeight="1" x14ac:dyDescent="0.15">
      <c r="A37" s="1"/>
      <c r="B37" s="15" t="s">
        <v>330</v>
      </c>
      <c r="C37" s="10"/>
      <c r="D37" s="11"/>
      <c r="E37" s="11"/>
      <c r="F37" s="11">
        <v>144.69458321316597</v>
      </c>
      <c r="G37" s="11">
        <v>211.99388272314008</v>
      </c>
      <c r="H37" s="11">
        <v>217.06105402934901</v>
      </c>
      <c r="I37" s="11">
        <v>229.42512408281698</v>
      </c>
      <c r="J37" s="11">
        <v>282.57258066122</v>
      </c>
      <c r="K37" s="11">
        <v>307.20000000000022</v>
      </c>
      <c r="L37" s="11">
        <v>357.78699699999999</v>
      </c>
      <c r="M37" s="11">
        <v>398.31491899999997</v>
      </c>
      <c r="N37" s="11">
        <v>544.37105499999996</v>
      </c>
      <c r="O37" s="11">
        <v>663.35758899999996</v>
      </c>
      <c r="P37" s="11">
        <v>792.96469100000002</v>
      </c>
      <c r="Q37" s="11">
        <v>877.891616</v>
      </c>
      <c r="R37" s="11">
        <v>1112.9439460000001</v>
      </c>
      <c r="S37" s="11">
        <v>1422.4433429999999</v>
      </c>
      <c r="T37" s="11">
        <v>1683.052486</v>
      </c>
      <c r="U37" s="11">
        <v>1587.9471450000001</v>
      </c>
      <c r="V37" s="11">
        <v>2061.1270420000001</v>
      </c>
      <c r="W37" s="11">
        <v>2427.9492059999998</v>
      </c>
      <c r="X37" s="11">
        <v>2375.7659950000002</v>
      </c>
      <c r="Y37" s="11">
        <v>2373.0601419999998</v>
      </c>
      <c r="Z37" s="11">
        <v>2506.2453</v>
      </c>
      <c r="AA37" s="11">
        <v>2448.6975750000001</v>
      </c>
      <c r="AB37" s="11">
        <v>2313.036184</v>
      </c>
      <c r="AC37" s="11">
        <v>2476.5988539999998</v>
      </c>
      <c r="AD37" s="11">
        <v>2627.178042</v>
      </c>
      <c r="AE37" s="11">
        <v>2771.8163719999998</v>
      </c>
    </row>
    <row r="38" spans="1:31" ht="13.5" customHeight="1" x14ac:dyDescent="0.15">
      <c r="A38" s="1"/>
      <c r="B38" s="15" t="s">
        <v>331</v>
      </c>
      <c r="C38" s="13">
        <v>662.71514827492001</v>
      </c>
      <c r="D38" s="14">
        <v>724.20957274869897</v>
      </c>
      <c r="E38" s="14">
        <v>678.67768105922084</v>
      </c>
      <c r="F38" s="14">
        <v>758.08030526969344</v>
      </c>
      <c r="G38" s="14">
        <v>898.05881322386608</v>
      </c>
      <c r="H38" s="14">
        <v>822.04833220099897</v>
      </c>
      <c r="I38" s="14">
        <v>731.8652261064243</v>
      </c>
      <c r="J38" s="14">
        <v>778.66228717084743</v>
      </c>
      <c r="K38" s="14">
        <v>743.99999999999966</v>
      </c>
      <c r="L38" s="14">
        <v>675.257609</v>
      </c>
      <c r="M38" s="14">
        <v>674.13681699999995</v>
      </c>
      <c r="N38" s="14">
        <v>732.46616600000004</v>
      </c>
      <c r="O38" s="14">
        <v>798.79746899999998</v>
      </c>
      <c r="P38" s="14">
        <v>901.579791</v>
      </c>
      <c r="Q38" s="14">
        <v>854.92983400000003</v>
      </c>
      <c r="R38" s="14">
        <v>867.71370200000001</v>
      </c>
      <c r="S38" s="14">
        <v>946.29074800000001</v>
      </c>
      <c r="T38" s="14">
        <v>1020.38498</v>
      </c>
      <c r="U38" s="14">
        <v>938.723342</v>
      </c>
      <c r="V38" s="14">
        <v>937.91862300000003</v>
      </c>
      <c r="W38" s="14">
        <v>1032.9901460000001</v>
      </c>
      <c r="X38" s="14">
        <v>897.20857799999999</v>
      </c>
      <c r="Y38" s="14">
        <v>873.02310299999999</v>
      </c>
      <c r="Z38" s="14">
        <v>905.28050599999995</v>
      </c>
      <c r="AA38" s="14">
        <v>774.89335300000005</v>
      </c>
      <c r="AB38" s="14">
        <v>758.32541500000002</v>
      </c>
      <c r="AC38" s="14">
        <v>777.61021600000004</v>
      </c>
      <c r="AD38" s="14">
        <v>812.00304700000004</v>
      </c>
      <c r="AE38" s="14">
        <v>866.98744699999997</v>
      </c>
    </row>
    <row r="39" spans="1:31" ht="13.5" customHeight="1" x14ac:dyDescent="0.15">
      <c r="A39" s="1"/>
      <c r="B39" s="15" t="s">
        <v>332</v>
      </c>
      <c r="C39" s="10">
        <v>46.132764602304803</v>
      </c>
      <c r="D39" s="11">
        <v>38.256832282905997</v>
      </c>
      <c r="E39" s="11">
        <v>48.177518757021097</v>
      </c>
      <c r="F39" s="11">
        <v>33.765487212512902</v>
      </c>
      <c r="G39" s="11">
        <v>49.59142017630213</v>
      </c>
      <c r="H39" s="11">
        <v>42.595351003738401</v>
      </c>
      <c r="I39" s="11">
        <v>56.588973823097284</v>
      </c>
      <c r="J39" s="11">
        <v>56.976711920492207</v>
      </c>
      <c r="K39" s="11">
        <v>45.6</v>
      </c>
      <c r="L39" s="11">
        <v>47.740049999999997</v>
      </c>
      <c r="M39" s="11">
        <v>41.468882000000001</v>
      </c>
      <c r="N39" s="11">
        <v>30.178304000000001</v>
      </c>
      <c r="O39" s="11">
        <v>42.048831</v>
      </c>
      <c r="P39" s="11">
        <v>46.962967999999996</v>
      </c>
      <c r="Q39" s="11">
        <v>29.558067999999999</v>
      </c>
      <c r="R39" s="11">
        <v>85.058218999999994</v>
      </c>
      <c r="S39" s="11">
        <v>56.345602999999997</v>
      </c>
      <c r="T39" s="11">
        <v>39.235014999999997</v>
      </c>
      <c r="U39" s="11">
        <v>84.684824000000006</v>
      </c>
      <c r="V39" s="11">
        <v>64.088857000000004</v>
      </c>
      <c r="W39" s="11">
        <v>33.104368999999998</v>
      </c>
      <c r="X39" s="11">
        <v>23.031369999999999</v>
      </c>
      <c r="Y39" s="11">
        <v>25.240594000000002</v>
      </c>
      <c r="Z39" s="11">
        <v>31.924313000000001</v>
      </c>
      <c r="AA39" s="11">
        <v>26.981518000000001</v>
      </c>
      <c r="AB39" s="11">
        <v>29.899327</v>
      </c>
      <c r="AC39" s="11">
        <v>29.583572</v>
      </c>
      <c r="AD39" s="11">
        <v>31.652894</v>
      </c>
      <c r="AE39" s="11">
        <v>26.137121</v>
      </c>
    </row>
    <row r="40" spans="1:31" ht="13.5" customHeight="1" x14ac:dyDescent="0.15">
      <c r="A40" s="1"/>
      <c r="B40" s="15" t="s">
        <v>333</v>
      </c>
      <c r="C40" s="13">
        <v>249.63115778218099</v>
      </c>
      <c r="D40" s="14">
        <v>256.52382357265901</v>
      </c>
      <c r="E40" s="14">
        <v>201.78134024021699</v>
      </c>
      <c r="F40" s="14">
        <v>263.90410159932497</v>
      </c>
      <c r="G40" s="14">
        <v>291.64524525706702</v>
      </c>
      <c r="H40" s="14">
        <v>220.44054542669801</v>
      </c>
      <c r="I40" s="14">
        <v>215.9957168729899</v>
      </c>
      <c r="J40" s="14">
        <v>257.26852392133202</v>
      </c>
      <c r="K40" s="14">
        <v>313.19999999999982</v>
      </c>
      <c r="L40" s="14">
        <v>298.03831700000001</v>
      </c>
      <c r="M40" s="14">
        <v>265.44166799999999</v>
      </c>
      <c r="N40" s="14">
        <v>306.01931300000001</v>
      </c>
      <c r="O40" s="14">
        <v>279.66859399999998</v>
      </c>
      <c r="P40" s="14">
        <v>335.10248300000001</v>
      </c>
      <c r="Q40" s="14">
        <v>333.86307299999999</v>
      </c>
      <c r="R40" s="14">
        <v>347.90304099999997</v>
      </c>
      <c r="S40" s="14">
        <v>461.69927100000001</v>
      </c>
      <c r="T40" s="14">
        <v>604.24917800000003</v>
      </c>
      <c r="U40" s="14">
        <v>349.61582199999998</v>
      </c>
      <c r="V40" s="14">
        <v>365.72975400000001</v>
      </c>
      <c r="W40" s="14">
        <v>534.61226699999997</v>
      </c>
      <c r="X40" s="14">
        <v>594.40660800000001</v>
      </c>
      <c r="Y40" s="14">
        <v>648.22119799999996</v>
      </c>
      <c r="Z40" s="14">
        <v>709.36556399999995</v>
      </c>
      <c r="AA40" s="14">
        <v>645.98609299999998</v>
      </c>
      <c r="AB40" s="14">
        <v>692.628466</v>
      </c>
      <c r="AC40" s="14">
        <v>605.43418699999995</v>
      </c>
      <c r="AD40" s="14">
        <v>594.86946499999999</v>
      </c>
      <c r="AE40" s="14">
        <v>643.31744200000003</v>
      </c>
    </row>
    <row r="41" spans="1:31" ht="13.5" customHeight="1" x14ac:dyDescent="0.15">
      <c r="A41" s="1"/>
      <c r="B41" s="15" t="s">
        <v>334</v>
      </c>
      <c r="C41" s="10">
        <v>2878.6066864637801</v>
      </c>
      <c r="D41" s="11">
        <v>2834.8894980328987</v>
      </c>
      <c r="E41" s="11">
        <v>2350.4216211883622</v>
      </c>
      <c r="F41" s="11">
        <v>2290.4966756529911</v>
      </c>
      <c r="G41" s="11">
        <v>2533.6125196824396</v>
      </c>
      <c r="H41" s="11">
        <v>2113.7639979335408</v>
      </c>
      <c r="I41" s="11">
        <v>2121.42114579081</v>
      </c>
      <c r="J41" s="11">
        <v>2124.99350364868</v>
      </c>
      <c r="K41" s="11">
        <v>2289.6</v>
      </c>
      <c r="L41" s="11">
        <v>2324.3612159999998</v>
      </c>
      <c r="M41" s="11">
        <v>2009.253453</v>
      </c>
      <c r="N41" s="11">
        <v>1757.4836150000001</v>
      </c>
      <c r="O41" s="11">
        <v>2113.2197639999999</v>
      </c>
      <c r="P41" s="11">
        <v>2450.036251</v>
      </c>
      <c r="Q41" s="11">
        <v>2343.5310810000001</v>
      </c>
      <c r="R41" s="11">
        <v>2476.2508560000001</v>
      </c>
      <c r="S41" s="11">
        <v>2918.516451</v>
      </c>
      <c r="T41" s="11">
        <v>3894.901985</v>
      </c>
      <c r="U41" s="11">
        <v>3310.4608779999999</v>
      </c>
      <c r="V41" s="11">
        <v>3543.3216379999999</v>
      </c>
      <c r="W41" s="11">
        <v>4676.6319139999996</v>
      </c>
      <c r="X41" s="11">
        <v>5050.4620809999997</v>
      </c>
      <c r="Y41" s="11">
        <v>4047.002481</v>
      </c>
      <c r="Z41" s="11">
        <v>3993.1338649999998</v>
      </c>
      <c r="AA41" s="11">
        <v>3504.5865359999998</v>
      </c>
      <c r="AB41" s="11">
        <v>4010.2155419999999</v>
      </c>
      <c r="AC41" s="11">
        <v>4952.6770109999998</v>
      </c>
      <c r="AD41" s="11">
        <v>4055.0916929999999</v>
      </c>
      <c r="AE41" s="11">
        <v>4482.6582799999996</v>
      </c>
    </row>
    <row r="42" spans="1:31" ht="13.5" customHeight="1" x14ac:dyDescent="0.15">
      <c r="A42" s="1"/>
      <c r="B42" s="15" t="s">
        <v>335</v>
      </c>
      <c r="C42" s="13">
        <v>304.55197903288604</v>
      </c>
      <c r="D42" s="14">
        <v>268.39179453339199</v>
      </c>
      <c r="E42" s="14">
        <v>216.23401313303302</v>
      </c>
      <c r="F42" s="14">
        <v>247.23402514683301</v>
      </c>
      <c r="G42" s="14">
        <v>318.09536648479116</v>
      </c>
      <c r="H42" s="14">
        <v>307.23587152461499</v>
      </c>
      <c r="I42" s="14">
        <v>332.6892780659619</v>
      </c>
      <c r="J42" s="14">
        <v>807.34234253877423</v>
      </c>
      <c r="K42" s="14">
        <v>268.8</v>
      </c>
      <c r="L42" s="14">
        <v>315.55560400000002</v>
      </c>
      <c r="M42" s="14">
        <v>338.07678499999997</v>
      </c>
      <c r="N42" s="14">
        <v>355.13487900000001</v>
      </c>
      <c r="O42" s="14">
        <v>386.94218100000001</v>
      </c>
      <c r="P42" s="14">
        <v>492.56459100000001</v>
      </c>
      <c r="Q42" s="14">
        <v>601.92328499999996</v>
      </c>
      <c r="R42" s="14">
        <v>614.52755300000001</v>
      </c>
      <c r="S42" s="14">
        <v>664.72087099999999</v>
      </c>
      <c r="T42" s="14">
        <v>636.46529499999997</v>
      </c>
      <c r="U42" s="14">
        <v>381.141122</v>
      </c>
      <c r="V42" s="14">
        <v>422.77381400000002</v>
      </c>
      <c r="W42" s="14">
        <v>558.79771300000004</v>
      </c>
      <c r="X42" s="14">
        <v>880.74529299999995</v>
      </c>
      <c r="Y42" s="14">
        <v>709.14598999999998</v>
      </c>
      <c r="Z42" s="14">
        <v>691.84521500000005</v>
      </c>
      <c r="AA42" s="14">
        <v>668.91765599999997</v>
      </c>
      <c r="AB42" s="14">
        <v>843.94435699999997</v>
      </c>
      <c r="AC42" s="14">
        <v>745.69667300000003</v>
      </c>
      <c r="AD42" s="14">
        <v>804.75042900000005</v>
      </c>
      <c r="AE42" s="14">
        <v>868.838212</v>
      </c>
    </row>
    <row r="43" spans="1:31" ht="13.5" customHeight="1" x14ac:dyDescent="0.15">
      <c r="A43" s="1"/>
      <c r="B43" s="15" t="s">
        <v>336</v>
      </c>
      <c r="C43" s="10">
        <v>36.855165360096201</v>
      </c>
      <c r="D43" s="11">
        <v>42.379164309014605</v>
      </c>
      <c r="E43" s="11">
        <v>41.759788284312599</v>
      </c>
      <c r="F43" s="11">
        <v>46.888749407648397</v>
      </c>
      <c r="G43" s="11">
        <v>57.988233186082901</v>
      </c>
      <c r="H43" s="11">
        <v>67.121275166724857</v>
      </c>
      <c r="I43" s="11">
        <v>66.291081917232333</v>
      </c>
      <c r="J43" s="11">
        <v>60.123092976842322</v>
      </c>
      <c r="K43" s="11">
        <v>56.399999999999991</v>
      </c>
      <c r="L43" s="11">
        <v>57.251111000000002</v>
      </c>
      <c r="M43" s="11">
        <v>57.978034000000001</v>
      </c>
      <c r="N43" s="11">
        <v>61.549280000000003</v>
      </c>
      <c r="O43" s="11">
        <v>73.080183000000005</v>
      </c>
      <c r="P43" s="11">
        <v>83.364971999999995</v>
      </c>
      <c r="Q43" s="11">
        <v>73.891018000000003</v>
      </c>
      <c r="R43" s="11">
        <v>74.323875999999998</v>
      </c>
      <c r="S43" s="11">
        <v>80.921530000000004</v>
      </c>
      <c r="T43" s="11">
        <v>94.365076999999999</v>
      </c>
      <c r="U43" s="11">
        <v>85.569000000000003</v>
      </c>
      <c r="V43" s="11">
        <v>87.616777999999996</v>
      </c>
      <c r="W43" s="11">
        <v>99.760114000000002</v>
      </c>
      <c r="X43" s="11">
        <v>88.433035000000004</v>
      </c>
      <c r="Y43" s="11">
        <v>105.163757</v>
      </c>
      <c r="Z43" s="11">
        <v>104.375694</v>
      </c>
      <c r="AA43" s="11">
        <v>98.843515999999994</v>
      </c>
      <c r="AB43" s="11">
        <v>97.630915000000002</v>
      </c>
      <c r="AC43" s="11">
        <v>97.524355</v>
      </c>
      <c r="AD43" s="11">
        <v>111.899156</v>
      </c>
      <c r="AE43" s="11">
        <v>92.834765000000004</v>
      </c>
    </row>
    <row r="44" spans="1:31" ht="13.5" customHeight="1" x14ac:dyDescent="0.15">
      <c r="A44" s="1"/>
      <c r="B44" s="15" t="s">
        <v>337</v>
      </c>
      <c r="C44" s="13">
        <v>323.61694338065701</v>
      </c>
      <c r="D44" s="14">
        <v>334.21246738265802</v>
      </c>
      <c r="E44" s="14">
        <v>234.04814214046698</v>
      </c>
      <c r="F44" s="14">
        <v>192.32112115878599</v>
      </c>
      <c r="G44" s="14">
        <v>236.30930326821198</v>
      </c>
      <c r="H44" s="14">
        <v>201.82461369608899</v>
      </c>
      <c r="I44" s="14">
        <v>166.18942849028213</v>
      </c>
      <c r="J44" s="14">
        <v>180.82114428091401</v>
      </c>
      <c r="K44" s="14">
        <v>175.2</v>
      </c>
      <c r="L44" s="14">
        <v>168.37833499999999</v>
      </c>
      <c r="M44" s="14">
        <v>174.90329399999999</v>
      </c>
      <c r="N44" s="14">
        <v>191.865814</v>
      </c>
      <c r="O44" s="14">
        <v>181.79302899999999</v>
      </c>
      <c r="P44" s="14">
        <v>228.37461200000001</v>
      </c>
      <c r="Q44" s="14">
        <v>241.70772099999999</v>
      </c>
      <c r="R44" s="14">
        <v>273.798542</v>
      </c>
      <c r="S44" s="14">
        <v>339.32771200000002</v>
      </c>
      <c r="T44" s="14">
        <v>310.17558500000001</v>
      </c>
      <c r="U44" s="14">
        <v>254.915843</v>
      </c>
      <c r="V44" s="14">
        <v>277.75421799999998</v>
      </c>
      <c r="W44" s="14">
        <v>345.296964</v>
      </c>
      <c r="X44" s="14">
        <v>591.15374399999996</v>
      </c>
      <c r="Y44" s="14">
        <v>437.80900000000003</v>
      </c>
      <c r="Z44" s="14">
        <v>384.20072399999998</v>
      </c>
      <c r="AA44" s="14">
        <v>353.345821</v>
      </c>
      <c r="AB44" s="14">
        <v>400.764138</v>
      </c>
      <c r="AC44" s="14">
        <v>426.864845</v>
      </c>
      <c r="AD44" s="14">
        <v>458.57891899999998</v>
      </c>
      <c r="AE44" s="14">
        <v>425.61615899999998</v>
      </c>
    </row>
    <row r="45" spans="1:31" ht="13.5" customHeight="1" x14ac:dyDescent="0.15">
      <c r="A45" s="1"/>
      <c r="B45" s="15" t="s">
        <v>338</v>
      </c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>
        <v>1.7883119999999999</v>
      </c>
      <c r="AC45" s="11">
        <v>1.648752</v>
      </c>
      <c r="AD45" s="11">
        <v>1.480067</v>
      </c>
      <c r="AE45" s="11">
        <v>1.595097</v>
      </c>
    </row>
    <row r="46" spans="1:31" ht="13.5" customHeight="1" x14ac:dyDescent="0.15">
      <c r="A46" s="1"/>
      <c r="B46" s="15" t="s">
        <v>339</v>
      </c>
      <c r="C46" s="13">
        <v>111.13802381464299</v>
      </c>
      <c r="D46" s="14">
        <v>138.88532890584099</v>
      </c>
      <c r="E46" s="14">
        <v>154.382613871171</v>
      </c>
      <c r="F46" s="14">
        <v>185.75712352532901</v>
      </c>
      <c r="G46" s="14">
        <v>167.378861336867</v>
      </c>
      <c r="H46" s="14">
        <v>180.79591022346401</v>
      </c>
      <c r="I46" s="14">
        <v>128.02316889072699</v>
      </c>
      <c r="J46" s="14">
        <v>720.03964629218785</v>
      </c>
      <c r="K46" s="14">
        <v>140.4</v>
      </c>
      <c r="L46" s="14">
        <v>168.73252400000001</v>
      </c>
      <c r="M46" s="14">
        <v>187.63485700000001</v>
      </c>
      <c r="N46" s="14">
        <v>189.92127099999999</v>
      </c>
      <c r="O46" s="14">
        <v>234.081391</v>
      </c>
      <c r="P46" s="14">
        <v>261.89144800000003</v>
      </c>
      <c r="Q46" s="14">
        <v>288.65497699999997</v>
      </c>
      <c r="R46" s="14">
        <v>331.50958700000001</v>
      </c>
      <c r="S46" s="14">
        <v>398.29034799999999</v>
      </c>
      <c r="T46" s="14">
        <v>485.67209700000001</v>
      </c>
      <c r="U46" s="14">
        <v>573.80791199999999</v>
      </c>
      <c r="V46" s="14">
        <v>829.76248699999996</v>
      </c>
      <c r="W46" s="14">
        <v>752.47146099999998</v>
      </c>
      <c r="X46" s="14">
        <v>2245.888907</v>
      </c>
      <c r="Y46" s="14">
        <v>1449.2593879999999</v>
      </c>
      <c r="Z46" s="14">
        <v>1710.668617</v>
      </c>
      <c r="AA46" s="14">
        <v>1998.3892679999999</v>
      </c>
      <c r="AB46" s="14">
        <v>3494.89453</v>
      </c>
      <c r="AC46" s="14">
        <v>2412.447056</v>
      </c>
      <c r="AD46" s="14">
        <v>2747.8141879999998</v>
      </c>
      <c r="AE46" s="14">
        <v>2630.3869749999999</v>
      </c>
    </row>
    <row r="47" spans="1:31" ht="13.5" customHeight="1" x14ac:dyDescent="0.15">
      <c r="A47" s="1"/>
      <c r="B47" s="15" t="s">
        <v>340</v>
      </c>
      <c r="C47" s="10">
        <v>1223.3118509521798</v>
      </c>
      <c r="D47" s="11">
        <v>1142.31579181549</v>
      </c>
      <c r="E47" s="11">
        <v>952.33609676653805</v>
      </c>
      <c r="F47" s="11">
        <v>1165.2093853456399</v>
      </c>
      <c r="G47" s="11">
        <v>1443.7278696145002</v>
      </c>
      <c r="H47" s="11">
        <v>1261.82997273296</v>
      </c>
      <c r="I47" s="11">
        <v>1124.8511108714599</v>
      </c>
      <c r="J47" s="11">
        <v>1151.1679379775301</v>
      </c>
      <c r="K47" s="11">
        <v>1224</v>
      </c>
      <c r="L47" s="11">
        <v>1133.6766889999999</v>
      </c>
      <c r="M47" s="11">
        <v>880.94448599999998</v>
      </c>
      <c r="N47" s="11">
        <v>971.929621</v>
      </c>
      <c r="O47" s="11">
        <v>1244.0413530000001</v>
      </c>
      <c r="P47" s="11">
        <v>1347.8743380000001</v>
      </c>
      <c r="Q47" s="11">
        <v>1192.2279510000001</v>
      </c>
      <c r="R47" s="11">
        <v>1411.630572</v>
      </c>
      <c r="S47" s="11">
        <v>1412.9245330000001</v>
      </c>
      <c r="T47" s="11">
        <v>1565.8807589999999</v>
      </c>
      <c r="U47" s="11">
        <v>1222.5985310000001</v>
      </c>
      <c r="V47" s="11">
        <v>1369.305787</v>
      </c>
      <c r="W47" s="11">
        <v>1792.2451169999999</v>
      </c>
      <c r="X47" s="11">
        <v>1946.0136600000001</v>
      </c>
      <c r="Y47" s="11">
        <v>2072.342725</v>
      </c>
      <c r="Z47" s="11">
        <v>1782.898582</v>
      </c>
      <c r="AA47" s="11">
        <v>1662.576861</v>
      </c>
      <c r="AB47" s="11">
        <v>1478.2751270000001</v>
      </c>
      <c r="AC47" s="11">
        <v>1596.6026449999999</v>
      </c>
      <c r="AD47" s="11">
        <v>1819.435422</v>
      </c>
      <c r="AE47" s="11">
        <v>1600.468302</v>
      </c>
    </row>
    <row r="48" spans="1:31" ht="13.5" customHeight="1" x14ac:dyDescent="0.15">
      <c r="A48" s="1"/>
      <c r="B48" s="15" t="s">
        <v>341</v>
      </c>
      <c r="C48" s="13">
        <v>437.114116190819</v>
      </c>
      <c r="D48" s="14">
        <v>447.62596722966725</v>
      </c>
      <c r="E48" s="14">
        <v>436.35437712939699</v>
      </c>
      <c r="F48" s="14">
        <v>433.10576835409972</v>
      </c>
      <c r="G48" s="14">
        <v>497.07106416893299</v>
      </c>
      <c r="H48" s="14">
        <v>521.90464234376589</v>
      </c>
      <c r="I48" s="14">
        <v>468.10419354060298</v>
      </c>
      <c r="J48" s="14">
        <v>436.357595102478</v>
      </c>
      <c r="K48" s="14">
        <v>532.79999999999995</v>
      </c>
      <c r="L48" s="14">
        <v>644.04857200000004</v>
      </c>
      <c r="M48" s="14">
        <v>479.15853499999997</v>
      </c>
      <c r="N48" s="14">
        <v>429.62769800000001</v>
      </c>
      <c r="O48" s="14">
        <v>401.35885100000002</v>
      </c>
      <c r="P48" s="14">
        <v>466.92113699999999</v>
      </c>
      <c r="Q48" s="14">
        <v>435.02544899999998</v>
      </c>
      <c r="R48" s="14">
        <v>491.68741</v>
      </c>
      <c r="S48" s="14">
        <v>590.28324499999997</v>
      </c>
      <c r="T48" s="14">
        <v>632.69958399999996</v>
      </c>
      <c r="U48" s="14">
        <v>514.70901100000003</v>
      </c>
      <c r="V48" s="14">
        <v>648.76959199999999</v>
      </c>
      <c r="W48" s="14">
        <v>788.64574000000005</v>
      </c>
      <c r="X48" s="14">
        <v>1017.224244</v>
      </c>
      <c r="Y48" s="14">
        <v>1009.493227</v>
      </c>
      <c r="Z48" s="14">
        <v>1027.43595</v>
      </c>
      <c r="AA48" s="14">
        <v>1027.1440889999999</v>
      </c>
      <c r="AB48" s="14">
        <v>1071.0092050000001</v>
      </c>
      <c r="AC48" s="14">
        <v>1208.663781</v>
      </c>
      <c r="AD48" s="14">
        <v>1326.7761909999999</v>
      </c>
      <c r="AE48" s="14">
        <v>1291.661509</v>
      </c>
    </row>
    <row r="49" spans="1:31" ht="13.5" customHeight="1" x14ac:dyDescent="0.15">
      <c r="A49" s="1"/>
      <c r="B49" s="15" t="s">
        <v>342</v>
      </c>
      <c r="C49" s="10">
        <v>3668.2361008606499</v>
      </c>
      <c r="D49" s="11">
        <v>3738.249583039169</v>
      </c>
      <c r="E49" s="11">
        <v>4403.5846302932923</v>
      </c>
      <c r="F49" s="11">
        <v>4498.0321174609089</v>
      </c>
      <c r="G49" s="11">
        <v>4449.651591392063</v>
      </c>
      <c r="H49" s="11">
        <v>5018.9974233900803</v>
      </c>
      <c r="I49" s="11">
        <v>4839.5294265066223</v>
      </c>
      <c r="J49" s="11">
        <v>5041.5899059514395</v>
      </c>
      <c r="K49" s="11">
        <v>4512.0000000000036</v>
      </c>
      <c r="L49" s="11">
        <v>4813.4594619999998</v>
      </c>
      <c r="M49" s="11">
        <v>4847.3471069999996</v>
      </c>
      <c r="N49" s="11">
        <v>4236.3162689999999</v>
      </c>
      <c r="O49" s="11">
        <v>4165.3357470000001</v>
      </c>
      <c r="P49" s="11">
        <v>4698.1623760000002</v>
      </c>
      <c r="Q49" s="11">
        <v>5582.3207050000001</v>
      </c>
      <c r="R49" s="11">
        <v>5537.2156409999998</v>
      </c>
      <c r="S49" s="11">
        <v>6703.8507460000001</v>
      </c>
      <c r="T49" s="11">
        <v>6903.3140709999998</v>
      </c>
      <c r="U49" s="11">
        <v>5956.2020549999997</v>
      </c>
      <c r="V49" s="11">
        <v>6991.8512300000002</v>
      </c>
      <c r="W49" s="11">
        <v>7435.5318269999998</v>
      </c>
      <c r="X49" s="11">
        <v>14144.983913</v>
      </c>
      <c r="Y49" s="11">
        <v>69752.927450999996</v>
      </c>
      <c r="Z49" s="11">
        <v>33813.517376000003</v>
      </c>
      <c r="AA49" s="11">
        <v>32156.640235999999</v>
      </c>
      <c r="AB49" s="11">
        <v>19009.034355</v>
      </c>
      <c r="AC49" s="11">
        <v>19387.209294</v>
      </c>
      <c r="AD49" s="11">
        <v>26181.967314000001</v>
      </c>
      <c r="AE49" s="11">
        <v>16211.887430999999</v>
      </c>
    </row>
    <row r="50" spans="1:31" ht="13.5" customHeight="1" x14ac:dyDescent="0.15">
      <c r="A50" s="1"/>
      <c r="B50" s="15" t="s">
        <v>343</v>
      </c>
      <c r="C50" s="13">
        <v>4867.1405575346207</v>
      </c>
      <c r="D50" s="14">
        <v>4227.0856548465081</v>
      </c>
      <c r="E50" s="14">
        <v>3927.3406747125009</v>
      </c>
      <c r="F50" s="14">
        <v>4498.8996694203097</v>
      </c>
      <c r="G50" s="14">
        <v>5112.7565818795529</v>
      </c>
      <c r="H50" s="14">
        <v>5578.1837374410397</v>
      </c>
      <c r="I50" s="14">
        <v>6318.9685818775924</v>
      </c>
      <c r="J50" s="14">
        <v>5871.6250038133239</v>
      </c>
      <c r="K50" s="14">
        <v>5654.4</v>
      </c>
      <c r="L50" s="14">
        <v>6472.9464589999998</v>
      </c>
      <c r="M50" s="14">
        <v>5645.9522589999997</v>
      </c>
      <c r="N50" s="14">
        <v>6137.101095</v>
      </c>
      <c r="O50" s="14">
        <v>5856.3495579999999</v>
      </c>
      <c r="P50" s="14">
        <v>6294.3869999999997</v>
      </c>
      <c r="Q50" s="14">
        <v>7086.2884969999996</v>
      </c>
      <c r="R50" s="14">
        <v>8725.5331000000006</v>
      </c>
      <c r="S50" s="14">
        <v>9344.6597989999991</v>
      </c>
      <c r="T50" s="14">
        <v>10611.457579</v>
      </c>
      <c r="U50" s="14">
        <v>8982.9934780000003</v>
      </c>
      <c r="V50" s="14">
        <v>9414.4703900000004</v>
      </c>
      <c r="W50" s="14">
        <v>10330.765522</v>
      </c>
      <c r="X50" s="14">
        <v>25501.166359999999</v>
      </c>
      <c r="Y50" s="14">
        <v>24401.233477000002</v>
      </c>
      <c r="Z50" s="14">
        <v>21346.492027</v>
      </c>
      <c r="AA50" s="14">
        <v>20311.133207999999</v>
      </c>
      <c r="AB50" s="14">
        <v>24351.991816000002</v>
      </c>
      <c r="AC50" s="14">
        <v>20912.109980000001</v>
      </c>
      <c r="AD50" s="14">
        <v>20999.465382999999</v>
      </c>
      <c r="AE50" s="14">
        <v>18825.039506000001</v>
      </c>
    </row>
    <row r="51" spans="1:31" ht="13.5" customHeight="1" x14ac:dyDescent="0.15">
      <c r="A51" s="1"/>
      <c r="B51" s="15" t="s">
        <v>344</v>
      </c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>
        <v>2.4695999999999999E-2</v>
      </c>
      <c r="AC51" s="11">
        <v>6.0038000000000001E-2</v>
      </c>
      <c r="AD51" s="11">
        <v>9.8640000000000005E-2</v>
      </c>
      <c r="AE51" s="11">
        <v>0.115914</v>
      </c>
    </row>
    <row r="52" spans="1:31" ht="13.5" customHeight="1" x14ac:dyDescent="0.15">
      <c r="A52" s="1"/>
      <c r="B52" s="12" t="s">
        <v>345</v>
      </c>
      <c r="C52" s="13">
        <v>5320.9525420301143</v>
      </c>
      <c r="D52" s="14">
        <v>4602.9677122541098</v>
      </c>
      <c r="E52" s="14">
        <v>4208.0548448183781</v>
      </c>
      <c r="F52" s="14">
        <v>4703.6346783708923</v>
      </c>
      <c r="G52" s="14">
        <v>5540.0020832609844</v>
      </c>
      <c r="H52" s="14">
        <v>5741.0962136262569</v>
      </c>
      <c r="I52" s="14">
        <v>6144.5388643365432</v>
      </c>
      <c r="J52" s="14">
        <v>6557.6162648166865</v>
      </c>
      <c r="K52" s="14">
        <v>6603.6</v>
      </c>
      <c r="L52" s="14">
        <v>8833.5553629999995</v>
      </c>
      <c r="M52" s="14">
        <v>9190.1807979999994</v>
      </c>
      <c r="N52" s="14">
        <v>8265.9038899999996</v>
      </c>
      <c r="O52" s="14">
        <v>9308.1912699999993</v>
      </c>
      <c r="P52" s="14">
        <v>11200.585188999999</v>
      </c>
      <c r="Q52" s="14">
        <v>12938.274152</v>
      </c>
      <c r="R52" s="14">
        <v>16165.830383</v>
      </c>
      <c r="S52" s="14">
        <v>18083.648658999999</v>
      </c>
      <c r="T52" s="14">
        <v>21142.311339</v>
      </c>
      <c r="U52" s="14">
        <v>19538.844105</v>
      </c>
      <c r="V52" s="14">
        <v>23460.562973</v>
      </c>
      <c r="W52" s="14">
        <v>27269.668202000001</v>
      </c>
      <c r="X52" s="14">
        <v>76912.575366000005</v>
      </c>
      <c r="Y52" s="14">
        <v>61348.467288</v>
      </c>
      <c r="Z52" s="14">
        <v>61572.220382</v>
      </c>
      <c r="AA52" s="14">
        <v>59645.749171000003</v>
      </c>
      <c r="AB52" s="14">
        <v>102267.95684</v>
      </c>
      <c r="AC52" s="14">
        <v>66696.870290000006</v>
      </c>
      <c r="AD52" s="14">
        <v>68788.532279000006</v>
      </c>
      <c r="AE52" s="14">
        <v>82199.007668000006</v>
      </c>
    </row>
    <row r="53" spans="1:31" ht="13.5" customHeight="1" x14ac:dyDescent="0.15">
      <c r="A53" s="1"/>
      <c r="B53" s="15" t="s">
        <v>346</v>
      </c>
      <c r="C53" s="10">
        <v>1143.0568517948163</v>
      </c>
      <c r="D53" s="11">
        <v>1437.4973334881497</v>
      </c>
      <c r="E53" s="11">
        <v>1550.3484491729066</v>
      </c>
      <c r="F53" s="11">
        <v>1779.0873665059858</v>
      </c>
      <c r="G53" s="11">
        <v>1983.4450269954796</v>
      </c>
      <c r="H53" s="11">
        <v>2082.9542380266525</v>
      </c>
      <c r="I53" s="11">
        <v>2190.6845199909562</v>
      </c>
      <c r="J53" s="11">
        <v>2359.7688131990358</v>
      </c>
      <c r="K53" s="11">
        <v>2353.1999999999998</v>
      </c>
      <c r="L53" s="11">
        <v>2632.8993770000002</v>
      </c>
      <c r="M53" s="11">
        <v>2552.5820789999998</v>
      </c>
      <c r="N53" s="11">
        <v>2653.0495340000002</v>
      </c>
      <c r="O53" s="11">
        <v>3191.259024</v>
      </c>
      <c r="P53" s="11">
        <v>3909.9351550000001</v>
      </c>
      <c r="Q53" s="11">
        <v>4495.1647220000004</v>
      </c>
      <c r="R53" s="11">
        <v>5102.8588520000003</v>
      </c>
      <c r="S53" s="11">
        <v>6499.3347569999996</v>
      </c>
      <c r="T53" s="11">
        <v>7771.2871240000004</v>
      </c>
      <c r="U53" s="11">
        <v>8815.2935959999995</v>
      </c>
      <c r="V53" s="11">
        <v>11238.955502999999</v>
      </c>
      <c r="W53" s="11">
        <v>12023.252439</v>
      </c>
      <c r="X53" s="11">
        <v>20206.979416999999</v>
      </c>
      <c r="Y53" s="11">
        <v>19296.627250000001</v>
      </c>
      <c r="Z53" s="11">
        <v>20765.275204000001</v>
      </c>
      <c r="AA53" s="11">
        <v>21563.251958000001</v>
      </c>
      <c r="AB53" s="11">
        <v>26226.732717999999</v>
      </c>
      <c r="AC53" s="11">
        <v>25816.185623000001</v>
      </c>
      <c r="AD53" s="11">
        <v>25046.924596000001</v>
      </c>
      <c r="AE53" s="11">
        <v>30273.755934000001</v>
      </c>
    </row>
    <row r="54" spans="1:31" ht="13.5" customHeight="1" x14ac:dyDescent="0.15">
      <c r="A54" s="1"/>
      <c r="B54" s="16" t="s">
        <v>347</v>
      </c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>
        <v>0.55437599999999998</v>
      </c>
      <c r="S54" s="14"/>
      <c r="T54" s="14">
        <v>0.99694199999999999</v>
      </c>
      <c r="U54" s="14">
        <v>4.7764000000000001E-2</v>
      </c>
      <c r="V54" s="14">
        <v>0.20721100000000001</v>
      </c>
      <c r="W54" s="14">
        <v>7.92476</v>
      </c>
      <c r="X54" s="14">
        <v>1.6688000000000001E-2</v>
      </c>
      <c r="Y54" s="14">
        <v>3.3300000000000002E-4</v>
      </c>
      <c r="Z54" s="14"/>
      <c r="AA54" s="14"/>
      <c r="AB54" s="14"/>
      <c r="AC54" s="14">
        <v>3.643E-3</v>
      </c>
      <c r="AD54" s="14">
        <v>7.3350000000000004E-3</v>
      </c>
      <c r="AE54" s="14">
        <v>3.7303999999999997E-2</v>
      </c>
    </row>
    <row r="55" spans="1:31" ht="13.5" customHeight="1" x14ac:dyDescent="0.15">
      <c r="A55" s="1"/>
      <c r="B55" s="16" t="s">
        <v>348</v>
      </c>
      <c r="C55" s="10">
        <v>4.2001638782187296</v>
      </c>
      <c r="D55" s="11">
        <v>5.5525980605710501</v>
      </c>
      <c r="E55" s="11">
        <v>7.6203131390432928</v>
      </c>
      <c r="F55" s="11">
        <v>7.8076356602587014</v>
      </c>
      <c r="G55" s="11">
        <v>10.477804525059</v>
      </c>
      <c r="H55" s="11">
        <v>13.891590525266897</v>
      </c>
      <c r="I55" s="11">
        <v>17.587144598464501</v>
      </c>
      <c r="J55" s="11">
        <v>28.175228100277902</v>
      </c>
      <c r="K55" s="11">
        <v>30</v>
      </c>
      <c r="L55" s="11">
        <v>39.047145999999998</v>
      </c>
      <c r="M55" s="11">
        <v>39.401116000000002</v>
      </c>
      <c r="N55" s="11">
        <v>41.682547</v>
      </c>
      <c r="O55" s="11">
        <v>48.430126000000001</v>
      </c>
      <c r="P55" s="11">
        <v>62.246496999999998</v>
      </c>
      <c r="Q55" s="11">
        <v>66.074337</v>
      </c>
      <c r="R55" s="11">
        <v>86.370940000000004</v>
      </c>
      <c r="S55" s="11">
        <v>97.340708000000006</v>
      </c>
      <c r="T55" s="11">
        <v>115.61385300000001</v>
      </c>
      <c r="U55" s="11">
        <v>127.650837</v>
      </c>
      <c r="V55" s="11">
        <v>144.72222099999999</v>
      </c>
      <c r="W55" s="11">
        <v>208.01619400000001</v>
      </c>
      <c r="X55" s="11">
        <v>300.92383999999998</v>
      </c>
      <c r="Y55" s="11">
        <v>337.604781</v>
      </c>
      <c r="Z55" s="11">
        <v>359.43321900000001</v>
      </c>
      <c r="AA55" s="11">
        <v>365.40778799999998</v>
      </c>
      <c r="AB55" s="11">
        <v>446.284582</v>
      </c>
      <c r="AC55" s="11">
        <v>505.68872599999997</v>
      </c>
      <c r="AD55" s="11">
        <v>592.44250499999998</v>
      </c>
      <c r="AE55" s="11">
        <v>614.50476200000003</v>
      </c>
    </row>
    <row r="56" spans="1:31" ht="13.5" customHeight="1" x14ac:dyDescent="0.15">
      <c r="A56" s="1"/>
      <c r="B56" s="16" t="s">
        <v>349</v>
      </c>
      <c r="C56" s="13">
        <v>6.9735412223455003E-4</v>
      </c>
      <c r="D56" s="14"/>
      <c r="E56" s="14">
        <v>5.0081800273780501E-2</v>
      </c>
      <c r="F56" s="14">
        <v>6.375592622286709E-2</v>
      </c>
      <c r="G56" s="14">
        <v>0.281938320988112</v>
      </c>
      <c r="H56" s="14">
        <v>2.6711223717735801E-2</v>
      </c>
      <c r="I56" s="14">
        <v>4.3777564682157599E-2</v>
      </c>
      <c r="J56" s="14">
        <v>7.8256569186353625E-2</v>
      </c>
      <c r="K56" s="14"/>
      <c r="L56" s="14">
        <v>2.1323999999999999E-2</v>
      </c>
      <c r="M56" s="14">
        <v>3.2400000000000001E-4</v>
      </c>
      <c r="N56" s="14">
        <v>4.8000000000000001E-4</v>
      </c>
      <c r="O56" s="14"/>
      <c r="P56" s="14">
        <v>2.3279999999999999E-2</v>
      </c>
      <c r="Q56" s="14">
        <v>7.2360000000000002E-3</v>
      </c>
      <c r="R56" s="14">
        <v>3.4919999999999999E-3</v>
      </c>
      <c r="S56" s="14">
        <v>1.6608000000000001E-2</v>
      </c>
      <c r="T56" s="14">
        <v>7.986E-3</v>
      </c>
      <c r="U56" s="14">
        <v>0.13017699999999999</v>
      </c>
      <c r="V56" s="14">
        <v>8.4679999999999998E-3</v>
      </c>
      <c r="W56" s="14">
        <v>7.8531000000000004E-2</v>
      </c>
      <c r="X56" s="14">
        <v>0.36828300000000003</v>
      </c>
      <c r="Y56" s="14">
        <v>8.0199999999999994E-3</v>
      </c>
      <c r="Z56" s="14">
        <v>0.27284999999999998</v>
      </c>
      <c r="AA56" s="14">
        <v>0.13251099999999999</v>
      </c>
      <c r="AB56" s="14">
        <v>3.3661999999999997E-2</v>
      </c>
      <c r="AC56" s="14">
        <v>2.3389E-2</v>
      </c>
      <c r="AD56" s="14">
        <v>0.60665000000000002</v>
      </c>
      <c r="AE56" s="14">
        <v>0.48092699999999999</v>
      </c>
    </row>
    <row r="57" spans="1:31" ht="13.5" customHeight="1" x14ac:dyDescent="0.15">
      <c r="A57" s="1"/>
      <c r="B57" s="16" t="s">
        <v>350</v>
      </c>
      <c r="C57" s="10">
        <v>4.0272200559045599</v>
      </c>
      <c r="D57" s="11">
        <v>4.8821982372475106E-2</v>
      </c>
      <c r="E57" s="11">
        <v>2.10748582204607E-2</v>
      </c>
      <c r="F57" s="11">
        <v>2.4530440075515102E-2</v>
      </c>
      <c r="G57" s="11">
        <v>1.0943963762748601</v>
      </c>
      <c r="H57" s="11">
        <v>3.0320586468097901E-2</v>
      </c>
      <c r="I57" s="11">
        <v>0.11322062861017</v>
      </c>
      <c r="J57" s="11">
        <v>0.27503182381498309</v>
      </c>
      <c r="K57" s="11">
        <v>1.2</v>
      </c>
      <c r="L57" s="11">
        <v>2.1431040000000001</v>
      </c>
      <c r="M57" s="11">
        <v>4.206E-2</v>
      </c>
      <c r="N57" s="11">
        <v>4.1511839999999998</v>
      </c>
      <c r="O57" s="11">
        <v>2.4504000000000001E-2</v>
      </c>
      <c r="P57" s="11">
        <v>7.1040000000000001E-3</v>
      </c>
      <c r="Q57" s="11">
        <v>5.8955399999999996</v>
      </c>
      <c r="R57" s="11">
        <v>13.643304000000001</v>
      </c>
      <c r="S57" s="11">
        <v>11.613408</v>
      </c>
      <c r="T57" s="11">
        <v>9.9760980000000004</v>
      </c>
      <c r="U57" s="11">
        <v>2.3509920000000002</v>
      </c>
      <c r="V57" s="11">
        <v>6.232037</v>
      </c>
      <c r="W57" s="11">
        <v>0.26312099999999999</v>
      </c>
      <c r="X57" s="11">
        <v>10.793352000000001</v>
      </c>
      <c r="Y57" s="11">
        <v>0.40649600000000002</v>
      </c>
      <c r="Z57" s="11">
        <v>2.9011520000000002</v>
      </c>
      <c r="AA57" s="11">
        <v>2.6761279999999998</v>
      </c>
      <c r="AB57" s="11">
        <v>2.0755340000000002</v>
      </c>
      <c r="AC57" s="11">
        <v>2.279763</v>
      </c>
      <c r="AD57" s="11">
        <v>2.6272890000000002</v>
      </c>
      <c r="AE57" s="11">
        <v>19.429349999999999</v>
      </c>
    </row>
    <row r="58" spans="1:31" ht="13.5" customHeight="1" x14ac:dyDescent="0.15">
      <c r="A58" s="1"/>
      <c r="B58" s="16" t="s">
        <v>351</v>
      </c>
      <c r="C58" s="13">
        <v>4.2538601456307903E-2</v>
      </c>
      <c r="D58" s="14">
        <v>8.4848863916521064E-2</v>
      </c>
      <c r="E58" s="14">
        <v>7.4698927697267659E-2</v>
      </c>
      <c r="F58" s="14">
        <v>0.413380359617816</v>
      </c>
      <c r="G58" s="14">
        <v>0.24736265556276299</v>
      </c>
      <c r="H58" s="14">
        <v>0.311374155640045</v>
      </c>
      <c r="I58" s="14">
        <v>0.91671650964624596</v>
      </c>
      <c r="J58" s="14">
        <v>1.17706603862306</v>
      </c>
      <c r="K58" s="14">
        <v>2.4000000000000012</v>
      </c>
      <c r="L58" s="14">
        <v>3.8199719999999999</v>
      </c>
      <c r="M58" s="14">
        <v>5.0756059999999996</v>
      </c>
      <c r="N58" s="14">
        <v>7.639805</v>
      </c>
      <c r="O58" s="14">
        <v>10.808960000000001</v>
      </c>
      <c r="P58" s="14">
        <v>16.057746000000002</v>
      </c>
      <c r="Q58" s="14">
        <v>17.537133999999998</v>
      </c>
      <c r="R58" s="14">
        <v>16.596989000000001</v>
      </c>
      <c r="S58" s="14">
        <v>21.266832000000001</v>
      </c>
      <c r="T58" s="14">
        <v>29.503755999999999</v>
      </c>
      <c r="U58" s="14">
        <v>30.124421999999999</v>
      </c>
      <c r="V58" s="14">
        <v>35.143766999999997</v>
      </c>
      <c r="W58" s="14">
        <v>56.663508999999998</v>
      </c>
      <c r="X58" s="14">
        <v>76.054858999999993</v>
      </c>
      <c r="Y58" s="14">
        <v>87.785473999999994</v>
      </c>
      <c r="Z58" s="14">
        <v>105.446595</v>
      </c>
      <c r="AA58" s="14">
        <v>115.241339</v>
      </c>
      <c r="AB58" s="14">
        <v>354.036045</v>
      </c>
      <c r="AC58" s="14">
        <v>157.773765</v>
      </c>
      <c r="AD58" s="14">
        <v>181.781218</v>
      </c>
      <c r="AE58" s="14">
        <v>433.373245</v>
      </c>
    </row>
    <row r="59" spans="1:31" ht="13.5" customHeight="1" x14ac:dyDescent="0.15">
      <c r="A59" s="1"/>
      <c r="B59" s="16" t="s">
        <v>352</v>
      </c>
      <c r="C59" s="10">
        <v>495.43802555802898</v>
      </c>
      <c r="D59" s="11">
        <v>625.23884692099307</v>
      </c>
      <c r="E59" s="11">
        <v>732.44943108579378</v>
      </c>
      <c r="F59" s="11">
        <v>841.02046351886941</v>
      </c>
      <c r="G59" s="11">
        <v>902.84770912911631</v>
      </c>
      <c r="H59" s="11">
        <v>973.73167358765909</v>
      </c>
      <c r="I59" s="11">
        <v>1074.5677029420699</v>
      </c>
      <c r="J59" s="11">
        <v>1157.4852533139592</v>
      </c>
      <c r="K59" s="11">
        <v>1197.5999999999999</v>
      </c>
      <c r="L59" s="11">
        <v>1362.204778</v>
      </c>
      <c r="M59" s="11">
        <v>1337.784136</v>
      </c>
      <c r="N59" s="11">
        <v>1421.5137340000001</v>
      </c>
      <c r="O59" s="11">
        <v>1799.2729609999999</v>
      </c>
      <c r="P59" s="11">
        <v>2284.6063819999999</v>
      </c>
      <c r="Q59" s="11">
        <v>2713.1513060000002</v>
      </c>
      <c r="R59" s="11">
        <v>3135.4733689999998</v>
      </c>
      <c r="S59" s="11">
        <v>3983.9708310000001</v>
      </c>
      <c r="T59" s="11">
        <v>4611.7689730000002</v>
      </c>
      <c r="U59" s="11">
        <v>4759.6500820000001</v>
      </c>
      <c r="V59" s="11">
        <v>5855.5138909999996</v>
      </c>
      <c r="W59" s="11">
        <v>7108.3533310000003</v>
      </c>
      <c r="X59" s="11">
        <v>11063.176476000001</v>
      </c>
      <c r="Y59" s="11">
        <v>12349.683673</v>
      </c>
      <c r="Z59" s="11">
        <v>13268.016366</v>
      </c>
      <c r="AA59" s="11">
        <v>12857.628936999999</v>
      </c>
      <c r="AB59" s="11">
        <v>12496.205318</v>
      </c>
      <c r="AC59" s="11">
        <v>13206.164428</v>
      </c>
      <c r="AD59" s="11">
        <v>14711.525718999999</v>
      </c>
      <c r="AE59" s="11">
        <v>15134.115701000001</v>
      </c>
    </row>
    <row r="60" spans="1:31" ht="13.5" customHeight="1" x14ac:dyDescent="0.15">
      <c r="A60" s="1"/>
      <c r="B60" s="16" t="s">
        <v>353</v>
      </c>
      <c r="C60" s="13">
        <v>2.0920623667036696E-3</v>
      </c>
      <c r="D60" s="14">
        <v>9.6886799173612592E-2</v>
      </c>
      <c r="E60" s="14">
        <v>7.7974239767777648E-2</v>
      </c>
      <c r="F60" s="14">
        <v>0.10027727827268799</v>
      </c>
      <c r="G60" s="14">
        <v>1.8721067662707102E-2</v>
      </c>
      <c r="H60" s="14">
        <v>1.6802521519891603E-2</v>
      </c>
      <c r="I60" s="14">
        <v>4.7254390454797089E-2</v>
      </c>
      <c r="J60" s="14">
        <v>5.6510124407462718E-2</v>
      </c>
      <c r="K60" s="14"/>
      <c r="L60" s="14">
        <v>4.9320000000000003E-2</v>
      </c>
      <c r="M60" s="14">
        <v>1.7195999999999999E-2</v>
      </c>
      <c r="N60" s="14">
        <v>3.8219999999999997E-2</v>
      </c>
      <c r="O60" s="14">
        <v>4.6980000000000001E-2</v>
      </c>
      <c r="P60" s="14">
        <v>2.0604000000000001E-2</v>
      </c>
      <c r="Q60" s="14">
        <v>0.1956</v>
      </c>
      <c r="R60" s="14">
        <v>0.224916</v>
      </c>
      <c r="S60" s="14">
        <v>8.2248000000000002E-2</v>
      </c>
      <c r="T60" s="14">
        <v>5.7957000000000002E-2</v>
      </c>
      <c r="U60" s="14">
        <v>5.1503E-2</v>
      </c>
      <c r="V60" s="14">
        <v>3.4393E-2</v>
      </c>
      <c r="W60" s="14">
        <v>0.32915899999999998</v>
      </c>
      <c r="X60" s="14">
        <v>7.2113999999999998E-2</v>
      </c>
      <c r="Y60" s="14">
        <v>3.5825999999999997E-2</v>
      </c>
      <c r="Z60" s="14">
        <v>8.4977999999999998E-2</v>
      </c>
      <c r="AA60" s="14">
        <v>9.8839999999999997E-2</v>
      </c>
      <c r="AB60" s="14">
        <v>0.102004</v>
      </c>
      <c r="AC60" s="14">
        <v>0.287105</v>
      </c>
      <c r="AD60" s="14">
        <v>0.169018</v>
      </c>
      <c r="AE60" s="14">
        <v>0.156691</v>
      </c>
    </row>
    <row r="61" spans="1:31" ht="13.5" customHeight="1" x14ac:dyDescent="0.15">
      <c r="A61" s="1"/>
      <c r="B61" s="16" t="s">
        <v>354</v>
      </c>
      <c r="C61" s="10">
        <v>0.49512142678653404</v>
      </c>
      <c r="D61" s="11">
        <v>2.6015213781547392E-2</v>
      </c>
      <c r="E61" s="11">
        <v>0.24359248693882402</v>
      </c>
      <c r="F61" s="11">
        <v>0.69538406493646332</v>
      </c>
      <c r="G61" s="11">
        <v>0.13496920390428502</v>
      </c>
      <c r="H61" s="11">
        <v>0.22139346078934899</v>
      </c>
      <c r="I61" s="11">
        <v>1.31150223670024</v>
      </c>
      <c r="J61" s="11">
        <v>4.1093937836001304</v>
      </c>
      <c r="K61" s="11">
        <v>3.6</v>
      </c>
      <c r="L61" s="11">
        <v>3.933694</v>
      </c>
      <c r="M61" s="11">
        <v>1.3751800000000001</v>
      </c>
      <c r="N61" s="11">
        <v>0.37885000000000002</v>
      </c>
      <c r="O61" s="11">
        <v>0.67297799999999997</v>
      </c>
      <c r="P61" s="11">
        <v>1.4388719999999999</v>
      </c>
      <c r="Q61" s="11">
        <v>0.642038</v>
      </c>
      <c r="R61" s="11">
        <v>0.80505800000000005</v>
      </c>
      <c r="S61" s="11">
        <v>1.909886</v>
      </c>
      <c r="T61" s="11">
        <v>1.3710039999999999</v>
      </c>
      <c r="U61" s="11">
        <v>0.27559699999999998</v>
      </c>
      <c r="V61" s="11">
        <v>0.12482</v>
      </c>
      <c r="W61" s="11">
        <v>0.21678900000000001</v>
      </c>
      <c r="X61" s="11">
        <v>4.9915000000000001E-2</v>
      </c>
      <c r="Y61" s="11">
        <v>0.13572699999999999</v>
      </c>
      <c r="Z61" s="11">
        <v>0.33421299999999998</v>
      </c>
      <c r="AA61" s="11">
        <v>0.28770699999999999</v>
      </c>
      <c r="AB61" s="11">
        <v>0.62858099999999995</v>
      </c>
      <c r="AC61" s="11">
        <v>1.4722200000000001</v>
      </c>
      <c r="AD61" s="11">
        <v>0.71565500000000004</v>
      </c>
      <c r="AE61" s="11">
        <v>0.51197700000000002</v>
      </c>
    </row>
    <row r="62" spans="1:31" ht="13.5" customHeight="1" x14ac:dyDescent="0.15">
      <c r="A62" s="1"/>
      <c r="B62" s="16" t="s">
        <v>355</v>
      </c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>
        <v>0.66220800000000002</v>
      </c>
      <c r="S62" s="14">
        <v>0.170928</v>
      </c>
      <c r="T62" s="14">
        <v>1.083763</v>
      </c>
      <c r="U62" s="14">
        <v>1.1635549999999999</v>
      </c>
      <c r="V62" s="14">
        <v>0.16972200000000001</v>
      </c>
      <c r="W62" s="14">
        <v>0.16850899999999999</v>
      </c>
      <c r="X62" s="14">
        <v>0.68750900000000004</v>
      </c>
      <c r="Y62" s="14">
        <v>0.97518099999999996</v>
      </c>
      <c r="Z62" s="14">
        <v>0.25036999999999998</v>
      </c>
      <c r="AA62" s="14">
        <v>0.32528899999999999</v>
      </c>
      <c r="AB62" s="14">
        <v>3.8245000000000001E-2</v>
      </c>
      <c r="AC62" s="14">
        <v>0.61532299999999995</v>
      </c>
      <c r="AD62" s="14">
        <v>0.17041400000000001</v>
      </c>
      <c r="AE62" s="14">
        <v>0.186139</v>
      </c>
    </row>
    <row r="63" spans="1:31" ht="13.5" customHeight="1" x14ac:dyDescent="0.15">
      <c r="A63" s="1"/>
      <c r="B63" s="16" t="s">
        <v>356</v>
      </c>
      <c r="C63" s="10">
        <v>187.86371375937799</v>
      </c>
      <c r="D63" s="11">
        <v>217.651787235211</v>
      </c>
      <c r="E63" s="11">
        <v>213.728341045761</v>
      </c>
      <c r="F63" s="11">
        <v>242.87163494466409</v>
      </c>
      <c r="G63" s="11">
        <v>284.34546484209505</v>
      </c>
      <c r="H63" s="11">
        <v>298.32625195211102</v>
      </c>
      <c r="I63" s="11">
        <v>310.3906428276531</v>
      </c>
      <c r="J63" s="11">
        <v>319.36055289442299</v>
      </c>
      <c r="K63" s="11">
        <v>314.39999999999998</v>
      </c>
      <c r="L63" s="11">
        <v>355.64558199999999</v>
      </c>
      <c r="M63" s="11">
        <v>346.67199399999998</v>
      </c>
      <c r="N63" s="11">
        <v>336.853319</v>
      </c>
      <c r="O63" s="11">
        <v>379.245653</v>
      </c>
      <c r="P63" s="11">
        <v>446.684416</v>
      </c>
      <c r="Q63" s="11">
        <v>531.11025800000004</v>
      </c>
      <c r="R63" s="11">
        <v>587.19826399999999</v>
      </c>
      <c r="S63" s="11">
        <v>790.99271099999999</v>
      </c>
      <c r="T63" s="11">
        <v>1027.8218320000001</v>
      </c>
      <c r="U63" s="11">
        <v>735.606628</v>
      </c>
      <c r="V63" s="11">
        <v>969.32729099999995</v>
      </c>
      <c r="W63" s="11">
        <v>1473.5966920000001</v>
      </c>
      <c r="X63" s="11">
        <v>1546.5339240000001</v>
      </c>
      <c r="Y63" s="11">
        <v>1661.837595</v>
      </c>
      <c r="Z63" s="11">
        <v>1783.1930689999999</v>
      </c>
      <c r="AA63" s="11">
        <v>1522.8309429999999</v>
      </c>
      <c r="AB63" s="11">
        <v>1499.6674840000001</v>
      </c>
      <c r="AC63" s="11">
        <v>1619.976328</v>
      </c>
      <c r="AD63" s="11">
        <v>1816.3519140000001</v>
      </c>
      <c r="AE63" s="11">
        <v>2164.7662580000001</v>
      </c>
    </row>
    <row r="64" spans="1:31" ht="13.5" customHeight="1" x14ac:dyDescent="0.15">
      <c r="A64" s="1"/>
      <c r="B64" s="16" t="s">
        <v>357</v>
      </c>
      <c r="C64" s="13">
        <v>52.268086169724398</v>
      </c>
      <c r="D64" s="14">
        <v>63.950008068622594</v>
      </c>
      <c r="E64" s="14">
        <v>67.077952887999288</v>
      </c>
      <c r="F64" s="14">
        <v>83.865033767572328</v>
      </c>
      <c r="G64" s="14">
        <v>97.893684172338723</v>
      </c>
      <c r="H64" s="14">
        <v>104.917595897694</v>
      </c>
      <c r="I64" s="14">
        <v>123.51258136694599</v>
      </c>
      <c r="J64" s="14">
        <v>155.89551380335101</v>
      </c>
      <c r="K64" s="14">
        <v>123.60000000000001</v>
      </c>
      <c r="L64" s="14">
        <v>122.79137900000001</v>
      </c>
      <c r="M64" s="14">
        <v>126.75376900000001</v>
      </c>
      <c r="N64" s="14">
        <v>108.93634900000001</v>
      </c>
      <c r="O64" s="14">
        <v>133.78222500000001</v>
      </c>
      <c r="P64" s="14">
        <v>127.24393499999999</v>
      </c>
      <c r="Q64" s="14">
        <v>125.768142</v>
      </c>
      <c r="R64" s="14">
        <v>120.14637</v>
      </c>
      <c r="S64" s="14">
        <v>142.103365</v>
      </c>
      <c r="T64" s="14">
        <v>179.33264199999999</v>
      </c>
      <c r="U64" s="14">
        <v>157.692744</v>
      </c>
      <c r="V64" s="14">
        <v>155.45275000000001</v>
      </c>
      <c r="W64" s="14">
        <v>184.09344300000001</v>
      </c>
      <c r="X64" s="14">
        <v>282.65788800000001</v>
      </c>
      <c r="Y64" s="14">
        <v>318.55697600000002</v>
      </c>
      <c r="Z64" s="14">
        <v>340.410686</v>
      </c>
      <c r="AA64" s="14">
        <v>1377.4046370000001</v>
      </c>
      <c r="AB64" s="14">
        <v>2390.2643840000001</v>
      </c>
      <c r="AC64" s="14">
        <v>1572.9204970000001</v>
      </c>
      <c r="AD64" s="14">
        <v>909.23897399999998</v>
      </c>
      <c r="AE64" s="14">
        <v>987.728024</v>
      </c>
    </row>
    <row r="65" spans="1:31" ht="13.5" customHeight="1" x14ac:dyDescent="0.15">
      <c r="A65" s="1"/>
      <c r="B65" s="16" t="s">
        <v>358</v>
      </c>
      <c r="C65" s="10"/>
      <c r="D65" s="11"/>
      <c r="E65" s="11"/>
      <c r="F65" s="11"/>
      <c r="G65" s="11"/>
      <c r="H65" s="11"/>
      <c r="I65" s="11">
        <v>2.8422615875452104E-3</v>
      </c>
      <c r="J65" s="11"/>
      <c r="K65" s="11"/>
      <c r="L65" s="11"/>
      <c r="M65" s="11">
        <v>4.08E-4</v>
      </c>
      <c r="N65" s="11">
        <v>4.5491999999999998E-2</v>
      </c>
      <c r="O65" s="11"/>
      <c r="P65" s="11"/>
      <c r="Q65" s="11"/>
      <c r="R65" s="11">
        <v>6.7920000000000003E-3</v>
      </c>
      <c r="S65" s="11"/>
      <c r="T65" s="11">
        <v>0.225991</v>
      </c>
      <c r="U65" s="11"/>
      <c r="V65" s="11"/>
      <c r="W65" s="11">
        <v>1.6750000000000001E-3</v>
      </c>
      <c r="X65" s="11">
        <v>1.6785999999999999E-2</v>
      </c>
      <c r="Y65" s="11"/>
      <c r="Z65" s="11"/>
      <c r="AA65" s="11">
        <v>7.4799999999999997E-4</v>
      </c>
      <c r="AB65" s="11"/>
      <c r="AC65" s="11"/>
      <c r="AD65" s="11"/>
      <c r="AE65" s="11"/>
    </row>
    <row r="66" spans="1:31" ht="13.5" customHeight="1" x14ac:dyDescent="0.15">
      <c r="A66" s="1"/>
      <c r="B66" s="16" t="s">
        <v>359</v>
      </c>
      <c r="C66" s="13">
        <v>0.135984053835738</v>
      </c>
      <c r="D66" s="14">
        <v>0.26290345939500098</v>
      </c>
      <c r="E66" s="14">
        <v>0.47519959412437102</v>
      </c>
      <c r="F66" s="14">
        <v>0.82574899988923922</v>
      </c>
      <c r="G66" s="14">
        <v>0.98681766889147893</v>
      </c>
      <c r="H66" s="14">
        <v>1.1313269391266301</v>
      </c>
      <c r="I66" s="14">
        <v>2.4101942702127803</v>
      </c>
      <c r="J66" s="14">
        <v>1.62426472090563</v>
      </c>
      <c r="K66" s="14">
        <v>2.4</v>
      </c>
      <c r="L66" s="14">
        <v>4.458348</v>
      </c>
      <c r="M66" s="14">
        <v>2.4708380000000001</v>
      </c>
      <c r="N66" s="14">
        <v>1.6942170000000001</v>
      </c>
      <c r="O66" s="14">
        <v>2.8736259999999998</v>
      </c>
      <c r="P66" s="14">
        <v>3.2955960000000002</v>
      </c>
      <c r="Q66" s="14">
        <v>3.9864830000000002</v>
      </c>
      <c r="R66" s="14">
        <v>1.6025659999999999</v>
      </c>
      <c r="S66" s="14">
        <v>2.5264039999999999</v>
      </c>
      <c r="T66" s="14">
        <v>1.2945</v>
      </c>
      <c r="U66" s="14">
        <v>0.65577300000000005</v>
      </c>
      <c r="V66" s="14">
        <v>1.285792</v>
      </c>
      <c r="W66" s="14">
        <v>2.0171679999999999</v>
      </c>
      <c r="X66" s="14">
        <v>4.3893709999999997</v>
      </c>
      <c r="Y66" s="14">
        <v>4.7387059999999996</v>
      </c>
      <c r="Z66" s="14">
        <v>4.3242099999999999</v>
      </c>
      <c r="AA66" s="14">
        <v>4.6411579999999999</v>
      </c>
      <c r="AB66" s="14">
        <v>56.770578</v>
      </c>
      <c r="AC66" s="14">
        <v>8.5405329999999999</v>
      </c>
      <c r="AD66" s="14">
        <v>29.968662999999999</v>
      </c>
      <c r="AE66" s="14">
        <v>57.405175</v>
      </c>
    </row>
    <row r="67" spans="1:31" ht="13.5" customHeight="1" x14ac:dyDescent="0.15">
      <c r="A67" s="1"/>
      <c r="B67" s="16" t="s">
        <v>360</v>
      </c>
      <c r="C67" s="10">
        <v>69.304447375914606</v>
      </c>
      <c r="D67" s="11">
        <v>75.320744504009696</v>
      </c>
      <c r="E67" s="11">
        <v>83.021755850901087</v>
      </c>
      <c r="F67" s="11">
        <v>101.29100703086399</v>
      </c>
      <c r="G67" s="11">
        <v>153.24617892747909</v>
      </c>
      <c r="H67" s="11">
        <v>114.557941199775</v>
      </c>
      <c r="I67" s="11">
        <v>122.92986542668501</v>
      </c>
      <c r="J67" s="11">
        <v>123.291962746189</v>
      </c>
      <c r="K67" s="11">
        <v>147.6</v>
      </c>
      <c r="L67" s="11">
        <v>174.574386</v>
      </c>
      <c r="M67" s="11">
        <v>142.544387</v>
      </c>
      <c r="N67" s="11">
        <v>132.191169</v>
      </c>
      <c r="O67" s="11">
        <v>134.01337100000001</v>
      </c>
      <c r="P67" s="11">
        <v>155.68660600000001</v>
      </c>
      <c r="Q67" s="11">
        <v>168.572225</v>
      </c>
      <c r="R67" s="11">
        <v>196.236042</v>
      </c>
      <c r="S67" s="11">
        <v>245.62049999999999</v>
      </c>
      <c r="T67" s="11">
        <v>369.14596999999998</v>
      </c>
      <c r="U67" s="11">
        <v>290.06803000000002</v>
      </c>
      <c r="V67" s="11">
        <v>332.21552200000002</v>
      </c>
      <c r="W67" s="11">
        <v>370.25949900000001</v>
      </c>
      <c r="X67" s="11">
        <v>593.07586100000003</v>
      </c>
      <c r="Y67" s="11">
        <v>581.61627399999998</v>
      </c>
      <c r="Z67" s="11">
        <v>703.95154400000001</v>
      </c>
      <c r="AA67" s="11">
        <v>667.11953000000005</v>
      </c>
      <c r="AB67" s="11">
        <v>963.26763200000005</v>
      </c>
      <c r="AC67" s="11">
        <v>1526.940644</v>
      </c>
      <c r="AD67" s="11">
        <v>1049.286425</v>
      </c>
      <c r="AE67" s="11">
        <v>755.96823800000004</v>
      </c>
    </row>
    <row r="68" spans="1:31" ht="13.5" customHeight="1" x14ac:dyDescent="0.15">
      <c r="A68" s="1"/>
      <c r="B68" s="16" t="s">
        <v>361</v>
      </c>
      <c r="C68" s="13">
        <v>1.39470824446911E-3</v>
      </c>
      <c r="D68" s="14">
        <v>6.7136814959343427E-2</v>
      </c>
      <c r="E68" s="14">
        <v>6.2923859180693778E-2</v>
      </c>
      <c r="F68" s="14">
        <v>0.12513751707655799</v>
      </c>
      <c r="G68" s="14">
        <v>0.15545736110331498</v>
      </c>
      <c r="H68" s="14">
        <v>0.21371560824532398</v>
      </c>
      <c r="I68" s="14">
        <v>9.766283393541221E-2</v>
      </c>
      <c r="J68" s="14">
        <v>0.11416410117132804</v>
      </c>
      <c r="K68" s="14"/>
      <c r="L68" s="14">
        <v>0.102003</v>
      </c>
      <c r="M68" s="14">
        <v>3.8272E-2</v>
      </c>
      <c r="N68" s="14">
        <v>1.0024E-2</v>
      </c>
      <c r="O68" s="14">
        <v>0.15421399999999999</v>
      </c>
      <c r="P68" s="14">
        <v>0.20199800000000001</v>
      </c>
      <c r="Q68" s="14">
        <v>3.3647999999999997E-2</v>
      </c>
      <c r="R68" s="14">
        <v>1.7170000000000001E-2</v>
      </c>
      <c r="S68" s="14">
        <v>5.1050000000000002E-3</v>
      </c>
      <c r="T68" s="14">
        <v>4.4653999999999999E-2</v>
      </c>
      <c r="U68" s="14">
        <v>0.43169999999999997</v>
      </c>
      <c r="V68" s="14">
        <v>1.7512369999999999</v>
      </c>
      <c r="W68" s="14">
        <v>1.9593469999999999</v>
      </c>
      <c r="X68" s="14">
        <v>3.304325</v>
      </c>
      <c r="Y68" s="14">
        <v>3.7941280000000002</v>
      </c>
      <c r="Z68" s="14">
        <v>5.710458</v>
      </c>
      <c r="AA68" s="14">
        <v>6.7013959999999999</v>
      </c>
      <c r="AB68" s="14">
        <v>6.707732</v>
      </c>
      <c r="AC68" s="14">
        <v>8.9920399999999994</v>
      </c>
      <c r="AD68" s="14">
        <v>8.7071529999999999</v>
      </c>
      <c r="AE68" s="14">
        <v>6.970904</v>
      </c>
    </row>
    <row r="69" spans="1:31" ht="13.5" customHeight="1" x14ac:dyDescent="0.15">
      <c r="A69" s="1"/>
      <c r="B69" s="16" t="s">
        <v>362</v>
      </c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>
        <v>4.0559999999999997E-3</v>
      </c>
      <c r="AC69" s="11">
        <v>2.2692E-2</v>
      </c>
      <c r="AD69" s="11">
        <v>0.120046</v>
      </c>
      <c r="AE69" s="11">
        <v>4.9824E-2</v>
      </c>
    </row>
    <row r="70" spans="1:31" ht="13.5" customHeight="1" x14ac:dyDescent="0.15">
      <c r="A70" s="1"/>
      <c r="B70" s="16" t="s">
        <v>363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>
        <v>6.7660000000000003E-3</v>
      </c>
      <c r="AD70" s="14"/>
      <c r="AE70" s="14"/>
    </row>
    <row r="71" spans="1:31" ht="13.5" customHeight="1" x14ac:dyDescent="0.15">
      <c r="A71" s="1"/>
      <c r="B71" s="16" t="s">
        <v>364</v>
      </c>
      <c r="C71" s="10">
        <v>0.36332149768420297</v>
      </c>
      <c r="D71" s="11">
        <v>0.39045601038065797</v>
      </c>
      <c r="E71" s="11">
        <v>0.40405219103557694</v>
      </c>
      <c r="F71" s="11">
        <v>0.50749688441888474</v>
      </c>
      <c r="G71" s="11">
        <v>0.130448236641171</v>
      </c>
      <c r="H71" s="11">
        <v>0.79130292569532934</v>
      </c>
      <c r="I71" s="11">
        <v>1.2723639780271201</v>
      </c>
      <c r="J71" s="11">
        <v>0.27330263016610079</v>
      </c>
      <c r="K71" s="11">
        <v>1.2</v>
      </c>
      <c r="L71" s="11">
        <v>0.53282499999999999</v>
      </c>
      <c r="M71" s="11">
        <v>0.20162099999999999</v>
      </c>
      <c r="N71" s="11">
        <v>0.42561399999999999</v>
      </c>
      <c r="O71" s="11">
        <v>1.406347</v>
      </c>
      <c r="P71" s="11">
        <v>2.6357460000000001</v>
      </c>
      <c r="Q71" s="11">
        <v>3.2748370000000002</v>
      </c>
      <c r="R71" s="11">
        <v>1.456863</v>
      </c>
      <c r="S71" s="11">
        <v>1.935554</v>
      </c>
      <c r="T71" s="11">
        <v>2.1224249999999998</v>
      </c>
      <c r="U71" s="11">
        <v>2.7766639999999998</v>
      </c>
      <c r="V71" s="11">
        <v>1.1620900000000001</v>
      </c>
      <c r="W71" s="11">
        <v>2.244472</v>
      </c>
      <c r="X71" s="11">
        <v>39.063581999999997</v>
      </c>
      <c r="Y71" s="11">
        <v>311.38886100000002</v>
      </c>
      <c r="Z71" s="11">
        <v>418.87603100000001</v>
      </c>
      <c r="AA71" s="11">
        <v>400.56114500000001</v>
      </c>
      <c r="AB71" s="11">
        <v>771.73022700000001</v>
      </c>
      <c r="AC71" s="11">
        <v>630.820964</v>
      </c>
      <c r="AD71" s="11">
        <v>723.44381699999997</v>
      </c>
      <c r="AE71" s="11">
        <v>628.44794300000001</v>
      </c>
    </row>
    <row r="72" spans="1:31" ht="13.5" customHeight="1" x14ac:dyDescent="0.15">
      <c r="A72" s="1"/>
      <c r="B72" s="16" t="s">
        <v>365</v>
      </c>
      <c r="C72" s="13">
        <v>0.239889818048687</v>
      </c>
      <c r="D72" s="14">
        <v>4.0898188875675601</v>
      </c>
      <c r="E72" s="14">
        <v>1.4737153512657402</v>
      </c>
      <c r="F72" s="14">
        <v>2.32321626717034</v>
      </c>
      <c r="G72" s="14">
        <v>2.2296417129872999</v>
      </c>
      <c r="H72" s="14">
        <v>1.02469204706735</v>
      </c>
      <c r="I72" s="14">
        <v>2.11206323696927</v>
      </c>
      <c r="J72" s="14">
        <v>1.0219933995528501</v>
      </c>
      <c r="K72" s="14">
        <v>1.2</v>
      </c>
      <c r="L72" s="14">
        <v>2.1712150000000001</v>
      </c>
      <c r="M72" s="14">
        <v>4.5936199999999996</v>
      </c>
      <c r="N72" s="14">
        <v>7.0139050000000003</v>
      </c>
      <c r="O72" s="14">
        <v>4.2210789999999996</v>
      </c>
      <c r="P72" s="14">
        <v>1.293733</v>
      </c>
      <c r="Q72" s="14">
        <v>0.49263800000000002</v>
      </c>
      <c r="R72" s="14">
        <v>0.68911</v>
      </c>
      <c r="S72" s="14">
        <v>0.73179000000000005</v>
      </c>
      <c r="T72" s="14">
        <v>0.30493999999999999</v>
      </c>
      <c r="U72" s="14">
        <v>0.80134799999999995</v>
      </c>
      <c r="V72" s="14">
        <v>1.3782799999999999</v>
      </c>
      <c r="W72" s="14">
        <v>1.8012280000000001</v>
      </c>
      <c r="X72" s="14">
        <v>5.9943860000000004</v>
      </c>
      <c r="Y72" s="14">
        <v>14.580598</v>
      </c>
      <c r="Z72" s="14">
        <v>28.574963</v>
      </c>
      <c r="AA72" s="14">
        <v>47.552587000000003</v>
      </c>
      <c r="AB72" s="14">
        <v>35.926112000000003</v>
      </c>
      <c r="AC72" s="14">
        <v>67.470157</v>
      </c>
      <c r="AD72" s="14">
        <v>117.345578</v>
      </c>
      <c r="AE72" s="14">
        <v>110.23894199999999</v>
      </c>
    </row>
    <row r="73" spans="1:31" ht="13.5" customHeight="1" x14ac:dyDescent="0.15">
      <c r="A73" s="1"/>
      <c r="B73" s="16" t="s">
        <v>366</v>
      </c>
      <c r="C73" s="10">
        <v>4.8814788556418897E-3</v>
      </c>
      <c r="D73" s="11">
        <v>1.1406333870102E-2</v>
      </c>
      <c r="E73" s="11">
        <v>8.0418189109197607E-3</v>
      </c>
      <c r="F73" s="11">
        <v>1.8569305790977889E-2</v>
      </c>
      <c r="G73" s="11">
        <v>1.7131941648606801E-2</v>
      </c>
      <c r="H73" s="11">
        <v>5.267989845989747E-2</v>
      </c>
      <c r="I73" s="11">
        <v>3.5878558256015E-3</v>
      </c>
      <c r="J73" s="11">
        <v>2.7105412950966302E-3</v>
      </c>
      <c r="K73" s="11"/>
      <c r="L73" s="11">
        <v>4.4423999999999998E-2</v>
      </c>
      <c r="M73" s="11">
        <v>1.9008000000000001E-2</v>
      </c>
      <c r="N73" s="11">
        <v>3.2759999999999998E-3</v>
      </c>
      <c r="O73" s="11">
        <v>2.0723999999999999E-2</v>
      </c>
      <c r="P73" s="11">
        <v>1.2E-4</v>
      </c>
      <c r="Q73" s="11">
        <v>8.7600000000000004E-4</v>
      </c>
      <c r="R73" s="11">
        <v>5.6640000000000003E-2</v>
      </c>
      <c r="S73" s="11"/>
      <c r="T73" s="11"/>
      <c r="U73" s="11">
        <v>7.5009999999999993E-2</v>
      </c>
      <c r="V73" s="11">
        <v>8.2600000000000002E-4</v>
      </c>
      <c r="W73" s="11">
        <v>4.0969999999999999E-3</v>
      </c>
      <c r="X73" s="11">
        <v>1.2141000000000001E-2</v>
      </c>
      <c r="Y73" s="11"/>
      <c r="Z73" s="11"/>
      <c r="AA73" s="11"/>
      <c r="AB73" s="11"/>
      <c r="AC73" s="11"/>
      <c r="AD73" s="11"/>
      <c r="AE73" s="11"/>
    </row>
    <row r="74" spans="1:31" ht="13.5" customHeight="1" x14ac:dyDescent="0.15">
      <c r="A74" s="1"/>
      <c r="B74" s="16" t="s">
        <v>367</v>
      </c>
      <c r="C74" s="13">
        <v>15.083072309811199</v>
      </c>
      <c r="D74" s="14">
        <v>23.395229908857001</v>
      </c>
      <c r="E74" s="14">
        <v>16.504246458851</v>
      </c>
      <c r="F74" s="14">
        <v>15.8908385108335</v>
      </c>
      <c r="G74" s="14">
        <v>12.087743134852101</v>
      </c>
      <c r="H74" s="14">
        <v>10.725508890770701</v>
      </c>
      <c r="I74" s="14">
        <v>7.5190098998618025</v>
      </c>
      <c r="J74" s="14">
        <v>7.5721441214829008</v>
      </c>
      <c r="K74" s="14">
        <v>7.2</v>
      </c>
      <c r="L74" s="14">
        <v>12.781332000000001</v>
      </c>
      <c r="M74" s="14">
        <v>5.6313579999999996</v>
      </c>
      <c r="N74" s="14">
        <v>3.6435490000000001</v>
      </c>
      <c r="O74" s="14">
        <v>4.2983450000000003</v>
      </c>
      <c r="P74" s="14">
        <v>7.7562899999999999</v>
      </c>
      <c r="Q74" s="14">
        <v>4.7141520000000003</v>
      </c>
      <c r="R74" s="14">
        <v>5.0139880000000003</v>
      </c>
      <c r="S74" s="14">
        <v>6.3825130000000003</v>
      </c>
      <c r="T74" s="14">
        <v>6.6963410000000003</v>
      </c>
      <c r="U74" s="14">
        <v>6.1135380000000001</v>
      </c>
      <c r="V74" s="14">
        <v>5.5676410000000001</v>
      </c>
      <c r="W74" s="14">
        <v>5.1583030000000001</v>
      </c>
      <c r="X74" s="14">
        <v>6.7082800000000002</v>
      </c>
      <c r="Y74" s="14">
        <v>8.3610659999999992</v>
      </c>
      <c r="Z74" s="14">
        <v>9.2414179999999995</v>
      </c>
      <c r="AA74" s="14">
        <v>9.6842500000000005</v>
      </c>
      <c r="AB74" s="14">
        <v>8.0221780000000003</v>
      </c>
      <c r="AC74" s="14">
        <v>8.8350790000000003</v>
      </c>
      <c r="AD74" s="14">
        <v>9.9183590000000006</v>
      </c>
      <c r="AE74" s="14">
        <v>9.1110100000000003</v>
      </c>
    </row>
    <row r="75" spans="1:31" ht="13.5" customHeight="1" x14ac:dyDescent="0.15">
      <c r="A75" s="1"/>
      <c r="B75" s="16" t="s">
        <v>368</v>
      </c>
      <c r="C75" s="10"/>
      <c r="D75" s="11"/>
      <c r="E75" s="11"/>
      <c r="F75" s="11"/>
      <c r="G75" s="11"/>
      <c r="H75" s="11"/>
      <c r="I75" s="11"/>
      <c r="J75" s="11"/>
      <c r="K75" s="11"/>
      <c r="L75" s="11">
        <v>0.100464</v>
      </c>
      <c r="M75" s="11">
        <v>1.026E-2</v>
      </c>
      <c r="N75" s="11">
        <v>4.8815999999999998E-2</v>
      </c>
      <c r="O75" s="11">
        <v>1.4364E-2</v>
      </c>
      <c r="P75" s="11">
        <v>4.3200000000000001E-3</v>
      </c>
      <c r="Q75" s="11">
        <v>3.7680000000000001E-3</v>
      </c>
      <c r="R75" s="11">
        <v>3.5628E-2</v>
      </c>
      <c r="S75" s="11">
        <v>0.224604</v>
      </c>
      <c r="T75" s="11">
        <v>0.50219199999999997</v>
      </c>
      <c r="U75" s="11">
        <v>2.5458999999999999E-2</v>
      </c>
      <c r="V75" s="11">
        <v>2.4986999999999999E-2</v>
      </c>
      <c r="W75" s="11">
        <v>2.1318E-2</v>
      </c>
      <c r="X75" s="11">
        <v>0.28581400000000001</v>
      </c>
      <c r="Y75" s="11">
        <v>6.0456000000000003E-2</v>
      </c>
      <c r="Z75" s="11">
        <v>7.2166999999999995E-2</v>
      </c>
      <c r="AA75" s="11">
        <v>0.143266</v>
      </c>
      <c r="AB75" s="11"/>
      <c r="AC75" s="11">
        <v>4.0799000000000002E-2</v>
      </c>
      <c r="AD75" s="11">
        <v>3.4151000000000001E-2</v>
      </c>
      <c r="AE75" s="11">
        <v>6.7561999999999997E-2</v>
      </c>
    </row>
    <row r="76" spans="1:31" ht="13.5" customHeight="1" x14ac:dyDescent="0.15">
      <c r="A76" s="1"/>
      <c r="B76" s="16" t="s">
        <v>369</v>
      </c>
      <c r="C76" s="13">
        <v>1.72734616077499</v>
      </c>
      <c r="D76" s="14">
        <v>8.2570012397777601E-3</v>
      </c>
      <c r="E76" s="14">
        <v>1.2200738998231099E-2</v>
      </c>
      <c r="F76" s="14">
        <v>0.14381616776188599</v>
      </c>
      <c r="G76" s="14">
        <v>0.14963538176732891</v>
      </c>
      <c r="H76" s="14">
        <v>4.9722228714934001E-3</v>
      </c>
      <c r="I76" s="14">
        <v>0.25013525896275601</v>
      </c>
      <c r="J76" s="14">
        <v>0.127642377875304</v>
      </c>
      <c r="K76" s="14"/>
      <c r="L76" s="14">
        <v>2.0544E-2</v>
      </c>
      <c r="M76" s="14">
        <v>4.3740000000000001E-2</v>
      </c>
      <c r="N76" s="14">
        <v>1.7772E-2</v>
      </c>
      <c r="O76" s="14">
        <v>0.27760800000000002</v>
      </c>
      <c r="P76" s="14">
        <v>1.0331999999999999E-2</v>
      </c>
      <c r="Q76" s="14">
        <v>0.38702399999999998</v>
      </c>
      <c r="R76" s="14">
        <v>1.3482719999999999</v>
      </c>
      <c r="S76" s="14">
        <v>0.20032800000000001</v>
      </c>
      <c r="T76" s="14">
        <v>2.7229450000000002</v>
      </c>
      <c r="U76" s="14">
        <v>8.3667000000000005E-2</v>
      </c>
      <c r="V76" s="14">
        <v>7.5177999999999995E-2</v>
      </c>
      <c r="W76" s="14">
        <v>2.8516E-2</v>
      </c>
      <c r="X76" s="14">
        <v>11.256625</v>
      </c>
      <c r="Y76" s="14">
        <v>1.3175399999999999</v>
      </c>
      <c r="Z76" s="14">
        <v>0.15077199999999999</v>
      </c>
      <c r="AA76" s="14">
        <v>1.7865960000000001</v>
      </c>
      <c r="AB76" s="14">
        <v>3.2038199999999999</v>
      </c>
      <c r="AC76" s="14">
        <v>4.9859679999999997</v>
      </c>
      <c r="AD76" s="14">
        <v>6.4666509999999997</v>
      </c>
      <c r="AE76" s="14">
        <v>3.0698889999999999</v>
      </c>
    </row>
    <row r="77" spans="1:31" ht="13.5" customHeight="1" x14ac:dyDescent="0.15">
      <c r="A77" s="1"/>
      <c r="B77" s="16" t="s">
        <v>370</v>
      </c>
      <c r="C77" s="10">
        <v>30.036436752886797</v>
      </c>
      <c r="D77" s="11">
        <v>27.8767252733928</v>
      </c>
      <c r="E77" s="11">
        <v>26.2412854003402</v>
      </c>
      <c r="F77" s="11">
        <v>48.489438272453803</v>
      </c>
      <c r="G77" s="11">
        <v>49.929547600823589</v>
      </c>
      <c r="H77" s="11">
        <v>44.20195967744791</v>
      </c>
      <c r="I77" s="11">
        <v>53.627191090451383</v>
      </c>
      <c r="J77" s="11">
        <v>62.485423570717401</v>
      </c>
      <c r="K77" s="11">
        <v>60</v>
      </c>
      <c r="L77" s="11">
        <v>69.708596999999997</v>
      </c>
      <c r="M77" s="11">
        <v>66.445724999999996</v>
      </c>
      <c r="N77" s="11">
        <v>76.359624999999994</v>
      </c>
      <c r="O77" s="11">
        <v>66.597235999999995</v>
      </c>
      <c r="P77" s="11">
        <v>74.685015000000007</v>
      </c>
      <c r="Q77" s="11">
        <v>66.775205</v>
      </c>
      <c r="R77" s="11">
        <v>66.768465000000006</v>
      </c>
      <c r="S77" s="11">
        <v>75.025311000000002</v>
      </c>
      <c r="T77" s="11">
        <v>73.621731999999994</v>
      </c>
      <c r="U77" s="11">
        <v>66.799498</v>
      </c>
      <c r="V77" s="11">
        <v>124.02215</v>
      </c>
      <c r="W77" s="11">
        <v>137.56895499999999</v>
      </c>
      <c r="X77" s="11">
        <v>510.74901799999998</v>
      </c>
      <c r="Y77" s="11">
        <v>471.845257</v>
      </c>
      <c r="Z77" s="11">
        <v>425.27355999999997</v>
      </c>
      <c r="AA77" s="11">
        <v>390.84255899999999</v>
      </c>
      <c r="AB77" s="11">
        <v>512.58754799999997</v>
      </c>
      <c r="AC77" s="11">
        <v>467.04679299999998</v>
      </c>
      <c r="AD77" s="11">
        <v>508.82551799999999</v>
      </c>
      <c r="AE77" s="11">
        <v>595.66124500000001</v>
      </c>
    </row>
    <row r="78" spans="1:31" ht="13.5" customHeight="1" x14ac:dyDescent="0.15">
      <c r="A78" s="1"/>
      <c r="B78" s="16" t="s">
        <v>371</v>
      </c>
      <c r="C78" s="13"/>
      <c r="D78" s="14">
        <v>1.42480587020019E-3</v>
      </c>
      <c r="E78" s="14">
        <v>8.58108464909965E-3</v>
      </c>
      <c r="F78" s="14">
        <v>6.3258108898834502E-3</v>
      </c>
      <c r="G78" s="14">
        <v>2.8494702575748401E-2</v>
      </c>
      <c r="H78" s="14">
        <v>2.5096202108081003E-3</v>
      </c>
      <c r="I78" s="14"/>
      <c r="J78" s="14">
        <v>2.64267121206115E-3</v>
      </c>
      <c r="K78" s="14"/>
      <c r="L78" s="14">
        <v>2.0039999999999999E-2</v>
      </c>
      <c r="M78" s="14">
        <v>3.9960000000000004E-3</v>
      </c>
      <c r="N78" s="14">
        <v>5.7359999999999998E-3</v>
      </c>
      <c r="O78" s="14"/>
      <c r="P78" s="14"/>
      <c r="Q78" s="14">
        <v>5.5560000000000002E-3</v>
      </c>
      <c r="R78" s="14">
        <v>0.13788</v>
      </c>
      <c r="S78" s="14">
        <v>0.19756799999999999</v>
      </c>
      <c r="T78" s="14">
        <v>3.2300000000000002E-2</v>
      </c>
      <c r="U78" s="14">
        <v>5.3608000000000003E-2</v>
      </c>
      <c r="V78" s="14">
        <v>0.13874600000000001</v>
      </c>
      <c r="W78" s="14">
        <v>1.2999999999999999E-3</v>
      </c>
      <c r="X78" s="14">
        <v>9.8600999999999994E-2</v>
      </c>
      <c r="Y78" s="14">
        <v>2.1714000000000001E-2</v>
      </c>
      <c r="Z78" s="14"/>
      <c r="AA78" s="14">
        <v>8.4290000000000007E-3</v>
      </c>
      <c r="AB78" s="14">
        <v>1.6372999999999999E-2</v>
      </c>
      <c r="AC78" s="14">
        <v>1.6322E-2</v>
      </c>
      <c r="AD78" s="14">
        <v>9.8418000000000005E-2</v>
      </c>
      <c r="AE78" s="14">
        <v>4.9409000000000002E-2</v>
      </c>
    </row>
    <row r="79" spans="1:31" ht="13.5" customHeight="1" x14ac:dyDescent="0.15">
      <c r="A79" s="1"/>
      <c r="B79" s="16" t="s">
        <v>372</v>
      </c>
      <c r="C79" s="10">
        <v>0.12273432551328201</v>
      </c>
      <c r="D79" s="11"/>
      <c r="E79" s="11">
        <v>3.0829283976162702E-2</v>
      </c>
      <c r="F79" s="11"/>
      <c r="G79" s="11"/>
      <c r="H79" s="11">
        <v>7.5355110960400001E-4</v>
      </c>
      <c r="I79" s="11"/>
      <c r="J79" s="11">
        <v>7.3577020424980008E-4</v>
      </c>
      <c r="K79" s="11"/>
      <c r="L79" s="11"/>
      <c r="M79" s="11"/>
      <c r="N79" s="11">
        <v>6.8400000000000004E-4</v>
      </c>
      <c r="O79" s="11">
        <v>2.4120000000000001E-3</v>
      </c>
      <c r="P79" s="11">
        <v>5.1599999999999997E-3</v>
      </c>
      <c r="Q79" s="11">
        <v>7.5960000000000003E-3</v>
      </c>
      <c r="R79" s="11">
        <v>4.5600000000000003E-4</v>
      </c>
      <c r="S79" s="11">
        <v>3.1559999999999998E-2</v>
      </c>
      <c r="T79" s="11">
        <v>4.9799999999999996E-4</v>
      </c>
      <c r="U79" s="11">
        <v>2.042E-3</v>
      </c>
      <c r="V79" s="11">
        <v>2.6232999999999999E-2</v>
      </c>
      <c r="W79" s="11">
        <v>0.162379</v>
      </c>
      <c r="X79" s="11">
        <v>2.8702109999999998</v>
      </c>
      <c r="Y79" s="11">
        <v>4.4776220000000002</v>
      </c>
      <c r="Z79" s="11">
        <v>9.8416080000000008</v>
      </c>
      <c r="AA79" s="11">
        <v>10.376709</v>
      </c>
      <c r="AB79" s="11">
        <v>10.249938999999999</v>
      </c>
      <c r="AC79" s="11">
        <v>20.321172000000001</v>
      </c>
      <c r="AD79" s="11">
        <v>14.710739999999999</v>
      </c>
      <c r="AE79" s="11">
        <v>11.260548999999999</v>
      </c>
    </row>
    <row r="80" spans="1:31" ht="13.5" customHeight="1" x14ac:dyDescent="0.15">
      <c r="A80" s="1"/>
      <c r="B80" s="16" t="s">
        <v>373</v>
      </c>
      <c r="C80" s="13">
        <v>21.726765032339799</v>
      </c>
      <c r="D80" s="14">
        <v>19.082887542019503</v>
      </c>
      <c r="E80" s="14">
        <v>22.647716443546898</v>
      </c>
      <c r="F80" s="14">
        <v>25.9904728858113</v>
      </c>
      <c r="G80" s="14">
        <v>24.383399282918202</v>
      </c>
      <c r="H80" s="14">
        <v>25.28433030185511</v>
      </c>
      <c r="I80" s="14">
        <v>27.563466357175301</v>
      </c>
      <c r="J80" s="14">
        <v>29.8442484728671</v>
      </c>
      <c r="K80" s="14">
        <v>28.8</v>
      </c>
      <c r="L80" s="14">
        <v>32.589244000000001</v>
      </c>
      <c r="M80" s="14">
        <v>23.236239999999999</v>
      </c>
      <c r="N80" s="14">
        <v>20.297578999999999</v>
      </c>
      <c r="O80" s="14">
        <v>28.172011999999999</v>
      </c>
      <c r="P80" s="14">
        <v>44.642268000000001</v>
      </c>
      <c r="Q80" s="14">
        <v>48.861857999999998</v>
      </c>
      <c r="R80" s="14">
        <v>49.933621000000002</v>
      </c>
      <c r="S80" s="14">
        <v>57.308611999999997</v>
      </c>
      <c r="T80" s="14">
        <v>77.808092000000002</v>
      </c>
      <c r="U80" s="14">
        <v>56.983381000000001</v>
      </c>
      <c r="V80" s="14">
        <v>77.701012000000006</v>
      </c>
      <c r="W80" s="14">
        <v>108.17816000000001</v>
      </c>
      <c r="X80" s="14">
        <v>158.71484000000001</v>
      </c>
      <c r="Y80" s="14">
        <v>171.38551699999999</v>
      </c>
      <c r="Z80" s="14">
        <v>214.97821200000001</v>
      </c>
      <c r="AA80" s="14">
        <v>171.40305499999999</v>
      </c>
      <c r="AB80" s="14">
        <v>159.55573999999999</v>
      </c>
      <c r="AC80" s="14">
        <v>179.813671</v>
      </c>
      <c r="AD80" s="14">
        <v>203.04769400000001</v>
      </c>
      <c r="AE80" s="14">
        <v>219.19294600000001</v>
      </c>
    </row>
    <row r="81" spans="1:31" ht="13.5" customHeight="1" x14ac:dyDescent="0.15">
      <c r="A81" s="1"/>
      <c r="B81" s="16" t="s">
        <v>374</v>
      </c>
      <c r="C81" s="10">
        <v>252.414995438142</v>
      </c>
      <c r="D81" s="11">
        <v>353.38031329912798</v>
      </c>
      <c r="E81" s="11">
        <v>350.17257247120187</v>
      </c>
      <c r="F81" s="11">
        <v>376.65618296441977</v>
      </c>
      <c r="G81" s="11">
        <v>405.10972337946396</v>
      </c>
      <c r="H81" s="11">
        <v>446.68709283770801</v>
      </c>
      <c r="I81" s="11">
        <v>385.37843629813096</v>
      </c>
      <c r="J81" s="11">
        <v>403.50252784803911</v>
      </c>
      <c r="K81" s="11">
        <v>361.19999999999987</v>
      </c>
      <c r="L81" s="11">
        <v>358.308583</v>
      </c>
      <c r="M81" s="11">
        <v>356.48762699999997</v>
      </c>
      <c r="N81" s="11">
        <v>393.06484799999998</v>
      </c>
      <c r="O81" s="11">
        <v>464.130809</v>
      </c>
      <c r="P81" s="11">
        <v>529.37024899999994</v>
      </c>
      <c r="Q81" s="11">
        <v>580.66581900000006</v>
      </c>
      <c r="R81" s="11">
        <v>638.56998599999997</v>
      </c>
      <c r="S81" s="11">
        <v>843.42863999999997</v>
      </c>
      <c r="T81" s="11">
        <v>936.43351700000005</v>
      </c>
      <c r="U81" s="11">
        <v>718.48053000000004</v>
      </c>
      <c r="V81" s="11">
        <v>846.57587899999999</v>
      </c>
      <c r="W81" s="11">
        <v>1044.6258769999999</v>
      </c>
      <c r="X81" s="11">
        <v>4871.3755350000001</v>
      </c>
      <c r="Y81" s="11">
        <v>1684.4352240000001</v>
      </c>
      <c r="Z81" s="11">
        <v>2038.846845</v>
      </c>
      <c r="AA81" s="11">
        <v>2594.3243779999998</v>
      </c>
      <c r="AB81" s="11">
        <v>5019.7532760000004</v>
      </c>
      <c r="AC81" s="11">
        <v>4385.6798070000004</v>
      </c>
      <c r="AD81" s="11">
        <v>2659.2782339999999</v>
      </c>
      <c r="AE81" s="11">
        <v>5618.9660430000004</v>
      </c>
    </row>
    <row r="82" spans="1:31" ht="13.5" customHeight="1" x14ac:dyDescent="0.15">
      <c r="A82" s="1"/>
      <c r="B82" s="16" t="s">
        <v>375</v>
      </c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>
        <v>0.25730399999999998</v>
      </c>
      <c r="Q82" s="14">
        <v>0.1167</v>
      </c>
      <c r="R82" s="14">
        <v>7.404E-3</v>
      </c>
      <c r="S82" s="14">
        <v>7.8120000000000004E-3</v>
      </c>
      <c r="T82" s="14">
        <v>9.3999999999999994E-5</v>
      </c>
      <c r="U82" s="14"/>
      <c r="V82" s="14">
        <v>2.4699999999999999E-4</v>
      </c>
      <c r="W82" s="14"/>
      <c r="X82" s="14">
        <v>5.0379999999999999E-3</v>
      </c>
      <c r="Y82" s="14">
        <v>2.22E-4</v>
      </c>
      <c r="Z82" s="14"/>
      <c r="AA82" s="14"/>
      <c r="AB82" s="14"/>
      <c r="AC82" s="14"/>
      <c r="AD82" s="14"/>
      <c r="AE82" s="14"/>
    </row>
    <row r="83" spans="1:31" ht="13.5" customHeight="1" x14ac:dyDescent="0.15">
      <c r="A83" s="1"/>
      <c r="B83" s="16" t="s">
        <v>376</v>
      </c>
      <c r="C83" s="10">
        <v>3.4867706111727796E-3</v>
      </c>
      <c r="D83" s="11"/>
      <c r="E83" s="11">
        <v>5.6104728827143999E-2</v>
      </c>
      <c r="F83" s="11"/>
      <c r="G83" s="11">
        <v>8.4036438199602999E-4</v>
      </c>
      <c r="H83" s="11">
        <v>1.5574919461271701E-2</v>
      </c>
      <c r="I83" s="11"/>
      <c r="J83" s="11">
        <v>1.44486746953136E-3</v>
      </c>
      <c r="K83" s="11"/>
      <c r="L83" s="11"/>
      <c r="M83" s="11"/>
      <c r="N83" s="11">
        <v>8.3999999999999995E-5</v>
      </c>
      <c r="O83" s="11"/>
      <c r="P83" s="11">
        <v>1.6799999999999999E-4</v>
      </c>
      <c r="Q83" s="11">
        <v>3.6480000000000002E-3</v>
      </c>
      <c r="R83" s="11">
        <v>2.1299999999999999E-2</v>
      </c>
      <c r="S83" s="11">
        <v>4.9919999999999999E-3</v>
      </c>
      <c r="T83" s="11">
        <v>4.1800000000000002E-4</v>
      </c>
      <c r="U83" s="11"/>
      <c r="V83" s="11"/>
      <c r="W83" s="11">
        <v>1.7100000000000001E-4</v>
      </c>
      <c r="X83" s="11">
        <v>2.4836E-2</v>
      </c>
      <c r="Y83" s="11">
        <v>6.4599999999999998E-4</v>
      </c>
      <c r="Z83" s="11"/>
      <c r="AA83" s="11">
        <v>1.03E-4</v>
      </c>
      <c r="AB83" s="11"/>
      <c r="AC83" s="11">
        <v>2.963E-2</v>
      </c>
      <c r="AD83" s="11">
        <v>2.323E-3</v>
      </c>
      <c r="AE83" s="11">
        <v>1.0096000000000001E-2</v>
      </c>
    </row>
    <row r="84" spans="1:31" ht="13.5" customHeight="1" x14ac:dyDescent="0.15">
      <c r="A84" s="1"/>
      <c r="B84" s="16" t="s">
        <v>377</v>
      </c>
      <c r="C84" s="13">
        <v>2.8591519011616801E-2</v>
      </c>
      <c r="D84" s="14">
        <v>8.9730563835924287E-3</v>
      </c>
      <c r="E84" s="14">
        <v>1.71377757838687E-2</v>
      </c>
      <c r="F84" s="14"/>
      <c r="G84" s="14"/>
      <c r="H84" s="14"/>
      <c r="I84" s="14">
        <v>1.2590128148217999E-2</v>
      </c>
      <c r="J84" s="14">
        <v>4.0768855045298698E-3</v>
      </c>
      <c r="K84" s="14"/>
      <c r="L84" s="14">
        <v>5.4599999999999996E-3</v>
      </c>
      <c r="M84" s="14">
        <v>6.4800000000000003E-4</v>
      </c>
      <c r="N84" s="14"/>
      <c r="O84" s="14"/>
      <c r="P84" s="14">
        <v>2.3280000000000002E-3</v>
      </c>
      <c r="Q84" s="14"/>
      <c r="R84" s="14">
        <v>1.4376E-2</v>
      </c>
      <c r="S84" s="14"/>
      <c r="T84" s="14">
        <v>9.7269999999999995E-3</v>
      </c>
      <c r="U84" s="14"/>
      <c r="V84" s="14">
        <v>3.2522000000000002E-2</v>
      </c>
      <c r="W84" s="14">
        <v>0.33429799999999998</v>
      </c>
      <c r="X84" s="14">
        <v>1.0950000000000001E-3</v>
      </c>
      <c r="Y84" s="14"/>
      <c r="Z84" s="14"/>
      <c r="AA84" s="14"/>
      <c r="AB84" s="14"/>
      <c r="AC84" s="14"/>
      <c r="AD84" s="14"/>
      <c r="AE84" s="14"/>
    </row>
    <row r="85" spans="1:31" ht="13.5" customHeight="1" x14ac:dyDescent="0.15">
      <c r="A85" s="1"/>
      <c r="B85" s="16" t="s">
        <v>378</v>
      </c>
      <c r="C85" s="10">
        <v>6.9735412223455003E-4</v>
      </c>
      <c r="D85" s="11">
        <v>3.84852216748768E-2</v>
      </c>
      <c r="E85" s="11">
        <v>2.0382668157012299E-2</v>
      </c>
      <c r="F85" s="11"/>
      <c r="G85" s="11">
        <v>8.6484990529893E-4</v>
      </c>
      <c r="H85" s="11">
        <v>2.83372648699796E-2</v>
      </c>
      <c r="I85" s="11">
        <v>2.5426491485495202E-2</v>
      </c>
      <c r="J85" s="11">
        <v>7.4334315478583107E-3</v>
      </c>
      <c r="K85" s="11"/>
      <c r="L85" s="11">
        <v>5.6388000000000001E-2</v>
      </c>
      <c r="M85" s="11">
        <v>0.146484</v>
      </c>
      <c r="N85" s="11">
        <v>3.7799999999999999E-3</v>
      </c>
      <c r="O85" s="11">
        <v>9.4799999999999995E-4</v>
      </c>
      <c r="P85" s="11"/>
      <c r="Q85" s="11">
        <v>4.5600000000000003E-4</v>
      </c>
      <c r="R85" s="11">
        <v>8.4000000000000003E-4</v>
      </c>
      <c r="S85" s="11">
        <v>4.3200000000000001E-3</v>
      </c>
      <c r="T85" s="11">
        <v>9.0919999999999994E-3</v>
      </c>
      <c r="U85" s="11">
        <v>6.9379999999999997E-3</v>
      </c>
      <c r="V85" s="11">
        <v>6.4999999999999997E-3</v>
      </c>
      <c r="W85" s="11">
        <v>3.1749999999999999E-3</v>
      </c>
      <c r="X85" s="11">
        <v>2.1900000000000001E-4</v>
      </c>
      <c r="Y85" s="11"/>
      <c r="Z85" s="11"/>
      <c r="AA85" s="11">
        <v>1.0423999999999999E-2</v>
      </c>
      <c r="AB85" s="11"/>
      <c r="AC85" s="11">
        <v>0.14227799999999999</v>
      </c>
      <c r="AD85" s="11"/>
      <c r="AE85" s="11"/>
    </row>
    <row r="86" spans="1:31" ht="13.5" customHeight="1" x14ac:dyDescent="0.15">
      <c r="A86" s="1"/>
      <c r="B86" s="16" t="s">
        <v>379</v>
      </c>
      <c r="C86" s="13">
        <v>7.3068764927736698</v>
      </c>
      <c r="D86" s="14">
        <v>8.1348820462170384</v>
      </c>
      <c r="E86" s="14">
        <v>14.778431503085095</v>
      </c>
      <c r="F86" s="14">
        <v>20.484081928113991</v>
      </c>
      <c r="G86" s="14">
        <v>29.183948985828703</v>
      </c>
      <c r="H86" s="14">
        <v>38.106398384863823</v>
      </c>
      <c r="I86" s="14">
        <v>48.490925406752702</v>
      </c>
      <c r="J86" s="14">
        <v>57.360037788944801</v>
      </c>
      <c r="K86" s="14">
        <v>70.8</v>
      </c>
      <c r="L86" s="14">
        <v>86.711971000000005</v>
      </c>
      <c r="M86" s="14">
        <v>92.705712000000005</v>
      </c>
      <c r="N86" s="14">
        <v>94.952194000000006</v>
      </c>
      <c r="O86" s="14">
        <v>112.644215</v>
      </c>
      <c r="P86" s="14">
        <v>137.57464899999999</v>
      </c>
      <c r="Q86" s="14">
        <v>156.603566</v>
      </c>
      <c r="R86" s="14">
        <v>179.08326700000001</v>
      </c>
      <c r="S86" s="14">
        <v>215.89614499999999</v>
      </c>
      <c r="T86" s="14">
        <v>322.60556600000001</v>
      </c>
      <c r="U86" s="14">
        <v>1856.965635</v>
      </c>
      <c r="V86" s="14">
        <v>2679.7321609999999</v>
      </c>
      <c r="W86" s="14">
        <v>1307.7157480000001</v>
      </c>
      <c r="X86" s="14">
        <v>717.39324699999997</v>
      </c>
      <c r="Y86" s="14">
        <v>1279.215905</v>
      </c>
      <c r="Z86" s="14">
        <v>1045.0888809999999</v>
      </c>
      <c r="AA86" s="14">
        <v>1015.490947</v>
      </c>
      <c r="AB86" s="14">
        <v>1489.601668</v>
      </c>
      <c r="AC86" s="14">
        <v>1439.239018</v>
      </c>
      <c r="AD86" s="14">
        <v>1500.027877</v>
      </c>
      <c r="AE86" s="14">
        <v>2901.9926359999999</v>
      </c>
    </row>
    <row r="87" spans="1:31" ht="13.5" customHeight="1" x14ac:dyDescent="0.15">
      <c r="A87" s="1"/>
      <c r="B87" s="16" t="s">
        <v>380</v>
      </c>
      <c r="C87" s="10">
        <v>0.21827184025941698</v>
      </c>
      <c r="D87" s="11">
        <v>12.777876178542684</v>
      </c>
      <c r="E87" s="11">
        <v>13.069811478576282</v>
      </c>
      <c r="F87" s="11">
        <v>9.4729380000017827</v>
      </c>
      <c r="G87" s="11">
        <v>8.4631031712100047</v>
      </c>
      <c r="H87" s="11">
        <v>8.6514278262475983</v>
      </c>
      <c r="I87" s="11">
        <v>10.498216131516555</v>
      </c>
      <c r="J87" s="11">
        <v>5.9192508022489756</v>
      </c>
      <c r="K87" s="11"/>
      <c r="L87" s="11">
        <v>1.0572539999999999</v>
      </c>
      <c r="M87" s="11">
        <v>0.88075400000000004</v>
      </c>
      <c r="N87" s="11">
        <v>2.0766819999999999</v>
      </c>
      <c r="O87" s="11">
        <v>0.14732700000000001</v>
      </c>
      <c r="P87" s="11">
        <v>14.184437000000001</v>
      </c>
      <c r="Q87" s="11">
        <v>0.27707599999999999</v>
      </c>
      <c r="R87" s="11">
        <v>0.1789</v>
      </c>
      <c r="S87" s="11">
        <v>0.33547399999999999</v>
      </c>
      <c r="T87" s="11">
        <v>0.171324</v>
      </c>
      <c r="U87" s="11">
        <v>0.22647400000000001</v>
      </c>
      <c r="V87" s="11">
        <v>0.32192900000000002</v>
      </c>
      <c r="W87" s="11">
        <v>1.462715</v>
      </c>
      <c r="X87" s="11">
        <v>0.30475799999999997</v>
      </c>
      <c r="Y87" s="11">
        <v>2.3574320000000002</v>
      </c>
      <c r="Z87" s="11">
        <v>1.0369999999999999E-3</v>
      </c>
      <c r="AA87" s="11">
        <v>0.57055900000000004</v>
      </c>
      <c r="AB87" s="11"/>
      <c r="AC87" s="11">
        <v>3.6103000000000003E-2</v>
      </c>
      <c r="AD87" s="11">
        <v>6.2579999999999997E-3</v>
      </c>
      <c r="AE87" s="11">
        <v>3.1449999999999998E-3</v>
      </c>
    </row>
    <row r="88" spans="1:31" ht="13.5" customHeight="1" x14ac:dyDescent="0.15">
      <c r="A88" s="1"/>
      <c r="B88" s="15" t="s">
        <v>381</v>
      </c>
      <c r="C88" s="13">
        <v>1207.1660109600818</v>
      </c>
      <c r="D88" s="14">
        <v>896.93493656528028</v>
      </c>
      <c r="E88" s="14">
        <v>669.98835107718651</v>
      </c>
      <c r="F88" s="14">
        <v>893.89047779468933</v>
      </c>
      <c r="G88" s="14">
        <v>1084.5632425930601</v>
      </c>
      <c r="H88" s="14">
        <v>972.10025755098172</v>
      </c>
      <c r="I88" s="14">
        <v>1432.1719406103609</v>
      </c>
      <c r="J88" s="14">
        <v>1747.3163972671439</v>
      </c>
      <c r="K88" s="14">
        <v>1960.7999999999995</v>
      </c>
      <c r="L88" s="14">
        <v>3264.1475139999998</v>
      </c>
      <c r="M88" s="14">
        <v>3841.4119179999998</v>
      </c>
      <c r="N88" s="14">
        <v>2229.7683910000001</v>
      </c>
      <c r="O88" s="14">
        <v>2371.2551469999999</v>
      </c>
      <c r="P88" s="14">
        <v>2736.0292199999999</v>
      </c>
      <c r="Q88" s="14">
        <v>2960.2065250000001</v>
      </c>
      <c r="R88" s="14">
        <v>3831.7174279999999</v>
      </c>
      <c r="S88" s="14">
        <v>4364.9391770000002</v>
      </c>
      <c r="T88" s="14">
        <v>4638.8444300000001</v>
      </c>
      <c r="U88" s="14">
        <v>3671.8948439999999</v>
      </c>
      <c r="V88" s="14">
        <v>4462.2107249999999</v>
      </c>
      <c r="W88" s="14">
        <v>5201.3376330000001</v>
      </c>
      <c r="X88" s="14">
        <v>9462.6874690000004</v>
      </c>
      <c r="Y88" s="14">
        <v>10542.213451</v>
      </c>
      <c r="Z88" s="14">
        <v>11664.570992000001</v>
      </c>
      <c r="AA88" s="14">
        <v>11890.059542999999</v>
      </c>
      <c r="AB88" s="14">
        <v>9221.0785309999992</v>
      </c>
      <c r="AC88" s="14">
        <v>7906.0177919999996</v>
      </c>
      <c r="AD88" s="14">
        <v>8543.2631949999995</v>
      </c>
      <c r="AE88" s="14">
        <v>7931.8406990000003</v>
      </c>
    </row>
    <row r="89" spans="1:31" ht="13.5" customHeight="1" x14ac:dyDescent="0.15">
      <c r="A89" s="1"/>
      <c r="B89" s="16" t="s">
        <v>382</v>
      </c>
      <c r="C89" s="10">
        <v>2.0034983931798802</v>
      </c>
      <c r="D89" s="11">
        <v>1.2321854743327501</v>
      </c>
      <c r="E89" s="11">
        <v>0.84817715487073109</v>
      </c>
      <c r="F89" s="11">
        <v>0.95295899514116511</v>
      </c>
      <c r="G89" s="11">
        <v>0.53600949610589965</v>
      </c>
      <c r="H89" s="11">
        <v>1.54861666396117</v>
      </c>
      <c r="I89" s="11">
        <v>0.64104222541843758</v>
      </c>
      <c r="J89" s="11">
        <v>0.63376054895520151</v>
      </c>
      <c r="K89" s="11"/>
      <c r="L89" s="11">
        <v>0.27340999999999999</v>
      </c>
      <c r="M89" s="11">
        <v>0.28561599999999998</v>
      </c>
      <c r="N89" s="11">
        <v>0.35699599999999998</v>
      </c>
      <c r="O89" s="11">
        <v>0.54882600000000004</v>
      </c>
      <c r="P89" s="11">
        <v>0.40335100000000002</v>
      </c>
      <c r="Q89" s="11">
        <v>0.83877699999999999</v>
      </c>
      <c r="R89" s="11">
        <v>1.339448</v>
      </c>
      <c r="S89" s="11">
        <v>1.1564270000000001</v>
      </c>
      <c r="T89" s="11">
        <v>2.12425</v>
      </c>
      <c r="U89" s="11">
        <v>1.5034149999999999</v>
      </c>
      <c r="V89" s="11">
        <v>2.9556149999999999</v>
      </c>
      <c r="W89" s="11">
        <v>3.2297560000000001</v>
      </c>
      <c r="X89" s="11">
        <v>9.6207460000000005</v>
      </c>
      <c r="Y89" s="11">
        <v>15.317868000000001</v>
      </c>
      <c r="Z89" s="11">
        <v>14.49518</v>
      </c>
      <c r="AA89" s="11">
        <v>13.320112</v>
      </c>
      <c r="AB89" s="11">
        <v>14.109306</v>
      </c>
      <c r="AC89" s="11">
        <v>14.41297</v>
      </c>
      <c r="AD89" s="11">
        <v>18.159590999999999</v>
      </c>
      <c r="AE89" s="11">
        <v>21.447614999999999</v>
      </c>
    </row>
    <row r="90" spans="1:31" ht="13.5" customHeight="1" x14ac:dyDescent="0.15">
      <c r="A90" s="1"/>
      <c r="B90" s="16" t="s">
        <v>383</v>
      </c>
      <c r="C90" s="13"/>
      <c r="D90" s="14">
        <v>0.42024027369644995</v>
      </c>
      <c r="E90" s="14">
        <v>1.88825498109162</v>
      </c>
      <c r="F90" s="14">
        <v>6.7959217528548335</v>
      </c>
      <c r="G90" s="14">
        <v>2.52839679201713</v>
      </c>
      <c r="H90" s="14">
        <v>9.8302936467500803</v>
      </c>
      <c r="I90" s="14">
        <v>14.073535145535701</v>
      </c>
      <c r="J90" s="14">
        <v>8.2590917843223419</v>
      </c>
      <c r="K90" s="14">
        <v>3.6</v>
      </c>
      <c r="L90" s="14">
        <v>9.2369800000000009</v>
      </c>
      <c r="M90" s="14">
        <v>5.4560339999999998</v>
      </c>
      <c r="N90" s="14">
        <v>1.700753</v>
      </c>
      <c r="O90" s="14">
        <v>2.7712910000000002</v>
      </c>
      <c r="P90" s="14">
        <v>3.1158070000000002</v>
      </c>
      <c r="Q90" s="14">
        <v>3.9814229999999999</v>
      </c>
      <c r="R90" s="14">
        <v>4.3824459999999998</v>
      </c>
      <c r="S90" s="14">
        <v>5.6647670000000003</v>
      </c>
      <c r="T90" s="14">
        <v>15.812362</v>
      </c>
      <c r="U90" s="14">
        <v>6.6129879999999996</v>
      </c>
      <c r="V90" s="14">
        <v>13.029565</v>
      </c>
      <c r="W90" s="14">
        <v>8.3501189999999994</v>
      </c>
      <c r="X90" s="14">
        <v>10.755102000000001</v>
      </c>
      <c r="Y90" s="14">
        <v>12.967539</v>
      </c>
      <c r="Z90" s="14">
        <v>21.552758999999998</v>
      </c>
      <c r="AA90" s="14">
        <v>21.177689000000001</v>
      </c>
      <c r="AB90" s="14">
        <v>31.825804000000002</v>
      </c>
      <c r="AC90" s="14">
        <v>29.307635999999999</v>
      </c>
      <c r="AD90" s="14">
        <v>29.896965000000002</v>
      </c>
      <c r="AE90" s="14">
        <v>51.773871999999997</v>
      </c>
    </row>
    <row r="91" spans="1:31" ht="13.5" customHeight="1" x14ac:dyDescent="0.15">
      <c r="A91" s="1"/>
      <c r="B91" s="16" t="s">
        <v>384</v>
      </c>
      <c r="C91" s="10"/>
      <c r="D91" s="11"/>
      <c r="E91" s="11">
        <v>1.0925520418921799</v>
      </c>
      <c r="F91" s="11">
        <v>0.28137558989397327</v>
      </c>
      <c r="G91" s="11">
        <v>0.27037611125306926</v>
      </c>
      <c r="H91" s="11">
        <v>0.78470455897686464</v>
      </c>
      <c r="I91" s="11">
        <v>0.66427854538800168</v>
      </c>
      <c r="J91" s="11">
        <v>6.008397622291187</v>
      </c>
      <c r="K91" s="11">
        <v>2.4</v>
      </c>
      <c r="L91" s="11">
        <v>1.9056280000000001</v>
      </c>
      <c r="M91" s="11">
        <v>2.2321710000000001</v>
      </c>
      <c r="N91" s="11">
        <v>3.3656830000000002</v>
      </c>
      <c r="O91" s="11">
        <v>4.640733</v>
      </c>
      <c r="P91" s="11">
        <v>10.375983</v>
      </c>
      <c r="Q91" s="11">
        <v>6.636622</v>
      </c>
      <c r="R91" s="11">
        <v>13.805576</v>
      </c>
      <c r="S91" s="11">
        <v>17.065966</v>
      </c>
      <c r="T91" s="11">
        <v>23.393737000000002</v>
      </c>
      <c r="U91" s="11">
        <v>24.653541000000001</v>
      </c>
      <c r="V91" s="11">
        <v>27.611035999999999</v>
      </c>
      <c r="W91" s="11">
        <v>40.850378999999997</v>
      </c>
      <c r="X91" s="11">
        <v>63.282916</v>
      </c>
      <c r="Y91" s="11">
        <v>80.664799000000002</v>
      </c>
      <c r="Z91" s="11">
        <v>97.329127</v>
      </c>
      <c r="AA91" s="11">
        <v>82.790015999999994</v>
      </c>
      <c r="AB91" s="11">
        <v>87.939980000000006</v>
      </c>
      <c r="AC91" s="11">
        <v>99.082397999999998</v>
      </c>
      <c r="AD91" s="11">
        <v>115.163607</v>
      </c>
      <c r="AE91" s="11">
        <v>122.055182</v>
      </c>
    </row>
    <row r="92" spans="1:31" ht="13.5" customHeight="1" x14ac:dyDescent="0.15">
      <c r="A92" s="1"/>
      <c r="B92" s="16" t="s">
        <v>385</v>
      </c>
      <c r="C92" s="13">
        <v>12.512625015254599</v>
      </c>
      <c r="D92" s="14">
        <v>13.1929266634224</v>
      </c>
      <c r="E92" s="14">
        <v>9.662395576439593</v>
      </c>
      <c r="F92" s="14">
        <v>11.946129344275899</v>
      </c>
      <c r="G92" s="14">
        <v>14.643979476259199</v>
      </c>
      <c r="H92" s="14">
        <v>14.5838008861784</v>
      </c>
      <c r="I92" s="14">
        <v>14.6909516261927</v>
      </c>
      <c r="J92" s="14">
        <v>24.477958953417911</v>
      </c>
      <c r="K92" s="14">
        <v>20.399999999999999</v>
      </c>
      <c r="L92" s="14">
        <v>28.1874</v>
      </c>
      <c r="M92" s="14">
        <v>35.898034000000003</v>
      </c>
      <c r="N92" s="14">
        <v>44.18177</v>
      </c>
      <c r="O92" s="14">
        <v>46.059354999999996</v>
      </c>
      <c r="P92" s="14">
        <v>52.729951</v>
      </c>
      <c r="Q92" s="14">
        <v>70.526009000000002</v>
      </c>
      <c r="R92" s="14">
        <v>100.93367000000001</v>
      </c>
      <c r="S92" s="14">
        <v>93.699438999999998</v>
      </c>
      <c r="T92" s="14">
        <v>108.674199</v>
      </c>
      <c r="U92" s="14">
        <v>90.817634999999996</v>
      </c>
      <c r="V92" s="14">
        <v>102.11772499999999</v>
      </c>
      <c r="W92" s="14">
        <v>136.13637700000001</v>
      </c>
      <c r="X92" s="14">
        <v>282.72870699999999</v>
      </c>
      <c r="Y92" s="14">
        <v>285.43187799999998</v>
      </c>
      <c r="Z92" s="14">
        <v>246.53062299999999</v>
      </c>
      <c r="AA92" s="14">
        <v>219.07363100000001</v>
      </c>
      <c r="AB92" s="14">
        <v>264.45014200000003</v>
      </c>
      <c r="AC92" s="14">
        <v>313.17556500000001</v>
      </c>
      <c r="AD92" s="14">
        <v>329.24642299999999</v>
      </c>
      <c r="AE92" s="14">
        <v>344.04970600000001</v>
      </c>
    </row>
    <row r="93" spans="1:31" ht="13.5" customHeight="1" x14ac:dyDescent="0.15">
      <c r="A93" s="1"/>
      <c r="B93" s="16" t="s">
        <v>386</v>
      </c>
      <c r="C93" s="10">
        <v>119.522312426269</v>
      </c>
      <c r="D93" s="11">
        <v>133.12421661240398</v>
      </c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spans="1:31" ht="13.5" customHeight="1" x14ac:dyDescent="0.15">
      <c r="A94" s="1"/>
      <c r="B94" s="16" t="s">
        <v>387</v>
      </c>
      <c r="C94" s="13">
        <v>1.73222763963063</v>
      </c>
      <c r="D94" s="14">
        <v>1.83598739692497</v>
      </c>
      <c r="E94" s="14">
        <v>2.4760833931882291</v>
      </c>
      <c r="F94" s="14">
        <v>1.2668609859486599</v>
      </c>
      <c r="G94" s="14">
        <v>1.4797803652474093</v>
      </c>
      <c r="H94" s="14">
        <v>1.0065209534963</v>
      </c>
      <c r="I94" s="14">
        <v>4.1079939967291106E-3</v>
      </c>
      <c r="J94" s="14">
        <v>0.21482927999839802</v>
      </c>
      <c r="K94" s="14"/>
      <c r="L94" s="14">
        <v>0.58560500000000004</v>
      </c>
      <c r="M94" s="14">
        <v>1.2003429999999999</v>
      </c>
      <c r="N94" s="14">
        <v>1.617839</v>
      </c>
      <c r="O94" s="14">
        <v>1.1673750000000001</v>
      </c>
      <c r="P94" s="14">
        <v>1.7408429999999999</v>
      </c>
      <c r="Q94" s="14">
        <v>0.97315300000000005</v>
      </c>
      <c r="R94" s="14">
        <v>2.191335</v>
      </c>
      <c r="S94" s="14">
        <v>2.322057</v>
      </c>
      <c r="T94" s="14">
        <v>0.96082500000000004</v>
      </c>
      <c r="U94" s="14">
        <v>0.63950300000000004</v>
      </c>
      <c r="V94" s="14">
        <v>1.1146180000000001</v>
      </c>
      <c r="W94" s="14">
        <v>1.450618</v>
      </c>
      <c r="X94" s="14">
        <v>1.105135</v>
      </c>
      <c r="Y94" s="14">
        <v>1.5487249999999999</v>
      </c>
      <c r="Z94" s="14">
        <v>1.94675</v>
      </c>
      <c r="AA94" s="14">
        <v>2.5657749999999999</v>
      </c>
      <c r="AB94" s="14">
        <v>3.831496</v>
      </c>
      <c r="AC94" s="14">
        <v>1.378074</v>
      </c>
      <c r="AD94" s="14">
        <v>0.76731700000000003</v>
      </c>
      <c r="AE94" s="14">
        <v>1.5623199999999999</v>
      </c>
    </row>
    <row r="95" spans="1:31" ht="13.5" customHeight="1" x14ac:dyDescent="0.15">
      <c r="A95" s="1"/>
      <c r="B95" s="16" t="s">
        <v>388</v>
      </c>
      <c r="C95" s="10">
        <v>0.62203987703322305</v>
      </c>
      <c r="D95" s="11">
        <v>2.56725548413803</v>
      </c>
      <c r="E95" s="11">
        <v>8.8397095527895413</v>
      </c>
      <c r="F95" s="11">
        <v>22.847738808010899</v>
      </c>
      <c r="G95" s="11">
        <v>38.000719643482</v>
      </c>
      <c r="H95" s="11">
        <v>43.653166007022904</v>
      </c>
      <c r="I95" s="11">
        <v>24.7829889494298</v>
      </c>
      <c r="J95" s="11">
        <v>9.3315071404040051</v>
      </c>
      <c r="K95" s="11">
        <v>22.8</v>
      </c>
      <c r="L95" s="11">
        <v>24.531696</v>
      </c>
      <c r="M95" s="11">
        <v>17.039679</v>
      </c>
      <c r="N95" s="11">
        <v>43.378751999999999</v>
      </c>
      <c r="O95" s="11">
        <v>22.414065999999998</v>
      </c>
      <c r="P95" s="11">
        <v>35.306207000000001</v>
      </c>
      <c r="Q95" s="11">
        <v>33.081876000000001</v>
      </c>
      <c r="R95" s="11">
        <v>48.249893999999998</v>
      </c>
      <c r="S95" s="11">
        <v>74.89076</v>
      </c>
      <c r="T95" s="11">
        <v>42.139355000000002</v>
      </c>
      <c r="U95" s="11">
        <v>0.36058299999999999</v>
      </c>
      <c r="V95" s="11">
        <v>0.30088700000000002</v>
      </c>
      <c r="W95" s="11">
        <v>1.791361</v>
      </c>
      <c r="X95" s="11">
        <v>1.052897</v>
      </c>
      <c r="Y95" s="11">
        <v>9.1938779999999998</v>
      </c>
      <c r="Z95" s="11">
        <v>3.117E-3</v>
      </c>
      <c r="AA95" s="11">
        <v>3.3816630000000001</v>
      </c>
      <c r="AB95" s="11">
        <v>5.0793999999999999E-2</v>
      </c>
      <c r="AC95" s="11">
        <v>7.5160000000000005E-2</v>
      </c>
      <c r="AD95" s="11">
        <v>4.7990000000000003E-3</v>
      </c>
      <c r="AE95" s="11">
        <v>0.46802500000000002</v>
      </c>
    </row>
    <row r="96" spans="1:31" ht="13.5" customHeight="1" x14ac:dyDescent="0.15">
      <c r="A96" s="1"/>
      <c r="B96" s="16" t="s">
        <v>389</v>
      </c>
      <c r="C96" s="13">
        <v>150.28818159101399</v>
      </c>
      <c r="D96" s="14">
        <v>152.739772708017</v>
      </c>
      <c r="E96" s="14">
        <v>139.75167664607201</v>
      </c>
      <c r="F96" s="14">
        <v>148.16379166606501</v>
      </c>
      <c r="G96" s="14">
        <v>184.287915836423</v>
      </c>
      <c r="H96" s="14">
        <v>199.11437469306497</v>
      </c>
      <c r="I96" s="14">
        <v>227.454601628029</v>
      </c>
      <c r="J96" s="14">
        <v>276.63441847166996</v>
      </c>
      <c r="K96" s="14">
        <v>310.8</v>
      </c>
      <c r="L96" s="14">
        <v>370.27177499999999</v>
      </c>
      <c r="M96" s="14">
        <v>376.39015699999999</v>
      </c>
      <c r="N96" s="14">
        <v>416.90354600000001</v>
      </c>
      <c r="O96" s="14">
        <v>533.16970200000003</v>
      </c>
      <c r="P96" s="14">
        <v>621.35332100000005</v>
      </c>
      <c r="Q96" s="14">
        <v>617.956593</v>
      </c>
      <c r="R96" s="14">
        <v>618.36751500000003</v>
      </c>
      <c r="S96" s="14">
        <v>915.299038</v>
      </c>
      <c r="T96" s="14">
        <v>1076.146583</v>
      </c>
      <c r="U96" s="14">
        <v>847.44016299999998</v>
      </c>
      <c r="V96" s="14">
        <v>893.04923699999995</v>
      </c>
      <c r="W96" s="14">
        <v>959.98870499999998</v>
      </c>
      <c r="X96" s="14">
        <v>982.09833300000003</v>
      </c>
      <c r="Y96" s="14">
        <v>1119.347258</v>
      </c>
      <c r="Z96" s="14">
        <v>1202.2623739999999</v>
      </c>
      <c r="AA96" s="14">
        <v>1122.136565</v>
      </c>
      <c r="AB96" s="14">
        <v>1096.650721</v>
      </c>
      <c r="AC96" s="14">
        <v>1118.7901429999999</v>
      </c>
      <c r="AD96" s="14">
        <v>1286.7675079999999</v>
      </c>
      <c r="AE96" s="14">
        <v>1407.180153</v>
      </c>
    </row>
    <row r="97" spans="1:31" ht="13.5" customHeight="1" x14ac:dyDescent="0.15">
      <c r="A97" s="1"/>
      <c r="B97" s="16" t="s">
        <v>390</v>
      </c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>
        <v>0.24882000000000001</v>
      </c>
      <c r="S97" s="11">
        <v>0.74709599999999998</v>
      </c>
      <c r="T97" s="11">
        <v>1.126492</v>
      </c>
      <c r="U97" s="11">
        <v>1.040956</v>
      </c>
      <c r="V97" s="11">
        <v>2.277215</v>
      </c>
      <c r="W97" s="11">
        <v>3.8156690000000002</v>
      </c>
      <c r="X97" s="11">
        <v>6.0951370000000002</v>
      </c>
      <c r="Y97" s="11">
        <v>7.6830720000000001</v>
      </c>
      <c r="Z97" s="11">
        <v>9.0805699999999998</v>
      </c>
      <c r="AA97" s="11">
        <v>11.141911</v>
      </c>
      <c r="AB97" s="11">
        <v>14.290820999999999</v>
      </c>
      <c r="AC97" s="11">
        <v>27.259910000000001</v>
      </c>
      <c r="AD97" s="11">
        <v>38.352178000000002</v>
      </c>
      <c r="AE97" s="11">
        <v>33.028266000000002</v>
      </c>
    </row>
    <row r="98" spans="1:31" ht="13.5" customHeight="1" x14ac:dyDescent="0.15">
      <c r="A98" s="1"/>
      <c r="B98" s="16" t="s">
        <v>391</v>
      </c>
      <c r="C98" s="13"/>
      <c r="D98" s="14"/>
      <c r="E98" s="14">
        <v>0.111927095579072</v>
      </c>
      <c r="F98" s="14">
        <v>0.49852351639946996</v>
      </c>
      <c r="G98" s="14">
        <v>1.1076111751508502</v>
      </c>
      <c r="H98" s="14">
        <v>0.201213412058588</v>
      </c>
      <c r="I98" s="14">
        <v>0.50032959310688474</v>
      </c>
      <c r="J98" s="14">
        <v>0.55624619879436055</v>
      </c>
      <c r="K98" s="14"/>
      <c r="L98" s="14">
        <v>4.448156</v>
      </c>
      <c r="M98" s="14">
        <v>0.34213300000000002</v>
      </c>
      <c r="N98" s="14">
        <v>0.91371999999999998</v>
      </c>
      <c r="O98" s="14">
        <v>1.592632</v>
      </c>
      <c r="P98" s="14">
        <v>1.67439</v>
      </c>
      <c r="Q98" s="14">
        <v>1.0144089999999999</v>
      </c>
      <c r="R98" s="14">
        <v>2.4117190000000002</v>
      </c>
      <c r="S98" s="14">
        <v>3.0302760000000002</v>
      </c>
      <c r="T98" s="14">
        <v>3.751207</v>
      </c>
      <c r="U98" s="14">
        <v>4.1274860000000002</v>
      </c>
      <c r="V98" s="14">
        <v>1.935165</v>
      </c>
      <c r="W98" s="14">
        <v>3.5427330000000001</v>
      </c>
      <c r="X98" s="14">
        <v>12.657209</v>
      </c>
      <c r="Y98" s="14">
        <v>12.429271999999999</v>
      </c>
      <c r="Z98" s="14">
        <v>15.928219</v>
      </c>
      <c r="AA98" s="14">
        <v>15.03032</v>
      </c>
      <c r="AB98" s="14">
        <v>16.662504999999999</v>
      </c>
      <c r="AC98" s="14">
        <v>23.334437000000001</v>
      </c>
      <c r="AD98" s="14">
        <v>27.393736000000001</v>
      </c>
      <c r="AE98" s="14">
        <v>27.128703999999999</v>
      </c>
    </row>
    <row r="99" spans="1:31" ht="13.5" customHeight="1" x14ac:dyDescent="0.15">
      <c r="A99" s="1"/>
      <c r="B99" s="16" t="s">
        <v>392</v>
      </c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>
        <v>0.512436</v>
      </c>
      <c r="T99" s="11">
        <v>0.25575599999999998</v>
      </c>
      <c r="U99" s="11">
        <v>0.33025199999999999</v>
      </c>
      <c r="V99" s="11">
        <v>0.26489200000000002</v>
      </c>
      <c r="W99" s="11">
        <v>1.0766610000000001</v>
      </c>
      <c r="X99" s="11">
        <v>1.7116720000000001</v>
      </c>
      <c r="Y99" s="11">
        <v>2.8592249999999999</v>
      </c>
      <c r="Z99" s="11">
        <v>2.549912</v>
      </c>
      <c r="AA99" s="11">
        <v>5.9547249999999998</v>
      </c>
      <c r="AB99" s="11">
        <v>3.823477</v>
      </c>
      <c r="AC99" s="11">
        <v>4.3456080000000004</v>
      </c>
      <c r="AD99" s="11">
        <v>3.9070909999999999</v>
      </c>
      <c r="AE99" s="11">
        <v>3.4926469999999998</v>
      </c>
    </row>
    <row r="100" spans="1:31" ht="13.5" customHeight="1" x14ac:dyDescent="0.15">
      <c r="A100" s="1"/>
      <c r="B100" s="16" t="s">
        <v>393</v>
      </c>
      <c r="C100" s="13"/>
      <c r="D100" s="14"/>
      <c r="E100" s="14">
        <v>5.6483905969623427</v>
      </c>
      <c r="F100" s="14">
        <v>10.552059631042193</v>
      </c>
      <c r="G100" s="14">
        <v>7.0143691225718099</v>
      </c>
      <c r="H100" s="14">
        <v>3.3644164366027498</v>
      </c>
      <c r="I100" s="14">
        <v>3.0443731642703313</v>
      </c>
      <c r="J100" s="14">
        <v>6.5129160806581075</v>
      </c>
      <c r="K100" s="14">
        <v>3.6</v>
      </c>
      <c r="L100" s="14">
        <v>7.6277530000000002</v>
      </c>
      <c r="M100" s="14">
        <v>10.133559999999999</v>
      </c>
      <c r="N100" s="14">
        <v>8.9279220000000006</v>
      </c>
      <c r="O100" s="14">
        <v>6.948226</v>
      </c>
      <c r="P100" s="14">
        <v>6.4536009999999999</v>
      </c>
      <c r="Q100" s="14">
        <v>8.7947620000000004</v>
      </c>
      <c r="R100" s="14">
        <v>10.460702</v>
      </c>
      <c r="S100" s="14">
        <v>13.871111000000001</v>
      </c>
      <c r="T100" s="14">
        <v>31.094942</v>
      </c>
      <c r="U100" s="14">
        <v>19.583303999999998</v>
      </c>
      <c r="V100" s="14">
        <v>21.440608000000001</v>
      </c>
      <c r="W100" s="14">
        <v>52.834173999999997</v>
      </c>
      <c r="X100" s="14">
        <v>78.856746000000001</v>
      </c>
      <c r="Y100" s="14">
        <v>80.330999000000006</v>
      </c>
      <c r="Z100" s="14">
        <v>83.441434999999998</v>
      </c>
      <c r="AA100" s="14">
        <v>68.520444999999995</v>
      </c>
      <c r="AB100" s="14">
        <v>66.787653000000006</v>
      </c>
      <c r="AC100" s="14">
        <v>73.298145000000005</v>
      </c>
      <c r="AD100" s="14">
        <v>83.435478000000003</v>
      </c>
      <c r="AE100" s="14">
        <v>75.428623000000002</v>
      </c>
    </row>
    <row r="101" spans="1:31" ht="13.5" customHeight="1" x14ac:dyDescent="0.15">
      <c r="A101" s="1"/>
      <c r="B101" s="16" t="s">
        <v>394</v>
      </c>
      <c r="C101" s="10">
        <v>83.543721197821895</v>
      </c>
      <c r="D101" s="11">
        <v>71.0376039805749</v>
      </c>
      <c r="E101" s="11">
        <v>71.845483873908947</v>
      </c>
      <c r="F101" s="11">
        <v>91.678283877190182</v>
      </c>
      <c r="G101" s="11">
        <v>142.28667597001601</v>
      </c>
      <c r="H101" s="11">
        <v>127.00724655765501</v>
      </c>
      <c r="I101" s="11">
        <v>127.18757357389299</v>
      </c>
      <c r="J101" s="11">
        <v>169.321944137716</v>
      </c>
      <c r="K101" s="11">
        <v>178.8</v>
      </c>
      <c r="L101" s="11">
        <v>219.90779699999999</v>
      </c>
      <c r="M101" s="11">
        <v>239.04771299999999</v>
      </c>
      <c r="N101" s="11">
        <v>307.80121200000002</v>
      </c>
      <c r="O101" s="11">
        <v>382.46025500000002</v>
      </c>
      <c r="P101" s="11">
        <v>534.41032900000005</v>
      </c>
      <c r="Q101" s="11">
        <v>657.119865</v>
      </c>
      <c r="R101" s="11">
        <v>749.61819200000002</v>
      </c>
      <c r="S101" s="11">
        <v>885.13546299999996</v>
      </c>
      <c r="T101" s="11">
        <v>1189.6065759999999</v>
      </c>
      <c r="U101" s="11">
        <v>1035.5438999999999</v>
      </c>
      <c r="V101" s="11">
        <v>1238.1514440000001</v>
      </c>
      <c r="W101" s="11">
        <v>1548.4083760000001</v>
      </c>
      <c r="X101" s="11">
        <v>1722.287182</v>
      </c>
      <c r="Y101" s="11">
        <v>1796.0187599999999</v>
      </c>
      <c r="Z101" s="11">
        <v>1913.85861</v>
      </c>
      <c r="AA101" s="11">
        <v>1789.879954</v>
      </c>
      <c r="AB101" s="11">
        <v>2002.5033229999999</v>
      </c>
      <c r="AC101" s="11">
        <v>2281.6484679999999</v>
      </c>
      <c r="AD101" s="11">
        <v>2445.9272970000002</v>
      </c>
      <c r="AE101" s="11">
        <v>2538.6093679999999</v>
      </c>
    </row>
    <row r="102" spans="1:31" ht="13.5" customHeight="1" x14ac:dyDescent="0.15">
      <c r="A102" s="1"/>
      <c r="B102" s="16" t="s">
        <v>395</v>
      </c>
      <c r="C102" s="13">
        <v>12.431034582953199</v>
      </c>
      <c r="D102" s="14">
        <v>12.5052574176318</v>
      </c>
      <c r="E102" s="14">
        <v>19.055166137118299</v>
      </c>
      <c r="F102" s="14">
        <v>30.704912773422897</v>
      </c>
      <c r="G102" s="14">
        <v>32.651530582506403</v>
      </c>
      <c r="H102" s="14">
        <v>29.626061011612798</v>
      </c>
      <c r="I102" s="14">
        <v>33.259306010775099</v>
      </c>
      <c r="J102" s="14">
        <v>47.270630652717621</v>
      </c>
      <c r="K102" s="14">
        <v>48</v>
      </c>
      <c r="L102" s="14">
        <v>52.553823000000001</v>
      </c>
      <c r="M102" s="14">
        <v>57.701743999999998</v>
      </c>
      <c r="N102" s="14">
        <v>68.714016999999998</v>
      </c>
      <c r="O102" s="14">
        <v>105.969129</v>
      </c>
      <c r="P102" s="14">
        <v>144.123546</v>
      </c>
      <c r="Q102" s="14">
        <v>197.102407</v>
      </c>
      <c r="R102" s="14">
        <v>166.38782499999999</v>
      </c>
      <c r="S102" s="14">
        <v>209.25793999999999</v>
      </c>
      <c r="T102" s="14">
        <v>205.18946500000001</v>
      </c>
      <c r="U102" s="14">
        <v>215.991051</v>
      </c>
      <c r="V102" s="14">
        <v>295.94505700000002</v>
      </c>
      <c r="W102" s="14">
        <v>392.86645900000002</v>
      </c>
      <c r="X102" s="14">
        <v>541.18012799999997</v>
      </c>
      <c r="Y102" s="14">
        <v>603.60603400000002</v>
      </c>
      <c r="Z102" s="14">
        <v>673.93626600000005</v>
      </c>
      <c r="AA102" s="14">
        <v>580.36333300000001</v>
      </c>
      <c r="AB102" s="14">
        <v>604.85825299999999</v>
      </c>
      <c r="AC102" s="14">
        <v>673.17882599999996</v>
      </c>
      <c r="AD102" s="14">
        <v>799.47722299999998</v>
      </c>
      <c r="AE102" s="14">
        <v>846.88777800000003</v>
      </c>
    </row>
    <row r="103" spans="1:31" ht="13.5" customHeight="1" x14ac:dyDescent="0.15">
      <c r="A103" s="1"/>
      <c r="B103" s="16" t="s">
        <v>396</v>
      </c>
      <c r="C103" s="10"/>
      <c r="D103" s="11">
        <v>221.69882042362593</v>
      </c>
      <c r="E103" s="11">
        <v>254.80828587693199</v>
      </c>
      <c r="F103" s="11">
        <v>369.89525264685602</v>
      </c>
      <c r="G103" s="11">
        <v>432.73049339193301</v>
      </c>
      <c r="H103" s="11">
        <v>300.37036829529279</v>
      </c>
      <c r="I103" s="11">
        <v>730.78945880155209</v>
      </c>
      <c r="J103" s="11">
        <v>942.64601333685403</v>
      </c>
      <c r="K103" s="11">
        <v>1105.1999999999996</v>
      </c>
      <c r="L103" s="11">
        <v>2275.8279160000002</v>
      </c>
      <c r="M103" s="11">
        <v>2825.8221440000002</v>
      </c>
      <c r="N103" s="11">
        <v>1001.266172</v>
      </c>
      <c r="O103" s="11">
        <v>893.18398500000001</v>
      </c>
      <c r="P103" s="11">
        <v>837.94882099999995</v>
      </c>
      <c r="Q103" s="11">
        <v>821.62427700000001</v>
      </c>
      <c r="R103" s="11">
        <v>1493.811177</v>
      </c>
      <c r="S103" s="11">
        <v>1291.866477</v>
      </c>
      <c r="T103" s="11">
        <v>966.85397799999998</v>
      </c>
      <c r="U103" s="11">
        <v>676.67991700000005</v>
      </c>
      <c r="V103" s="11">
        <v>999.78087700000003</v>
      </c>
      <c r="W103" s="11">
        <v>1022.732488</v>
      </c>
      <c r="X103" s="11">
        <v>3079.5753450000002</v>
      </c>
      <c r="Y103" s="11">
        <v>4760.0743199999997</v>
      </c>
      <c r="Z103" s="11">
        <v>3341.8300720000002</v>
      </c>
      <c r="AA103" s="11">
        <v>1651.564306</v>
      </c>
      <c r="AB103" s="11">
        <v>1666.9439199999999</v>
      </c>
      <c r="AC103" s="11">
        <v>1362.435207</v>
      </c>
      <c r="AD103" s="11">
        <v>605.39545999999996</v>
      </c>
      <c r="AE103" s="11">
        <v>452.28940699999998</v>
      </c>
    </row>
    <row r="104" spans="1:31" ht="13.5" customHeight="1" x14ac:dyDescent="0.15">
      <c r="A104" s="1"/>
      <c r="B104" s="16" t="s">
        <v>397</v>
      </c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>
        <v>34.501247999999997</v>
      </c>
      <c r="T104" s="14">
        <v>54.566389000000001</v>
      </c>
      <c r="U104" s="14">
        <v>46.912740999999997</v>
      </c>
      <c r="V104" s="14">
        <v>63.443674999999999</v>
      </c>
      <c r="W104" s="14">
        <v>73.780648999999997</v>
      </c>
      <c r="X104" s="14">
        <v>97.250425000000007</v>
      </c>
      <c r="Y104" s="14">
        <v>109.348147</v>
      </c>
      <c r="Z104" s="14">
        <v>114.01096800000001</v>
      </c>
      <c r="AA104" s="14">
        <v>100.726778</v>
      </c>
      <c r="AB104" s="14">
        <v>142.394959</v>
      </c>
      <c r="AC104" s="14">
        <v>151.15974800000001</v>
      </c>
      <c r="AD104" s="14">
        <v>178.596307</v>
      </c>
      <c r="AE104" s="14">
        <v>195.87275199999999</v>
      </c>
    </row>
    <row r="105" spans="1:31" ht="13.5" customHeight="1" x14ac:dyDescent="0.15">
      <c r="A105" s="1"/>
      <c r="B105" s="16" t="s">
        <v>398</v>
      </c>
      <c r="C105" s="10"/>
      <c r="D105" s="11"/>
      <c r="E105" s="11">
        <v>0.17252810406293798</v>
      </c>
      <c r="F105" s="11">
        <v>1.34009183261233E-2</v>
      </c>
      <c r="G105" s="11">
        <v>0.19717692613000301</v>
      </c>
      <c r="H105" s="11">
        <v>7.2225536612099095</v>
      </c>
      <c r="I105" s="11">
        <v>12.386049029737</v>
      </c>
      <c r="J105" s="11">
        <v>13.3165011863414</v>
      </c>
      <c r="K105" s="11">
        <v>8.4</v>
      </c>
      <c r="L105" s="11"/>
      <c r="M105" s="11"/>
      <c r="N105" s="11"/>
      <c r="O105" s="11"/>
      <c r="P105" s="11">
        <v>16.891092</v>
      </c>
      <c r="Q105" s="11">
        <v>7.0379550000000002</v>
      </c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spans="1:31" ht="13.5" customHeight="1" x14ac:dyDescent="0.15">
      <c r="A106" s="1"/>
      <c r="B106" s="16" t="s">
        <v>399</v>
      </c>
      <c r="C106" s="13">
        <v>156.72754955572699</v>
      </c>
      <c r="D106" s="14">
        <v>161.466866725475</v>
      </c>
      <c r="E106" s="14">
        <v>145.32194940410102</v>
      </c>
      <c r="F106" s="14">
        <v>188.67873784619999</v>
      </c>
      <c r="G106" s="14">
        <v>212.57536014965001</v>
      </c>
      <c r="H106" s="14">
        <v>221.957259704851</v>
      </c>
      <c r="I106" s="14">
        <v>219.96743158290499</v>
      </c>
      <c r="J106" s="14">
        <v>229.26345473125809</v>
      </c>
      <c r="K106" s="14">
        <v>248.4</v>
      </c>
      <c r="L106" s="14">
        <v>238.76260600000001</v>
      </c>
      <c r="M106" s="14">
        <v>260.20585699999998</v>
      </c>
      <c r="N106" s="14">
        <v>298.30197399999997</v>
      </c>
      <c r="O106" s="14">
        <v>328.26984700000003</v>
      </c>
      <c r="P106" s="14">
        <v>424.64728700000001</v>
      </c>
      <c r="Q106" s="14">
        <v>495.11476699999997</v>
      </c>
      <c r="R106" s="14">
        <v>538.91352099999995</v>
      </c>
      <c r="S106" s="14">
        <v>715.90419299999996</v>
      </c>
      <c r="T106" s="14">
        <v>784.69806400000004</v>
      </c>
      <c r="U106" s="14">
        <v>641.16397900000004</v>
      </c>
      <c r="V106" s="14">
        <v>736.62415699999997</v>
      </c>
      <c r="W106" s="14">
        <v>870.02402500000005</v>
      </c>
      <c r="X106" s="14">
        <v>2399.4800770000002</v>
      </c>
      <c r="Y106" s="14">
        <v>1471.5241249999999</v>
      </c>
      <c r="Z106" s="14">
        <v>3694.0879660000001</v>
      </c>
      <c r="AA106" s="14">
        <v>6089.5687680000001</v>
      </c>
      <c r="AB106" s="14">
        <v>3054.9043860000002</v>
      </c>
      <c r="AC106" s="14">
        <v>1611.524488</v>
      </c>
      <c r="AD106" s="14">
        <v>2424.1956009999999</v>
      </c>
      <c r="AE106" s="14">
        <v>1658.588428</v>
      </c>
    </row>
    <row r="107" spans="1:31" ht="13.5" customHeight="1" x14ac:dyDescent="0.15">
      <c r="A107" s="1"/>
      <c r="B107" s="16" t="s">
        <v>400</v>
      </c>
      <c r="C107" s="10">
        <v>125.887760854026</v>
      </c>
      <c r="D107" s="11">
        <v>117.173422385251</v>
      </c>
      <c r="E107" s="11">
        <v>3.4263002809566201E-3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spans="1:31" ht="13.5" customHeight="1" x14ac:dyDescent="0.15">
      <c r="A108" s="1"/>
      <c r="B108" s="16" t="s">
        <v>401</v>
      </c>
      <c r="C108" s="13"/>
      <c r="D108" s="14">
        <v>7.9403810197860576</v>
      </c>
      <c r="E108" s="14">
        <v>6.1857027433263001</v>
      </c>
      <c r="F108" s="14">
        <v>9.5259332371594265</v>
      </c>
      <c r="G108" s="14">
        <v>13.926348487649999</v>
      </c>
      <c r="H108" s="14">
        <v>11.5787080667157</v>
      </c>
      <c r="I108" s="14">
        <v>22.6303389659038</v>
      </c>
      <c r="J108" s="14">
        <v>12.829342452501301</v>
      </c>
      <c r="K108" s="14">
        <v>8.3999999999999986</v>
      </c>
      <c r="L108" s="14">
        <v>29.851092000000001</v>
      </c>
      <c r="M108" s="14">
        <v>9.5821509999999996</v>
      </c>
      <c r="N108" s="14">
        <v>31.765711</v>
      </c>
      <c r="O108" s="14">
        <v>41.277473999999998</v>
      </c>
      <c r="P108" s="14">
        <v>44.301070000000003</v>
      </c>
      <c r="Q108" s="14">
        <v>37.886017000000002</v>
      </c>
      <c r="R108" s="14">
        <v>80.290899999999993</v>
      </c>
      <c r="S108" s="14">
        <v>99.396843000000004</v>
      </c>
      <c r="T108" s="14">
        <v>132.21652599999999</v>
      </c>
      <c r="U108" s="14">
        <v>57.079940000000001</v>
      </c>
      <c r="V108" s="14">
        <v>57.857078999999999</v>
      </c>
      <c r="W108" s="14">
        <v>70.356261000000003</v>
      </c>
      <c r="X108" s="14">
        <v>168.19407799999999</v>
      </c>
      <c r="Y108" s="14">
        <v>169.12952899999999</v>
      </c>
      <c r="Z108" s="14">
        <v>227.563446</v>
      </c>
      <c r="AA108" s="14">
        <v>112.253809</v>
      </c>
      <c r="AB108" s="14">
        <v>132.69858500000001</v>
      </c>
      <c r="AC108" s="14">
        <v>121.212036</v>
      </c>
      <c r="AD108" s="14">
        <v>155.97926000000001</v>
      </c>
      <c r="AE108" s="14">
        <v>151.17245199999999</v>
      </c>
    </row>
    <row r="109" spans="1:31" ht="13.5" customHeight="1" x14ac:dyDescent="0.15">
      <c r="A109" s="1"/>
      <c r="B109" s="16" t="s">
        <v>402</v>
      </c>
      <c r="C109" s="10">
        <v>541.87692861999403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spans="1:31" ht="13.5" customHeight="1" x14ac:dyDescent="0.15">
      <c r="A110" s="1"/>
      <c r="B110" s="16" t="s">
        <v>403</v>
      </c>
      <c r="C110" s="13">
        <v>1.81312071780984E-2</v>
      </c>
      <c r="D110" s="14"/>
      <c r="E110" s="14">
        <v>2.27664159857075</v>
      </c>
      <c r="F110" s="14">
        <v>8.8596205902565464E-2</v>
      </c>
      <c r="G110" s="14">
        <v>0.32649906666413897</v>
      </c>
      <c r="H110" s="14">
        <v>0.25095299553248002</v>
      </c>
      <c r="I110" s="14">
        <v>9.5573774227304453E-2</v>
      </c>
      <c r="J110" s="14">
        <v>3.93846892440229E-2</v>
      </c>
      <c r="K110" s="14"/>
      <c r="L110" s="14">
        <v>0.17587700000000001</v>
      </c>
      <c r="M110" s="14">
        <v>7.4581999999999996E-2</v>
      </c>
      <c r="N110" s="14">
        <v>0.57232400000000005</v>
      </c>
      <c r="O110" s="14">
        <v>0.78225100000000003</v>
      </c>
      <c r="P110" s="14">
        <v>0.55362100000000003</v>
      </c>
      <c r="Q110" s="14">
        <v>0.51761299999999999</v>
      </c>
      <c r="R110" s="14">
        <v>0.30468800000000001</v>
      </c>
      <c r="S110" s="14">
        <v>0.61763999999999997</v>
      </c>
      <c r="T110" s="14">
        <v>0.23372399999999999</v>
      </c>
      <c r="U110" s="14">
        <v>1.4134899999999999</v>
      </c>
      <c r="V110" s="14">
        <v>4.3118730000000003</v>
      </c>
      <c r="W110" s="14">
        <v>10.102823000000001</v>
      </c>
      <c r="X110" s="14">
        <v>4.7556339999999997</v>
      </c>
      <c r="Y110" s="14">
        <v>4.7380230000000001</v>
      </c>
      <c r="Z110" s="14">
        <v>4.1635980000000004</v>
      </c>
      <c r="AA110" s="14">
        <v>0.60974300000000003</v>
      </c>
      <c r="AB110" s="14">
        <v>16.352405999999998</v>
      </c>
      <c r="AC110" s="14">
        <v>0.39897300000000002</v>
      </c>
      <c r="AD110" s="14">
        <v>0.59735400000000005</v>
      </c>
      <c r="AE110" s="14">
        <v>0.80540100000000003</v>
      </c>
    </row>
    <row r="111" spans="1:31" ht="13.5" customHeight="1" x14ac:dyDescent="0.15">
      <c r="A111" s="1"/>
      <c r="B111" s="15" t="s">
        <v>404</v>
      </c>
      <c r="C111" s="10">
        <v>978.22813940108949</v>
      </c>
      <c r="D111" s="11">
        <v>709.4269339702978</v>
      </c>
      <c r="E111" s="11">
        <v>763.6947531099122</v>
      </c>
      <c r="F111" s="11">
        <v>849.20153068938134</v>
      </c>
      <c r="G111" s="11">
        <v>992.16324141382177</v>
      </c>
      <c r="H111" s="11">
        <v>1093.0554547372778</v>
      </c>
      <c r="I111" s="11">
        <v>1044.8206718883607</v>
      </c>
      <c r="J111" s="11">
        <v>827.79670267477377</v>
      </c>
      <c r="K111" s="11">
        <v>842.4</v>
      </c>
      <c r="L111" s="11">
        <v>1089.824359</v>
      </c>
      <c r="M111" s="11">
        <v>1021.852393</v>
      </c>
      <c r="N111" s="11">
        <v>1436.6547370000001</v>
      </c>
      <c r="O111" s="11">
        <v>1627.9686899999999</v>
      </c>
      <c r="P111" s="11">
        <v>1993.254889</v>
      </c>
      <c r="Q111" s="11">
        <v>2701.5644649999999</v>
      </c>
      <c r="R111" s="11">
        <v>3459.9678730000001</v>
      </c>
      <c r="S111" s="11">
        <v>3428.512741</v>
      </c>
      <c r="T111" s="11">
        <v>5591.3188030000001</v>
      </c>
      <c r="U111" s="11">
        <v>3382.8675389999999</v>
      </c>
      <c r="V111" s="11">
        <v>4334.8386440000004</v>
      </c>
      <c r="W111" s="11">
        <v>5131.341668</v>
      </c>
      <c r="X111" s="11">
        <v>24340.310273999999</v>
      </c>
      <c r="Y111" s="11">
        <v>11416.380867</v>
      </c>
      <c r="Z111" s="11">
        <v>10041.223185999999</v>
      </c>
      <c r="AA111" s="11">
        <v>8425.2307870000004</v>
      </c>
      <c r="AB111" s="11">
        <v>22083.721705</v>
      </c>
      <c r="AC111" s="11">
        <v>17208.039141000001</v>
      </c>
      <c r="AD111" s="11">
        <v>16635.068383999998</v>
      </c>
      <c r="AE111" s="11">
        <v>22721.070129</v>
      </c>
    </row>
    <row r="112" spans="1:31" ht="13.5" customHeight="1" x14ac:dyDescent="0.15">
      <c r="A112" s="1"/>
      <c r="B112" s="16" t="s">
        <v>405</v>
      </c>
      <c r="C112" s="13">
        <v>3.0523189930206498</v>
      </c>
      <c r="D112" s="14">
        <v>4.4263907566242899</v>
      </c>
      <c r="E112" s="14">
        <v>2.5499327969673589</v>
      </c>
      <c r="F112" s="14">
        <v>1.59675620822186</v>
      </c>
      <c r="G112" s="14">
        <v>1.6760995660617801</v>
      </c>
      <c r="H112" s="14">
        <v>1.67833210408096</v>
      </c>
      <c r="I112" s="14">
        <v>1.1304348138776201</v>
      </c>
      <c r="J112" s="14">
        <v>0.99458191419117847</v>
      </c>
      <c r="K112" s="14"/>
      <c r="L112" s="14">
        <v>0.25661299999999998</v>
      </c>
      <c r="M112" s="14">
        <v>0.52846700000000002</v>
      </c>
      <c r="N112" s="14">
        <v>0.20403199999999999</v>
      </c>
      <c r="O112" s="14">
        <v>0.77492799999999995</v>
      </c>
      <c r="P112" s="14">
        <v>0.17908499999999999</v>
      </c>
      <c r="Q112" s="14">
        <v>0.186637</v>
      </c>
      <c r="R112" s="14">
        <v>0.40527400000000002</v>
      </c>
      <c r="S112" s="14">
        <v>0.32975500000000002</v>
      </c>
      <c r="T112" s="14">
        <v>0.20072599999999999</v>
      </c>
      <c r="U112" s="14">
        <v>6.9709999999999994E-2</v>
      </c>
      <c r="V112" s="14">
        <v>0.58488600000000002</v>
      </c>
      <c r="W112" s="14">
        <v>0.12565399999999999</v>
      </c>
      <c r="X112" s="14">
        <v>1.3234589999999999</v>
      </c>
      <c r="Y112" s="14">
        <v>4.0727099999999998</v>
      </c>
      <c r="Z112" s="14">
        <v>0.146588</v>
      </c>
      <c r="AA112" s="14">
        <v>0.57980299999999996</v>
      </c>
      <c r="AB112" s="14">
        <v>17.453859999999999</v>
      </c>
      <c r="AC112" s="14">
        <v>2.3034919999999999</v>
      </c>
      <c r="AD112" s="14">
        <v>6.417535</v>
      </c>
      <c r="AE112" s="14">
        <v>2.243001</v>
      </c>
    </row>
    <row r="113" spans="1:31" ht="13.5" customHeight="1" x14ac:dyDescent="0.15">
      <c r="A113" s="1"/>
      <c r="B113" s="16" t="s">
        <v>406</v>
      </c>
      <c r="C113" s="10">
        <v>9.9777427809320205</v>
      </c>
      <c r="D113" s="11">
        <v>37.604212939049518</v>
      </c>
      <c r="E113" s="11">
        <v>111.977616401703</v>
      </c>
      <c r="F113" s="11">
        <v>80.17116944317992</v>
      </c>
      <c r="G113" s="11">
        <v>53.863776840338495</v>
      </c>
      <c r="H113" s="11">
        <v>165.84670529188699</v>
      </c>
      <c r="I113" s="11">
        <v>142.995839144949</v>
      </c>
      <c r="J113" s="11">
        <v>133.757497656433</v>
      </c>
      <c r="K113" s="11">
        <v>93.600000000000009</v>
      </c>
      <c r="L113" s="11">
        <v>167.14095599999999</v>
      </c>
      <c r="M113" s="11">
        <v>100.313316</v>
      </c>
      <c r="N113" s="11">
        <v>126.61646399999999</v>
      </c>
      <c r="O113" s="11">
        <v>97.466244000000003</v>
      </c>
      <c r="P113" s="11">
        <v>136.10736</v>
      </c>
      <c r="Q113" s="11">
        <v>162.925884</v>
      </c>
      <c r="R113" s="11">
        <v>103.90550399999999</v>
      </c>
      <c r="S113" s="11">
        <v>5.1949319999999997</v>
      </c>
      <c r="T113" s="11">
        <v>115.330569</v>
      </c>
      <c r="U113" s="11">
        <v>157.081298</v>
      </c>
      <c r="V113" s="11">
        <v>192.38240200000001</v>
      </c>
      <c r="W113" s="11">
        <v>659.66051600000003</v>
      </c>
      <c r="X113" s="11">
        <v>185.271545</v>
      </c>
      <c r="Y113" s="11">
        <v>513.387427</v>
      </c>
      <c r="Z113" s="11">
        <v>210.39710299999999</v>
      </c>
      <c r="AA113" s="11">
        <v>3.6092200000000001</v>
      </c>
      <c r="AB113" s="11">
        <v>2.8394569999999999</v>
      </c>
      <c r="AC113" s="11">
        <v>7.1234590000000004</v>
      </c>
      <c r="AD113" s="11">
        <v>39.777906999999999</v>
      </c>
      <c r="AE113" s="11">
        <v>52.206895000000003</v>
      </c>
    </row>
    <row r="114" spans="1:31" ht="13.5" customHeight="1" x14ac:dyDescent="0.15">
      <c r="A114" s="1"/>
      <c r="B114" s="16" t="s">
        <v>407</v>
      </c>
      <c r="C114" s="13"/>
      <c r="D114" s="14"/>
      <c r="E114" s="14">
        <v>0.17137419707611598</v>
      </c>
      <c r="F114" s="14">
        <v>0.114127017251794</v>
      </c>
      <c r="G114" s="14">
        <v>8.6616961245789395E-2</v>
      </c>
      <c r="H114" s="14">
        <v>0.988265222376154</v>
      </c>
      <c r="I114" s="14">
        <v>4.4445421283455859</v>
      </c>
      <c r="J114" s="14">
        <v>0.15583741558363201</v>
      </c>
      <c r="K114" s="14"/>
      <c r="L114" s="14">
        <v>0.78205199999999997</v>
      </c>
      <c r="M114" s="14">
        <v>2.7252000000000001</v>
      </c>
      <c r="N114" s="14">
        <v>0.89870399999999995</v>
      </c>
      <c r="O114" s="14">
        <v>1.168488</v>
      </c>
      <c r="P114" s="14">
        <v>0.90083999999999997</v>
      </c>
      <c r="Q114" s="14">
        <v>1.064268</v>
      </c>
      <c r="R114" s="14">
        <v>1.6578839999999999</v>
      </c>
      <c r="S114" s="14">
        <v>13.827408</v>
      </c>
      <c r="T114" s="14">
        <v>2.3917790000000001</v>
      </c>
      <c r="U114" s="14">
        <v>1.6448989999999999</v>
      </c>
      <c r="V114" s="14">
        <v>3.1567219999999998</v>
      </c>
      <c r="W114" s="14">
        <v>6.795795</v>
      </c>
      <c r="X114" s="14">
        <v>8.8906939999999999</v>
      </c>
      <c r="Y114" s="14">
        <v>8.0526599999999995</v>
      </c>
      <c r="Z114" s="14">
        <v>4.8386389999999997</v>
      </c>
      <c r="AA114" s="14">
        <v>3.2603070000000001</v>
      </c>
      <c r="AB114" s="14">
        <v>3.1055139999999999</v>
      </c>
      <c r="AC114" s="14">
        <v>140.87859399999999</v>
      </c>
      <c r="AD114" s="14">
        <v>197.88686000000001</v>
      </c>
      <c r="AE114" s="14">
        <v>254.193398</v>
      </c>
    </row>
    <row r="115" spans="1:31" ht="13.5" customHeight="1" x14ac:dyDescent="0.15">
      <c r="A115" s="1"/>
      <c r="B115" s="16" t="s">
        <v>408</v>
      </c>
      <c r="C115" s="10"/>
      <c r="D115" s="11"/>
      <c r="E115" s="11">
        <v>0.28947734512316403</v>
      </c>
      <c r="F115" s="11">
        <v>0.69636598002638239</v>
      </c>
      <c r="G115" s="11">
        <v>0.33443869207916621</v>
      </c>
      <c r="H115" s="11">
        <v>0.4480008392025791</v>
      </c>
      <c r="I115" s="11">
        <v>0.50468499204002604</v>
      </c>
      <c r="J115" s="11">
        <v>0.49161938309702108</v>
      </c>
      <c r="K115" s="11"/>
      <c r="L115" s="11">
        <v>1.119237</v>
      </c>
      <c r="M115" s="11">
        <v>0.65931099999999998</v>
      </c>
      <c r="N115" s="11">
        <v>2.5849359999999999</v>
      </c>
      <c r="O115" s="11">
        <v>4.5669839999999997</v>
      </c>
      <c r="P115" s="11">
        <v>5.9200270000000002</v>
      </c>
      <c r="Q115" s="11">
        <v>9.7999890000000001</v>
      </c>
      <c r="R115" s="11">
        <v>34.683241000000002</v>
      </c>
      <c r="S115" s="11">
        <v>30.505253</v>
      </c>
      <c r="T115" s="11">
        <v>122.49970399999999</v>
      </c>
      <c r="U115" s="11">
        <v>480.73531300000002</v>
      </c>
      <c r="V115" s="11">
        <v>924.31427900000006</v>
      </c>
      <c r="W115" s="11">
        <v>491.23535700000002</v>
      </c>
      <c r="X115" s="11">
        <v>239.72295700000001</v>
      </c>
      <c r="Y115" s="11">
        <v>266.574838</v>
      </c>
      <c r="Z115" s="11">
        <v>444.875675</v>
      </c>
      <c r="AA115" s="11">
        <v>220.85074800000001</v>
      </c>
      <c r="AB115" s="11">
        <v>93.536347000000006</v>
      </c>
      <c r="AC115" s="11">
        <v>151.90147899999999</v>
      </c>
      <c r="AD115" s="11">
        <v>159.58357100000001</v>
      </c>
      <c r="AE115" s="11">
        <v>183.37420499999999</v>
      </c>
    </row>
    <row r="116" spans="1:31" ht="13.5" customHeight="1" x14ac:dyDescent="0.15">
      <c r="A116" s="1"/>
      <c r="B116" s="16" t="s">
        <v>409</v>
      </c>
      <c r="C116" s="13">
        <v>28.575479866805402</v>
      </c>
      <c r="D116" s="14">
        <v>36.764295871436872</v>
      </c>
      <c r="E116" s="14">
        <v>29.648866720712313</v>
      </c>
      <c r="F116" s="14">
        <v>17.990895808476701</v>
      </c>
      <c r="G116" s="14">
        <v>41.169813090653101</v>
      </c>
      <c r="H116" s="14">
        <v>37.802235068925171</v>
      </c>
      <c r="I116" s="14">
        <v>42.474682703123925</v>
      </c>
      <c r="J116" s="14">
        <v>41.210710303911014</v>
      </c>
      <c r="K116" s="14">
        <v>25.2</v>
      </c>
      <c r="L116" s="14">
        <v>11.284071000000001</v>
      </c>
      <c r="M116" s="14">
        <v>10.86552</v>
      </c>
      <c r="N116" s="14">
        <v>26.480194999999998</v>
      </c>
      <c r="O116" s="14">
        <v>27.912506</v>
      </c>
      <c r="P116" s="14">
        <v>40.229771</v>
      </c>
      <c r="Q116" s="14">
        <v>21.750547000000001</v>
      </c>
      <c r="R116" s="14">
        <v>39.711458</v>
      </c>
      <c r="S116" s="14">
        <v>60.587440999999998</v>
      </c>
      <c r="T116" s="14">
        <v>27.585422000000001</v>
      </c>
      <c r="U116" s="14">
        <v>107.05896799999999</v>
      </c>
      <c r="V116" s="14">
        <v>118.48427</v>
      </c>
      <c r="W116" s="14">
        <v>124.827614</v>
      </c>
      <c r="X116" s="14">
        <v>52.225985000000001</v>
      </c>
      <c r="Y116" s="14">
        <v>33.040652999999999</v>
      </c>
      <c r="Z116" s="14">
        <v>32.932620999999997</v>
      </c>
      <c r="AA116" s="14">
        <v>27.013171</v>
      </c>
      <c r="AB116" s="14">
        <v>23.569215</v>
      </c>
      <c r="AC116" s="14">
        <v>61.068882000000002</v>
      </c>
      <c r="AD116" s="14">
        <v>55.797232000000001</v>
      </c>
      <c r="AE116" s="14">
        <v>105.288611</v>
      </c>
    </row>
    <row r="117" spans="1:31" ht="13.5" customHeight="1" x14ac:dyDescent="0.15">
      <c r="A117" s="1"/>
      <c r="B117" s="16" t="s">
        <v>410</v>
      </c>
      <c r="C117" s="10">
        <v>0.73222182834628291</v>
      </c>
      <c r="D117" s="11">
        <v>0.481961722065053</v>
      </c>
      <c r="E117" s="11">
        <v>0.19374555432132301</v>
      </c>
      <c r="F117" s="11">
        <v>4.7583818354680694E-2</v>
      </c>
      <c r="G117" s="11">
        <v>0.16046873570047102</v>
      </c>
      <c r="H117" s="11">
        <v>0.38549086880475397</v>
      </c>
      <c r="I117" s="11">
        <v>0.217363569903017</v>
      </c>
      <c r="J117" s="11">
        <v>0.27593460269803499</v>
      </c>
      <c r="K117" s="11"/>
      <c r="L117" s="11">
        <v>8.1599999999999999E-4</v>
      </c>
      <c r="M117" s="11">
        <v>2.5176E-2</v>
      </c>
      <c r="N117" s="11">
        <v>0.110328</v>
      </c>
      <c r="O117" s="11">
        <v>4.2599999999999999E-3</v>
      </c>
      <c r="P117" s="11">
        <v>2.1480000000000002E-3</v>
      </c>
      <c r="Q117" s="11">
        <v>0.13789199999999999</v>
      </c>
      <c r="R117" s="11">
        <v>0.228432</v>
      </c>
      <c r="S117" s="11">
        <v>0.13839599999999999</v>
      </c>
      <c r="T117" s="11">
        <v>5.4834000000000001E-2</v>
      </c>
      <c r="U117" s="11">
        <v>9.4761999999999999E-2</v>
      </c>
      <c r="V117" s="11">
        <v>3.8025999999999997E-2</v>
      </c>
      <c r="W117" s="11">
        <v>1.2034E-2</v>
      </c>
      <c r="X117" s="11">
        <v>0.30610500000000002</v>
      </c>
      <c r="Y117" s="11">
        <v>1.4166E-2</v>
      </c>
      <c r="Z117" s="11">
        <v>8.8780000000000005E-3</v>
      </c>
      <c r="AA117" s="11">
        <v>2.1909999999999998E-3</v>
      </c>
      <c r="AB117" s="11">
        <v>1.2960000000000001E-3</v>
      </c>
      <c r="AC117" s="11">
        <v>2.9540500000000001</v>
      </c>
      <c r="AD117" s="11">
        <v>0.29178999999999999</v>
      </c>
      <c r="AE117" s="11">
        <v>0.119473</v>
      </c>
    </row>
    <row r="118" spans="1:31" ht="13.5" customHeight="1" x14ac:dyDescent="0.15">
      <c r="A118" s="1"/>
      <c r="B118" s="16" t="s">
        <v>411</v>
      </c>
      <c r="C118" s="13">
        <v>11.5928149280273</v>
      </c>
      <c r="D118" s="14">
        <v>11.4352436843264</v>
      </c>
      <c r="E118" s="14">
        <v>14.9721877903217</v>
      </c>
      <c r="F118" s="14">
        <v>8.0567539418139926</v>
      </c>
      <c r="G118" s="14">
        <v>12.5271363630237</v>
      </c>
      <c r="H118" s="14">
        <v>16.190760969055798</v>
      </c>
      <c r="I118" s="14">
        <v>6.3400727692437284</v>
      </c>
      <c r="J118" s="14">
        <v>8.481317088256219</v>
      </c>
      <c r="K118" s="14">
        <v>6</v>
      </c>
      <c r="L118" s="14">
        <v>7.1318149999999996</v>
      </c>
      <c r="M118" s="14">
        <v>10.848592</v>
      </c>
      <c r="N118" s="14">
        <v>15.051693</v>
      </c>
      <c r="O118" s="14">
        <v>20.789076999999999</v>
      </c>
      <c r="P118" s="14">
        <v>28.059135999999999</v>
      </c>
      <c r="Q118" s="14">
        <v>29.650151999999999</v>
      </c>
      <c r="R118" s="14">
        <v>27.129597</v>
      </c>
      <c r="S118" s="14">
        <v>23.153137999999998</v>
      </c>
      <c r="T118" s="14">
        <v>25.94481</v>
      </c>
      <c r="U118" s="14">
        <v>103.01390600000001</v>
      </c>
      <c r="V118" s="14">
        <v>62.443024000000001</v>
      </c>
      <c r="W118" s="14">
        <v>65.780765000000002</v>
      </c>
      <c r="X118" s="14">
        <v>365.096273</v>
      </c>
      <c r="Y118" s="14">
        <v>152.78818000000001</v>
      </c>
      <c r="Z118" s="14">
        <v>109.962354</v>
      </c>
      <c r="AA118" s="14">
        <v>79.446073999999996</v>
      </c>
      <c r="AB118" s="14">
        <v>475.18336499999998</v>
      </c>
      <c r="AC118" s="14">
        <v>330.13651199999998</v>
      </c>
      <c r="AD118" s="14">
        <v>158.21686700000001</v>
      </c>
      <c r="AE118" s="14">
        <v>73.680644000000001</v>
      </c>
    </row>
    <row r="119" spans="1:31" ht="13.5" customHeight="1" x14ac:dyDescent="0.15">
      <c r="A119" s="1"/>
      <c r="B119" s="16" t="s">
        <v>412</v>
      </c>
      <c r="C119" s="10"/>
      <c r="D119" s="11"/>
      <c r="E119" s="11">
        <v>0.47560777430798817</v>
      </c>
      <c r="F119" s="11">
        <v>0.39219643811592098</v>
      </c>
      <c r="G119" s="11">
        <v>6.5284600227418109E-3</v>
      </c>
      <c r="H119" s="11">
        <v>3.0094502969640797E-2</v>
      </c>
      <c r="I119" s="11">
        <v>0.99538005496923554</v>
      </c>
      <c r="J119" s="11">
        <v>0.53843165649782243</v>
      </c>
      <c r="K119" s="11"/>
      <c r="L119" s="11">
        <v>6.8998000000000004E-2</v>
      </c>
      <c r="M119" s="11">
        <v>0.28832200000000002</v>
      </c>
      <c r="N119" s="11">
        <v>0.103647</v>
      </c>
      <c r="O119" s="11">
        <v>0.371446</v>
      </c>
      <c r="P119" s="11">
        <v>0.45330300000000001</v>
      </c>
      <c r="Q119" s="11">
        <v>0.39637800000000001</v>
      </c>
      <c r="R119" s="11">
        <v>0.467057</v>
      </c>
      <c r="S119" s="11">
        <v>1.2206630000000001</v>
      </c>
      <c r="T119" s="11">
        <v>1.0210189999999999</v>
      </c>
      <c r="U119" s="11">
        <v>0.77776500000000004</v>
      </c>
      <c r="V119" s="11">
        <v>0.63258099999999995</v>
      </c>
      <c r="W119" s="11">
        <v>3.7515260000000001</v>
      </c>
      <c r="X119" s="11">
        <v>3.5072220000000001</v>
      </c>
      <c r="Y119" s="11">
        <v>2.25041</v>
      </c>
      <c r="Z119" s="11">
        <v>1.8119700000000001</v>
      </c>
      <c r="AA119" s="11">
        <v>3.0953360000000001</v>
      </c>
      <c r="AB119" s="11">
        <v>47.002076000000002</v>
      </c>
      <c r="AC119" s="11">
        <v>69.896727999999996</v>
      </c>
      <c r="AD119" s="11">
        <v>71.706227999999996</v>
      </c>
      <c r="AE119" s="11">
        <v>68.931010999999998</v>
      </c>
    </row>
    <row r="120" spans="1:31" ht="13.5" customHeight="1" x14ac:dyDescent="0.15">
      <c r="A120" s="1"/>
      <c r="B120" s="16" t="s">
        <v>413</v>
      </c>
      <c r="C120" s="13">
        <v>43.989098030555702</v>
      </c>
      <c r="D120" s="14">
        <v>47.226418158437731</v>
      </c>
      <c r="E120" s="14">
        <v>53.230606266975101</v>
      </c>
      <c r="F120" s="14">
        <v>67.407338936463688</v>
      </c>
      <c r="G120" s="14">
        <v>147.67759089293199</v>
      </c>
      <c r="H120" s="14">
        <v>54.984801617045328</v>
      </c>
      <c r="I120" s="14">
        <v>72.820687636447602</v>
      </c>
      <c r="J120" s="14">
        <v>44.668749684858412</v>
      </c>
      <c r="K120" s="14">
        <v>73.200000000000031</v>
      </c>
      <c r="L120" s="14">
        <v>108.46087</v>
      </c>
      <c r="M120" s="14">
        <v>105.437877</v>
      </c>
      <c r="N120" s="14">
        <v>102.476696</v>
      </c>
      <c r="O120" s="14">
        <v>126.825559</v>
      </c>
      <c r="P120" s="14">
        <v>148.91169400000001</v>
      </c>
      <c r="Q120" s="14">
        <v>47.270012000000001</v>
      </c>
      <c r="R120" s="14">
        <v>28.822323999999998</v>
      </c>
      <c r="S120" s="14">
        <v>32.182456000000002</v>
      </c>
      <c r="T120" s="14">
        <v>21.822077</v>
      </c>
      <c r="U120" s="14">
        <v>41.829611</v>
      </c>
      <c r="V120" s="14">
        <v>42.810388000000003</v>
      </c>
      <c r="W120" s="14">
        <v>34.605508999999998</v>
      </c>
      <c r="X120" s="14">
        <v>39.264619000000003</v>
      </c>
      <c r="Y120" s="14">
        <v>33.323650999999998</v>
      </c>
      <c r="Z120" s="14">
        <v>33.026331999999996</v>
      </c>
      <c r="AA120" s="14">
        <v>20.322202999999998</v>
      </c>
      <c r="AB120" s="14">
        <v>21.529671</v>
      </c>
      <c r="AC120" s="14">
        <v>46.750774</v>
      </c>
      <c r="AD120" s="14">
        <v>32.73507</v>
      </c>
      <c r="AE120" s="14">
        <v>19.575441000000001</v>
      </c>
    </row>
    <row r="121" spans="1:31" ht="13.5" customHeight="1" x14ac:dyDescent="0.15">
      <c r="A121" s="1"/>
      <c r="B121" s="16" t="s">
        <v>414</v>
      </c>
      <c r="C121" s="10">
        <v>1.39470824446911E-3</v>
      </c>
      <c r="D121" s="11">
        <v>0.18334385722002</v>
      </c>
      <c r="E121" s="11">
        <v>2.05578016857397E-3</v>
      </c>
      <c r="F121" s="11"/>
      <c r="G121" s="11"/>
      <c r="H121" s="11"/>
      <c r="I121" s="11">
        <v>9.1504527257594983</v>
      </c>
      <c r="J121" s="11"/>
      <c r="K121" s="11"/>
      <c r="L121" s="11"/>
      <c r="M121" s="11">
        <v>6.5399999999999998E-3</v>
      </c>
      <c r="N121" s="11"/>
      <c r="O121" s="11"/>
      <c r="P121" s="11">
        <v>1.56E-4</v>
      </c>
      <c r="Q121" s="11">
        <v>9.8639999999999995E-3</v>
      </c>
      <c r="R121" s="11">
        <v>2.0039999999999999E-2</v>
      </c>
      <c r="S121" s="11">
        <v>6.8760000000000002E-3</v>
      </c>
      <c r="T121" s="11">
        <v>9.41E-4</v>
      </c>
      <c r="U121" s="11">
        <v>2.508013</v>
      </c>
      <c r="V121" s="11">
        <v>2.2557000000000001E-2</v>
      </c>
      <c r="W121" s="11">
        <v>4.8552010000000001</v>
      </c>
      <c r="X121" s="11">
        <v>2.1728999999999998E-2</v>
      </c>
      <c r="Y121" s="11">
        <v>0.225939</v>
      </c>
      <c r="Z121" s="11">
        <v>213.54367500000001</v>
      </c>
      <c r="AA121" s="11">
        <v>4.3039630000000004</v>
      </c>
      <c r="AB121" s="11">
        <v>40.885195000000003</v>
      </c>
      <c r="AC121" s="11">
        <v>0.62219000000000002</v>
      </c>
      <c r="AD121" s="11">
        <v>0.466831</v>
      </c>
      <c r="AE121" s="11">
        <v>0.419987</v>
      </c>
    </row>
    <row r="122" spans="1:31" ht="13.5" customHeight="1" x14ac:dyDescent="0.15">
      <c r="A122" s="1"/>
      <c r="B122" s="16" t="s">
        <v>415</v>
      </c>
      <c r="C122" s="13">
        <v>0.127615804368924</v>
      </c>
      <c r="D122" s="14">
        <v>2.5888662821218502</v>
      </c>
      <c r="E122" s="14">
        <v>0.14868244544187195</v>
      </c>
      <c r="F122" s="14">
        <v>0.29464404173440095</v>
      </c>
      <c r="G122" s="14">
        <v>0.14728911000667799</v>
      </c>
      <c r="H122" s="14">
        <v>0.27303265292464307</v>
      </c>
      <c r="I122" s="14">
        <v>0.148688593468708</v>
      </c>
      <c r="J122" s="14">
        <v>0.29224322334418606</v>
      </c>
      <c r="K122" s="14"/>
      <c r="L122" s="14">
        <v>0.44631300000000002</v>
      </c>
      <c r="M122" s="14">
        <v>0.372944</v>
      </c>
      <c r="N122" s="14">
        <v>0.47622700000000001</v>
      </c>
      <c r="O122" s="14">
        <v>6.5412359999999996</v>
      </c>
      <c r="P122" s="14">
        <v>6.8113580000000002</v>
      </c>
      <c r="Q122" s="14">
        <v>3.7688640000000002</v>
      </c>
      <c r="R122" s="14">
        <v>8.5080589999999994</v>
      </c>
      <c r="S122" s="14">
        <v>5.1484100000000002</v>
      </c>
      <c r="T122" s="14">
        <v>8.3506239999999998</v>
      </c>
      <c r="U122" s="14">
        <v>5.6219190000000001</v>
      </c>
      <c r="V122" s="14">
        <v>4.4213979999999999</v>
      </c>
      <c r="W122" s="14">
        <v>8.6754499999999997</v>
      </c>
      <c r="X122" s="14">
        <v>60.522244999999998</v>
      </c>
      <c r="Y122" s="14">
        <v>10.661955000000001</v>
      </c>
      <c r="Z122" s="14">
        <v>7.4629659999999998</v>
      </c>
      <c r="AA122" s="14">
        <v>9.6452659999999995</v>
      </c>
      <c r="AB122" s="14">
        <v>8.8676390000000005</v>
      </c>
      <c r="AC122" s="14">
        <v>5.6788639999999999</v>
      </c>
      <c r="AD122" s="14">
        <v>10.115995</v>
      </c>
      <c r="AE122" s="14">
        <v>52.611997000000002</v>
      </c>
    </row>
    <row r="123" spans="1:31" ht="13.5" customHeight="1" x14ac:dyDescent="0.15">
      <c r="A123" s="1"/>
      <c r="B123" s="16" t="s">
        <v>416</v>
      </c>
      <c r="C123" s="10"/>
      <c r="D123" s="11"/>
      <c r="E123" s="11">
        <v>2.90019901561209</v>
      </c>
      <c r="F123" s="11">
        <v>1.70379409320972</v>
      </c>
      <c r="G123" s="11">
        <v>2.2835805827840989</v>
      </c>
      <c r="H123" s="11">
        <v>1.7462558282881002</v>
      </c>
      <c r="I123" s="11">
        <v>3.2456545287501513</v>
      </c>
      <c r="J123" s="11">
        <v>9.384081222256766</v>
      </c>
      <c r="K123" s="11">
        <v>8.4000000000000075</v>
      </c>
      <c r="L123" s="11">
        <v>9.4390999999999998</v>
      </c>
      <c r="M123" s="11">
        <v>4.5240580000000001</v>
      </c>
      <c r="N123" s="11">
        <v>48.483319999999999</v>
      </c>
      <c r="O123" s="11">
        <v>41.102947</v>
      </c>
      <c r="P123" s="11">
        <v>87.607027000000002</v>
      </c>
      <c r="Q123" s="11">
        <v>158.44774899999999</v>
      </c>
      <c r="R123" s="11">
        <v>386.36889200000002</v>
      </c>
      <c r="S123" s="11">
        <v>664.024272</v>
      </c>
      <c r="T123" s="11">
        <v>820.18932400000006</v>
      </c>
      <c r="U123" s="11">
        <v>622.64898900000003</v>
      </c>
      <c r="V123" s="11">
        <v>1080.49676</v>
      </c>
      <c r="W123" s="11">
        <v>2186.1298400000001</v>
      </c>
      <c r="X123" s="11">
        <v>1458.9277199999999</v>
      </c>
      <c r="Y123" s="11">
        <v>1874.90263</v>
      </c>
      <c r="Z123" s="11">
        <v>1045.371985</v>
      </c>
      <c r="AA123" s="11">
        <v>196.52415199999999</v>
      </c>
      <c r="AB123" s="11">
        <v>234.91099399999999</v>
      </c>
      <c r="AC123" s="11">
        <v>478.520173</v>
      </c>
      <c r="AD123" s="11">
        <v>701.88174700000002</v>
      </c>
      <c r="AE123" s="11">
        <v>471.54736400000002</v>
      </c>
    </row>
    <row r="124" spans="1:31" ht="13.5" customHeight="1" x14ac:dyDescent="0.15">
      <c r="A124" s="1"/>
      <c r="B124" s="16" t="s">
        <v>417</v>
      </c>
      <c r="C124" s="13">
        <v>1.32009135339001</v>
      </c>
      <c r="D124" s="14">
        <v>3.6244318374722</v>
      </c>
      <c r="E124" s="14">
        <v>3.0745897615050799</v>
      </c>
      <c r="F124" s="14">
        <v>9.816557086567574</v>
      </c>
      <c r="G124" s="14">
        <v>1.28258290560196</v>
      </c>
      <c r="H124" s="14">
        <v>2.18957939754298</v>
      </c>
      <c r="I124" s="14">
        <v>6.846973403406464</v>
      </c>
      <c r="J124" s="14">
        <v>4.1389487861792498</v>
      </c>
      <c r="K124" s="14">
        <v>2.4</v>
      </c>
      <c r="L124" s="14">
        <v>3.9190369999999999</v>
      </c>
      <c r="M124" s="14">
        <v>15.176805</v>
      </c>
      <c r="N124" s="14">
        <v>38.061480000000003</v>
      </c>
      <c r="O124" s="14">
        <v>39.654775999999998</v>
      </c>
      <c r="P124" s="14">
        <v>39.030205000000002</v>
      </c>
      <c r="Q124" s="14">
        <v>46.69258</v>
      </c>
      <c r="R124" s="14">
        <v>65.062927999999999</v>
      </c>
      <c r="S124" s="14">
        <v>56.978552000000001</v>
      </c>
      <c r="T124" s="14">
        <v>120.922675</v>
      </c>
      <c r="U124" s="14">
        <v>35.185482999999998</v>
      </c>
      <c r="V124" s="14">
        <v>72.404252</v>
      </c>
      <c r="W124" s="14">
        <v>28.489525</v>
      </c>
      <c r="X124" s="14">
        <v>13.227193</v>
      </c>
      <c r="Y124" s="14">
        <v>64.133916999999997</v>
      </c>
      <c r="Z124" s="14">
        <v>28.393622000000001</v>
      </c>
      <c r="AA124" s="14">
        <v>56.798786999999997</v>
      </c>
      <c r="AB124" s="14">
        <v>68.877621000000005</v>
      </c>
      <c r="AC124" s="14">
        <v>74.119258000000002</v>
      </c>
      <c r="AD124" s="14">
        <v>54.641945999999997</v>
      </c>
      <c r="AE124" s="14">
        <v>39.177155999999997</v>
      </c>
    </row>
    <row r="125" spans="1:31" ht="13.5" customHeight="1" x14ac:dyDescent="0.15">
      <c r="A125" s="1"/>
      <c r="B125" s="16" t="s">
        <v>418</v>
      </c>
      <c r="C125" s="10"/>
      <c r="D125" s="11"/>
      <c r="E125" s="11">
        <v>1.31682907558599E-3</v>
      </c>
      <c r="F125" s="11">
        <v>7.6504365549054289E-3</v>
      </c>
      <c r="G125" s="11">
        <v>4.2936432849239098E-3</v>
      </c>
      <c r="H125" s="11">
        <v>7.5355110960400001E-4</v>
      </c>
      <c r="I125" s="11">
        <v>0.16283716359881398</v>
      </c>
      <c r="J125" s="11">
        <v>4.9178402935059796E-2</v>
      </c>
      <c r="K125" s="11"/>
      <c r="L125" s="11">
        <v>5.8785999999999998E-2</v>
      </c>
      <c r="M125" s="11">
        <v>0.114021</v>
      </c>
      <c r="N125" s="11">
        <v>8.6438000000000001E-2</v>
      </c>
      <c r="O125" s="11">
        <v>0.20882500000000001</v>
      </c>
      <c r="P125" s="11">
        <v>2.1919000000000001E-2</v>
      </c>
      <c r="Q125" s="11">
        <v>0.268623</v>
      </c>
      <c r="R125" s="11">
        <v>0.14580799999999999</v>
      </c>
      <c r="S125" s="11">
        <v>0.15893299999999999</v>
      </c>
      <c r="T125" s="11">
        <v>4.9363760000000001</v>
      </c>
      <c r="U125" s="11">
        <v>0.100136</v>
      </c>
      <c r="V125" s="11">
        <v>9.1288999999999995E-2</v>
      </c>
      <c r="W125" s="11">
        <v>0.13548499999999999</v>
      </c>
      <c r="X125" s="11">
        <v>343.943646</v>
      </c>
      <c r="Y125" s="11">
        <v>364.11844200000002</v>
      </c>
      <c r="Z125" s="11">
        <v>416.164852</v>
      </c>
      <c r="AA125" s="11">
        <v>441.27970499999998</v>
      </c>
      <c r="AB125" s="11">
        <v>58.614756</v>
      </c>
      <c r="AC125" s="11">
        <v>334.90763099999998</v>
      </c>
      <c r="AD125" s="11">
        <v>1.655904</v>
      </c>
      <c r="AE125" s="11">
        <v>3.9598390000000001</v>
      </c>
    </row>
    <row r="126" spans="1:31" ht="13.5" customHeight="1" x14ac:dyDescent="0.15">
      <c r="A126" s="1"/>
      <c r="B126" s="16" t="s">
        <v>419</v>
      </c>
      <c r="C126" s="13">
        <v>67.202622051499603</v>
      </c>
      <c r="D126" s="14">
        <v>49.448521377135769</v>
      </c>
      <c r="E126" s="14">
        <v>58.401861396763103</v>
      </c>
      <c r="F126" s="14">
        <v>98.963822615798591</v>
      </c>
      <c r="G126" s="14">
        <v>80.918786200749864</v>
      </c>
      <c r="H126" s="14">
        <v>152.913455188602</v>
      </c>
      <c r="I126" s="14">
        <v>121.782509918415</v>
      </c>
      <c r="J126" s="14">
        <v>151.35278861163891</v>
      </c>
      <c r="K126" s="14">
        <v>157.19999999999999</v>
      </c>
      <c r="L126" s="14">
        <v>115.676261</v>
      </c>
      <c r="M126" s="14">
        <v>102.21768</v>
      </c>
      <c r="N126" s="14">
        <v>98.780614</v>
      </c>
      <c r="O126" s="14">
        <v>149.61522400000001</v>
      </c>
      <c r="P126" s="14">
        <v>153.99039200000001</v>
      </c>
      <c r="Q126" s="14">
        <v>193.45570799999999</v>
      </c>
      <c r="R126" s="14">
        <v>167.51343199999999</v>
      </c>
      <c r="S126" s="14">
        <v>302.773031</v>
      </c>
      <c r="T126" s="14">
        <v>278.46874000000003</v>
      </c>
      <c r="U126" s="14">
        <v>201.455772</v>
      </c>
      <c r="V126" s="14">
        <v>183.98246700000001</v>
      </c>
      <c r="W126" s="14">
        <v>222.49107000000001</v>
      </c>
      <c r="X126" s="14">
        <v>838.72283800000002</v>
      </c>
      <c r="Y126" s="14">
        <v>474.55993599999999</v>
      </c>
      <c r="Z126" s="14">
        <v>297.95316600000001</v>
      </c>
      <c r="AA126" s="14">
        <v>228.10600099999999</v>
      </c>
      <c r="AB126" s="14">
        <v>218.90843599999999</v>
      </c>
      <c r="AC126" s="14">
        <v>228.24467100000001</v>
      </c>
      <c r="AD126" s="14">
        <v>204.641164</v>
      </c>
      <c r="AE126" s="14">
        <v>1094.8149900000001</v>
      </c>
    </row>
    <row r="127" spans="1:31" ht="13.5" customHeight="1" x14ac:dyDescent="0.15">
      <c r="A127" s="1"/>
      <c r="B127" s="16" t="s">
        <v>420</v>
      </c>
      <c r="C127" s="10">
        <v>327.21877742199803</v>
      </c>
      <c r="D127" s="11">
        <v>254.769007928658</v>
      </c>
      <c r="E127" s="11">
        <v>199.907728683588</v>
      </c>
      <c r="F127" s="11">
        <v>244.82440096578287</v>
      </c>
      <c r="G127" s="11">
        <v>296.870252869968</v>
      </c>
      <c r="H127" s="11">
        <v>329.8456127571651</v>
      </c>
      <c r="I127" s="11">
        <v>206.41771072165901</v>
      </c>
      <c r="J127" s="11">
        <v>103.833687015001</v>
      </c>
      <c r="K127" s="11">
        <v>259.2</v>
      </c>
      <c r="L127" s="11">
        <v>391.04247600000002</v>
      </c>
      <c r="M127" s="11">
        <v>462.821167</v>
      </c>
      <c r="N127" s="11">
        <v>422.63366500000001</v>
      </c>
      <c r="O127" s="11">
        <v>561.51138100000003</v>
      </c>
      <c r="P127" s="11">
        <v>638.21407899999997</v>
      </c>
      <c r="Q127" s="11">
        <v>1084.1252059999999</v>
      </c>
      <c r="R127" s="11">
        <v>1337.6290059999999</v>
      </c>
      <c r="S127" s="11">
        <v>1381.941219</v>
      </c>
      <c r="T127" s="11">
        <v>3110.3129079999999</v>
      </c>
      <c r="U127" s="11">
        <v>673.47001399999999</v>
      </c>
      <c r="V127" s="11">
        <v>463.73135600000001</v>
      </c>
      <c r="W127" s="11">
        <v>143.79641699999999</v>
      </c>
      <c r="X127" s="11">
        <v>1416.578387</v>
      </c>
      <c r="Y127" s="11">
        <v>1434.666217</v>
      </c>
      <c r="Z127" s="11">
        <v>1146.1690510000001</v>
      </c>
      <c r="AA127" s="11">
        <v>88.062335000000004</v>
      </c>
      <c r="AB127" s="11">
        <v>24.628647000000001</v>
      </c>
      <c r="AC127" s="11">
        <v>142.55426199999999</v>
      </c>
      <c r="AD127" s="11">
        <v>393.61682300000001</v>
      </c>
      <c r="AE127" s="11">
        <v>290.08043600000002</v>
      </c>
    </row>
    <row r="128" spans="1:31" ht="13.5" customHeight="1" x14ac:dyDescent="0.15">
      <c r="A128" s="1"/>
      <c r="B128" s="16" t="s">
        <v>421</v>
      </c>
      <c r="C128" s="13">
        <v>5.9275100389937198E-2</v>
      </c>
      <c r="D128" s="14">
        <v>1.59005948151437E-2</v>
      </c>
      <c r="E128" s="14">
        <v>4.0093372302643399E-2</v>
      </c>
      <c r="F128" s="14">
        <v>1.9529640037844992E-2</v>
      </c>
      <c r="G128" s="14">
        <v>6.1719183522623497E-2</v>
      </c>
      <c r="H128" s="14">
        <v>2.2301153019611601E-2</v>
      </c>
      <c r="I128" s="14">
        <v>0.21034939510262612</v>
      </c>
      <c r="J128" s="14">
        <v>1.48003564288153</v>
      </c>
      <c r="K128" s="14"/>
      <c r="L128" s="14">
        <v>2.2187999999999999E-2</v>
      </c>
      <c r="M128" s="14">
        <v>9.7680000000000003E-2</v>
      </c>
      <c r="N128" s="14">
        <v>4.3476000000000001E-2</v>
      </c>
      <c r="O128" s="14">
        <v>6.8136000000000002E-2</v>
      </c>
      <c r="P128" s="14">
        <v>0.198384</v>
      </c>
      <c r="Q128" s="14">
        <v>0.31291200000000002</v>
      </c>
      <c r="R128" s="14">
        <v>4.2180000000000002E-2</v>
      </c>
      <c r="S128" s="14">
        <v>1.116E-3</v>
      </c>
      <c r="T128" s="14">
        <v>5.4551000000000002E-2</v>
      </c>
      <c r="U128" s="14">
        <v>0.116115</v>
      </c>
      <c r="V128" s="14">
        <v>1.7812999999999999E-2</v>
      </c>
      <c r="W128" s="14">
        <v>0.35211700000000001</v>
      </c>
      <c r="X128" s="14">
        <v>317.35825199999999</v>
      </c>
      <c r="Y128" s="14">
        <v>329.05775599999998</v>
      </c>
      <c r="Z128" s="14">
        <v>338.57252</v>
      </c>
      <c r="AA128" s="14">
        <v>253.30948100000001</v>
      </c>
      <c r="AB128" s="14">
        <v>229.782623</v>
      </c>
      <c r="AC128" s="14">
        <v>306.68478199999998</v>
      </c>
      <c r="AD128" s="14">
        <v>319.02348899999998</v>
      </c>
      <c r="AE128" s="14">
        <v>549.04276500000003</v>
      </c>
    </row>
    <row r="129" spans="1:31" ht="13.5" customHeight="1" x14ac:dyDescent="0.15">
      <c r="A129" s="1"/>
      <c r="B129" s="16" t="s">
        <v>422</v>
      </c>
      <c r="C129" s="10">
        <v>24.685638572980999</v>
      </c>
      <c r="D129" s="11">
        <v>29.719720411383609</v>
      </c>
      <c r="E129" s="11">
        <v>27.9085835648523</v>
      </c>
      <c r="F129" s="11">
        <v>36.675620009194503</v>
      </c>
      <c r="G129" s="11">
        <v>44.294838710897622</v>
      </c>
      <c r="H129" s="11">
        <v>37.263700174918384</v>
      </c>
      <c r="I129" s="11">
        <v>35.98818589463778</v>
      </c>
      <c r="J129" s="11">
        <v>44.910218804377074</v>
      </c>
      <c r="K129" s="11">
        <v>38.4</v>
      </c>
      <c r="L129" s="11">
        <v>43.067202000000002</v>
      </c>
      <c r="M129" s="11">
        <v>38.110587000000002</v>
      </c>
      <c r="N129" s="11">
        <v>59.113377999999997</v>
      </c>
      <c r="O129" s="11">
        <v>65.089667000000006</v>
      </c>
      <c r="P129" s="11">
        <v>110.99150299999999</v>
      </c>
      <c r="Q129" s="11">
        <v>107.703789</v>
      </c>
      <c r="R129" s="11">
        <v>134.85194799999999</v>
      </c>
      <c r="S129" s="11">
        <v>72.290251999999995</v>
      </c>
      <c r="T129" s="11">
        <v>68.514542000000006</v>
      </c>
      <c r="U129" s="11">
        <v>61.548887000000001</v>
      </c>
      <c r="V129" s="11">
        <v>66.442156999999995</v>
      </c>
      <c r="W129" s="11">
        <v>69.301524000000001</v>
      </c>
      <c r="X129" s="11">
        <v>343.401005</v>
      </c>
      <c r="Y129" s="11">
        <v>319.863697</v>
      </c>
      <c r="Z129" s="11">
        <v>251.602497</v>
      </c>
      <c r="AA129" s="11">
        <v>229.73116200000001</v>
      </c>
      <c r="AB129" s="11">
        <v>230.37154899999999</v>
      </c>
      <c r="AC129" s="11">
        <v>272.31232999999997</v>
      </c>
      <c r="AD129" s="11">
        <v>246.837141</v>
      </c>
      <c r="AE129" s="11">
        <v>275.76410199999998</v>
      </c>
    </row>
    <row r="130" spans="1:31" ht="13.5" customHeight="1" x14ac:dyDescent="0.15">
      <c r="A130" s="1"/>
      <c r="B130" s="16" t="s">
        <v>423</v>
      </c>
      <c r="C130" s="13">
        <v>0.12552374200222</v>
      </c>
      <c r="D130" s="14">
        <v>6.0634444716134794</v>
      </c>
      <c r="E130" s="14">
        <v>0.9751795302362638</v>
      </c>
      <c r="F130" s="14">
        <v>0.83343109675467497</v>
      </c>
      <c r="G130" s="14">
        <v>1.17095470847784</v>
      </c>
      <c r="H130" s="14">
        <v>0.8548678567523853</v>
      </c>
      <c r="I130" s="14">
        <v>1.06529258608773</v>
      </c>
      <c r="J130" s="14">
        <v>1.49139628923958</v>
      </c>
      <c r="K130" s="14">
        <v>1.2</v>
      </c>
      <c r="L130" s="14">
        <v>0.74658100000000005</v>
      </c>
      <c r="M130" s="14">
        <v>2.0910549999999999</v>
      </c>
      <c r="N130" s="14">
        <v>6.7420439999999999</v>
      </c>
      <c r="O130" s="14">
        <v>16.766646000000001</v>
      </c>
      <c r="P130" s="14">
        <v>1.7174769999999999</v>
      </c>
      <c r="Q130" s="14">
        <v>0.94453399999999998</v>
      </c>
      <c r="R130" s="14">
        <v>16.229935000000001</v>
      </c>
      <c r="S130" s="14">
        <v>1.4098170000000001</v>
      </c>
      <c r="T130" s="14">
        <v>2.0962480000000001</v>
      </c>
      <c r="U130" s="14">
        <v>32.552646000000003</v>
      </c>
      <c r="V130" s="14">
        <v>1.9789209999999999</v>
      </c>
      <c r="W130" s="14">
        <v>2.8126530000000001</v>
      </c>
      <c r="X130" s="14">
        <v>6.5091109999999999</v>
      </c>
      <c r="Y130" s="14">
        <v>8.2785729999999997</v>
      </c>
      <c r="Z130" s="14">
        <v>4.0647700000000002</v>
      </c>
      <c r="AA130" s="14">
        <v>4.6978540000000004</v>
      </c>
      <c r="AB130" s="14">
        <v>5.8786199999999997</v>
      </c>
      <c r="AC130" s="14">
        <v>9.3224129999999992</v>
      </c>
      <c r="AD130" s="14">
        <v>8.4835949999999993</v>
      </c>
      <c r="AE130" s="14">
        <v>10.152647999999999</v>
      </c>
    </row>
    <row r="131" spans="1:31" ht="13.5" customHeight="1" x14ac:dyDescent="0.15">
      <c r="A131" s="1"/>
      <c r="B131" s="16" t="s">
        <v>424</v>
      </c>
      <c r="C131" s="10">
        <v>34.352361415396402</v>
      </c>
      <c r="D131" s="11">
        <v>33.142330304402599</v>
      </c>
      <c r="E131" s="11">
        <v>34.859266743706399</v>
      </c>
      <c r="F131" s="11">
        <v>36.904747608674001</v>
      </c>
      <c r="G131" s="11">
        <v>34.102952170608091</v>
      </c>
      <c r="H131" s="11">
        <v>32.150134604767501</v>
      </c>
      <c r="I131" s="11">
        <v>33.3333055506764</v>
      </c>
      <c r="J131" s="11">
        <v>31.799096594803</v>
      </c>
      <c r="K131" s="11">
        <v>30</v>
      </c>
      <c r="L131" s="11">
        <v>27.994996</v>
      </c>
      <c r="M131" s="11">
        <v>22.644866</v>
      </c>
      <c r="N131" s="11">
        <v>28.952755</v>
      </c>
      <c r="O131" s="11">
        <v>27.364954999999998</v>
      </c>
      <c r="P131" s="11">
        <v>34.029333999999999</v>
      </c>
      <c r="Q131" s="11">
        <v>36.957906999999999</v>
      </c>
      <c r="R131" s="11">
        <v>52.571353999999999</v>
      </c>
      <c r="S131" s="11">
        <v>59.848939999999999</v>
      </c>
      <c r="T131" s="11">
        <v>64.886004999999997</v>
      </c>
      <c r="U131" s="11">
        <v>58.277206999999997</v>
      </c>
      <c r="V131" s="11">
        <v>60.345483000000002</v>
      </c>
      <c r="W131" s="11">
        <v>82.400677999999999</v>
      </c>
      <c r="X131" s="11">
        <v>114.75990400000001</v>
      </c>
      <c r="Y131" s="11">
        <v>105.248904</v>
      </c>
      <c r="Z131" s="11">
        <v>117.991052</v>
      </c>
      <c r="AA131" s="11">
        <v>109.685912</v>
      </c>
      <c r="AB131" s="11">
        <v>124.93950599999999</v>
      </c>
      <c r="AC131" s="11">
        <v>146.88736</v>
      </c>
      <c r="AD131" s="11">
        <v>169.20977199999999</v>
      </c>
      <c r="AE131" s="11">
        <v>169.599054</v>
      </c>
    </row>
    <row r="132" spans="1:31" ht="13.5" customHeight="1" x14ac:dyDescent="0.15">
      <c r="A132" s="1"/>
      <c r="B132" s="16" t="s">
        <v>425</v>
      </c>
      <c r="C132" s="13">
        <v>40.056020781152803</v>
      </c>
      <c r="D132" s="14">
        <v>0.136597317843698</v>
      </c>
      <c r="E132" s="14">
        <v>0.48904439660844412</v>
      </c>
      <c r="F132" s="14">
        <v>6.7031076499140682E-2</v>
      </c>
      <c r="G132" s="14">
        <v>0.16050826711104699</v>
      </c>
      <c r="H132" s="14">
        <v>5.9631132226462498E-2</v>
      </c>
      <c r="I132" s="14">
        <v>3.7224908440860405E-2</v>
      </c>
      <c r="J132" s="14">
        <v>5.6879934103161403E-2</v>
      </c>
      <c r="K132" s="14">
        <v>3.6</v>
      </c>
      <c r="L132" s="14">
        <v>0.65133600000000003</v>
      </c>
      <c r="M132" s="14">
        <v>0.51719999999999999</v>
      </c>
      <c r="N132" s="14">
        <v>4.1953560000000003</v>
      </c>
      <c r="O132" s="14">
        <v>3.8031239999999999</v>
      </c>
      <c r="P132" s="14">
        <v>79.184147999999993</v>
      </c>
      <c r="Q132" s="14">
        <v>47.882567999999999</v>
      </c>
      <c r="R132" s="14">
        <v>227.54584800000001</v>
      </c>
      <c r="S132" s="14">
        <v>90.613007999999994</v>
      </c>
      <c r="T132" s="14">
        <v>90.634071000000006</v>
      </c>
      <c r="U132" s="14">
        <v>135.16506200000001</v>
      </c>
      <c r="V132" s="14">
        <v>155.28373400000001</v>
      </c>
      <c r="W132" s="14">
        <v>141.455477</v>
      </c>
      <c r="X132" s="14">
        <v>248.237426</v>
      </c>
      <c r="Y132" s="14">
        <v>162.56088199999999</v>
      </c>
      <c r="Z132" s="14">
        <v>167.62451200000001</v>
      </c>
      <c r="AA132" s="14">
        <v>279.01943199999999</v>
      </c>
      <c r="AB132" s="14">
        <v>290.992098</v>
      </c>
      <c r="AC132" s="14">
        <v>134.06193099999999</v>
      </c>
      <c r="AD132" s="14">
        <v>362.11581799999999</v>
      </c>
      <c r="AE132" s="14">
        <v>423.55222300000003</v>
      </c>
    </row>
    <row r="133" spans="1:31" ht="13.5" customHeight="1" x14ac:dyDescent="0.15">
      <c r="A133" s="1"/>
      <c r="B133" s="16" t="s">
        <v>426</v>
      </c>
      <c r="C133" s="10">
        <v>354.98602386113402</v>
      </c>
      <c r="D133" s="11">
        <v>171.66232073274898</v>
      </c>
      <c r="E133" s="11">
        <v>187.52633174682987</v>
      </c>
      <c r="F133" s="11">
        <v>184.686697744648</v>
      </c>
      <c r="G133" s="11">
        <v>238.09816937534288</v>
      </c>
      <c r="H133" s="11">
        <v>213.29287357718607</v>
      </c>
      <c r="I133" s="11">
        <v>322.73632047936701</v>
      </c>
      <c r="J133" s="11">
        <v>217.004697581188</v>
      </c>
      <c r="K133" s="11">
        <v>85.2</v>
      </c>
      <c r="L133" s="11">
        <v>116.424368</v>
      </c>
      <c r="M133" s="11">
        <v>48.871493999999998</v>
      </c>
      <c r="N133" s="11">
        <v>192.95154600000001</v>
      </c>
      <c r="O133" s="11">
        <v>177.16635299999999</v>
      </c>
      <c r="P133" s="11">
        <v>89.122946999999996</v>
      </c>
      <c r="Q133" s="11">
        <v>189.29237699999999</v>
      </c>
      <c r="R133" s="11">
        <v>284.935427</v>
      </c>
      <c r="S133" s="11">
        <v>320.38408500000003</v>
      </c>
      <c r="T133" s="11">
        <v>242.597216</v>
      </c>
      <c r="U133" s="11">
        <v>106.67083100000001</v>
      </c>
      <c r="V133" s="11">
        <v>93.831748000000005</v>
      </c>
      <c r="W133" s="11">
        <v>181.97767300000001</v>
      </c>
      <c r="X133" s="11">
        <v>299.25820099999999</v>
      </c>
      <c r="Y133" s="11">
        <v>273.72438699999998</v>
      </c>
      <c r="Z133" s="11">
        <v>184.66474700000001</v>
      </c>
      <c r="AA133" s="11">
        <v>135.31261900000001</v>
      </c>
      <c r="AB133" s="11">
        <v>446.23922800000003</v>
      </c>
      <c r="AC133" s="11">
        <v>346.33646499999998</v>
      </c>
      <c r="AD133" s="11">
        <v>454.94682799999998</v>
      </c>
      <c r="AE133" s="11">
        <v>514.19842700000004</v>
      </c>
    </row>
    <row r="134" spans="1:31" ht="13.5" customHeight="1" x14ac:dyDescent="0.15">
      <c r="A134" s="1"/>
      <c r="B134" s="16" t="s">
        <v>427</v>
      </c>
      <c r="C134" s="13">
        <v>0.955375147461341</v>
      </c>
      <c r="D134" s="14">
        <v>0.131577106178283</v>
      </c>
      <c r="E134" s="14">
        <v>3.9761606150212703E-3</v>
      </c>
      <c r="F134" s="14">
        <v>1.1855519676706798E-2</v>
      </c>
      <c r="G134" s="14">
        <v>2.544669870746781E-2</v>
      </c>
      <c r="H134" s="14">
        <v>0.15177444204000501</v>
      </c>
      <c r="I134" s="14">
        <v>4.2263520005414196E-2</v>
      </c>
      <c r="J134" s="14">
        <v>3.3822686356424901E-2</v>
      </c>
      <c r="K134" s="14"/>
      <c r="L134" s="14">
        <v>9.7907999999999995E-2</v>
      </c>
      <c r="M134" s="14">
        <v>5.04E-4</v>
      </c>
      <c r="N134" s="14">
        <v>2.0364E-2</v>
      </c>
      <c r="O134" s="14">
        <v>0.12806400000000001</v>
      </c>
      <c r="P134" s="14">
        <v>0.22614000000000001</v>
      </c>
      <c r="Q134" s="14">
        <v>1.1507999999999999E-2</v>
      </c>
      <c r="R134" s="14">
        <v>2.6627999999999999E-2</v>
      </c>
      <c r="S134" s="14">
        <v>7.1136000000000005E-2</v>
      </c>
      <c r="T134" s="14">
        <v>0.25277899999999998</v>
      </c>
      <c r="U134" s="14">
        <v>5.9542999999999999E-2</v>
      </c>
      <c r="V134" s="14">
        <v>2.552E-3</v>
      </c>
      <c r="W134" s="14">
        <v>6.2699999999999995E-4</v>
      </c>
      <c r="X134" s="14">
        <v>4.6968999999999997E-2</v>
      </c>
      <c r="Y134" s="14">
        <v>9.9049999999999999E-2</v>
      </c>
      <c r="Z134" s="14">
        <v>8.3402000000000004E-2</v>
      </c>
      <c r="AA134" s="14">
        <v>6.9006999999999999E-2</v>
      </c>
      <c r="AB134" s="14">
        <v>7.0892999999999998E-2</v>
      </c>
      <c r="AC134" s="14">
        <v>3.6783000000000003E-2</v>
      </c>
      <c r="AD134" s="14">
        <v>8.523E-2</v>
      </c>
      <c r="AE134" s="14">
        <v>1.8363000000000001E-2</v>
      </c>
    </row>
    <row r="135" spans="1:31" ht="13.5" customHeight="1" x14ac:dyDescent="0.15">
      <c r="A135" s="1"/>
      <c r="B135" s="16" t="s">
        <v>428</v>
      </c>
      <c r="C135" s="10">
        <v>1.07532005648568</v>
      </c>
      <c r="D135" s="11">
        <v>0.26186476189666702</v>
      </c>
      <c r="E135" s="11">
        <v>0.247857566860895</v>
      </c>
      <c r="F135" s="11">
        <v>0.51762405897875297</v>
      </c>
      <c r="G135" s="11">
        <v>0.17990123510569411</v>
      </c>
      <c r="H135" s="11">
        <v>0.33261501188880405</v>
      </c>
      <c r="I135" s="11">
        <v>0.94906310054342213</v>
      </c>
      <c r="J135" s="11">
        <v>0.99133905718831694</v>
      </c>
      <c r="K135" s="11">
        <v>1.2</v>
      </c>
      <c r="L135" s="11">
        <v>0.233373</v>
      </c>
      <c r="M135" s="11">
        <v>0.339588</v>
      </c>
      <c r="N135" s="11">
        <v>0.34298000000000001</v>
      </c>
      <c r="O135" s="11">
        <v>0.57367199999999996</v>
      </c>
      <c r="P135" s="11">
        <v>0.22437199999999999</v>
      </c>
      <c r="Q135" s="11">
        <v>0.31788300000000003</v>
      </c>
      <c r="R135" s="11">
        <v>1.186458</v>
      </c>
      <c r="S135" s="11">
        <v>0.75037299999999996</v>
      </c>
      <c r="T135" s="11">
        <v>0.60461100000000001</v>
      </c>
      <c r="U135" s="11">
        <v>0.79176800000000003</v>
      </c>
      <c r="V135" s="11">
        <v>0.50748899999999997</v>
      </c>
      <c r="W135" s="11">
        <v>0.83487100000000003</v>
      </c>
      <c r="X135" s="11">
        <v>1.8711930000000001</v>
      </c>
      <c r="Y135" s="11">
        <v>10.067214999999999</v>
      </c>
      <c r="Z135" s="11">
        <v>3.3706360000000002</v>
      </c>
      <c r="AA135" s="11">
        <v>9.674118</v>
      </c>
      <c r="AB135" s="11">
        <v>6.2915380000000001</v>
      </c>
      <c r="AC135" s="11">
        <v>3.9963549999999999</v>
      </c>
      <c r="AD135" s="11">
        <v>0.82091499999999995</v>
      </c>
      <c r="AE135" s="11">
        <v>9.3734999999999999E-2</v>
      </c>
    </row>
    <row r="136" spans="1:31" ht="13.5" customHeight="1" x14ac:dyDescent="0.15">
      <c r="A136" s="1"/>
      <c r="B136" s="16" t="s">
        <v>429</v>
      </c>
      <c r="C136" s="13">
        <v>0.81660167713666409</v>
      </c>
      <c r="D136" s="14">
        <v>0.9161917399492201</v>
      </c>
      <c r="E136" s="14">
        <v>1.06987540287851</v>
      </c>
      <c r="F136" s="14">
        <v>1.2774863809710302</v>
      </c>
      <c r="G136" s="14">
        <v>1.062614262813681</v>
      </c>
      <c r="H136" s="14">
        <v>0.81523976791477426</v>
      </c>
      <c r="I136" s="14">
        <v>0.341427135820906</v>
      </c>
      <c r="J136" s="14">
        <v>0.61823516820877111</v>
      </c>
      <c r="K136" s="14">
        <v>1.2</v>
      </c>
      <c r="L136" s="14">
        <v>1.1355649999999999</v>
      </c>
      <c r="M136" s="14">
        <v>0.79737800000000003</v>
      </c>
      <c r="N136" s="14">
        <v>1.178229</v>
      </c>
      <c r="O136" s="14">
        <v>2.5601820000000002</v>
      </c>
      <c r="P136" s="14">
        <v>3.55281</v>
      </c>
      <c r="Q136" s="14">
        <v>4.3494229999999998</v>
      </c>
      <c r="R136" s="14">
        <v>1.1615489999999999</v>
      </c>
      <c r="S136" s="14">
        <v>1.896107</v>
      </c>
      <c r="T136" s="14">
        <v>6.8892369999999996</v>
      </c>
      <c r="U136" s="14">
        <v>4.876519</v>
      </c>
      <c r="V136" s="14">
        <v>4.0087700000000002</v>
      </c>
      <c r="W136" s="14">
        <v>4.5031049999999997</v>
      </c>
      <c r="X136" s="14">
        <v>4.330336</v>
      </c>
      <c r="Y136" s="14">
        <v>2.0585279999999999</v>
      </c>
      <c r="Z136" s="14">
        <v>1.110854</v>
      </c>
      <c r="AA136" s="14">
        <v>0.30391400000000002</v>
      </c>
      <c r="AB136" s="14">
        <v>0.24236199999999999</v>
      </c>
      <c r="AC136" s="14">
        <v>0.35622300000000001</v>
      </c>
      <c r="AD136" s="14">
        <v>0.20549400000000001</v>
      </c>
      <c r="AE136" s="14">
        <v>0.24765200000000001</v>
      </c>
    </row>
    <row r="137" spans="1:31" ht="13.5" customHeight="1" x14ac:dyDescent="0.15">
      <c r="A137" s="1"/>
      <c r="B137" s="16" t="s">
        <v>430</v>
      </c>
      <c r="C137" s="10"/>
      <c r="D137" s="11">
        <v>0.42800974884503112</v>
      </c>
      <c r="E137" s="11">
        <v>0.37684062722350609</v>
      </c>
      <c r="F137" s="11">
        <v>1.2249386203452801</v>
      </c>
      <c r="G137" s="11">
        <v>0.91364135488799136</v>
      </c>
      <c r="H137" s="11">
        <v>1.4119712863073399</v>
      </c>
      <c r="I137" s="11">
        <v>0.66112233511189433</v>
      </c>
      <c r="J137" s="11">
        <v>0.85162779796001942</v>
      </c>
      <c r="K137" s="11">
        <v>1.2</v>
      </c>
      <c r="L137" s="11">
        <v>0.40400399999999997</v>
      </c>
      <c r="M137" s="11">
        <v>0.61695599999999995</v>
      </c>
      <c r="N137" s="11">
        <v>9.0864E-2</v>
      </c>
      <c r="O137" s="11">
        <v>0.151416</v>
      </c>
      <c r="P137" s="11">
        <v>0.96685200000000004</v>
      </c>
      <c r="Q137" s="11">
        <v>9.0808199999999992</v>
      </c>
      <c r="R137" s="11">
        <v>4.9733039999999997</v>
      </c>
      <c r="S137" s="11">
        <v>0.64925999999999995</v>
      </c>
      <c r="T137" s="11">
        <v>1.1557E-2</v>
      </c>
      <c r="U137" s="11">
        <v>3.0010999999999999E-2</v>
      </c>
      <c r="V137" s="11">
        <v>0.18157999999999999</v>
      </c>
      <c r="W137" s="11">
        <v>2.0558E-2</v>
      </c>
      <c r="X137" s="11">
        <v>53.487011000000003</v>
      </c>
      <c r="Y137" s="11">
        <v>49.955764000000002</v>
      </c>
      <c r="Z137" s="11">
        <v>120.538291</v>
      </c>
      <c r="AA137" s="11">
        <v>141.27925400000001</v>
      </c>
      <c r="AB137" s="11">
        <v>74.934109000000007</v>
      </c>
      <c r="AC137" s="11">
        <v>119.674221</v>
      </c>
      <c r="AD137" s="11">
        <v>209.67397800000001</v>
      </c>
      <c r="AE137" s="11">
        <v>173.847993</v>
      </c>
    </row>
    <row r="138" spans="1:31" ht="13.5" customHeight="1" x14ac:dyDescent="0.15">
      <c r="A138" s="1"/>
      <c r="B138" s="16" t="s">
        <v>431</v>
      </c>
      <c r="C138" s="13">
        <v>10.832698934791601</v>
      </c>
      <c r="D138" s="14">
        <v>10.569919166595001</v>
      </c>
      <c r="E138" s="14">
        <v>12.5810618030487</v>
      </c>
      <c r="F138" s="14">
        <v>16.101347631404796</v>
      </c>
      <c r="G138" s="14">
        <v>14.916377188800801</v>
      </c>
      <c r="H138" s="14">
        <v>12.9173698408355</v>
      </c>
      <c r="I138" s="14">
        <v>12.736587613406201</v>
      </c>
      <c r="J138" s="14">
        <v>14.907010809557599</v>
      </c>
      <c r="K138" s="14">
        <v>13.2</v>
      </c>
      <c r="L138" s="14">
        <v>13.083641</v>
      </c>
      <c r="M138" s="14">
        <v>14.237864999999999</v>
      </c>
      <c r="N138" s="14">
        <v>15.126566</v>
      </c>
      <c r="O138" s="14">
        <v>18.863900999999998</v>
      </c>
      <c r="P138" s="14">
        <v>20.238287</v>
      </c>
      <c r="Q138" s="14">
        <v>24.457837000000001</v>
      </c>
      <c r="R138" s="14">
        <v>22.834575999999998</v>
      </c>
      <c r="S138" s="14">
        <v>28.877848</v>
      </c>
      <c r="T138" s="14">
        <v>34.877023000000001</v>
      </c>
      <c r="U138" s="14">
        <v>35.640300000000003</v>
      </c>
      <c r="V138" s="14">
        <v>40.176045000000002</v>
      </c>
      <c r="W138" s="14">
        <v>63.116877000000002</v>
      </c>
      <c r="X138" s="14">
        <v>147.42377500000001</v>
      </c>
      <c r="Y138" s="14">
        <v>160.23873800000001</v>
      </c>
      <c r="Z138" s="14">
        <v>167.14620099999999</v>
      </c>
      <c r="AA138" s="14">
        <v>148.00004100000001</v>
      </c>
      <c r="AB138" s="14">
        <v>167.15994800000001</v>
      </c>
      <c r="AC138" s="14">
        <v>202.64144300000001</v>
      </c>
      <c r="AD138" s="14">
        <v>215.008343</v>
      </c>
      <c r="AE138" s="14">
        <v>207.714572</v>
      </c>
    </row>
    <row r="139" spans="1:31" ht="13.5" customHeight="1" x14ac:dyDescent="0.15">
      <c r="A139" s="1"/>
      <c r="B139" s="16" t="s">
        <v>432</v>
      </c>
      <c r="C139" s="10"/>
      <c r="D139" s="11">
        <v>0.24973634732531091</v>
      </c>
      <c r="E139" s="11">
        <v>2.5074054585524994</v>
      </c>
      <c r="F139" s="11">
        <v>1.82941561873548</v>
      </c>
      <c r="G139" s="11">
        <v>0.53174398663397815</v>
      </c>
      <c r="H139" s="11">
        <v>0.52886347384518317</v>
      </c>
      <c r="I139" s="11">
        <v>0.28623644851716684</v>
      </c>
      <c r="J139" s="11">
        <v>5.6702944705091199E-2</v>
      </c>
      <c r="K139" s="11">
        <v>1.2</v>
      </c>
      <c r="L139" s="11">
        <v>1.982532</v>
      </c>
      <c r="M139" s="11">
        <v>0.856908</v>
      </c>
      <c r="N139" s="11">
        <v>0.24121200000000001</v>
      </c>
      <c r="O139" s="11">
        <v>0.425676</v>
      </c>
      <c r="P139" s="11">
        <v>0.146256</v>
      </c>
      <c r="Q139" s="11">
        <v>0.24076800000000001</v>
      </c>
      <c r="R139" s="11">
        <v>7.4340000000000003E-2</v>
      </c>
      <c r="S139" s="11">
        <v>7.3655999999999999E-2</v>
      </c>
      <c r="T139" s="11">
        <v>5.9348999999999999E-2</v>
      </c>
      <c r="U139" s="11">
        <v>1.397297</v>
      </c>
      <c r="V139" s="11">
        <v>5.4043000000000001E-2</v>
      </c>
      <c r="W139" s="11">
        <v>44.826329999999999</v>
      </c>
      <c r="X139" s="11">
        <v>29.939401</v>
      </c>
      <c r="Y139" s="11">
        <v>0.91026499999999999</v>
      </c>
      <c r="Z139" s="11">
        <v>30.320858000000001</v>
      </c>
      <c r="AA139" s="11">
        <v>0.69878600000000002</v>
      </c>
      <c r="AB139" s="11">
        <v>0.722356</v>
      </c>
      <c r="AC139" s="11">
        <v>0.52632199999999996</v>
      </c>
      <c r="AD139" s="11">
        <v>0.62552399999999997</v>
      </c>
      <c r="AE139" s="11">
        <v>0.571017</v>
      </c>
    </row>
    <row r="140" spans="1:31" ht="13.5" customHeight="1" x14ac:dyDescent="0.15">
      <c r="A140" s="1"/>
      <c r="B140" s="16" t="s">
        <v>433</v>
      </c>
      <c r="C140" s="13">
        <v>16.3055340860884</v>
      </c>
      <c r="D140" s="14">
        <v>7.5547243065024725</v>
      </c>
      <c r="E140" s="14">
        <v>12.872251577840199</v>
      </c>
      <c r="F140" s="14">
        <v>27.139408808823401</v>
      </c>
      <c r="G140" s="14">
        <v>10.2249721026377</v>
      </c>
      <c r="H140" s="14">
        <v>18.418501582351812</v>
      </c>
      <c r="I140" s="14">
        <v>12.201407116168006</v>
      </c>
      <c r="J140" s="14">
        <v>10.387882244544201</v>
      </c>
      <c r="K140" s="14">
        <v>37.200000000000017</v>
      </c>
      <c r="L140" s="14">
        <v>64.979485999999994</v>
      </c>
      <c r="M140" s="14">
        <v>69.593790999999996</v>
      </c>
      <c r="N140" s="14">
        <v>240.454622</v>
      </c>
      <c r="O140" s="14">
        <v>233.64749699999999</v>
      </c>
      <c r="P140" s="14">
        <v>364.45963499999999</v>
      </c>
      <c r="Q140" s="14">
        <v>514.47083499999997</v>
      </c>
      <c r="R140" s="14">
        <v>505.51965200000001</v>
      </c>
      <c r="S140" s="14">
        <v>270.216094</v>
      </c>
      <c r="T140" s="14">
        <v>406.20952299999999</v>
      </c>
      <c r="U140" s="14">
        <v>497.83735999999999</v>
      </c>
      <c r="V140" s="14">
        <v>725.98842999999999</v>
      </c>
      <c r="W140" s="14">
        <v>548.62848399999996</v>
      </c>
      <c r="X140" s="14">
        <v>17219.740666999998</v>
      </c>
      <c r="Y140" s="14">
        <v>3207.3760360000001</v>
      </c>
      <c r="Z140" s="14">
        <v>3342.9399990000002</v>
      </c>
      <c r="AA140" s="14">
        <v>3873.7779420000002</v>
      </c>
      <c r="AB140" s="14">
        <v>16322.111532999999</v>
      </c>
      <c r="AC140" s="14">
        <v>9891.9587640000009</v>
      </c>
      <c r="AD140" s="14">
        <v>10078.127807999999</v>
      </c>
      <c r="AE140" s="14">
        <v>15064.334013</v>
      </c>
    </row>
    <row r="141" spans="1:31" ht="13.5" customHeight="1" x14ac:dyDescent="0.15">
      <c r="A141" s="1"/>
      <c r="B141" s="16" t="s">
        <v>434</v>
      </c>
      <c r="C141" s="10"/>
      <c r="D141" s="11"/>
      <c r="E141" s="11">
        <v>3.7582182957956598</v>
      </c>
      <c r="F141" s="11">
        <v>9.0245876705666372</v>
      </c>
      <c r="G141" s="11">
        <v>6.8970396128494107</v>
      </c>
      <c r="H141" s="11">
        <v>8.3774297327081015</v>
      </c>
      <c r="I141" s="11">
        <v>3.9040332378720084</v>
      </c>
      <c r="J141" s="11">
        <v>3.3241448390461099</v>
      </c>
      <c r="K141" s="11">
        <v>3.6</v>
      </c>
      <c r="L141" s="11">
        <v>2.048352</v>
      </c>
      <c r="M141" s="11">
        <v>6.0781359999999998</v>
      </c>
      <c r="N141" s="11">
        <v>3.58378</v>
      </c>
      <c r="O141" s="11">
        <v>2.3179110000000001</v>
      </c>
      <c r="P141" s="11">
        <v>1.3084849999999999</v>
      </c>
      <c r="Q141" s="11">
        <v>4.5406120000000003</v>
      </c>
      <c r="R141" s="11">
        <v>4.511342</v>
      </c>
      <c r="S141" s="11">
        <v>2.5572240000000002</v>
      </c>
      <c r="T141" s="11">
        <v>11.235935</v>
      </c>
      <c r="U141" s="11">
        <v>13.119471000000001</v>
      </c>
      <c r="V141" s="11">
        <v>34.777040999999997</v>
      </c>
      <c r="W141" s="11">
        <v>9.2147369999999995</v>
      </c>
      <c r="X141" s="11">
        <v>525.82641599999999</v>
      </c>
      <c r="Y141" s="11">
        <v>1549.7343249999999</v>
      </c>
      <c r="Z141" s="11">
        <v>1317.7908130000001</v>
      </c>
      <c r="AA141" s="11">
        <v>1856.5452620000001</v>
      </c>
      <c r="AB141" s="11">
        <v>2843.71</v>
      </c>
      <c r="AC141" s="11">
        <v>3695.2031339999999</v>
      </c>
      <c r="AD141" s="11">
        <v>2478.6921269999998</v>
      </c>
      <c r="AE141" s="11">
        <v>2617.981143</v>
      </c>
    </row>
    <row r="142" spans="1:31" ht="13.5" customHeight="1" x14ac:dyDescent="0.15">
      <c r="A142" s="1"/>
      <c r="B142" s="16" t="s">
        <v>435</v>
      </c>
      <c r="C142" s="13"/>
      <c r="D142" s="14"/>
      <c r="E142" s="14"/>
      <c r="F142" s="14"/>
      <c r="G142" s="14"/>
      <c r="H142" s="14"/>
      <c r="I142" s="14">
        <v>2.04782350491819E-3</v>
      </c>
      <c r="J142" s="14">
        <v>4.7017066044712598E-2</v>
      </c>
      <c r="K142" s="14"/>
      <c r="L142" s="14">
        <v>4.5468000000000001E-2</v>
      </c>
      <c r="M142" s="14">
        <v>3.1415999999999999E-2</v>
      </c>
      <c r="N142" s="14">
        <v>0.23271600000000001</v>
      </c>
      <c r="O142" s="14">
        <v>0.267924</v>
      </c>
      <c r="P142" s="14">
        <v>0.231072</v>
      </c>
      <c r="Q142" s="14">
        <v>0.36677999999999999</v>
      </c>
      <c r="R142" s="14">
        <v>0.22064400000000001</v>
      </c>
      <c r="S142" s="14">
        <v>0.27283200000000002</v>
      </c>
      <c r="T142" s="14">
        <v>0.133187</v>
      </c>
      <c r="U142" s="14">
        <v>0.28909200000000002</v>
      </c>
      <c r="V142" s="14">
        <v>0.38946599999999998</v>
      </c>
      <c r="W142" s="14">
        <v>0.48892099999999999</v>
      </c>
      <c r="X142" s="14">
        <v>0.54812399999999994</v>
      </c>
      <c r="Y142" s="14">
        <v>0.41722399999999998</v>
      </c>
      <c r="Z142" s="14">
        <v>0.325602</v>
      </c>
      <c r="AA142" s="14">
        <v>0.16616500000000001</v>
      </c>
      <c r="AB142" s="14">
        <v>0.335947</v>
      </c>
      <c r="AC142" s="14">
        <v>0.35256700000000002</v>
      </c>
      <c r="AD142" s="14">
        <v>0.35172100000000001</v>
      </c>
      <c r="AE142" s="14">
        <v>0.50143800000000005</v>
      </c>
    </row>
    <row r="143" spans="1:31" ht="13.5" customHeight="1" x14ac:dyDescent="0.15">
      <c r="A143" s="1"/>
      <c r="B143" s="16" t="s">
        <v>436</v>
      </c>
      <c r="C143" s="10">
        <v>0.18758825888109501</v>
      </c>
      <c r="D143" s="11">
        <v>2.1902545650717403E-2</v>
      </c>
      <c r="E143" s="11">
        <v>0.53291810289882457</v>
      </c>
      <c r="F143" s="11">
        <v>0.80375237251823384</v>
      </c>
      <c r="G143" s="11">
        <v>0.51310764097231898</v>
      </c>
      <c r="H143" s="11">
        <v>1.1348052405360098</v>
      </c>
      <c r="I143" s="11">
        <v>0.6472898751410141</v>
      </c>
      <c r="J143" s="11">
        <v>0.21098824768896798</v>
      </c>
      <c r="K143" s="11"/>
      <c r="L143" s="11">
        <v>7.9958000000000001E-2</v>
      </c>
      <c r="M143" s="11">
        <v>4.1973000000000003E-2</v>
      </c>
      <c r="N143" s="11">
        <v>0.33640999999999999</v>
      </c>
      <c r="O143" s="11">
        <v>0.259685</v>
      </c>
      <c r="P143" s="11">
        <v>0.21868699999999999</v>
      </c>
      <c r="Q143" s="11">
        <v>0.68355900000000003</v>
      </c>
      <c r="R143" s="11">
        <v>1.023752</v>
      </c>
      <c r="S143" s="11">
        <v>0.43025799999999997</v>
      </c>
      <c r="T143" s="11">
        <v>2.2304409999999999</v>
      </c>
      <c r="U143" s="11">
        <v>1.1988719999999999</v>
      </c>
      <c r="V143" s="11">
        <v>0.856715</v>
      </c>
      <c r="W143" s="11">
        <v>3.9278E-2</v>
      </c>
      <c r="X143" s="11">
        <v>1.9866000000000002E-2</v>
      </c>
      <c r="Y143" s="11">
        <v>1.5792E-2</v>
      </c>
      <c r="Z143" s="11">
        <v>1.6955000000000001E-2</v>
      </c>
      <c r="AA143" s="11">
        <v>6.0575999999999998E-2</v>
      </c>
      <c r="AB143" s="11">
        <v>2.5305999999999999E-2</v>
      </c>
      <c r="AC143" s="11">
        <v>2.7029000000000001E-2</v>
      </c>
      <c r="AD143" s="11">
        <v>1.4271309999999999</v>
      </c>
      <c r="AE143" s="11">
        <v>1.2265360000000001</v>
      </c>
    </row>
    <row r="144" spans="1:31" ht="13.5" customHeight="1" x14ac:dyDescent="0.15">
      <c r="A144" s="1"/>
      <c r="B144" s="15" t="s">
        <v>437</v>
      </c>
      <c r="C144" s="13">
        <v>666.19424799074898</v>
      </c>
      <c r="D144" s="14">
        <v>375.01900086423296</v>
      </c>
      <c r="E144" s="14">
        <v>439.05420837513066</v>
      </c>
      <c r="F144" s="14">
        <v>448.54129051279216</v>
      </c>
      <c r="G144" s="14">
        <v>608.63783816429782</v>
      </c>
      <c r="H144" s="14">
        <v>759.04902296148998</v>
      </c>
      <c r="I144" s="14">
        <v>721.74507390534632</v>
      </c>
      <c r="J144" s="14">
        <v>759.11703784341989</v>
      </c>
      <c r="K144" s="14">
        <v>663.5999999999998</v>
      </c>
      <c r="L144" s="14">
        <v>771.91263000000004</v>
      </c>
      <c r="M144" s="14">
        <v>783.29686000000004</v>
      </c>
      <c r="N144" s="14">
        <v>797.92604200000005</v>
      </c>
      <c r="O144" s="14">
        <v>1064.3762019999999</v>
      </c>
      <c r="P144" s="14">
        <v>1424.9512520000001</v>
      </c>
      <c r="Q144" s="14">
        <v>1503.9697309999999</v>
      </c>
      <c r="R144" s="14">
        <v>2128.5878160000002</v>
      </c>
      <c r="S144" s="14">
        <v>1562.0970110000001</v>
      </c>
      <c r="T144" s="14">
        <v>945.267877</v>
      </c>
      <c r="U144" s="14">
        <v>1972.4333260000001</v>
      </c>
      <c r="V144" s="14">
        <v>1318.053778</v>
      </c>
      <c r="W144" s="14">
        <v>2230.9349980000002</v>
      </c>
      <c r="X144" s="14">
        <v>9208.8927370000001</v>
      </c>
      <c r="Y144" s="14">
        <v>8586.4419170000001</v>
      </c>
      <c r="Z144" s="14">
        <v>8384.4263319999991</v>
      </c>
      <c r="AA144" s="14">
        <v>7409.8901939999996</v>
      </c>
      <c r="AB144" s="14">
        <v>7985.0547379999998</v>
      </c>
      <c r="AC144" s="14">
        <v>7387.8709989999998</v>
      </c>
      <c r="AD144" s="14">
        <v>9326.2575670000006</v>
      </c>
      <c r="AE144" s="14">
        <v>11061.597855</v>
      </c>
    </row>
    <row r="145" spans="1:31" ht="13.5" customHeight="1" x14ac:dyDescent="0.15">
      <c r="A145" s="1"/>
      <c r="B145" s="16" t="s">
        <v>438</v>
      </c>
      <c r="C145" s="10">
        <v>0.24198188041539101</v>
      </c>
      <c r="D145" s="11">
        <v>1.2055217035037</v>
      </c>
      <c r="E145" s="11">
        <v>29.340495240508098</v>
      </c>
      <c r="F145" s="11">
        <v>5.8577558189130912</v>
      </c>
      <c r="G145" s="11">
        <v>1.18347458946412E-2</v>
      </c>
      <c r="H145" s="11">
        <v>46.382979300637807</v>
      </c>
      <c r="I145" s="11">
        <v>6.9702569641903901E-3</v>
      </c>
      <c r="J145" s="11">
        <v>0.37595153388892982</v>
      </c>
      <c r="K145" s="11"/>
      <c r="L145" s="11">
        <v>3.7490000000000002E-3</v>
      </c>
      <c r="M145" s="11">
        <v>0.15296000000000001</v>
      </c>
      <c r="N145" s="11">
        <v>7.4629000000000001E-2</v>
      </c>
      <c r="O145" s="11">
        <v>0.19784499999999999</v>
      </c>
      <c r="P145" s="11">
        <v>4.4739000000000001E-2</v>
      </c>
      <c r="Q145" s="11">
        <v>4.8474000000000003E-2</v>
      </c>
      <c r="R145" s="11">
        <v>60.408985000000001</v>
      </c>
      <c r="S145" s="11">
        <v>204.493561</v>
      </c>
      <c r="T145" s="11">
        <v>4.7679479999999996</v>
      </c>
      <c r="U145" s="11">
        <v>5.6316999999999999E-2</v>
      </c>
      <c r="V145" s="11">
        <v>0.46797299999999997</v>
      </c>
      <c r="W145" s="11">
        <v>0.33002399999999998</v>
      </c>
      <c r="X145" s="11">
        <v>1.360663</v>
      </c>
      <c r="Y145" s="11">
        <v>0.30972499999999997</v>
      </c>
      <c r="Z145" s="11">
        <v>0.18235399999999999</v>
      </c>
      <c r="AA145" s="11">
        <v>0.19888</v>
      </c>
      <c r="AB145" s="11">
        <v>2.8060999999999999E-2</v>
      </c>
      <c r="AC145" s="11">
        <v>0.122212</v>
      </c>
      <c r="AD145" s="11">
        <v>1.0762620000000001</v>
      </c>
      <c r="AE145" s="11">
        <v>0.55244300000000002</v>
      </c>
    </row>
    <row r="146" spans="1:31" ht="13.5" customHeight="1" x14ac:dyDescent="0.15">
      <c r="A146" s="1"/>
      <c r="B146" s="16" t="s">
        <v>439</v>
      </c>
      <c r="C146" s="13">
        <v>1.79638421887621</v>
      </c>
      <c r="D146" s="14">
        <v>1.44699586618798E-3</v>
      </c>
      <c r="E146" s="14">
        <v>2.3019550753240998</v>
      </c>
      <c r="F146" s="14">
        <v>0.78626865874184082</v>
      </c>
      <c r="G146" s="14">
        <v>1.2416999655410899</v>
      </c>
      <c r="H146" s="14">
        <v>2.1973819320196899</v>
      </c>
      <c r="I146" s="14">
        <v>9.1082662812574794E-2</v>
      </c>
      <c r="J146" s="14">
        <v>0.66042450696224642</v>
      </c>
      <c r="K146" s="14"/>
      <c r="L146" s="14">
        <v>0.20349</v>
      </c>
      <c r="M146" s="14">
        <v>4.2540000000000001E-2</v>
      </c>
      <c r="N146" s="14">
        <v>0.105846</v>
      </c>
      <c r="O146" s="14">
        <v>3.9739999999999998E-2</v>
      </c>
      <c r="P146" s="14">
        <v>5.5980000000000002E-2</v>
      </c>
      <c r="Q146" s="14">
        <v>5.8800999999999999E-2</v>
      </c>
      <c r="R146" s="14">
        <v>9.9367999999999998E-2</v>
      </c>
      <c r="S146" s="14">
        <v>4.2839000000000002E-2</v>
      </c>
      <c r="T146" s="14">
        <v>1.2397E-2</v>
      </c>
      <c r="U146" s="14">
        <v>8.4374000000000005E-2</v>
      </c>
      <c r="V146" s="14">
        <v>0.12842999999999999</v>
      </c>
      <c r="W146" s="14">
        <v>0.13928399999999999</v>
      </c>
      <c r="X146" s="14">
        <v>56.957023999999997</v>
      </c>
      <c r="Y146" s="14">
        <v>164.98468</v>
      </c>
      <c r="Z146" s="14">
        <v>87.441597999999999</v>
      </c>
      <c r="AA146" s="14">
        <v>41.659564000000003</v>
      </c>
      <c r="AB146" s="14">
        <v>0.46821400000000002</v>
      </c>
      <c r="AC146" s="14">
        <v>1.344408</v>
      </c>
      <c r="AD146" s="14">
        <v>1.2466980000000001</v>
      </c>
      <c r="AE146" s="14">
        <v>0.87247600000000003</v>
      </c>
    </row>
    <row r="147" spans="1:31" ht="13.5" customHeight="1" x14ac:dyDescent="0.15">
      <c r="A147" s="1"/>
      <c r="B147" s="16" t="s">
        <v>440</v>
      </c>
      <c r="C147" s="10">
        <v>3.6959768478431396E-2</v>
      </c>
      <c r="D147" s="11">
        <v>2.0128824476650601E-3</v>
      </c>
      <c r="E147" s="11"/>
      <c r="F147" s="11">
        <v>2.1204908502202899E-2</v>
      </c>
      <c r="G147" s="11">
        <v>1.9721771846645197E-2</v>
      </c>
      <c r="H147" s="11">
        <v>1.3812853439481E-2</v>
      </c>
      <c r="I147" s="11">
        <v>0.103434296720064</v>
      </c>
      <c r="J147" s="11">
        <v>8.7106904888427317E-2</v>
      </c>
      <c r="K147" s="11"/>
      <c r="L147" s="11">
        <v>0.10638</v>
      </c>
      <c r="M147" s="11">
        <v>0.253992</v>
      </c>
      <c r="N147" s="11">
        <v>8.7419999999999998E-2</v>
      </c>
      <c r="O147" s="11">
        <v>7.7231999999999995E-2</v>
      </c>
      <c r="P147" s="11">
        <v>0.20066400000000001</v>
      </c>
      <c r="Q147" s="11">
        <v>0.149172</v>
      </c>
      <c r="R147" s="11">
        <v>7.9271999999999995E-2</v>
      </c>
      <c r="S147" s="11">
        <v>2.9291999999999999E-2</v>
      </c>
      <c r="T147" s="11">
        <v>0.19173899999999999</v>
      </c>
      <c r="U147" s="11">
        <v>3.6773E-2</v>
      </c>
      <c r="V147" s="11">
        <v>0.23826600000000001</v>
      </c>
      <c r="W147" s="11">
        <v>1.6872000000000002E-2</v>
      </c>
      <c r="X147" s="11">
        <v>0.312278</v>
      </c>
      <c r="Y147" s="11">
        <v>0.571909</v>
      </c>
      <c r="Z147" s="11">
        <v>1.9130320000000001</v>
      </c>
      <c r="AA147" s="11">
        <v>0.72101800000000005</v>
      </c>
      <c r="AB147" s="11">
        <v>30.251173999999999</v>
      </c>
      <c r="AC147" s="11">
        <v>42.65831</v>
      </c>
      <c r="AD147" s="11">
        <v>44.675626999999999</v>
      </c>
      <c r="AE147" s="11">
        <v>51.634034999999997</v>
      </c>
    </row>
    <row r="148" spans="1:31" ht="13.5" customHeight="1" x14ac:dyDescent="0.15">
      <c r="A148" s="1"/>
      <c r="B148" s="16" t="s">
        <v>441</v>
      </c>
      <c r="C148" s="13">
        <v>0.111576659557529</v>
      </c>
      <c r="D148" s="14">
        <v>0.130833757317116</v>
      </c>
      <c r="E148" s="14">
        <v>0.114327424364698</v>
      </c>
      <c r="F148" s="14">
        <v>0.121508428123666</v>
      </c>
      <c r="G148" s="14">
        <v>5.6924030685607002E-2</v>
      </c>
      <c r="H148" s="14">
        <v>0.16350897361181493</v>
      </c>
      <c r="I148" s="14">
        <v>0.69814366121482763</v>
      </c>
      <c r="J148" s="14">
        <v>0.93293975575765364</v>
      </c>
      <c r="K148" s="14">
        <v>1.2</v>
      </c>
      <c r="L148" s="14">
        <v>0.16677700000000001</v>
      </c>
      <c r="M148" s="14">
        <v>0.58985200000000004</v>
      </c>
      <c r="N148" s="14">
        <v>0.85389099999999996</v>
      </c>
      <c r="O148" s="14">
        <v>0.79384299999999997</v>
      </c>
      <c r="P148" s="14">
        <v>0.649173</v>
      </c>
      <c r="Q148" s="14">
        <v>0.279756</v>
      </c>
      <c r="R148" s="14">
        <v>0.29765799999999998</v>
      </c>
      <c r="S148" s="14">
        <v>0.45339200000000002</v>
      </c>
      <c r="T148" s="14">
        <v>0.32754499999999998</v>
      </c>
      <c r="U148" s="14">
        <v>0.183508</v>
      </c>
      <c r="V148" s="14">
        <v>0.19125800000000001</v>
      </c>
      <c r="W148" s="14">
        <v>0.20878099999999999</v>
      </c>
      <c r="X148" s="14">
        <v>1328.613237</v>
      </c>
      <c r="Y148" s="14">
        <v>1338.3500710000001</v>
      </c>
      <c r="Z148" s="14">
        <v>1315.7219419999999</v>
      </c>
      <c r="AA148" s="14">
        <v>997.500721</v>
      </c>
      <c r="AB148" s="14">
        <v>1330.950317</v>
      </c>
      <c r="AC148" s="14">
        <v>1315.6986280000001</v>
      </c>
      <c r="AD148" s="14">
        <v>1508.589385</v>
      </c>
      <c r="AE148" s="14">
        <v>1722.010113</v>
      </c>
    </row>
    <row r="149" spans="1:31" ht="13.5" customHeight="1" x14ac:dyDescent="0.15">
      <c r="A149" s="1"/>
      <c r="B149" s="16" t="s">
        <v>442</v>
      </c>
      <c r="C149" s="10">
        <v>2.0564973064697001</v>
      </c>
      <c r="D149" s="11">
        <v>1.1560923290226803</v>
      </c>
      <c r="E149" s="11">
        <v>6.3649841878184823</v>
      </c>
      <c r="F149" s="11">
        <v>4.2222761563542504</v>
      </c>
      <c r="G149" s="11">
        <v>3.2466459102688998</v>
      </c>
      <c r="H149" s="11">
        <v>1.31960938835716</v>
      </c>
      <c r="I149" s="11">
        <v>1.14546238642142</v>
      </c>
      <c r="J149" s="11">
        <v>1.5298130585495999</v>
      </c>
      <c r="K149" s="11">
        <v>4.8</v>
      </c>
      <c r="L149" s="11">
        <v>2.5758320000000001</v>
      </c>
      <c r="M149" s="11">
        <v>1.7963629999999999</v>
      </c>
      <c r="N149" s="11">
        <v>0.97675500000000004</v>
      </c>
      <c r="O149" s="11">
        <v>1.6696660000000001</v>
      </c>
      <c r="P149" s="11">
        <v>1.0195399999999999</v>
      </c>
      <c r="Q149" s="11">
        <v>6.0663910000000003</v>
      </c>
      <c r="R149" s="11">
        <v>3.7703090000000001</v>
      </c>
      <c r="S149" s="11">
        <v>0.747838</v>
      </c>
      <c r="T149" s="11">
        <v>0.70319600000000004</v>
      </c>
      <c r="U149" s="11">
        <v>1.437189</v>
      </c>
      <c r="V149" s="11">
        <v>0.49496400000000002</v>
      </c>
      <c r="W149" s="11">
        <v>1.3016239999999999</v>
      </c>
      <c r="X149" s="11">
        <v>3.797174</v>
      </c>
      <c r="Y149" s="11">
        <v>8.0146999999999996E-2</v>
      </c>
      <c r="Z149" s="11">
        <v>7.3385000000000006E-2</v>
      </c>
      <c r="AA149" s="11">
        <v>5.7999000000000002E-2</v>
      </c>
      <c r="AB149" s="11">
        <v>2.0552000000000001E-2</v>
      </c>
      <c r="AC149" s="11">
        <v>8.6130000000000009E-3</v>
      </c>
      <c r="AD149" s="11">
        <v>0.16838600000000001</v>
      </c>
      <c r="AE149" s="11">
        <v>0.56153900000000001</v>
      </c>
    </row>
    <row r="150" spans="1:31" ht="13.5" customHeight="1" x14ac:dyDescent="0.15">
      <c r="A150" s="1"/>
      <c r="B150" s="16" t="s">
        <v>443</v>
      </c>
      <c r="C150" s="13">
        <v>4.8814788556418897E-3</v>
      </c>
      <c r="D150" s="14"/>
      <c r="E150" s="14">
        <v>5.5003671439325498E-3</v>
      </c>
      <c r="F150" s="14">
        <v>6.9510576034143001E-4</v>
      </c>
      <c r="G150" s="14">
        <v>2.8172380822292002E-2</v>
      </c>
      <c r="H150" s="14">
        <v>4.09866301612414E-3</v>
      </c>
      <c r="I150" s="14">
        <v>6.8404131609548998E-4</v>
      </c>
      <c r="J150" s="14"/>
      <c r="K150" s="14"/>
      <c r="L150" s="14">
        <v>2.0400000000000001E-3</v>
      </c>
      <c r="M150" s="14">
        <v>1.3680000000000001E-3</v>
      </c>
      <c r="N150" s="14">
        <v>0.46572000000000002</v>
      </c>
      <c r="O150" s="14">
        <v>1.0307999999999999E-2</v>
      </c>
      <c r="P150" s="14">
        <v>1.0224E-2</v>
      </c>
      <c r="Q150" s="14">
        <v>6.1499999999999999E-2</v>
      </c>
      <c r="R150" s="14">
        <v>0.92776800000000004</v>
      </c>
      <c r="S150" s="14">
        <v>0.22046399999999999</v>
      </c>
      <c r="T150" s="14">
        <v>0.15029200000000001</v>
      </c>
      <c r="U150" s="14">
        <v>4.2542000000000003E-2</v>
      </c>
      <c r="V150" s="14">
        <v>0.19280900000000001</v>
      </c>
      <c r="W150" s="14">
        <v>0.55094600000000005</v>
      </c>
      <c r="X150" s="14">
        <v>4.9588E-2</v>
      </c>
      <c r="Y150" s="14">
        <v>7.528E-3</v>
      </c>
      <c r="Z150" s="14">
        <v>1.6570000000000001E-3</v>
      </c>
      <c r="AA150" s="14">
        <v>7.5079999999999999E-3</v>
      </c>
      <c r="AB150" s="14"/>
      <c r="AC150" s="14">
        <v>3.7429999999999998E-3</v>
      </c>
      <c r="AD150" s="14">
        <v>6.0804999999999998E-2</v>
      </c>
      <c r="AE150" s="14">
        <v>9.8900000000000008E-4</v>
      </c>
    </row>
    <row r="151" spans="1:31" ht="13.5" customHeight="1" x14ac:dyDescent="0.15">
      <c r="A151" s="1"/>
      <c r="B151" s="16" t="s">
        <v>444</v>
      </c>
      <c r="C151" s="10">
        <v>7.1862342296270896</v>
      </c>
      <c r="D151" s="11">
        <v>4.0968534699323289</v>
      </c>
      <c r="E151" s="11">
        <v>3.53873459375267</v>
      </c>
      <c r="F151" s="11">
        <v>3.8401016594408097</v>
      </c>
      <c r="G151" s="11">
        <v>7.3084263060891965</v>
      </c>
      <c r="H151" s="11">
        <v>4.218169265661559</v>
      </c>
      <c r="I151" s="11">
        <v>2.7080128846073293</v>
      </c>
      <c r="J151" s="11">
        <v>2.5068438245939486</v>
      </c>
      <c r="K151" s="11">
        <v>3.6</v>
      </c>
      <c r="L151" s="11">
        <v>2.269415</v>
      </c>
      <c r="M151" s="11">
        <v>2.0782039999999999</v>
      </c>
      <c r="N151" s="11">
        <v>2.68187</v>
      </c>
      <c r="O151" s="11">
        <v>3.593798</v>
      </c>
      <c r="P151" s="11">
        <v>4.1972860000000001</v>
      </c>
      <c r="Q151" s="11">
        <v>3.2447699999999999</v>
      </c>
      <c r="R151" s="11">
        <v>9.1282680000000003</v>
      </c>
      <c r="S151" s="11">
        <v>3.299417</v>
      </c>
      <c r="T151" s="11">
        <v>2.607802</v>
      </c>
      <c r="U151" s="11">
        <v>2.5389080000000002</v>
      </c>
      <c r="V151" s="11">
        <v>2.2009829999999999</v>
      </c>
      <c r="W151" s="11">
        <v>2.902631</v>
      </c>
      <c r="X151" s="11">
        <v>4.8756740000000001</v>
      </c>
      <c r="Y151" s="11">
        <v>2.7379289999999998</v>
      </c>
      <c r="Z151" s="11">
        <v>6.7423089999999997</v>
      </c>
      <c r="AA151" s="11">
        <v>3.8213370000000002</v>
      </c>
      <c r="AB151" s="11">
        <v>9.0150679999999994</v>
      </c>
      <c r="AC151" s="11">
        <v>6.4699419999999996</v>
      </c>
      <c r="AD151" s="11">
        <v>2.7175129999999998</v>
      </c>
      <c r="AE151" s="11">
        <v>3.5866929999999999</v>
      </c>
    </row>
    <row r="152" spans="1:31" ht="13.5" customHeight="1" x14ac:dyDescent="0.15">
      <c r="A152" s="1"/>
      <c r="B152" s="16" t="s">
        <v>445</v>
      </c>
      <c r="C152" s="13">
        <v>0.64644727131143309</v>
      </c>
      <c r="D152" s="14">
        <v>0.45056873825978599</v>
      </c>
      <c r="E152" s="14">
        <v>0.29314746568676808</v>
      </c>
      <c r="F152" s="14">
        <v>0.13717039059089597</v>
      </c>
      <c r="G152" s="14">
        <v>1.0786821839159202</v>
      </c>
      <c r="H152" s="14">
        <v>0.10278181758192399</v>
      </c>
      <c r="I152" s="14">
        <v>0.68019065229404507</v>
      </c>
      <c r="J152" s="14">
        <v>0.27979399176259423</v>
      </c>
      <c r="K152" s="14"/>
      <c r="L152" s="14">
        <v>0.64481999999999995</v>
      </c>
      <c r="M152" s="14">
        <v>3.5999999999999997E-2</v>
      </c>
      <c r="N152" s="14">
        <v>7.2083999999999995E-2</v>
      </c>
      <c r="O152" s="14">
        <v>3.8471999999999999E-2</v>
      </c>
      <c r="P152" s="14">
        <v>0.10338</v>
      </c>
      <c r="Q152" s="14">
        <v>5.3075999999999998E-2</v>
      </c>
      <c r="R152" s="14">
        <v>3.552E-3</v>
      </c>
      <c r="S152" s="14">
        <v>7.3896000000000003E-2</v>
      </c>
      <c r="T152" s="14">
        <v>0.144536</v>
      </c>
      <c r="U152" s="14">
        <v>0.147643</v>
      </c>
      <c r="V152" s="14">
        <v>0.28292600000000001</v>
      </c>
      <c r="W152" s="14">
        <v>0.109885</v>
      </c>
      <c r="X152" s="14">
        <v>1.9828030000000001</v>
      </c>
      <c r="Y152" s="14">
        <v>0.545655</v>
      </c>
      <c r="Z152" s="14">
        <v>0.28788900000000001</v>
      </c>
      <c r="AA152" s="14">
        <v>8.5744000000000001E-2</v>
      </c>
      <c r="AB152" s="14">
        <v>7.7385999999999996E-2</v>
      </c>
      <c r="AC152" s="14">
        <v>0.33732499999999999</v>
      </c>
      <c r="AD152" s="14">
        <v>0.156448</v>
      </c>
      <c r="AE152" s="14">
        <v>1.5623959999999999</v>
      </c>
    </row>
    <row r="153" spans="1:31" ht="13.5" customHeight="1" x14ac:dyDescent="0.15">
      <c r="A153" s="1"/>
      <c r="B153" s="16" t="s">
        <v>446</v>
      </c>
      <c r="C153" s="10">
        <v>1.60391448113948E-2</v>
      </c>
      <c r="D153" s="11">
        <v>0.114474331062575</v>
      </c>
      <c r="E153" s="11">
        <v>0.16711206866786801</v>
      </c>
      <c r="F153" s="11">
        <v>0.22459773990902299</v>
      </c>
      <c r="G153" s="11">
        <v>0.57152406258108179</v>
      </c>
      <c r="H153" s="11">
        <v>0.28078709036486604</v>
      </c>
      <c r="I153" s="11">
        <v>0.23058229830773899</v>
      </c>
      <c r="J153" s="11">
        <v>0.31917460563728095</v>
      </c>
      <c r="K153" s="11"/>
      <c r="L153" s="11">
        <v>2.0567999999999999E-2</v>
      </c>
      <c r="M153" s="11">
        <v>2.1840000000000002E-3</v>
      </c>
      <c r="N153" s="11">
        <v>1.6199999999999999E-3</v>
      </c>
      <c r="O153" s="11">
        <v>0.25258799999999998</v>
      </c>
      <c r="P153" s="11">
        <v>0.19717199999999999</v>
      </c>
      <c r="Q153" s="11">
        <v>8.1599999999999999E-4</v>
      </c>
      <c r="R153" s="11">
        <v>5.2014240000000003</v>
      </c>
      <c r="S153" s="11">
        <v>1.632E-3</v>
      </c>
      <c r="T153" s="11">
        <v>1.805E-3</v>
      </c>
      <c r="U153" s="11"/>
      <c r="V153" s="11">
        <v>1.8216E-2</v>
      </c>
      <c r="W153" s="11">
        <v>0.12776699999999999</v>
      </c>
      <c r="X153" s="11">
        <v>0.66514300000000004</v>
      </c>
      <c r="Y153" s="11">
        <v>1.1063369999999999</v>
      </c>
      <c r="Z153" s="11">
        <v>2.1458999999999999E-2</v>
      </c>
      <c r="AA153" s="11">
        <v>6.0601000000000002E-2</v>
      </c>
      <c r="AB153" s="11">
        <v>8.7159999999999998E-3</v>
      </c>
      <c r="AC153" s="11">
        <v>7.4436000000000002E-2</v>
      </c>
      <c r="AD153" s="11">
        <v>1.0120000000000001E-3</v>
      </c>
      <c r="AE153" s="11">
        <v>1.3029999999999999E-3</v>
      </c>
    </row>
    <row r="154" spans="1:31" ht="13.5" customHeight="1" x14ac:dyDescent="0.15">
      <c r="A154" s="1"/>
      <c r="B154" s="16" t="s">
        <v>447</v>
      </c>
      <c r="C154" s="13">
        <v>3.5565060233962303E-2</v>
      </c>
      <c r="D154" s="14">
        <v>5.6364097608338271E-2</v>
      </c>
      <c r="E154" s="14"/>
      <c r="F154" s="14">
        <v>0.101187800832998</v>
      </c>
      <c r="G154" s="14">
        <v>8.603933470859311E-3</v>
      </c>
      <c r="H154" s="14">
        <v>1.0602059146468201E-2</v>
      </c>
      <c r="I154" s="14">
        <v>9.0828204252694583E-2</v>
      </c>
      <c r="J154" s="14">
        <v>1.66215626998256E-2</v>
      </c>
      <c r="K154" s="14"/>
      <c r="L154" s="14">
        <v>7.1195999999999995E-2</v>
      </c>
      <c r="M154" s="14">
        <v>0.11521199999999999</v>
      </c>
      <c r="N154" s="14">
        <v>0.10093199999999999</v>
      </c>
      <c r="O154" s="14">
        <v>9.9192000000000002E-2</v>
      </c>
      <c r="P154" s="14">
        <v>0.15248400000000001</v>
      </c>
      <c r="Q154" s="14">
        <v>2.1780000000000001E-2</v>
      </c>
      <c r="R154" s="14">
        <v>3.7763999999999999E-2</v>
      </c>
      <c r="S154" s="14"/>
      <c r="T154" s="14"/>
      <c r="U154" s="14">
        <v>2.4046000000000001E-2</v>
      </c>
      <c r="V154" s="14">
        <v>1.7520000000000001E-3</v>
      </c>
      <c r="W154" s="14">
        <v>2.5087000000000002E-2</v>
      </c>
      <c r="X154" s="14">
        <v>0.21699199999999999</v>
      </c>
      <c r="Y154" s="14">
        <v>8.1300000000000001E-3</v>
      </c>
      <c r="Z154" s="14">
        <v>0.48346099999999997</v>
      </c>
      <c r="AA154" s="14">
        <v>0.50012900000000005</v>
      </c>
      <c r="AB154" s="14">
        <v>0.56059199999999998</v>
      </c>
      <c r="AC154" s="14">
        <v>1.1081840000000001</v>
      </c>
      <c r="AD154" s="14">
        <v>1.1821459999999999</v>
      </c>
      <c r="AE154" s="14">
        <v>1.428204</v>
      </c>
    </row>
    <row r="155" spans="1:31" ht="13.5" customHeight="1" x14ac:dyDescent="0.15">
      <c r="A155" s="1"/>
      <c r="B155" s="16" t="s">
        <v>448</v>
      </c>
      <c r="C155" s="10">
        <v>2.3570569331528</v>
      </c>
      <c r="D155" s="11">
        <v>2.4733409926722598</v>
      </c>
      <c r="E155" s="11">
        <v>1.1517422814306602</v>
      </c>
      <c r="F155" s="11">
        <v>3.6825981443545399</v>
      </c>
      <c r="G155" s="11">
        <v>3.6750361735277401</v>
      </c>
      <c r="H155" s="11">
        <v>3.48533934537351</v>
      </c>
      <c r="I155" s="11">
        <v>1.0736587111356399</v>
      </c>
      <c r="J155" s="11">
        <v>1.8033231370862</v>
      </c>
      <c r="K155" s="11"/>
      <c r="L155" s="11">
        <v>3.8810180000000001</v>
      </c>
      <c r="M155" s="11">
        <v>0.38319999999999999</v>
      </c>
      <c r="N155" s="11">
        <v>1.050603</v>
      </c>
      <c r="O155" s="11">
        <v>3.424013</v>
      </c>
      <c r="P155" s="11">
        <v>0.35231299999999999</v>
      </c>
      <c r="Q155" s="11">
        <v>0.48649399999999998</v>
      </c>
      <c r="R155" s="11">
        <v>0.460283</v>
      </c>
      <c r="S155" s="11">
        <v>0.52964500000000003</v>
      </c>
      <c r="T155" s="11">
        <v>0.61652499999999999</v>
      </c>
      <c r="U155" s="11">
        <v>0.66933399999999998</v>
      </c>
      <c r="V155" s="11">
        <v>0.92774599999999996</v>
      </c>
      <c r="W155" s="11">
        <v>2.042583</v>
      </c>
      <c r="X155" s="11">
        <v>2.1134620000000002</v>
      </c>
      <c r="Y155" s="11">
        <v>1.293447</v>
      </c>
      <c r="Z155" s="11">
        <v>2.5680329999999998</v>
      </c>
      <c r="AA155" s="11">
        <v>2.5903809999999998</v>
      </c>
      <c r="AB155" s="11">
        <v>2.2541099999999998</v>
      </c>
      <c r="AC155" s="11">
        <v>2.2610389999999998</v>
      </c>
      <c r="AD155" s="11">
        <v>2.3454869999999999</v>
      </c>
      <c r="AE155" s="11">
        <v>0.98419800000000002</v>
      </c>
    </row>
    <row r="156" spans="1:31" ht="13.5" customHeight="1" x14ac:dyDescent="0.15">
      <c r="A156" s="1"/>
      <c r="B156" s="16" t="s">
        <v>449</v>
      </c>
      <c r="C156" s="13">
        <v>1.1708575712318199</v>
      </c>
      <c r="D156" s="14">
        <v>0.25629190157727394</v>
      </c>
      <c r="E156" s="14">
        <v>0.20708982278961399</v>
      </c>
      <c r="F156" s="14">
        <v>3.6853190400351982E-2</v>
      </c>
      <c r="G156" s="14">
        <v>0.14407836773204599</v>
      </c>
      <c r="H156" s="14">
        <v>9.7226497415865074E-2</v>
      </c>
      <c r="I156" s="14">
        <v>0.30315155768841201</v>
      </c>
      <c r="J156" s="14">
        <v>0.42928479433450423</v>
      </c>
      <c r="K156" s="14">
        <v>2.4</v>
      </c>
      <c r="L156" s="14">
        <v>1.2801990000000001</v>
      </c>
      <c r="M156" s="14">
        <v>0.62926700000000002</v>
      </c>
      <c r="N156" s="14">
        <v>0.224408</v>
      </c>
      <c r="O156" s="14">
        <v>0.12734300000000001</v>
      </c>
      <c r="P156" s="14">
        <v>0.71841999999999995</v>
      </c>
      <c r="Q156" s="14">
        <v>0.86765199999999998</v>
      </c>
      <c r="R156" s="14">
        <v>0.95442099999999996</v>
      </c>
      <c r="S156" s="14">
        <v>1.3272029999999999</v>
      </c>
      <c r="T156" s="14">
        <v>0.52345399999999997</v>
      </c>
      <c r="U156" s="14">
        <v>0.42983700000000002</v>
      </c>
      <c r="V156" s="14">
        <v>0.66769999999999996</v>
      </c>
      <c r="W156" s="14">
        <v>0.213643</v>
      </c>
      <c r="X156" s="14">
        <v>1.594579</v>
      </c>
      <c r="Y156" s="14">
        <v>0.11548799999999999</v>
      </c>
      <c r="Z156" s="14">
        <v>0.62819000000000003</v>
      </c>
      <c r="AA156" s="14">
        <v>1.6482810000000001</v>
      </c>
      <c r="AB156" s="14">
        <v>2.1671870000000002</v>
      </c>
      <c r="AC156" s="14">
        <v>2.800662</v>
      </c>
      <c r="AD156" s="14">
        <v>1.8244800000000001</v>
      </c>
      <c r="AE156" s="14">
        <v>1.228043</v>
      </c>
    </row>
    <row r="157" spans="1:31" ht="13.5" customHeight="1" x14ac:dyDescent="0.15">
      <c r="A157" s="1"/>
      <c r="B157" s="16" t="s">
        <v>450</v>
      </c>
      <c r="C157" s="10">
        <v>14.502873680112</v>
      </c>
      <c r="D157" s="11">
        <v>19.894911478995301</v>
      </c>
      <c r="E157" s="11">
        <v>15.539387752603199</v>
      </c>
      <c r="F157" s="11">
        <v>19.930197091768999</v>
      </c>
      <c r="G157" s="11">
        <v>18.451175770675015</v>
      </c>
      <c r="H157" s="11">
        <v>18.354515535951702</v>
      </c>
      <c r="I157" s="11">
        <v>15.5447596051971</v>
      </c>
      <c r="J157" s="11">
        <v>16.2296099460406</v>
      </c>
      <c r="K157" s="11">
        <v>14.4</v>
      </c>
      <c r="L157" s="11">
        <v>8.4013989999999996</v>
      </c>
      <c r="M157" s="11">
        <v>10.688604</v>
      </c>
      <c r="N157" s="11">
        <v>13.78195</v>
      </c>
      <c r="O157" s="11">
        <v>17.407980999999999</v>
      </c>
      <c r="P157" s="11">
        <v>12.621036</v>
      </c>
      <c r="Q157" s="11">
        <v>15.955156000000001</v>
      </c>
      <c r="R157" s="11">
        <v>11.773377</v>
      </c>
      <c r="S157" s="11">
        <v>21.081797999999999</v>
      </c>
      <c r="T157" s="11">
        <v>7.0962139999999998</v>
      </c>
      <c r="U157" s="11">
        <v>6.3335460000000001</v>
      </c>
      <c r="V157" s="11">
        <v>15.576826000000001</v>
      </c>
      <c r="W157" s="11">
        <v>106.69170099999999</v>
      </c>
      <c r="X157" s="11">
        <v>303.17967199999998</v>
      </c>
      <c r="Y157" s="11">
        <v>282.97918499999997</v>
      </c>
      <c r="Z157" s="11">
        <v>451.91948300000001</v>
      </c>
      <c r="AA157" s="11">
        <v>499.48096099999998</v>
      </c>
      <c r="AB157" s="11">
        <v>509.81547899999998</v>
      </c>
      <c r="AC157" s="11">
        <v>478.66555199999999</v>
      </c>
      <c r="AD157" s="11">
        <v>478.77080000000001</v>
      </c>
      <c r="AE157" s="11">
        <v>643.85220200000003</v>
      </c>
    </row>
    <row r="158" spans="1:31" ht="13.5" customHeight="1" x14ac:dyDescent="0.15">
      <c r="A158" s="1"/>
      <c r="B158" s="16" t="s">
        <v>451</v>
      </c>
      <c r="C158" s="13">
        <v>3.2775643745024098E-2</v>
      </c>
      <c r="D158" s="14">
        <v>9.4691596691256305E-2</v>
      </c>
      <c r="E158" s="14">
        <v>0.23543738583316401</v>
      </c>
      <c r="F158" s="14">
        <v>0.12082584209981401</v>
      </c>
      <c r="G158" s="14"/>
      <c r="H158" s="14"/>
      <c r="I158" s="14"/>
      <c r="J158" s="14">
        <v>4.0344580711742404E-3</v>
      </c>
      <c r="K158" s="14"/>
      <c r="L158" s="14">
        <v>5.5199999999999997E-4</v>
      </c>
      <c r="M158" s="14">
        <v>3.3479999999999998E-3</v>
      </c>
      <c r="N158" s="14">
        <v>0.126828</v>
      </c>
      <c r="O158" s="14">
        <v>0.40177200000000002</v>
      </c>
      <c r="P158" s="14">
        <v>0.103404</v>
      </c>
      <c r="Q158" s="14">
        <v>2.4136440000000001</v>
      </c>
      <c r="R158" s="14">
        <v>2.748E-3</v>
      </c>
      <c r="S158" s="14">
        <v>1.8000000000000001E-4</v>
      </c>
      <c r="T158" s="14">
        <v>2.3500000000000001E-3</v>
      </c>
      <c r="U158" s="14">
        <v>1.92E-4</v>
      </c>
      <c r="V158" s="14">
        <v>4.529E-3</v>
      </c>
      <c r="W158" s="14">
        <v>4.9589000000000001E-2</v>
      </c>
      <c r="X158" s="14">
        <v>0.39243800000000001</v>
      </c>
      <c r="Y158" s="14">
        <v>4.53E-2</v>
      </c>
      <c r="Z158" s="14"/>
      <c r="AA158" s="14">
        <v>8.8439999999999994E-3</v>
      </c>
      <c r="AB158" s="14">
        <v>9.4230000000000008E-3</v>
      </c>
      <c r="AC158" s="14">
        <v>4.4240000000000002E-2</v>
      </c>
      <c r="AD158" s="14"/>
      <c r="AE158" s="14"/>
    </row>
    <row r="159" spans="1:31" ht="13.5" customHeight="1" x14ac:dyDescent="0.15">
      <c r="A159" s="1"/>
      <c r="B159" s="16" t="s">
        <v>452</v>
      </c>
      <c r="C159" s="10"/>
      <c r="D159" s="11"/>
      <c r="E159" s="11"/>
      <c r="F159" s="11"/>
      <c r="G159" s="11">
        <v>3.8055527911038632E-2</v>
      </c>
      <c r="H159" s="11">
        <v>2.1601785702385003E-2</v>
      </c>
      <c r="I159" s="11">
        <v>0.3824800393510151</v>
      </c>
      <c r="J159" s="11">
        <v>3.3152642756907505E-2</v>
      </c>
      <c r="K159" s="11"/>
      <c r="L159" s="11">
        <v>2.8319999999999999E-3</v>
      </c>
      <c r="M159" s="11">
        <v>1.7940000000000001E-2</v>
      </c>
      <c r="N159" s="11">
        <v>9.2040000000000004E-3</v>
      </c>
      <c r="O159" s="11">
        <v>0.43657200000000002</v>
      </c>
      <c r="P159" s="11">
        <v>6.0816000000000002E-2</v>
      </c>
      <c r="Q159" s="11">
        <v>0.10806</v>
      </c>
      <c r="R159" s="11">
        <v>7.1664000000000005E-2</v>
      </c>
      <c r="S159" s="11">
        <v>0.59443199999999996</v>
      </c>
      <c r="T159" s="11">
        <v>8.8540000000000008E-3</v>
      </c>
      <c r="U159" s="11">
        <v>0.18289900000000001</v>
      </c>
      <c r="V159" s="11">
        <v>2.8601000000000001E-2</v>
      </c>
      <c r="W159" s="11">
        <v>4.751E-3</v>
      </c>
      <c r="X159" s="11">
        <v>184.71728999999999</v>
      </c>
      <c r="Y159" s="11">
        <v>9.5552480000000006</v>
      </c>
      <c r="Z159" s="11">
        <v>7.0388000000000006E-2</v>
      </c>
      <c r="AA159" s="11">
        <v>0.24122299999999999</v>
      </c>
      <c r="AB159" s="11">
        <v>8.3079999999999994E-3</v>
      </c>
      <c r="AC159" s="11">
        <v>1.7499000000000001E-2</v>
      </c>
      <c r="AD159" s="11">
        <v>9.8797999999999997E-2</v>
      </c>
      <c r="AE159" s="11">
        <v>9.9299999999999999E-2</v>
      </c>
    </row>
    <row r="160" spans="1:31" ht="13.5" customHeight="1" x14ac:dyDescent="0.15">
      <c r="A160" s="1"/>
      <c r="B160" s="16" t="s">
        <v>453</v>
      </c>
      <c r="C160" s="13">
        <v>9.4840160623899494E-2</v>
      </c>
      <c r="D160" s="14">
        <v>0.16603597468781098</v>
      </c>
      <c r="E160" s="14">
        <v>0.206723960451797</v>
      </c>
      <c r="F160" s="14">
        <v>0.48017316902357005</v>
      </c>
      <c r="G160" s="14">
        <v>0.18050888693831799</v>
      </c>
      <c r="H160" s="14">
        <v>0.15526925381755388</v>
      </c>
      <c r="I160" s="14">
        <v>0.14078759869399801</v>
      </c>
      <c r="J160" s="14">
        <v>0.115162199156416</v>
      </c>
      <c r="K160" s="14"/>
      <c r="L160" s="14">
        <v>3.1775999999999999E-2</v>
      </c>
      <c r="M160" s="14">
        <v>0.114276</v>
      </c>
      <c r="N160" s="14">
        <v>6.4505000000000007E-2</v>
      </c>
      <c r="O160" s="14">
        <v>0.101603</v>
      </c>
      <c r="P160" s="14">
        <v>6.6408999999999996E-2</v>
      </c>
      <c r="Q160" s="14">
        <v>0.38724500000000001</v>
      </c>
      <c r="R160" s="14">
        <v>0.144071</v>
      </c>
      <c r="S160" s="14">
        <v>0.236426</v>
      </c>
      <c r="T160" s="14">
        <v>0.84582900000000005</v>
      </c>
      <c r="U160" s="14">
        <v>0.184165</v>
      </c>
      <c r="V160" s="14">
        <v>0.167406</v>
      </c>
      <c r="W160" s="14">
        <v>0.44517499999999999</v>
      </c>
      <c r="X160" s="14">
        <v>0.43371199999999999</v>
      </c>
      <c r="Y160" s="14">
        <v>0.384766</v>
      </c>
      <c r="Z160" s="14">
        <v>0.91562600000000005</v>
      </c>
      <c r="AA160" s="14">
        <v>0.53504600000000002</v>
      </c>
      <c r="AB160" s="14">
        <v>0.64019099999999995</v>
      </c>
      <c r="AC160" s="14">
        <v>1.5678380000000001</v>
      </c>
      <c r="AD160" s="14">
        <v>1.996818</v>
      </c>
      <c r="AE160" s="14">
        <v>1.855289</v>
      </c>
    </row>
    <row r="161" spans="1:31" ht="13.5" customHeight="1" x14ac:dyDescent="0.15">
      <c r="A161" s="1"/>
      <c r="B161" s="16" t="s">
        <v>454</v>
      </c>
      <c r="C161" s="10">
        <v>2.1290221351820997</v>
      </c>
      <c r="D161" s="11">
        <v>0.70261250785568974</v>
      </c>
      <c r="E161" s="11">
        <v>0.93198402512600198</v>
      </c>
      <c r="F161" s="11">
        <v>1.3627317873898399</v>
      </c>
      <c r="G161" s="11">
        <v>1.1743640267663094</v>
      </c>
      <c r="H161" s="11">
        <v>2.7432833958839802</v>
      </c>
      <c r="I161" s="11">
        <v>2.9062455442052197</v>
      </c>
      <c r="J161" s="11">
        <v>3.51935745181125</v>
      </c>
      <c r="K161" s="11">
        <v>3.6</v>
      </c>
      <c r="L161" s="11">
        <v>3.972553</v>
      </c>
      <c r="M161" s="11">
        <v>3.6835450000000001</v>
      </c>
      <c r="N161" s="11">
        <v>3.240024</v>
      </c>
      <c r="O161" s="11">
        <v>2.7253799999999999</v>
      </c>
      <c r="P161" s="11">
        <v>5.7406309999999996</v>
      </c>
      <c r="Q161" s="11">
        <v>7.0338729999999998</v>
      </c>
      <c r="R161" s="11">
        <v>5.252084</v>
      </c>
      <c r="S161" s="11">
        <v>9.0474069999999998</v>
      </c>
      <c r="T161" s="11">
        <v>14.714005</v>
      </c>
      <c r="U161" s="11">
        <v>14.781599999999999</v>
      </c>
      <c r="V161" s="11">
        <v>23.987528000000001</v>
      </c>
      <c r="W161" s="11">
        <v>45.731777000000001</v>
      </c>
      <c r="X161" s="11">
        <v>212.22548399999999</v>
      </c>
      <c r="Y161" s="11">
        <v>189.07504</v>
      </c>
      <c r="Z161" s="11">
        <v>278.76329299999998</v>
      </c>
      <c r="AA161" s="11">
        <v>464.94259499999998</v>
      </c>
      <c r="AB161" s="11">
        <v>216.734015</v>
      </c>
      <c r="AC161" s="11">
        <v>287.93708700000002</v>
      </c>
      <c r="AD161" s="11">
        <v>94.437415999999999</v>
      </c>
      <c r="AE161" s="11">
        <v>126.40278600000001</v>
      </c>
    </row>
    <row r="162" spans="1:31" ht="13.5" customHeight="1" x14ac:dyDescent="0.15">
      <c r="A162" s="1"/>
      <c r="B162" s="16" t="s">
        <v>455</v>
      </c>
      <c r="C162" s="13">
        <v>0.55090975656529895</v>
      </c>
      <c r="D162" s="14">
        <v>0.5764541638498647</v>
      </c>
      <c r="E162" s="14">
        <v>0.30813887568315224</v>
      </c>
      <c r="F162" s="14">
        <v>0.26526878714605273</v>
      </c>
      <c r="G162" s="14">
        <v>0.25867972083129398</v>
      </c>
      <c r="H162" s="14">
        <v>0.46930080605543506</v>
      </c>
      <c r="I162" s="14">
        <v>0.42396314749962194</v>
      </c>
      <c r="J162" s="14">
        <v>0.45156886192817092</v>
      </c>
      <c r="K162" s="14"/>
      <c r="L162" s="14">
        <v>0.30325999999999997</v>
      </c>
      <c r="M162" s="14">
        <v>0.53776500000000005</v>
      </c>
      <c r="N162" s="14">
        <v>0.15375800000000001</v>
      </c>
      <c r="O162" s="14">
        <v>0.25396600000000003</v>
      </c>
      <c r="P162" s="14">
        <v>7.9039799999999998</v>
      </c>
      <c r="Q162" s="14">
        <v>0.68820099999999995</v>
      </c>
      <c r="R162" s="14">
        <v>0.32299499999999998</v>
      </c>
      <c r="S162" s="14">
        <v>1.1326179999999999</v>
      </c>
      <c r="T162" s="14">
        <v>0.826569</v>
      </c>
      <c r="U162" s="14">
        <v>0.25839600000000001</v>
      </c>
      <c r="V162" s="14">
        <v>3.3719229999999998</v>
      </c>
      <c r="W162" s="14">
        <v>0.30948599999999998</v>
      </c>
      <c r="X162" s="14">
        <v>35.004452000000001</v>
      </c>
      <c r="Y162" s="14">
        <v>48.843735000000002</v>
      </c>
      <c r="Z162" s="14">
        <v>41.254742</v>
      </c>
      <c r="AA162" s="14">
        <v>46.134770000000003</v>
      </c>
      <c r="AB162" s="14">
        <v>40.182293999999999</v>
      </c>
      <c r="AC162" s="14">
        <v>12.725051000000001</v>
      </c>
      <c r="AD162" s="14">
        <v>1.128336</v>
      </c>
      <c r="AE162" s="14">
        <v>0.70454799999999995</v>
      </c>
    </row>
    <row r="163" spans="1:31" ht="13.5" customHeight="1" x14ac:dyDescent="0.15">
      <c r="A163" s="1"/>
      <c r="B163" s="16" t="s">
        <v>456</v>
      </c>
      <c r="C163" s="10">
        <v>2.9867677055306001</v>
      </c>
      <c r="D163" s="11">
        <v>1.84576566303925</v>
      </c>
      <c r="E163" s="11">
        <v>0.18127252989929099</v>
      </c>
      <c r="F163" s="11">
        <v>0.34522277197935103</v>
      </c>
      <c r="G163" s="11">
        <v>1.5914454740178299E-2</v>
      </c>
      <c r="H163" s="11">
        <v>3.5256852378792496E-2</v>
      </c>
      <c r="I163" s="11">
        <v>0.61910914793926353</v>
      </c>
      <c r="J163" s="11">
        <v>9.4134110602623004E-3</v>
      </c>
      <c r="K163" s="11"/>
      <c r="L163" s="11">
        <v>3.372E-3</v>
      </c>
      <c r="M163" s="11">
        <v>3.3479999999999998E-3</v>
      </c>
      <c r="N163" s="11">
        <v>4.2515999999999998E-2</v>
      </c>
      <c r="O163" s="11">
        <v>1.2852000000000001E-2</v>
      </c>
      <c r="P163" s="11">
        <v>4.3091999999999998E-2</v>
      </c>
      <c r="Q163" s="11">
        <v>3.516E-3</v>
      </c>
      <c r="R163" s="11">
        <v>2.2776000000000001E-2</v>
      </c>
      <c r="S163" s="11">
        <v>1.6704E-2</v>
      </c>
      <c r="T163" s="11">
        <v>3.4030000000000002E-3</v>
      </c>
      <c r="U163" s="11">
        <v>5.7070000000000003E-3</v>
      </c>
      <c r="V163" s="11">
        <v>4.8000000000000001E-5</v>
      </c>
      <c r="W163" s="11">
        <v>1.1145E-2</v>
      </c>
      <c r="X163" s="11">
        <v>6.215E-3</v>
      </c>
      <c r="Y163" s="11">
        <v>7.6090000000000003E-3</v>
      </c>
      <c r="Z163" s="11">
        <v>6.0489999999999997E-3</v>
      </c>
      <c r="AA163" s="11">
        <v>3.588E-3</v>
      </c>
      <c r="AB163" s="11"/>
      <c r="AC163" s="11">
        <v>6.454E-2</v>
      </c>
      <c r="AD163" s="11">
        <v>1.0931E-2</v>
      </c>
      <c r="AE163" s="11">
        <v>5.2017000000000001E-2</v>
      </c>
    </row>
    <row r="164" spans="1:31" ht="13.5" customHeight="1" x14ac:dyDescent="0.15">
      <c r="A164" s="1"/>
      <c r="B164" s="16" t="s">
        <v>457</v>
      </c>
      <c r="C164" s="13">
        <v>17.836923738515399</v>
      </c>
      <c r="D164" s="14">
        <v>15.1973333986277</v>
      </c>
      <c r="E164" s="14">
        <v>20.304142872789598</v>
      </c>
      <c r="F164" s="14">
        <v>20.6339907279391</v>
      </c>
      <c r="G164" s="14">
        <v>28.230461856692898</v>
      </c>
      <c r="H164" s="14">
        <v>21.541430781997402</v>
      </c>
      <c r="I164" s="14">
        <v>17.858721477477403</v>
      </c>
      <c r="J164" s="14">
        <v>25.691444581029899</v>
      </c>
      <c r="K164" s="14">
        <v>26.4</v>
      </c>
      <c r="L164" s="14">
        <v>19.226126000000001</v>
      </c>
      <c r="M164" s="14">
        <v>17.800747999999999</v>
      </c>
      <c r="N164" s="14">
        <v>20.651368000000002</v>
      </c>
      <c r="O164" s="14">
        <v>33.357125000000003</v>
      </c>
      <c r="P164" s="14">
        <v>27.141169999999999</v>
      </c>
      <c r="Q164" s="14">
        <v>36.286098000000003</v>
      </c>
      <c r="R164" s="14">
        <v>40.815734999999997</v>
      </c>
      <c r="S164" s="14">
        <v>50.441929999999999</v>
      </c>
      <c r="T164" s="14">
        <v>71.305690999999996</v>
      </c>
      <c r="U164" s="14">
        <v>76.432288999999997</v>
      </c>
      <c r="V164" s="14">
        <v>109.07402</v>
      </c>
      <c r="W164" s="14">
        <v>110.827215</v>
      </c>
      <c r="X164" s="14">
        <v>1605.007163</v>
      </c>
      <c r="Y164" s="14">
        <v>1747.23919</v>
      </c>
      <c r="Z164" s="14">
        <v>1732.0695679999999</v>
      </c>
      <c r="AA164" s="14">
        <v>1384.1070279999999</v>
      </c>
      <c r="AB164" s="14">
        <v>2383.6139969999999</v>
      </c>
      <c r="AC164" s="14">
        <v>1823.22605</v>
      </c>
      <c r="AD164" s="14">
        <v>1713.6704729999999</v>
      </c>
      <c r="AE164" s="14">
        <v>2481.8016859999998</v>
      </c>
    </row>
    <row r="165" spans="1:31" ht="13.5" customHeight="1" x14ac:dyDescent="0.15">
      <c r="A165" s="1"/>
      <c r="B165" s="16" t="s">
        <v>458</v>
      </c>
      <c r="C165" s="10">
        <v>1.2524480035332599</v>
      </c>
      <c r="D165" s="11">
        <v>6.5054419293702398E-2</v>
      </c>
      <c r="E165" s="11">
        <v>0.23892793145605401</v>
      </c>
      <c r="F165" s="11">
        <v>0.19936775319028099</v>
      </c>
      <c r="G165" s="11">
        <v>0.45098372612948195</v>
      </c>
      <c r="H165" s="11">
        <v>7.7912040897170465E-2</v>
      </c>
      <c r="I165" s="11">
        <v>0.64892889652473296</v>
      </c>
      <c r="J165" s="11">
        <v>0.35691216010611698</v>
      </c>
      <c r="K165" s="11"/>
      <c r="L165" s="11">
        <v>0.140676</v>
      </c>
      <c r="M165" s="11">
        <v>0.112872</v>
      </c>
      <c r="N165" s="11">
        <v>9.7979999999999998E-2</v>
      </c>
      <c r="O165" s="11">
        <v>0.65471999999999997</v>
      </c>
      <c r="P165" s="11">
        <v>1.8740520000000001</v>
      </c>
      <c r="Q165" s="11">
        <v>1.7015039999999999</v>
      </c>
      <c r="R165" s="11">
        <v>0.11816400000000001</v>
      </c>
      <c r="S165" s="11">
        <v>0.15584400000000001</v>
      </c>
      <c r="T165" s="11">
        <v>9.4298999999999994E-2</v>
      </c>
      <c r="U165" s="11">
        <v>2.563161</v>
      </c>
      <c r="V165" s="11">
        <v>0.24812300000000001</v>
      </c>
      <c r="W165" s="11">
        <v>0.10377599999999999</v>
      </c>
      <c r="X165" s="11">
        <v>301.277221</v>
      </c>
      <c r="Y165" s="11">
        <v>223.85102599999999</v>
      </c>
      <c r="Z165" s="11">
        <v>44.734684000000001</v>
      </c>
      <c r="AA165" s="11">
        <v>28.703149</v>
      </c>
      <c r="AB165" s="11">
        <v>181.16110399999999</v>
      </c>
      <c r="AC165" s="11">
        <v>28.773230000000002</v>
      </c>
      <c r="AD165" s="11">
        <v>27.986037</v>
      </c>
      <c r="AE165" s="11">
        <v>127.77984499999999</v>
      </c>
    </row>
    <row r="166" spans="1:31" ht="13.5" customHeight="1" x14ac:dyDescent="0.15">
      <c r="A166" s="1"/>
      <c r="B166" s="16" t="s">
        <v>459</v>
      </c>
      <c r="C166" s="13">
        <v>9.0656035890492211E-3</v>
      </c>
      <c r="D166" s="14"/>
      <c r="E166" s="14">
        <v>0.154341844887145</v>
      </c>
      <c r="F166" s="14"/>
      <c r="G166" s="14"/>
      <c r="H166" s="14"/>
      <c r="I166" s="14"/>
      <c r="J166" s="14"/>
      <c r="K166" s="14"/>
      <c r="L166" s="14"/>
      <c r="M166" s="14">
        <v>9.5040000000000003E-3</v>
      </c>
      <c r="N166" s="14"/>
      <c r="O166" s="14">
        <v>5.9999999999999995E-4</v>
      </c>
      <c r="P166" s="14">
        <v>7.0799999999999997E-4</v>
      </c>
      <c r="Q166" s="14">
        <v>4.692E-3</v>
      </c>
      <c r="R166" s="14"/>
      <c r="S166" s="14">
        <v>9.4319999999999994E-3</v>
      </c>
      <c r="T166" s="14"/>
      <c r="U166" s="14"/>
      <c r="V166" s="14">
        <v>1.392E-3</v>
      </c>
      <c r="W166" s="14">
        <v>2.0999999999999999E-5</v>
      </c>
      <c r="X166" s="14">
        <v>4.2443070000000001</v>
      </c>
      <c r="Y166" s="14"/>
      <c r="Z166" s="14"/>
      <c r="AA166" s="14">
        <v>2.183E-3</v>
      </c>
      <c r="AB166" s="14"/>
      <c r="AC166" s="14"/>
      <c r="AD166" s="14"/>
      <c r="AE166" s="14"/>
    </row>
    <row r="167" spans="1:31" ht="13.5" customHeight="1" x14ac:dyDescent="0.15">
      <c r="A167" s="1"/>
      <c r="B167" s="16" t="s">
        <v>460</v>
      </c>
      <c r="C167" s="10">
        <v>14.1353680576944</v>
      </c>
      <c r="D167" s="11">
        <v>14.432231024838709</v>
      </c>
      <c r="E167" s="11">
        <v>17.352194516158399</v>
      </c>
      <c r="F167" s="11">
        <v>19.978321800955502</v>
      </c>
      <c r="G167" s="11">
        <v>19.147016377317716</v>
      </c>
      <c r="H167" s="11">
        <v>15.011223398327207</v>
      </c>
      <c r="I167" s="11">
        <v>13.622805946525993</v>
      </c>
      <c r="J167" s="11">
        <v>10.666772711072401</v>
      </c>
      <c r="K167" s="11">
        <v>9.6000000000000032</v>
      </c>
      <c r="L167" s="11">
        <v>10.971933999999999</v>
      </c>
      <c r="M167" s="11">
        <v>10.514681</v>
      </c>
      <c r="N167" s="11">
        <v>13.425762000000001</v>
      </c>
      <c r="O167" s="11">
        <v>16.625651999999999</v>
      </c>
      <c r="P167" s="11">
        <v>18.791581999999998</v>
      </c>
      <c r="Q167" s="11">
        <v>25.830981000000001</v>
      </c>
      <c r="R167" s="11">
        <v>26.166217</v>
      </c>
      <c r="S167" s="11">
        <v>30.481403</v>
      </c>
      <c r="T167" s="11">
        <v>22.058384</v>
      </c>
      <c r="U167" s="11">
        <v>20.671281</v>
      </c>
      <c r="V167" s="11">
        <v>28.068311000000001</v>
      </c>
      <c r="W167" s="11">
        <v>36.496547999999997</v>
      </c>
      <c r="X167" s="11">
        <v>43.403596999999998</v>
      </c>
      <c r="Y167" s="11">
        <v>37.770180000000003</v>
      </c>
      <c r="Z167" s="11">
        <v>43.134262999999997</v>
      </c>
      <c r="AA167" s="11">
        <v>46.415472999999999</v>
      </c>
      <c r="AB167" s="11">
        <v>45.669806000000001</v>
      </c>
      <c r="AC167" s="11">
        <v>53.836314000000002</v>
      </c>
      <c r="AD167" s="11">
        <v>52.596718000000003</v>
      </c>
      <c r="AE167" s="11">
        <v>64.352519000000001</v>
      </c>
    </row>
    <row r="168" spans="1:31" ht="13.5" customHeight="1" x14ac:dyDescent="0.15">
      <c r="A168" s="1"/>
      <c r="B168" s="16" t="s">
        <v>461</v>
      </c>
      <c r="C168" s="13">
        <v>0.15620732338054</v>
      </c>
      <c r="D168" s="14">
        <v>3.2184143543228891E-2</v>
      </c>
      <c r="E168" s="14">
        <v>3.0888580629989702E-2</v>
      </c>
      <c r="F168" s="14">
        <v>6.3487703502738482</v>
      </c>
      <c r="G168" s="14">
        <v>2.8843395403400902</v>
      </c>
      <c r="H168" s="14">
        <v>4.7685599569744823E-2</v>
      </c>
      <c r="I168" s="14">
        <v>6.3955852670571703E-2</v>
      </c>
      <c r="J168" s="14">
        <v>0.39255467202188099</v>
      </c>
      <c r="K168" s="14"/>
      <c r="L168" s="14">
        <v>1.5443999999999999E-2</v>
      </c>
      <c r="M168" s="14"/>
      <c r="N168" s="14">
        <v>4.8000000000000001E-5</v>
      </c>
      <c r="O168" s="14"/>
      <c r="P168" s="14"/>
      <c r="Q168" s="14">
        <v>1.3320000000000001E-3</v>
      </c>
      <c r="R168" s="14">
        <v>4.0056000000000001E-2</v>
      </c>
      <c r="S168" s="14">
        <v>5.04E-4</v>
      </c>
      <c r="T168" s="14">
        <v>1.371E-3</v>
      </c>
      <c r="U168" s="14">
        <v>2.5099999999999998E-4</v>
      </c>
      <c r="V168" s="14"/>
      <c r="W168" s="14">
        <v>5.518821</v>
      </c>
      <c r="X168" s="14">
        <v>6.0469000000000002E-2</v>
      </c>
      <c r="Y168" s="14">
        <v>1.8458540000000001</v>
      </c>
      <c r="Z168" s="14"/>
      <c r="AA168" s="14">
        <v>7.3976E-2</v>
      </c>
      <c r="AB168" s="14">
        <v>1.427E-2</v>
      </c>
      <c r="AC168" s="14">
        <v>1.8241E-2</v>
      </c>
      <c r="AD168" s="14">
        <v>1.5370950000000001</v>
      </c>
      <c r="AE168" s="14">
        <v>72.074663000000001</v>
      </c>
    </row>
    <row r="169" spans="1:31" ht="13.5" customHeight="1" x14ac:dyDescent="0.15">
      <c r="A169" s="1"/>
      <c r="B169" s="16" t="s">
        <v>462</v>
      </c>
      <c r="C169" s="10">
        <v>0.27336281591594597</v>
      </c>
      <c r="D169" s="11">
        <v>8.5369784194315429E-2</v>
      </c>
      <c r="E169" s="11">
        <v>23.649342442054202</v>
      </c>
      <c r="F169" s="11">
        <v>2.494534019097272</v>
      </c>
      <c r="G169" s="11">
        <v>3.1392226771185396</v>
      </c>
      <c r="H169" s="11">
        <v>0.47676106922113398</v>
      </c>
      <c r="I169" s="11">
        <v>0.261138740154442</v>
      </c>
      <c r="J169" s="11">
        <v>25.906116734874093</v>
      </c>
      <c r="K169" s="11">
        <v>21.6</v>
      </c>
      <c r="L169" s="11">
        <v>2.0463490000000002</v>
      </c>
      <c r="M169" s="11">
        <v>0.21890599999999999</v>
      </c>
      <c r="N169" s="11">
        <v>0.47109899999999999</v>
      </c>
      <c r="O169" s="11">
        <v>0.45522699999999999</v>
      </c>
      <c r="P169" s="11">
        <v>0.96308300000000002</v>
      </c>
      <c r="Q169" s="11">
        <v>0.49245899999999998</v>
      </c>
      <c r="R169" s="11">
        <v>1.149583</v>
      </c>
      <c r="S169" s="11">
        <v>0.61442600000000003</v>
      </c>
      <c r="T169" s="11">
        <v>0.54448399999999997</v>
      </c>
      <c r="U169" s="11">
        <v>1.2960149999999999</v>
      </c>
      <c r="V169" s="11">
        <v>3.9451860000000001</v>
      </c>
      <c r="W169" s="11">
        <v>2.6201680000000001</v>
      </c>
      <c r="X169" s="11">
        <v>0.71175900000000003</v>
      </c>
      <c r="Y169" s="11">
        <v>8.1933469999999993</v>
      </c>
      <c r="Z169" s="11">
        <v>1.0381629999999999</v>
      </c>
      <c r="AA169" s="11">
        <v>19.816061999999999</v>
      </c>
      <c r="AB169" s="11">
        <v>105.572457</v>
      </c>
      <c r="AC169" s="11">
        <v>190.24221299999999</v>
      </c>
      <c r="AD169" s="11">
        <v>246.644667</v>
      </c>
      <c r="AE169" s="11">
        <v>149.467512</v>
      </c>
    </row>
    <row r="170" spans="1:31" ht="13.5" customHeight="1" x14ac:dyDescent="0.15">
      <c r="A170" s="1"/>
      <c r="B170" s="16" t="s">
        <v>463</v>
      </c>
      <c r="C170" s="13">
        <v>4.9756216621435501</v>
      </c>
      <c r="D170" s="14">
        <v>3.1978994660419282</v>
      </c>
      <c r="E170" s="14">
        <v>2.8010498000467603</v>
      </c>
      <c r="F170" s="14">
        <v>2.582530117245962</v>
      </c>
      <c r="G170" s="14">
        <v>2.3533455120231599</v>
      </c>
      <c r="H170" s="14">
        <v>3.0309478273760804</v>
      </c>
      <c r="I170" s="14">
        <v>2.0266456692155099</v>
      </c>
      <c r="J170" s="14">
        <v>1.9768347649716491</v>
      </c>
      <c r="K170" s="14">
        <v>2.4</v>
      </c>
      <c r="L170" s="14">
        <v>1.5578730000000001</v>
      </c>
      <c r="M170" s="14">
        <v>1.961076</v>
      </c>
      <c r="N170" s="14">
        <v>2.6917939999999998</v>
      </c>
      <c r="O170" s="14">
        <v>3.8412760000000001</v>
      </c>
      <c r="P170" s="14">
        <v>2.1309140000000002</v>
      </c>
      <c r="Q170" s="14">
        <v>3.1732429999999998</v>
      </c>
      <c r="R170" s="14">
        <v>5.8424139999999998</v>
      </c>
      <c r="S170" s="14">
        <v>6.3610319999999998</v>
      </c>
      <c r="T170" s="14">
        <v>6.2274969999999996</v>
      </c>
      <c r="U170" s="14">
        <v>5.887448</v>
      </c>
      <c r="V170" s="14">
        <v>9.4622270000000004</v>
      </c>
      <c r="W170" s="14">
        <v>11.448332000000001</v>
      </c>
      <c r="X170" s="14">
        <v>13.806099</v>
      </c>
      <c r="Y170" s="14">
        <v>22.887336999999999</v>
      </c>
      <c r="Z170" s="14">
        <v>23.010902999999999</v>
      </c>
      <c r="AA170" s="14">
        <v>21.310804000000001</v>
      </c>
      <c r="AB170" s="14">
        <v>31.111273000000001</v>
      </c>
      <c r="AC170" s="14">
        <v>55.920594000000001</v>
      </c>
      <c r="AD170" s="14">
        <v>78.325423999999998</v>
      </c>
      <c r="AE170" s="14">
        <v>51.959195999999999</v>
      </c>
    </row>
    <row r="171" spans="1:31" ht="13.5" customHeight="1" x14ac:dyDescent="0.15">
      <c r="A171" s="1"/>
      <c r="B171" s="16" t="s">
        <v>464</v>
      </c>
      <c r="C171" s="10">
        <v>9.6499863434817694</v>
      </c>
      <c r="D171" s="11">
        <v>8.8577178944722927</v>
      </c>
      <c r="E171" s="11">
        <v>4.6673025972754125</v>
      </c>
      <c r="F171" s="11">
        <v>6.1123691689497806</v>
      </c>
      <c r="G171" s="11">
        <v>9.4879777618075902</v>
      </c>
      <c r="H171" s="11">
        <v>9.5907072363224763</v>
      </c>
      <c r="I171" s="11">
        <v>4.7272583987086492</v>
      </c>
      <c r="J171" s="11">
        <v>13.9420074626795</v>
      </c>
      <c r="K171" s="11">
        <v>3.6</v>
      </c>
      <c r="L171" s="11">
        <v>6.3826489999999998</v>
      </c>
      <c r="M171" s="11">
        <v>4.3396359999999996</v>
      </c>
      <c r="N171" s="11">
        <v>5.5833719999999998</v>
      </c>
      <c r="O171" s="11">
        <v>7.2956719999999997</v>
      </c>
      <c r="P171" s="11">
        <v>3.7648259999999998</v>
      </c>
      <c r="Q171" s="11">
        <v>5.2190349999999999</v>
      </c>
      <c r="R171" s="11">
        <v>2.6405799999999999</v>
      </c>
      <c r="S171" s="11">
        <v>4.1066989999999999</v>
      </c>
      <c r="T171" s="11">
        <v>4.9543910000000002</v>
      </c>
      <c r="U171" s="11">
        <v>10.615937000000001</v>
      </c>
      <c r="V171" s="11">
        <v>9.6422240000000006</v>
      </c>
      <c r="W171" s="11">
        <v>8.9984280000000005</v>
      </c>
      <c r="X171" s="11">
        <v>5.037166</v>
      </c>
      <c r="Y171" s="11">
        <v>4.6888100000000001</v>
      </c>
      <c r="Z171" s="11">
        <v>7.1685629999999998</v>
      </c>
      <c r="AA171" s="11">
        <v>5.10229</v>
      </c>
      <c r="AB171" s="11">
        <v>3.7305969999999999</v>
      </c>
      <c r="AC171" s="11">
        <v>1.3894789999999999</v>
      </c>
      <c r="AD171" s="11">
        <v>1.240362</v>
      </c>
      <c r="AE171" s="11">
        <v>1.741916</v>
      </c>
    </row>
    <row r="172" spans="1:31" ht="13.5" customHeight="1" x14ac:dyDescent="0.15">
      <c r="A172" s="1"/>
      <c r="B172" s="16" t="s">
        <v>465</v>
      </c>
      <c r="C172" s="13">
        <v>0.71688003765712294</v>
      </c>
      <c r="D172" s="14">
        <v>0.32365439696657794</v>
      </c>
      <c r="E172" s="14">
        <v>0.14223146273248702</v>
      </c>
      <c r="F172" s="14">
        <v>0.457494001360921</v>
      </c>
      <c r="G172" s="14">
        <v>1.7929248918377698</v>
      </c>
      <c r="H172" s="14">
        <v>2.0738571591906099</v>
      </c>
      <c r="I172" s="14">
        <v>2.8019567846267202</v>
      </c>
      <c r="J172" s="14">
        <v>1.50451627925999</v>
      </c>
      <c r="K172" s="14">
        <v>1.2</v>
      </c>
      <c r="L172" s="14">
        <v>0.57865200000000006</v>
      </c>
      <c r="M172" s="14">
        <v>0.54896400000000001</v>
      </c>
      <c r="N172" s="14">
        <v>0.80234399999999995</v>
      </c>
      <c r="O172" s="14">
        <v>0.81369599999999997</v>
      </c>
      <c r="P172" s="14">
        <v>0.94155599999999995</v>
      </c>
      <c r="Q172" s="14">
        <v>0.20607600000000001</v>
      </c>
      <c r="R172" s="14">
        <v>2.6686079999999999</v>
      </c>
      <c r="S172" s="14">
        <v>0.59440800000000005</v>
      </c>
      <c r="T172" s="14">
        <v>0.39032499999999998</v>
      </c>
      <c r="U172" s="14">
        <v>1.157521</v>
      </c>
      <c r="V172" s="14">
        <v>0.23096700000000001</v>
      </c>
      <c r="W172" s="14">
        <v>0.28045999999999999</v>
      </c>
      <c r="X172" s="14">
        <v>477.69011599999999</v>
      </c>
      <c r="Y172" s="14">
        <v>256.74326600000001</v>
      </c>
      <c r="Z172" s="14">
        <v>282.68976600000002</v>
      </c>
      <c r="AA172" s="14">
        <v>482.82479699999999</v>
      </c>
      <c r="AB172" s="14">
        <v>552.88190399999996</v>
      </c>
      <c r="AC172" s="14">
        <v>557.98257799999999</v>
      </c>
      <c r="AD172" s="14">
        <v>1190.0811000000001</v>
      </c>
      <c r="AE172" s="14">
        <v>1270.9123070000001</v>
      </c>
    </row>
    <row r="173" spans="1:31" ht="13.5" customHeight="1" x14ac:dyDescent="0.15">
      <c r="A173" s="1"/>
      <c r="B173" s="16" t="s">
        <v>466</v>
      </c>
      <c r="C173" s="10">
        <v>10.832698934791601</v>
      </c>
      <c r="D173" s="11">
        <v>14.6581931539334</v>
      </c>
      <c r="E173" s="11">
        <v>18.044917483656398</v>
      </c>
      <c r="F173" s="11">
        <v>17.745005977638201</v>
      </c>
      <c r="G173" s="11">
        <v>22.016398758748302</v>
      </c>
      <c r="H173" s="11">
        <v>19.561289363790699</v>
      </c>
      <c r="I173" s="11">
        <v>19.813325268659202</v>
      </c>
      <c r="J173" s="11">
        <v>18.196719255063602</v>
      </c>
      <c r="K173" s="11">
        <v>19.2</v>
      </c>
      <c r="L173" s="11">
        <v>17.658749</v>
      </c>
      <c r="M173" s="11">
        <v>19.296358999999999</v>
      </c>
      <c r="N173" s="11">
        <v>19.725997</v>
      </c>
      <c r="O173" s="11">
        <v>23.616019999999999</v>
      </c>
      <c r="P173" s="11">
        <v>23.443753000000001</v>
      </c>
      <c r="Q173" s="11">
        <v>21.024456000000001</v>
      </c>
      <c r="R173" s="11">
        <v>21.431438</v>
      </c>
      <c r="S173" s="11">
        <v>30.169491000000001</v>
      </c>
      <c r="T173" s="11">
        <v>31.372275999999999</v>
      </c>
      <c r="U173" s="11">
        <v>21.319994999999999</v>
      </c>
      <c r="V173" s="11">
        <v>48.832304000000001</v>
      </c>
      <c r="W173" s="11">
        <v>46.636960000000002</v>
      </c>
      <c r="X173" s="11">
        <v>52.769426000000003</v>
      </c>
      <c r="Y173" s="11">
        <v>53.580337999999998</v>
      </c>
      <c r="Z173" s="11">
        <v>43.421159000000003</v>
      </c>
      <c r="AA173" s="11">
        <v>71.464772999999994</v>
      </c>
      <c r="AB173" s="11">
        <v>88.241347000000005</v>
      </c>
      <c r="AC173" s="11">
        <v>62.322201</v>
      </c>
      <c r="AD173" s="11">
        <v>53.497413000000002</v>
      </c>
      <c r="AE173" s="11">
        <v>50.231226999999997</v>
      </c>
    </row>
    <row r="174" spans="1:31" ht="13.5" customHeight="1" x14ac:dyDescent="0.15">
      <c r="A174" s="1"/>
      <c r="B174" s="16" t="s">
        <v>467</v>
      </c>
      <c r="C174" s="13">
        <v>0.24267923453762499</v>
      </c>
      <c r="D174" s="14">
        <v>0.32974419955354312</v>
      </c>
      <c r="E174" s="14">
        <v>0.53421122128858212</v>
      </c>
      <c r="F174" s="14">
        <v>0.67807638994572161</v>
      </c>
      <c r="G174" s="14">
        <v>5.4497643933363875</v>
      </c>
      <c r="H174" s="14">
        <v>2.4197728697896701E-3</v>
      </c>
      <c r="I174" s="14">
        <v>1.0401753653634001</v>
      </c>
      <c r="J174" s="14">
        <v>0.78597736056925216</v>
      </c>
      <c r="K174" s="14"/>
      <c r="L174" s="14">
        <v>0.346524</v>
      </c>
      <c r="M174" s="14">
        <v>7.3583999999999997E-2</v>
      </c>
      <c r="N174" s="14">
        <v>0.40621200000000002</v>
      </c>
      <c r="O174" s="14">
        <v>1.606824</v>
      </c>
      <c r="P174" s="14">
        <v>0.90877200000000002</v>
      </c>
      <c r="Q174" s="14">
        <v>4.56792</v>
      </c>
      <c r="R174" s="14">
        <v>5.862444</v>
      </c>
      <c r="S174" s="14">
        <v>8.7576839999999994</v>
      </c>
      <c r="T174" s="14">
        <v>11.810197000000001</v>
      </c>
      <c r="U174" s="14">
        <v>6.2217269999999996</v>
      </c>
      <c r="V174" s="14">
        <v>6.1229829999999996</v>
      </c>
      <c r="W174" s="14">
        <v>14.903848</v>
      </c>
      <c r="X174" s="14">
        <v>91.176777000000001</v>
      </c>
      <c r="Y174" s="14">
        <v>39.994756000000002</v>
      </c>
      <c r="Z174" s="14">
        <v>66.303717000000006</v>
      </c>
      <c r="AA174" s="14">
        <v>41.311194</v>
      </c>
      <c r="AB174" s="14">
        <v>40.952837000000002</v>
      </c>
      <c r="AC174" s="14">
        <v>40.169651999999999</v>
      </c>
      <c r="AD174" s="14">
        <v>40.849975999999998</v>
      </c>
      <c r="AE174" s="14">
        <v>53.307059000000002</v>
      </c>
    </row>
    <row r="175" spans="1:31" ht="13.5" customHeight="1" x14ac:dyDescent="0.15">
      <c r="A175" s="1"/>
      <c r="B175" s="16" t="s">
        <v>468</v>
      </c>
      <c r="C175" s="10">
        <v>171.379657017998</v>
      </c>
      <c r="D175" s="11">
        <v>15.547859674375101</v>
      </c>
      <c r="E175" s="11">
        <v>0.69520485089664474</v>
      </c>
      <c r="F175" s="11">
        <v>0.93671691666793144</v>
      </c>
      <c r="G175" s="11">
        <v>0.80813754446713404</v>
      </c>
      <c r="H175" s="11">
        <v>0.51511084934616924</v>
      </c>
      <c r="I175" s="11">
        <v>0.220940918982305</v>
      </c>
      <c r="J175" s="11">
        <v>0.45920698248588004</v>
      </c>
      <c r="K175" s="11">
        <v>1.1999999999999991</v>
      </c>
      <c r="L175" s="11">
        <v>0.32437199999999999</v>
      </c>
      <c r="M175" s="11">
        <v>1.0037050000000001</v>
      </c>
      <c r="N175" s="11">
        <v>1.770143</v>
      </c>
      <c r="O175" s="11">
        <v>1.3960630000000001</v>
      </c>
      <c r="P175" s="11">
        <v>1.0558380000000001</v>
      </c>
      <c r="Q175" s="11">
        <v>2.5965470000000002</v>
      </c>
      <c r="R175" s="11">
        <v>1.4154519999999999</v>
      </c>
      <c r="S175" s="11">
        <v>1.1114329999999999</v>
      </c>
      <c r="T175" s="11">
        <v>3.501436</v>
      </c>
      <c r="U175" s="11">
        <v>1.5891930000000001</v>
      </c>
      <c r="V175" s="11">
        <v>2.8741080000000001</v>
      </c>
      <c r="W175" s="11">
        <v>1.2074659999999999</v>
      </c>
      <c r="X175" s="11">
        <v>1.143562</v>
      </c>
      <c r="Y175" s="11">
        <v>1.1455900000000001</v>
      </c>
      <c r="Z175" s="11">
        <v>1.1511480000000001</v>
      </c>
      <c r="AA175" s="11">
        <v>0.77306600000000003</v>
      </c>
      <c r="AB175" s="11">
        <v>1.2241869999999999</v>
      </c>
      <c r="AC175" s="11">
        <v>1.2828219999999999</v>
      </c>
      <c r="AD175" s="11">
        <v>2.547695</v>
      </c>
      <c r="AE175" s="11">
        <v>1.840506</v>
      </c>
    </row>
    <row r="176" spans="1:31" ht="13.5" customHeight="1" x14ac:dyDescent="0.15">
      <c r="A176" s="1"/>
      <c r="B176" s="16" t="s">
        <v>469</v>
      </c>
      <c r="C176" s="13">
        <v>0.24407394278209402</v>
      </c>
      <c r="D176" s="14">
        <v>0.264199949736247</v>
      </c>
      <c r="E176" s="14">
        <v>0.135814574549318</v>
      </c>
      <c r="F176" s="14">
        <v>0.59307682045466892</v>
      </c>
      <c r="G176" s="14">
        <v>0.58776410307493177</v>
      </c>
      <c r="H176" s="14">
        <v>0.27162084774059186</v>
      </c>
      <c r="I176" s="14">
        <v>0.209113867162395</v>
      </c>
      <c r="J176" s="14">
        <v>0.36056967339589713</v>
      </c>
      <c r="K176" s="14"/>
      <c r="L176" s="14">
        <v>0.17504800000000001</v>
      </c>
      <c r="M176" s="14">
        <v>0.20872299999999999</v>
      </c>
      <c r="N176" s="14">
        <v>0.131913</v>
      </c>
      <c r="O176" s="14">
        <v>1.0408919999999999</v>
      </c>
      <c r="P176" s="14">
        <v>0.70515600000000001</v>
      </c>
      <c r="Q176" s="14">
        <v>0.67259000000000002</v>
      </c>
      <c r="R176" s="14">
        <v>0.36124899999999999</v>
      </c>
      <c r="S176" s="14">
        <v>0.43210799999999999</v>
      </c>
      <c r="T176" s="14">
        <v>0.84743299999999999</v>
      </c>
      <c r="U176" s="14">
        <v>0.30524899999999999</v>
      </c>
      <c r="V176" s="14">
        <v>0.99927900000000003</v>
      </c>
      <c r="W176" s="14">
        <v>0.22547</v>
      </c>
      <c r="X176" s="14">
        <v>60.554060999999997</v>
      </c>
      <c r="Y176" s="14">
        <v>30.755732999999999</v>
      </c>
      <c r="Z176" s="14">
        <v>23.615611999999999</v>
      </c>
      <c r="AA176" s="14">
        <v>28.655494000000001</v>
      </c>
      <c r="AB176" s="14">
        <v>24.619747</v>
      </c>
      <c r="AC176" s="14">
        <v>28.625675999999999</v>
      </c>
      <c r="AD176" s="14">
        <v>7.0615259999999997</v>
      </c>
      <c r="AE176" s="14">
        <v>0.30566399999999999</v>
      </c>
    </row>
    <row r="177" spans="1:31" ht="13.5" customHeight="1" x14ac:dyDescent="0.15">
      <c r="A177" s="1"/>
      <c r="B177" s="16" t="s">
        <v>470</v>
      </c>
      <c r="C177" s="10">
        <v>46.4312321666212</v>
      </c>
      <c r="D177" s="11">
        <v>53.709724916623401</v>
      </c>
      <c r="E177" s="11">
        <v>76.905604588443865</v>
      </c>
      <c r="F177" s="11">
        <v>122.975500894173</v>
      </c>
      <c r="G177" s="11">
        <v>180.385364463489</v>
      </c>
      <c r="H177" s="11">
        <v>252.74689207593499</v>
      </c>
      <c r="I177" s="11">
        <v>309.75808991284197</v>
      </c>
      <c r="J177" s="11">
        <v>246.98803920984798</v>
      </c>
      <c r="K177" s="11">
        <v>231.60000000000005</v>
      </c>
      <c r="L177" s="11">
        <v>357.77873699999998</v>
      </c>
      <c r="M177" s="11">
        <v>297.35492699999998</v>
      </c>
      <c r="N177" s="11">
        <v>275.39669400000002</v>
      </c>
      <c r="O177" s="11">
        <v>267.64187900000002</v>
      </c>
      <c r="P177" s="11">
        <v>463.52351099999998</v>
      </c>
      <c r="Q177" s="11">
        <v>466.28008399999999</v>
      </c>
      <c r="R177" s="11">
        <v>834.65639599999997</v>
      </c>
      <c r="S177" s="11">
        <v>280.60444000000001</v>
      </c>
      <c r="T177" s="11">
        <v>129.27037799999999</v>
      </c>
      <c r="U177" s="11">
        <v>224.175656</v>
      </c>
      <c r="V177" s="11">
        <v>258.15580199999999</v>
      </c>
      <c r="W177" s="11">
        <v>236.911779</v>
      </c>
      <c r="X177" s="11">
        <v>545.02345700000001</v>
      </c>
      <c r="Y177" s="11">
        <v>858.46855600000004</v>
      </c>
      <c r="Z177" s="11">
        <v>852.64322600000003</v>
      </c>
      <c r="AA177" s="11">
        <v>479.85277300000001</v>
      </c>
      <c r="AB177" s="11">
        <v>333.13091100000003</v>
      </c>
      <c r="AC177" s="11">
        <v>530.58123399999999</v>
      </c>
      <c r="AD177" s="11">
        <v>634.00938199999996</v>
      </c>
      <c r="AE177" s="11">
        <v>440.70059300000003</v>
      </c>
    </row>
    <row r="178" spans="1:31" ht="13.5" customHeight="1" x14ac:dyDescent="0.15">
      <c r="A178" s="1"/>
      <c r="B178" s="16" t="s">
        <v>471</v>
      </c>
      <c r="C178" s="13">
        <v>5.4393621534295299E-2</v>
      </c>
      <c r="D178" s="14">
        <v>5.0007771528413271E-2</v>
      </c>
      <c r="E178" s="14">
        <v>6.7952503961118835E-2</v>
      </c>
      <c r="F178" s="14">
        <v>0.45259737478727519</v>
      </c>
      <c r="G178" s="14">
        <v>0.21168139312949696</v>
      </c>
      <c r="H178" s="14">
        <v>4.1610744880079001E-2</v>
      </c>
      <c r="I178" s="14">
        <v>5.6587777443253898E-2</v>
      </c>
      <c r="J178" s="14">
        <v>0.335990901129951</v>
      </c>
      <c r="K178" s="14">
        <v>1.2000000000000004</v>
      </c>
      <c r="L178" s="14">
        <v>0.44426399999999999</v>
      </c>
      <c r="M178" s="14">
        <v>5.6964000000000001E-2</v>
      </c>
      <c r="N178" s="14">
        <v>4.3895999999999998E-2</v>
      </c>
      <c r="O178" s="14">
        <v>3.0816E-2</v>
      </c>
      <c r="P178" s="14">
        <v>7.0452000000000001E-2</v>
      </c>
      <c r="Q178" s="14">
        <v>0.30410399999999999</v>
      </c>
      <c r="R178" s="14">
        <v>0.305952</v>
      </c>
      <c r="S178" s="14">
        <v>2.8464E-2</v>
      </c>
      <c r="T178" s="14">
        <v>3.1021E-2</v>
      </c>
      <c r="U178" s="14">
        <v>9.4605999999999996E-2</v>
      </c>
      <c r="V178" s="14">
        <v>5.2960000000000004E-3</v>
      </c>
      <c r="W178" s="14">
        <v>0.51602499999999996</v>
      </c>
      <c r="X178" s="14">
        <v>0.21337400000000001</v>
      </c>
      <c r="Y178" s="14">
        <v>7.4428999999999995E-2</v>
      </c>
      <c r="Z178" s="14">
        <v>0.10098799999999999</v>
      </c>
      <c r="AA178" s="14">
        <v>1.2218830000000001</v>
      </c>
      <c r="AB178" s="14">
        <v>1.093343</v>
      </c>
      <c r="AC178" s="14">
        <v>9.0466000000000005E-2</v>
      </c>
      <c r="AD178" s="14">
        <v>0.21873000000000001</v>
      </c>
      <c r="AE178" s="14">
        <v>0.16292300000000001</v>
      </c>
    </row>
    <row r="179" spans="1:31" ht="13.5" customHeight="1" x14ac:dyDescent="0.15">
      <c r="A179" s="1"/>
      <c r="B179" s="16" t="s">
        <v>472</v>
      </c>
      <c r="C179" s="10">
        <v>0.170154405825232</v>
      </c>
      <c r="D179" s="11">
        <v>0.10953828597873205</v>
      </c>
      <c r="E179" s="11">
        <v>0.129089240882235</v>
      </c>
      <c r="F179" s="11">
        <v>0.19037844105945401</v>
      </c>
      <c r="G179" s="11">
        <v>0.40875787185058693</v>
      </c>
      <c r="H179" s="11">
        <v>0.33108783844156292</v>
      </c>
      <c r="I179" s="11">
        <v>0.38891471973169001</v>
      </c>
      <c r="J179" s="11">
        <v>0.20677555890569801</v>
      </c>
      <c r="K179" s="11">
        <v>1.2</v>
      </c>
      <c r="L179" s="11">
        <v>0.10696799999999999</v>
      </c>
      <c r="M179" s="11">
        <v>2.0268000000000001E-2</v>
      </c>
      <c r="N179" s="11">
        <v>0.184416</v>
      </c>
      <c r="O179" s="11">
        <v>9.3264E-2</v>
      </c>
      <c r="P179" s="11">
        <v>0.10524</v>
      </c>
      <c r="Q179" s="11">
        <v>4.8180000000000001E-2</v>
      </c>
      <c r="R179" s="11">
        <v>1.5132E-2</v>
      </c>
      <c r="S179" s="11">
        <v>1.3668E-2</v>
      </c>
      <c r="T179" s="11"/>
      <c r="U179" s="11">
        <v>5.6751999999999997E-2</v>
      </c>
      <c r="V179" s="11">
        <v>2.4000000000000001E-4</v>
      </c>
      <c r="W179" s="11">
        <v>5.1992999999999998E-2</v>
      </c>
      <c r="X179" s="11">
        <v>2.8688000000000002E-2</v>
      </c>
      <c r="Y179" s="11">
        <v>2.0433E-2</v>
      </c>
      <c r="Z179" s="11">
        <v>1.4825E-2</v>
      </c>
      <c r="AA179" s="11">
        <v>0.38139699999999999</v>
      </c>
      <c r="AB179" s="11">
        <v>0.32147399999999998</v>
      </c>
      <c r="AC179" s="11">
        <v>0.10814500000000001</v>
      </c>
      <c r="AD179" s="11">
        <v>0.14868300000000001</v>
      </c>
      <c r="AE179" s="11">
        <v>5.4197050000000004</v>
      </c>
    </row>
    <row r="180" spans="1:31" ht="13.5" customHeight="1" x14ac:dyDescent="0.15">
      <c r="A180" s="1"/>
      <c r="B180" s="16" t="s">
        <v>473</v>
      </c>
      <c r="C180" s="13">
        <v>4.4072780525223898</v>
      </c>
      <c r="D180" s="14">
        <v>4.2480178446604411</v>
      </c>
      <c r="E180" s="14">
        <v>1.5382351038168702</v>
      </c>
      <c r="F180" s="14">
        <v>2.0909975310558098</v>
      </c>
      <c r="G180" s="14">
        <v>1.8634891190469991</v>
      </c>
      <c r="H180" s="14">
        <v>2.291911847243711</v>
      </c>
      <c r="I180" s="14">
        <v>2.6278752129609999</v>
      </c>
      <c r="J180" s="14">
        <v>1.54637872341718</v>
      </c>
      <c r="K180" s="14">
        <v>2.4</v>
      </c>
      <c r="L180" s="14">
        <v>3.163373</v>
      </c>
      <c r="M180" s="14">
        <v>4.6072360000000003</v>
      </c>
      <c r="N180" s="14">
        <v>2.6251159999999998</v>
      </c>
      <c r="O180" s="14">
        <v>2.1074709999999999</v>
      </c>
      <c r="P180" s="14">
        <v>2.0466669999999998</v>
      </c>
      <c r="Q180" s="14">
        <v>4.4832879999999999</v>
      </c>
      <c r="R180" s="14">
        <v>9.1090870000000006</v>
      </c>
      <c r="S180" s="14">
        <v>6.7397910000000003</v>
      </c>
      <c r="T180" s="14">
        <v>4.7228409999999998</v>
      </c>
      <c r="U180" s="14">
        <v>7.3882500000000002</v>
      </c>
      <c r="V180" s="14">
        <v>14.84994</v>
      </c>
      <c r="W180" s="14">
        <v>8.9417340000000003</v>
      </c>
      <c r="X180" s="14">
        <v>338.922459</v>
      </c>
      <c r="Y180" s="14">
        <v>297.73038000000003</v>
      </c>
      <c r="Z180" s="14">
        <v>275.613317</v>
      </c>
      <c r="AA180" s="14">
        <v>229.09428199999999</v>
      </c>
      <c r="AB180" s="14">
        <v>280.11485299999998</v>
      </c>
      <c r="AC180" s="14">
        <v>285.33024</v>
      </c>
      <c r="AD180" s="14">
        <v>506.434303</v>
      </c>
      <c r="AE180" s="14">
        <v>599.29380400000002</v>
      </c>
    </row>
    <row r="181" spans="1:31" ht="13.5" customHeight="1" x14ac:dyDescent="0.15">
      <c r="A181" s="1"/>
      <c r="B181" s="16" t="s">
        <v>474</v>
      </c>
      <c r="C181" s="10">
        <v>5.16042050453571E-2</v>
      </c>
      <c r="D181" s="11">
        <v>3.0272306093238208E-2</v>
      </c>
      <c r="E181" s="11">
        <v>6.1584701323676702E-2</v>
      </c>
      <c r="F181" s="11">
        <v>3.3899805356176801E-2</v>
      </c>
      <c r="G181" s="11">
        <v>1.5661778395499999E-2</v>
      </c>
      <c r="H181" s="11">
        <v>1.9624238439942699E-2</v>
      </c>
      <c r="I181" s="11">
        <v>0.113991163403128</v>
      </c>
      <c r="J181" s="11">
        <v>8.4619455891967205E-2</v>
      </c>
      <c r="K181" s="11"/>
      <c r="L181" s="11">
        <v>4.3360999999999997E-2</v>
      </c>
      <c r="M181" s="11">
        <v>5.7973999999999998E-2</v>
      </c>
      <c r="N181" s="11">
        <v>1.8610000000000002E-2</v>
      </c>
      <c r="O181" s="11">
        <v>7.4726000000000001E-2</v>
      </c>
      <c r="P181" s="11">
        <v>6.2189000000000001E-2</v>
      </c>
      <c r="Q181" s="11">
        <v>0.52549599999999996</v>
      </c>
      <c r="R181" s="11">
        <v>0.34182600000000002</v>
      </c>
      <c r="S181" s="11">
        <v>2.0439980000000002</v>
      </c>
      <c r="T181" s="11">
        <v>5.2039140000000002</v>
      </c>
      <c r="U181" s="11">
        <v>3.65598</v>
      </c>
      <c r="V181" s="11">
        <v>2.9958619999999998</v>
      </c>
      <c r="W181" s="11">
        <v>4.5676310000000004</v>
      </c>
      <c r="X181" s="11">
        <v>5.270346</v>
      </c>
      <c r="Y181" s="11">
        <v>5.9394119999999999</v>
      </c>
      <c r="Z181" s="11">
        <v>5.9027180000000001</v>
      </c>
      <c r="AA181" s="11">
        <v>6.9844460000000002</v>
      </c>
      <c r="AB181" s="11">
        <v>13.017022000000001</v>
      </c>
      <c r="AC181" s="11">
        <v>10.119545</v>
      </c>
      <c r="AD181" s="11">
        <v>13.877188</v>
      </c>
      <c r="AE181" s="11">
        <v>6.2617469999999997</v>
      </c>
    </row>
    <row r="182" spans="1:31" ht="13.5" customHeight="1" x14ac:dyDescent="0.15">
      <c r="A182" s="1"/>
      <c r="B182" s="16" t="s">
        <v>475</v>
      </c>
      <c r="C182" s="13">
        <v>0.111576659557529</v>
      </c>
      <c r="D182" s="14">
        <v>0.60819777108453676</v>
      </c>
      <c r="E182" s="14">
        <v>0.30212197530781199</v>
      </c>
      <c r="F182" s="14">
        <v>0.71850188598883868</v>
      </c>
      <c r="G182" s="14">
        <v>0.82283131145821442</v>
      </c>
      <c r="H182" s="14">
        <v>2.2550327713025102</v>
      </c>
      <c r="I182" s="14">
        <v>1.8096892482940001</v>
      </c>
      <c r="J182" s="14">
        <v>1.5945271359328002</v>
      </c>
      <c r="K182" s="14"/>
      <c r="L182" s="14">
        <v>8.4407999999999997E-2</v>
      </c>
      <c r="M182" s="14">
        <v>1.6284E-2</v>
      </c>
      <c r="N182" s="14">
        <v>5.484E-2</v>
      </c>
      <c r="O182" s="14">
        <v>2.8680000000000001E-2</v>
      </c>
      <c r="P182" s="14">
        <v>1.7687999999999999E-2</v>
      </c>
      <c r="Q182" s="14">
        <v>2.3664000000000001E-2</v>
      </c>
      <c r="R182" s="14">
        <v>0.158832</v>
      </c>
      <c r="S182" s="14">
        <v>1.609764</v>
      </c>
      <c r="T182" s="14">
        <v>1.580581</v>
      </c>
      <c r="U182" s="14">
        <v>1.066416</v>
      </c>
      <c r="V182" s="14">
        <v>1.0964259999999999</v>
      </c>
      <c r="W182" s="14">
        <v>1.2630779999999999</v>
      </c>
      <c r="X182" s="14">
        <v>1.3521000000000001</v>
      </c>
      <c r="Y182" s="14">
        <v>1.882976</v>
      </c>
      <c r="Z182" s="14">
        <v>0.37410900000000002</v>
      </c>
      <c r="AA182" s="14">
        <v>0.19098200000000001</v>
      </c>
      <c r="AB182" s="14">
        <v>1.2942E-2</v>
      </c>
      <c r="AC182" s="14">
        <v>1.2820499999999999</v>
      </c>
      <c r="AD182" s="14">
        <v>1.0176240000000001</v>
      </c>
      <c r="AE182" s="14">
        <v>0.36052800000000002</v>
      </c>
    </row>
    <row r="183" spans="1:31" ht="13.5" customHeight="1" x14ac:dyDescent="0.15">
      <c r="A183" s="1"/>
      <c r="B183" s="16" t="s">
        <v>476</v>
      </c>
      <c r="C183" s="10">
        <v>304.715159897489</v>
      </c>
      <c r="D183" s="11">
        <v>178.50330572726801</v>
      </c>
      <c r="E183" s="11">
        <v>183.991736557671</v>
      </c>
      <c r="F183" s="11">
        <v>152.60902795099099</v>
      </c>
      <c r="G183" s="11">
        <v>241.4628403949161</v>
      </c>
      <c r="H183" s="11">
        <v>292.81016073371819</v>
      </c>
      <c r="I183" s="11">
        <v>270.35068905894121</v>
      </c>
      <c r="J183" s="11">
        <v>333.10614585738421</v>
      </c>
      <c r="K183" s="11">
        <v>278.39999999999975</v>
      </c>
      <c r="L183" s="11">
        <v>298.42618299999998</v>
      </c>
      <c r="M183" s="11">
        <v>377.19212299999998</v>
      </c>
      <c r="N183" s="11">
        <v>408.488741</v>
      </c>
      <c r="O183" s="11">
        <v>642.462355</v>
      </c>
      <c r="P183" s="11">
        <v>815.20468300000005</v>
      </c>
      <c r="Q183" s="11">
        <v>874.75506800000005</v>
      </c>
      <c r="R183" s="11">
        <v>1005.534585</v>
      </c>
      <c r="S183" s="11">
        <v>872.84495700000002</v>
      </c>
      <c r="T183" s="11">
        <v>589.07013900000004</v>
      </c>
      <c r="U183" s="11">
        <v>1529.7625880000001</v>
      </c>
      <c r="V183" s="11">
        <v>742.14306199999999</v>
      </c>
      <c r="W183" s="11">
        <v>1528.4583250000001</v>
      </c>
      <c r="X183" s="11">
        <v>2072.602018</v>
      </c>
      <c r="Y183" s="11">
        <v>1865.8641319999999</v>
      </c>
      <c r="Z183" s="11">
        <v>2348.892257</v>
      </c>
      <c r="AA183" s="11">
        <v>2264.6288549999999</v>
      </c>
      <c r="AB183" s="11">
        <v>1108.330463</v>
      </c>
      <c r="AC183" s="11">
        <v>1247.0752709999999</v>
      </c>
      <c r="AD183" s="11">
        <v>2316.5999740000002</v>
      </c>
      <c r="AE183" s="11">
        <v>2816.676958</v>
      </c>
    </row>
    <row r="184" spans="1:31" ht="13.5" customHeight="1" x14ac:dyDescent="0.15">
      <c r="A184" s="1"/>
      <c r="B184" s="16" t="s">
        <v>477</v>
      </c>
      <c r="C184" s="13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>
        <v>0.15661600000000001</v>
      </c>
      <c r="AC184" s="14"/>
      <c r="AD184" s="14"/>
      <c r="AE184" s="14"/>
    </row>
    <row r="185" spans="1:31" ht="13.5" customHeight="1" x14ac:dyDescent="0.15">
      <c r="A185" s="1"/>
      <c r="B185" s="16" t="s">
        <v>478</v>
      </c>
      <c r="C185" s="10">
        <v>4.1178760917950497</v>
      </c>
      <c r="D185" s="11">
        <v>1.7423558963039101</v>
      </c>
      <c r="E185" s="11">
        <v>0.4981192058521241</v>
      </c>
      <c r="F185" s="11">
        <v>5.8230227742907736</v>
      </c>
      <c r="G185" s="11">
        <v>4.3079064340503104</v>
      </c>
      <c r="H185" s="11">
        <v>3.3973369200918304</v>
      </c>
      <c r="I185" s="11">
        <v>2.0317943386946098</v>
      </c>
      <c r="J185" s="11">
        <v>1.1074400561898399</v>
      </c>
      <c r="K185" s="11">
        <v>1.2</v>
      </c>
      <c r="L185" s="11">
        <v>0.70771300000000004</v>
      </c>
      <c r="M185" s="11">
        <v>0.68526500000000001</v>
      </c>
      <c r="N185" s="11">
        <v>1.8314520000000001</v>
      </c>
      <c r="O185" s="11">
        <v>4.0380000000000003</v>
      </c>
      <c r="P185" s="11">
        <v>8.4016400000000004</v>
      </c>
      <c r="Q185" s="11">
        <v>7.3445929999999997</v>
      </c>
      <c r="R185" s="11">
        <v>60.114922</v>
      </c>
      <c r="S185" s="11">
        <v>11.779933</v>
      </c>
      <c r="T185" s="11">
        <v>19.207840999999998</v>
      </c>
      <c r="U185" s="11">
        <v>20.187324</v>
      </c>
      <c r="V185" s="11">
        <v>22.279399000000002</v>
      </c>
      <c r="W185" s="11">
        <v>37.529904000000002</v>
      </c>
      <c r="X185" s="11">
        <v>816.14761699999997</v>
      </c>
      <c r="Y185" s="11">
        <v>395.05729200000002</v>
      </c>
      <c r="Z185" s="11">
        <v>164.86402799999999</v>
      </c>
      <c r="AA185" s="11">
        <v>156.55580800000001</v>
      </c>
      <c r="AB185" s="11">
        <v>629.27697699999999</v>
      </c>
      <c r="AC185" s="11">
        <v>293.52068100000002</v>
      </c>
      <c r="AD185" s="11">
        <v>280.67562700000002</v>
      </c>
      <c r="AE185" s="11">
        <v>281.65211399999998</v>
      </c>
    </row>
    <row r="186" spans="1:31" ht="13.5" customHeight="1" x14ac:dyDescent="0.15">
      <c r="A186" s="1"/>
      <c r="B186" s="16" t="s">
        <v>479</v>
      </c>
      <c r="C186" s="13">
        <v>9.356400258021031</v>
      </c>
      <c r="D186" s="14">
        <v>7.7493656767394192</v>
      </c>
      <c r="E186" s="14">
        <v>5.3990755005873803</v>
      </c>
      <c r="F186" s="14">
        <v>4.5996123551062134</v>
      </c>
      <c r="G186" s="14">
        <v>7.5266720067283321</v>
      </c>
      <c r="H186" s="14">
        <v>9.1772125844432182</v>
      </c>
      <c r="I186" s="14">
        <v>9.393374362207572</v>
      </c>
      <c r="J186" s="14">
        <v>3.4439257787202697</v>
      </c>
      <c r="K186" s="14">
        <v>2.4</v>
      </c>
      <c r="L186" s="14">
        <v>2.8408129999999998</v>
      </c>
      <c r="M186" s="14">
        <v>2.2002489999999999</v>
      </c>
      <c r="N186" s="14">
        <v>1.3390660000000001</v>
      </c>
      <c r="O186" s="14">
        <v>0.93881000000000003</v>
      </c>
      <c r="P186" s="14">
        <v>1.2037420000000001</v>
      </c>
      <c r="Q186" s="14">
        <v>1.4193579999999999</v>
      </c>
      <c r="R186" s="14">
        <v>1.7685420000000001</v>
      </c>
      <c r="S186" s="14">
        <v>2.8173409999999999</v>
      </c>
      <c r="T186" s="14">
        <v>3.7302420000000001</v>
      </c>
      <c r="U186" s="14">
        <v>3.966704</v>
      </c>
      <c r="V186" s="14">
        <v>0.67268300000000003</v>
      </c>
      <c r="W186" s="14">
        <v>1.0051289999999999</v>
      </c>
      <c r="X186" s="14">
        <v>621.60287900000003</v>
      </c>
      <c r="Y186" s="14">
        <v>652.966678</v>
      </c>
      <c r="Z186" s="14">
        <v>258.62940400000002</v>
      </c>
      <c r="AA186" s="14">
        <v>66.159345999999999</v>
      </c>
      <c r="AB186" s="14">
        <v>0.99933300000000003</v>
      </c>
      <c r="AC186" s="14">
        <v>1.0570029999999999</v>
      </c>
      <c r="AD186" s="14">
        <v>1.096103</v>
      </c>
      <c r="AE186" s="14">
        <v>0.83777999999999997</v>
      </c>
    </row>
    <row r="187" spans="1:31" ht="13.5" customHeight="1" x14ac:dyDescent="0.15">
      <c r="A187" s="1"/>
      <c r="B187" s="16" t="s">
        <v>480</v>
      </c>
      <c r="C187" s="10">
        <v>0.51534469633133595</v>
      </c>
      <c r="D187" s="11">
        <v>1.53602716505102</v>
      </c>
      <c r="E187" s="11">
        <v>1.7017771194289499</v>
      </c>
      <c r="F187" s="11">
        <v>5.8719189685309576</v>
      </c>
      <c r="G187" s="11">
        <v>9.7726691281345843</v>
      </c>
      <c r="H187" s="11">
        <v>13.757082237705101</v>
      </c>
      <c r="I187" s="11">
        <v>10.366218320401895</v>
      </c>
      <c r="J187" s="11">
        <v>8.5685280712770791</v>
      </c>
      <c r="K187" s="11">
        <v>8.4</v>
      </c>
      <c r="L187" s="11">
        <v>4.5735609999999998</v>
      </c>
      <c r="M187" s="11">
        <v>4.9011699999999996</v>
      </c>
      <c r="N187" s="11">
        <v>8.6914650000000009</v>
      </c>
      <c r="O187" s="11">
        <v>10.363507999999999</v>
      </c>
      <c r="P187" s="11">
        <v>10.094925</v>
      </c>
      <c r="Q187" s="11">
        <v>3.1053039999999998</v>
      </c>
      <c r="R187" s="11">
        <v>3.2337039999999999</v>
      </c>
      <c r="S187" s="11">
        <v>2.8705229999999999</v>
      </c>
      <c r="T187" s="11">
        <v>3.2417859999999998</v>
      </c>
      <c r="U187" s="11">
        <v>4.3456659999999996</v>
      </c>
      <c r="V187" s="11">
        <v>3.8796889999999999</v>
      </c>
      <c r="W187" s="11">
        <v>3.9841139999999999</v>
      </c>
      <c r="X187" s="11">
        <v>5.4438240000000002</v>
      </c>
      <c r="Y187" s="11">
        <v>7.0645290000000003</v>
      </c>
      <c r="Z187" s="11">
        <v>10.144439999999999</v>
      </c>
      <c r="AA187" s="11">
        <v>6.9022600000000001</v>
      </c>
      <c r="AB187" s="11">
        <v>5.8419059999999998</v>
      </c>
      <c r="AC187" s="11">
        <v>9.1959839999999993</v>
      </c>
      <c r="AD187" s="11">
        <v>8.7990729999999999</v>
      </c>
      <c r="AE187" s="11">
        <v>15.377533</v>
      </c>
    </row>
    <row r="188" spans="1:31" ht="13.5" customHeight="1" x14ac:dyDescent="0.15">
      <c r="A188" s="1"/>
      <c r="B188" s="16" t="s">
        <v>481</v>
      </c>
      <c r="C188" s="13">
        <v>13.023088232730299</v>
      </c>
      <c r="D188" s="14">
        <v>5.8082155142088085</v>
      </c>
      <c r="E188" s="14">
        <v>7.4750049259067177</v>
      </c>
      <c r="F188" s="14">
        <v>7.37311073763001</v>
      </c>
      <c r="G188" s="14">
        <v>0.91444835172049554</v>
      </c>
      <c r="H188" s="14">
        <v>0.62796337993553664</v>
      </c>
      <c r="I188" s="14">
        <v>0.35207998892172898</v>
      </c>
      <c r="J188" s="14">
        <v>0.27749191054639927</v>
      </c>
      <c r="K188" s="14">
        <v>1.2</v>
      </c>
      <c r="L188" s="14">
        <v>0.33736500000000003</v>
      </c>
      <c r="M188" s="14">
        <v>1.131699</v>
      </c>
      <c r="N188" s="14">
        <v>0.92033200000000004</v>
      </c>
      <c r="O188" s="14">
        <v>1.232888</v>
      </c>
      <c r="P188" s="14">
        <v>0.60595500000000002</v>
      </c>
      <c r="Q188" s="14">
        <v>0.403254</v>
      </c>
      <c r="R188" s="14">
        <v>0.604043</v>
      </c>
      <c r="S188" s="14">
        <v>0.42859900000000001</v>
      </c>
      <c r="T188" s="14">
        <v>0.19586000000000001</v>
      </c>
      <c r="U188" s="14">
        <v>8.0033999999999994E-2</v>
      </c>
      <c r="V188" s="14">
        <v>0.61921800000000005</v>
      </c>
      <c r="W188" s="14">
        <v>0.20997199999999999</v>
      </c>
      <c r="X188" s="14">
        <v>3.1219540000000001</v>
      </c>
      <c r="Y188" s="14">
        <v>3.8679619999999999</v>
      </c>
      <c r="Z188" s="14">
        <v>4.1317560000000002</v>
      </c>
      <c r="AA188" s="14">
        <v>3.2405599999999999</v>
      </c>
      <c r="AB188" s="14">
        <v>6.591094</v>
      </c>
      <c r="AC188" s="14">
        <v>8.1731999999999996</v>
      </c>
      <c r="AD188" s="14">
        <v>3.725133</v>
      </c>
      <c r="AE188" s="14">
        <v>7.4902889999999998</v>
      </c>
    </row>
    <row r="189" spans="1:31" ht="13.5" customHeight="1" x14ac:dyDescent="0.15">
      <c r="A189" s="1"/>
      <c r="B189" s="16" t="s">
        <v>482</v>
      </c>
      <c r="C189" s="10">
        <v>15.478472097118201</v>
      </c>
      <c r="D189" s="11">
        <v>14.678166973786199</v>
      </c>
      <c r="E189" s="11">
        <v>11.295051738843</v>
      </c>
      <c r="F189" s="11">
        <v>25.488007060048201</v>
      </c>
      <c r="G189" s="11">
        <v>26.679341838078102</v>
      </c>
      <c r="H189" s="11">
        <v>29.3304021802299</v>
      </c>
      <c r="I189" s="11">
        <v>24.049208095306799</v>
      </c>
      <c r="J189" s="11">
        <v>32.205146262264492</v>
      </c>
      <c r="K189" s="11">
        <v>20.399999999999999</v>
      </c>
      <c r="L189" s="11">
        <v>19.718779999999999</v>
      </c>
      <c r="M189" s="11">
        <v>17.738330999999999</v>
      </c>
      <c r="N189" s="11">
        <v>8.4512590000000003</v>
      </c>
      <c r="O189" s="11">
        <v>12.975975999999999</v>
      </c>
      <c r="P189" s="11">
        <v>7.6366990000000001</v>
      </c>
      <c r="Q189" s="11">
        <v>5.5702879999999997</v>
      </c>
      <c r="R189" s="11">
        <v>5.2740679999999998</v>
      </c>
      <c r="S189" s="11">
        <v>3.745403</v>
      </c>
      <c r="T189" s="11">
        <v>2.3522720000000001</v>
      </c>
      <c r="U189" s="11">
        <v>2.196307</v>
      </c>
      <c r="V189" s="11">
        <v>2.9051529999999999</v>
      </c>
      <c r="W189" s="11">
        <v>5.5773720000000004</v>
      </c>
      <c r="X189" s="11">
        <v>3.7093219999999998</v>
      </c>
      <c r="Y189" s="11">
        <v>27.805586000000002</v>
      </c>
      <c r="Z189" s="11">
        <v>5.778632</v>
      </c>
      <c r="AA189" s="11">
        <v>3.9133450000000001</v>
      </c>
      <c r="AB189" s="11">
        <v>3.4027880000000001</v>
      </c>
      <c r="AC189" s="11">
        <v>3.517792</v>
      </c>
      <c r="AD189" s="11">
        <v>3.1245440000000002</v>
      </c>
      <c r="AE189" s="11">
        <v>4.2000999999999999</v>
      </c>
    </row>
    <row r="190" spans="1:31" ht="13.5" customHeight="1" x14ac:dyDescent="0.15">
      <c r="A190" s="1"/>
      <c r="B190" s="16" t="s">
        <v>483</v>
      </c>
      <c r="C190" s="13">
        <v>9.9024285357306799E-2</v>
      </c>
      <c r="D190" s="14">
        <v>3.0090924941031601E-2</v>
      </c>
      <c r="E190" s="14">
        <v>5.0251977601317298E-2</v>
      </c>
      <c r="F190" s="14">
        <v>1.7823238723618504E-2</v>
      </c>
      <c r="G190" s="14">
        <v>0.40778871016795676</v>
      </c>
      <c r="H190" s="14">
        <v>6.21464605821002E-3</v>
      </c>
      <c r="I190" s="14">
        <v>2.04782350491819E-3</v>
      </c>
      <c r="J190" s="14">
        <v>0.1088196373958473</v>
      </c>
      <c r="K190" s="14"/>
      <c r="L190" s="14">
        <v>0.32147999999999999</v>
      </c>
      <c r="M190" s="14">
        <v>0.115644</v>
      </c>
      <c r="N190" s="14">
        <v>7.5599999999999999E-3</v>
      </c>
      <c r="O190" s="14">
        <v>1.9896E-2</v>
      </c>
      <c r="P190" s="14">
        <v>1.5708E-2</v>
      </c>
      <c r="Q190" s="14">
        <v>1.74E-3</v>
      </c>
      <c r="R190" s="14"/>
      <c r="S190" s="14">
        <v>4.9919999999999999E-3</v>
      </c>
      <c r="T190" s="14">
        <v>8.7550000000000006E-3</v>
      </c>
      <c r="U190" s="14"/>
      <c r="V190" s="14"/>
      <c r="W190" s="14">
        <v>1.437678</v>
      </c>
      <c r="X190" s="14">
        <v>7.5095999999999996E-2</v>
      </c>
      <c r="Y190" s="14">
        <v>2.196E-3</v>
      </c>
      <c r="Z190" s="14">
        <v>4.1960000000000001E-3</v>
      </c>
      <c r="AA190" s="14">
        <v>4.7780000000000001E-3</v>
      </c>
      <c r="AB190" s="14">
        <v>0.78040299999999996</v>
      </c>
      <c r="AC190" s="14">
        <v>0.121029</v>
      </c>
      <c r="AD190" s="14">
        <v>5.3689999999999996E-3</v>
      </c>
      <c r="AE190" s="14">
        <v>1.1069999999999999E-3</v>
      </c>
    </row>
    <row r="191" spans="1:31" ht="13.5" customHeight="1" x14ac:dyDescent="0.15">
      <c r="A191" s="1"/>
      <c r="B191" s="15" t="s">
        <v>484</v>
      </c>
      <c r="C191" s="10">
        <v>1326.3072918833795</v>
      </c>
      <c r="D191" s="11">
        <v>1184.0895073661502</v>
      </c>
      <c r="E191" s="11">
        <v>784.96908308324169</v>
      </c>
      <c r="F191" s="11">
        <v>732.91401286804728</v>
      </c>
      <c r="G191" s="11">
        <v>871.19273409432549</v>
      </c>
      <c r="H191" s="11">
        <v>833.93724034986133</v>
      </c>
      <c r="I191" s="11">
        <v>755.11665794152009</v>
      </c>
      <c r="J191" s="11">
        <v>863.61731383231177</v>
      </c>
      <c r="K191" s="11">
        <v>783.6</v>
      </c>
      <c r="L191" s="11">
        <v>1074.771483</v>
      </c>
      <c r="M191" s="11">
        <v>991.03754800000002</v>
      </c>
      <c r="N191" s="11">
        <v>1148.5051860000001</v>
      </c>
      <c r="O191" s="11">
        <v>1053.3322069999999</v>
      </c>
      <c r="P191" s="11">
        <v>1136.414673</v>
      </c>
      <c r="Q191" s="11">
        <v>1277.3687090000001</v>
      </c>
      <c r="R191" s="11">
        <v>1642.698414</v>
      </c>
      <c r="S191" s="11">
        <v>2228.7649729999998</v>
      </c>
      <c r="T191" s="11">
        <v>2195.5931049999999</v>
      </c>
      <c r="U191" s="11">
        <v>1696.3548000000001</v>
      </c>
      <c r="V191" s="11">
        <v>2106.5043230000001</v>
      </c>
      <c r="W191" s="11">
        <v>2682.8014640000001</v>
      </c>
      <c r="X191" s="11">
        <v>13693.705469</v>
      </c>
      <c r="Y191" s="11">
        <v>11506.803803000001</v>
      </c>
      <c r="Z191" s="11">
        <v>10716.724668000001</v>
      </c>
      <c r="AA191" s="11">
        <v>10357.316688999999</v>
      </c>
      <c r="AB191" s="11">
        <v>36751.369147999998</v>
      </c>
      <c r="AC191" s="11">
        <v>8378.7567350000008</v>
      </c>
      <c r="AD191" s="11">
        <v>9237.0185369999999</v>
      </c>
      <c r="AE191" s="11">
        <v>10210.743050999999</v>
      </c>
    </row>
    <row r="192" spans="1:31" ht="13.5" customHeight="1" x14ac:dyDescent="0.15">
      <c r="A192" s="1"/>
      <c r="B192" s="16" t="s">
        <v>485</v>
      </c>
      <c r="C192" s="13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>
        <v>0.26768399999999998</v>
      </c>
      <c r="AE192" s="14"/>
    </row>
    <row r="193" spans="1:31" ht="13.5" customHeight="1" x14ac:dyDescent="0.15">
      <c r="A193" s="1"/>
      <c r="B193" s="16" t="s">
        <v>486</v>
      </c>
      <c r="C193" s="10">
        <v>8.0195724056973811E-2</v>
      </c>
      <c r="D193" s="11">
        <v>4.591781142171588E-2</v>
      </c>
      <c r="E193" s="11">
        <v>0.19313966091328699</v>
      </c>
      <c r="F193" s="11">
        <v>0.12706662737125601</v>
      </c>
      <c r="G193" s="11">
        <v>1.5457595520885901</v>
      </c>
      <c r="H193" s="11">
        <v>9.229509747930946E-2</v>
      </c>
      <c r="I193" s="11">
        <v>0.27603949551250395</v>
      </c>
      <c r="J193" s="11">
        <v>5.2551829373968522</v>
      </c>
      <c r="K193" s="11">
        <v>3.6000000000000014</v>
      </c>
      <c r="L193" s="11">
        <v>0.22841</v>
      </c>
      <c r="M193" s="11">
        <v>0.42058299999999998</v>
      </c>
      <c r="N193" s="11">
        <v>0.47811399999999998</v>
      </c>
      <c r="O193" s="11">
        <v>0.66103900000000004</v>
      </c>
      <c r="P193" s="11">
        <v>0.63471</v>
      </c>
      <c r="Q193" s="11">
        <v>0.22090099999999999</v>
      </c>
      <c r="R193" s="11">
        <v>0.19322900000000001</v>
      </c>
      <c r="S193" s="11">
        <v>4.9419999999999999E-2</v>
      </c>
      <c r="T193" s="11">
        <v>0.111678</v>
      </c>
      <c r="U193" s="11">
        <v>0.40604200000000001</v>
      </c>
      <c r="V193" s="11">
        <v>0.216394</v>
      </c>
      <c r="W193" s="11">
        <v>0.12281499999999999</v>
      </c>
      <c r="X193" s="11">
        <v>0.85904499999999995</v>
      </c>
      <c r="Y193" s="11">
        <v>0.19946</v>
      </c>
      <c r="Z193" s="11">
        <v>0.19131200000000001</v>
      </c>
      <c r="AA193" s="11">
        <v>9.8645999999999998E-2</v>
      </c>
      <c r="AB193" s="11">
        <v>0.105279</v>
      </c>
      <c r="AC193" s="11">
        <v>6.0340999999999999E-2</v>
      </c>
      <c r="AD193" s="11">
        <v>4.0669999999999998E-2</v>
      </c>
      <c r="AE193" s="11">
        <v>4.0210000000000003E-2</v>
      </c>
    </row>
    <row r="194" spans="1:31" ht="13.5" customHeight="1" x14ac:dyDescent="0.15">
      <c r="A194" s="1"/>
      <c r="B194" s="16" t="s">
        <v>487</v>
      </c>
      <c r="C194" s="13">
        <v>108.727967968201</v>
      </c>
      <c r="D194" s="14">
        <v>87.822139800369854</v>
      </c>
      <c r="E194" s="14">
        <v>64.681737994555505</v>
      </c>
      <c r="F194" s="14">
        <v>73.969640831299657</v>
      </c>
      <c r="G194" s="14">
        <v>179.65338806287198</v>
      </c>
      <c r="H194" s="14">
        <v>59.172386757677394</v>
      </c>
      <c r="I194" s="14">
        <v>43.549574870365419</v>
      </c>
      <c r="J194" s="14">
        <v>42.436120714739815</v>
      </c>
      <c r="K194" s="14">
        <v>39.6</v>
      </c>
      <c r="L194" s="14">
        <v>45.302044000000002</v>
      </c>
      <c r="M194" s="14">
        <v>37.239396999999997</v>
      </c>
      <c r="N194" s="14">
        <v>37.129058000000001</v>
      </c>
      <c r="O194" s="14">
        <v>43.814990000000002</v>
      </c>
      <c r="P194" s="14">
        <v>39.883909000000003</v>
      </c>
      <c r="Q194" s="14">
        <v>51.157561999999999</v>
      </c>
      <c r="R194" s="14">
        <v>46.080432999999999</v>
      </c>
      <c r="S194" s="14">
        <v>53.945059999999998</v>
      </c>
      <c r="T194" s="14">
        <v>95.383674999999997</v>
      </c>
      <c r="U194" s="14">
        <v>67.649169999999998</v>
      </c>
      <c r="V194" s="14">
        <v>69.333427</v>
      </c>
      <c r="W194" s="14">
        <v>108.368095</v>
      </c>
      <c r="X194" s="14">
        <v>679.31708400000002</v>
      </c>
      <c r="Y194" s="14">
        <v>585.23655499999995</v>
      </c>
      <c r="Z194" s="14">
        <v>582.57959800000003</v>
      </c>
      <c r="AA194" s="14">
        <v>1255.382996</v>
      </c>
      <c r="AB194" s="14">
        <v>1147.481051</v>
      </c>
      <c r="AC194" s="14">
        <v>1247.829585</v>
      </c>
      <c r="AD194" s="14">
        <v>1373.3825280000001</v>
      </c>
      <c r="AE194" s="14">
        <v>1682.721939</v>
      </c>
    </row>
    <row r="195" spans="1:31" ht="13.5" customHeight="1" x14ac:dyDescent="0.15">
      <c r="A195" s="1"/>
      <c r="B195" s="16" t="s">
        <v>488</v>
      </c>
      <c r="C195" s="10"/>
      <c r="D195" s="11"/>
      <c r="E195" s="11"/>
      <c r="F195" s="11"/>
      <c r="G195" s="11"/>
      <c r="H195" s="11"/>
      <c r="I195" s="11"/>
      <c r="J195" s="11"/>
      <c r="K195" s="11"/>
      <c r="L195" s="11">
        <v>1.14E-3</v>
      </c>
      <c r="M195" s="11">
        <v>3.1199999999999999E-4</v>
      </c>
      <c r="N195" s="11">
        <v>6.6959999999999997E-3</v>
      </c>
      <c r="O195" s="11">
        <v>1.1124E-2</v>
      </c>
      <c r="P195" s="11">
        <v>8.3287200000000006</v>
      </c>
      <c r="Q195" s="11">
        <v>3.3E-3</v>
      </c>
      <c r="R195" s="11">
        <v>0.16694400000000001</v>
      </c>
      <c r="S195" s="11">
        <v>1.4532E-2</v>
      </c>
      <c r="T195" s="11">
        <v>4.4353999999999998E-2</v>
      </c>
      <c r="U195" s="11">
        <v>2.3459000000000001E-2</v>
      </c>
      <c r="V195" s="11">
        <v>0.39754299999999998</v>
      </c>
      <c r="W195" s="11">
        <v>0.51191600000000004</v>
      </c>
      <c r="X195" s="11">
        <v>0.44475700000000001</v>
      </c>
      <c r="Y195" s="11">
        <v>32.139324999999999</v>
      </c>
      <c r="Z195" s="11">
        <v>1.5484020000000001</v>
      </c>
      <c r="AA195" s="11">
        <v>0.39413100000000001</v>
      </c>
      <c r="AB195" s="11">
        <v>5.1741000000000002E-2</v>
      </c>
      <c r="AC195" s="11">
        <v>0.40198499999999998</v>
      </c>
      <c r="AD195" s="11">
        <v>0.32538</v>
      </c>
      <c r="AE195" s="11">
        <v>0.80752699999999999</v>
      </c>
    </row>
    <row r="196" spans="1:31" ht="13.5" customHeight="1" x14ac:dyDescent="0.15">
      <c r="A196" s="1"/>
      <c r="B196" s="16" t="s">
        <v>489</v>
      </c>
      <c r="C196" s="13">
        <v>39.680146909268402</v>
      </c>
      <c r="D196" s="14">
        <v>40.480870557866112</v>
      </c>
      <c r="E196" s="14">
        <v>15.158920805533901</v>
      </c>
      <c r="F196" s="14">
        <v>39.424952764679901</v>
      </c>
      <c r="G196" s="14">
        <v>20.603519193959198</v>
      </c>
      <c r="H196" s="14">
        <v>40.481538221679301</v>
      </c>
      <c r="I196" s="14">
        <v>44.675520114806801</v>
      </c>
      <c r="J196" s="14">
        <v>107.794399786368</v>
      </c>
      <c r="K196" s="14">
        <v>21.6</v>
      </c>
      <c r="L196" s="14">
        <v>52.700799000000004</v>
      </c>
      <c r="M196" s="14">
        <v>51.188172999999999</v>
      </c>
      <c r="N196" s="14">
        <v>43.871152000000002</v>
      </c>
      <c r="O196" s="14">
        <v>68.710993999999999</v>
      </c>
      <c r="P196" s="14">
        <v>39.910749000000003</v>
      </c>
      <c r="Q196" s="14">
        <v>43.760055999999999</v>
      </c>
      <c r="R196" s="14">
        <v>69.218615</v>
      </c>
      <c r="S196" s="14">
        <v>133.76270299999999</v>
      </c>
      <c r="T196" s="14">
        <v>91.105905000000007</v>
      </c>
      <c r="U196" s="14">
        <v>54.454213000000003</v>
      </c>
      <c r="V196" s="14">
        <v>67.554637999999997</v>
      </c>
      <c r="W196" s="14">
        <v>153.43793700000001</v>
      </c>
      <c r="X196" s="14">
        <v>117.675456</v>
      </c>
      <c r="Y196" s="14">
        <v>58.270851</v>
      </c>
      <c r="Z196" s="14">
        <v>74.383082000000002</v>
      </c>
      <c r="AA196" s="14">
        <v>60.658099</v>
      </c>
      <c r="AB196" s="14">
        <v>0.67763700000000004</v>
      </c>
      <c r="AC196" s="14">
        <v>24.715558999999999</v>
      </c>
      <c r="AD196" s="14">
        <v>1.2738130000000001</v>
      </c>
      <c r="AE196" s="14">
        <v>4.2293120000000002</v>
      </c>
    </row>
    <row r="197" spans="1:31" ht="13.5" customHeight="1" x14ac:dyDescent="0.15">
      <c r="A197" s="1"/>
      <c r="B197" s="16" t="s">
        <v>490</v>
      </c>
      <c r="C197" s="10">
        <v>0.32845379157247501</v>
      </c>
      <c r="D197" s="11">
        <v>0.34280748429371616</v>
      </c>
      <c r="E197" s="11">
        <v>0.26114412690622901</v>
      </c>
      <c r="F197" s="11">
        <v>0.331448579009891</v>
      </c>
      <c r="G197" s="11">
        <v>0.33158544427549808</v>
      </c>
      <c r="H197" s="11">
        <v>0.5792277269949222</v>
      </c>
      <c r="I197" s="11">
        <v>0.44996809749149397</v>
      </c>
      <c r="J197" s="11">
        <v>0.95611489710655206</v>
      </c>
      <c r="K197" s="11">
        <v>1.2</v>
      </c>
      <c r="L197" s="11">
        <v>1.3663069999999999</v>
      </c>
      <c r="M197" s="11">
        <v>2.1221649999999999</v>
      </c>
      <c r="N197" s="11">
        <v>1.7451669999999999</v>
      </c>
      <c r="O197" s="11">
        <v>1.4263129999999999</v>
      </c>
      <c r="P197" s="11">
        <v>0.237098</v>
      </c>
      <c r="Q197" s="11">
        <v>0.15198800000000001</v>
      </c>
      <c r="R197" s="11">
        <v>1.2458419999999999</v>
      </c>
      <c r="S197" s="11">
        <v>0.22109400000000001</v>
      </c>
      <c r="T197" s="11">
        <v>1.1322700000000001</v>
      </c>
      <c r="U197" s="11">
        <v>1.3926320000000001</v>
      </c>
      <c r="V197" s="11">
        <v>1.2153640000000001</v>
      </c>
      <c r="W197" s="11">
        <v>1.435135</v>
      </c>
      <c r="X197" s="11">
        <v>1.0668839999999999</v>
      </c>
      <c r="Y197" s="11">
        <v>0.35969800000000002</v>
      </c>
      <c r="Z197" s="11">
        <v>1.321812</v>
      </c>
      <c r="AA197" s="11">
        <v>1.1283380000000001</v>
      </c>
      <c r="AB197" s="11">
        <v>0.77167799999999998</v>
      </c>
      <c r="AC197" s="11">
        <v>27.528851</v>
      </c>
      <c r="AD197" s="11">
        <v>19.829972000000001</v>
      </c>
      <c r="AE197" s="11">
        <v>0.63239000000000001</v>
      </c>
    </row>
    <row r="198" spans="1:31" ht="13.5" customHeight="1" x14ac:dyDescent="0.15">
      <c r="A198" s="1"/>
      <c r="B198" s="16" t="s">
        <v>491</v>
      </c>
      <c r="C198" s="13">
        <v>6.9735412223455003E-4</v>
      </c>
      <c r="D198" s="14">
        <v>1.54152532751618E-2</v>
      </c>
      <c r="E198" s="14">
        <v>7.4777517194961505E-3</v>
      </c>
      <c r="F198" s="14">
        <v>1.6569448539502197E-2</v>
      </c>
      <c r="G198" s="14">
        <v>3.8559657328538499</v>
      </c>
      <c r="H198" s="14">
        <v>3.3070683766773098E-3</v>
      </c>
      <c r="I198" s="14">
        <v>1.67383541995314</v>
      </c>
      <c r="J198" s="14">
        <v>0.110164485076034</v>
      </c>
      <c r="K198" s="14">
        <v>1.2</v>
      </c>
      <c r="L198" s="14">
        <v>1.0162150000000001</v>
      </c>
      <c r="M198" s="14">
        <v>3.372E-3</v>
      </c>
      <c r="N198" s="14">
        <v>4.9204999999999999E-2</v>
      </c>
      <c r="O198" s="14">
        <v>1.4833000000000001E-2</v>
      </c>
      <c r="P198" s="14">
        <v>3.2959999999999999E-3</v>
      </c>
      <c r="Q198" s="14">
        <v>6.9568000000000005E-2</v>
      </c>
      <c r="R198" s="14">
        <v>0.150421</v>
      </c>
      <c r="S198" s="14">
        <v>0.51480199999999998</v>
      </c>
      <c r="T198" s="14">
        <v>0.59395100000000001</v>
      </c>
      <c r="U198" s="14">
        <v>0.37669200000000003</v>
      </c>
      <c r="V198" s="14">
        <v>0.41940699999999997</v>
      </c>
      <c r="W198" s="14">
        <v>0.94484299999999999</v>
      </c>
      <c r="X198" s="14">
        <v>0.83529100000000001</v>
      </c>
      <c r="Y198" s="14">
        <v>0.35845900000000003</v>
      </c>
      <c r="Z198" s="14">
        <v>0.40984100000000001</v>
      </c>
      <c r="AA198" s="14">
        <v>0.46777999999999997</v>
      </c>
      <c r="AB198" s="14">
        <v>1.174077</v>
      </c>
      <c r="AC198" s="14">
        <v>1.305315</v>
      </c>
      <c r="AD198" s="14">
        <v>0.59613899999999997</v>
      </c>
      <c r="AE198" s="14">
        <v>0.103021</v>
      </c>
    </row>
    <row r="199" spans="1:31" ht="13.5" customHeight="1" x14ac:dyDescent="0.15">
      <c r="A199" s="1"/>
      <c r="B199" s="16" t="s">
        <v>492</v>
      </c>
      <c r="C199" s="10">
        <v>578.26905084292696</v>
      </c>
      <c r="D199" s="11">
        <v>448.66997985124704</v>
      </c>
      <c r="E199" s="11">
        <v>188.80288615609498</v>
      </c>
      <c r="F199" s="11">
        <v>1.7624398115662712E-2</v>
      </c>
      <c r="G199" s="11">
        <v>0.54758959556903297</v>
      </c>
      <c r="H199" s="11">
        <v>1.3798296722396102</v>
      </c>
      <c r="I199" s="11">
        <v>14.9052488813326</v>
      </c>
      <c r="J199" s="11">
        <v>2.3920418838470198E-2</v>
      </c>
      <c r="K199" s="11">
        <v>1.2</v>
      </c>
      <c r="L199" s="11">
        <v>16.151364000000001</v>
      </c>
      <c r="M199" s="11">
        <v>22.512336000000001</v>
      </c>
      <c r="N199" s="11">
        <v>1.2383999999999999E-2</v>
      </c>
      <c r="O199" s="11">
        <v>7.0547760000000004</v>
      </c>
      <c r="P199" s="11">
        <v>17.924664</v>
      </c>
      <c r="Q199" s="11">
        <v>7.5443999999999997E-2</v>
      </c>
      <c r="R199" s="11">
        <v>3.2603040000000001</v>
      </c>
      <c r="S199" s="11">
        <v>54.907200000000003</v>
      </c>
      <c r="T199" s="11">
        <v>1.971889</v>
      </c>
      <c r="U199" s="11">
        <v>0.54987600000000003</v>
      </c>
      <c r="V199" s="11">
        <v>2.2508249999999999</v>
      </c>
      <c r="W199" s="11">
        <v>0.121131</v>
      </c>
      <c r="X199" s="11">
        <v>0.10095</v>
      </c>
      <c r="Y199" s="11">
        <v>0.43590499999999999</v>
      </c>
      <c r="Z199" s="11">
        <v>0.22550500000000001</v>
      </c>
      <c r="AA199" s="11">
        <v>0.61632100000000001</v>
      </c>
      <c r="AB199" s="11">
        <v>8.9415999999999995E-2</v>
      </c>
      <c r="AC199" s="11">
        <v>7.0069000000000006E-2</v>
      </c>
      <c r="AD199" s="11">
        <v>8.2677530000000008</v>
      </c>
      <c r="AE199" s="11">
        <v>0.65482799999999997</v>
      </c>
    </row>
    <row r="200" spans="1:31" ht="13.5" customHeight="1" x14ac:dyDescent="0.15">
      <c r="A200" s="1"/>
      <c r="B200" s="16" t="s">
        <v>493</v>
      </c>
      <c r="C200" s="13">
        <v>0.73361653659075199</v>
      </c>
      <c r="D200" s="14">
        <v>1.49277950702727</v>
      </c>
      <c r="E200" s="14">
        <v>1.1975456951856298</v>
      </c>
      <c r="F200" s="14">
        <v>1.3392256239066809</v>
      </c>
      <c r="G200" s="14">
        <v>1.03696387398273</v>
      </c>
      <c r="H200" s="14">
        <v>0.73451658410688725</v>
      </c>
      <c r="I200" s="14">
        <v>1.0224312030907798</v>
      </c>
      <c r="J200" s="14">
        <v>0.85111416523206851</v>
      </c>
      <c r="K200" s="14">
        <v>1.2</v>
      </c>
      <c r="L200" s="14">
        <v>0.86042099999999999</v>
      </c>
      <c r="M200" s="14">
        <v>0.85091000000000006</v>
      </c>
      <c r="N200" s="14">
        <v>0.72578900000000002</v>
      </c>
      <c r="O200" s="14">
        <v>1.1940919999999999</v>
      </c>
      <c r="P200" s="14">
        <v>1.1520280000000001</v>
      </c>
      <c r="Q200" s="14">
        <v>1.3362320000000001</v>
      </c>
      <c r="R200" s="14">
        <v>2.3975620000000002</v>
      </c>
      <c r="S200" s="14">
        <v>1.1768209999999999</v>
      </c>
      <c r="T200" s="14">
        <v>2.3855200000000001</v>
      </c>
      <c r="U200" s="14">
        <v>2.1754560000000001</v>
      </c>
      <c r="V200" s="14">
        <v>3.3834420000000001</v>
      </c>
      <c r="W200" s="14">
        <v>2.9632839999999998</v>
      </c>
      <c r="X200" s="14">
        <v>223.79854599999999</v>
      </c>
      <c r="Y200" s="14">
        <v>139.29013800000001</v>
      </c>
      <c r="Z200" s="14">
        <v>70.207971000000001</v>
      </c>
      <c r="AA200" s="14">
        <v>17.486248</v>
      </c>
      <c r="AB200" s="14">
        <v>9.4869450000000004</v>
      </c>
      <c r="AC200" s="14">
        <v>9.2500029999999995</v>
      </c>
      <c r="AD200" s="14">
        <v>6.9271500000000001</v>
      </c>
      <c r="AE200" s="14">
        <v>7.2626359999999996</v>
      </c>
    </row>
    <row r="201" spans="1:31" ht="13.5" customHeight="1" x14ac:dyDescent="0.15">
      <c r="A201" s="1"/>
      <c r="B201" s="16" t="s">
        <v>494</v>
      </c>
      <c r="C201" s="10">
        <v>221.333224856025</v>
      </c>
      <c r="D201" s="11">
        <v>248.4958499295561</v>
      </c>
      <c r="E201" s="11">
        <v>182.53677747514192</v>
      </c>
      <c r="F201" s="11">
        <v>232.74743570022898</v>
      </c>
      <c r="G201" s="11">
        <v>248.499704744376</v>
      </c>
      <c r="H201" s="11">
        <v>228.49005385718797</v>
      </c>
      <c r="I201" s="11">
        <v>229.372187535775</v>
      </c>
      <c r="J201" s="11">
        <v>259.74185985328614</v>
      </c>
      <c r="K201" s="11">
        <v>285.60000000000002</v>
      </c>
      <c r="L201" s="11">
        <v>506.65564999999998</v>
      </c>
      <c r="M201" s="11">
        <v>448.68318599999998</v>
      </c>
      <c r="N201" s="11">
        <v>457.29020100000002</v>
      </c>
      <c r="O201" s="11">
        <v>335.39537300000001</v>
      </c>
      <c r="P201" s="11">
        <v>407.96439400000003</v>
      </c>
      <c r="Q201" s="11">
        <v>516.00643500000001</v>
      </c>
      <c r="R201" s="11">
        <v>621.61021000000005</v>
      </c>
      <c r="S201" s="11">
        <v>831.06600500000002</v>
      </c>
      <c r="T201" s="11">
        <v>909.22370999999998</v>
      </c>
      <c r="U201" s="11">
        <v>608.18516799999998</v>
      </c>
      <c r="V201" s="11">
        <v>817.67130599999996</v>
      </c>
      <c r="W201" s="11">
        <v>1039.3008</v>
      </c>
      <c r="X201" s="11">
        <v>2118.9519190000001</v>
      </c>
      <c r="Y201" s="11">
        <v>2017.0805399999999</v>
      </c>
      <c r="Z201" s="11">
        <v>1753.090175</v>
      </c>
      <c r="AA201" s="11">
        <v>1486.9961020000001</v>
      </c>
      <c r="AB201" s="11">
        <v>1237.5763420000001</v>
      </c>
      <c r="AC201" s="11">
        <v>1121.2749610000001</v>
      </c>
      <c r="AD201" s="11">
        <v>1719.9616699999999</v>
      </c>
      <c r="AE201" s="11">
        <v>1359.0019589999999</v>
      </c>
    </row>
    <row r="202" spans="1:31" ht="13.5" customHeight="1" x14ac:dyDescent="0.15">
      <c r="A202" s="1"/>
      <c r="B202" s="16" t="s">
        <v>495</v>
      </c>
      <c r="C202" s="13">
        <v>19.188396027406</v>
      </c>
      <c r="D202" s="14">
        <v>26.584004894026599</v>
      </c>
      <c r="E202" s="14">
        <v>21.6603463001614</v>
      </c>
      <c r="F202" s="14">
        <v>37.32881405933437</v>
      </c>
      <c r="G202" s="14">
        <v>65.077017260450916</v>
      </c>
      <c r="H202" s="14">
        <v>55.949088529921802</v>
      </c>
      <c r="I202" s="14">
        <v>47.367251477111928</v>
      </c>
      <c r="J202" s="14">
        <v>47.313995237635233</v>
      </c>
      <c r="K202" s="14">
        <v>45.6</v>
      </c>
      <c r="L202" s="14">
        <v>47.856349999999999</v>
      </c>
      <c r="M202" s="14">
        <v>42.779558000000002</v>
      </c>
      <c r="N202" s="14">
        <v>37.659779</v>
      </c>
      <c r="O202" s="14">
        <v>40.511456000000003</v>
      </c>
      <c r="P202" s="14">
        <v>47.76784</v>
      </c>
      <c r="Q202" s="14">
        <v>42.759981000000003</v>
      </c>
      <c r="R202" s="14">
        <v>50.341771999999999</v>
      </c>
      <c r="S202" s="14">
        <v>71.007711</v>
      </c>
      <c r="T202" s="14">
        <v>63.925832</v>
      </c>
      <c r="U202" s="14">
        <v>54.649120000000003</v>
      </c>
      <c r="V202" s="14">
        <v>54.493206999999998</v>
      </c>
      <c r="W202" s="14">
        <v>70.185995000000005</v>
      </c>
      <c r="X202" s="14">
        <v>1174.2725</v>
      </c>
      <c r="Y202" s="14">
        <v>1099.1721319999999</v>
      </c>
      <c r="Z202" s="14">
        <v>860.38002800000004</v>
      </c>
      <c r="AA202" s="14">
        <v>581.937186</v>
      </c>
      <c r="AB202" s="14">
        <v>527.48685</v>
      </c>
      <c r="AC202" s="14">
        <v>490.69267000000002</v>
      </c>
      <c r="AD202" s="14">
        <v>553.637879</v>
      </c>
      <c r="AE202" s="14">
        <v>749.79050700000005</v>
      </c>
    </row>
    <row r="203" spans="1:31" ht="13.5" customHeight="1" x14ac:dyDescent="0.15">
      <c r="A203" s="1"/>
      <c r="B203" s="16" t="s">
        <v>496</v>
      </c>
      <c r="C203" s="10">
        <v>62.290459614479403</v>
      </c>
      <c r="D203" s="11">
        <v>54.118863204149974</v>
      </c>
      <c r="E203" s="11">
        <v>45.611694363477909</v>
      </c>
      <c r="F203" s="11">
        <v>58.277005864002</v>
      </c>
      <c r="G203" s="11">
        <v>42.869398295323876</v>
      </c>
      <c r="H203" s="11">
        <v>92.840414212775229</v>
      </c>
      <c r="I203" s="11">
        <v>83.679138499784116</v>
      </c>
      <c r="J203" s="11">
        <v>42.106228060076404</v>
      </c>
      <c r="K203" s="11">
        <v>50.4</v>
      </c>
      <c r="L203" s="11">
        <v>46.803151999999997</v>
      </c>
      <c r="M203" s="11">
        <v>74.191738999999998</v>
      </c>
      <c r="N203" s="11">
        <v>191.56412700000001</v>
      </c>
      <c r="O203" s="11">
        <v>40.233139999999999</v>
      </c>
      <c r="P203" s="11">
        <v>57.983894999999997</v>
      </c>
      <c r="Q203" s="11">
        <v>118.97690900000001</v>
      </c>
      <c r="R203" s="11">
        <v>311.83076299999999</v>
      </c>
      <c r="S203" s="11">
        <v>377.77410200000003</v>
      </c>
      <c r="T203" s="11">
        <v>284.45007600000002</v>
      </c>
      <c r="U203" s="11">
        <v>110.781175</v>
      </c>
      <c r="V203" s="11">
        <v>133.47067300000001</v>
      </c>
      <c r="W203" s="11">
        <v>191.05731599999999</v>
      </c>
      <c r="X203" s="11">
        <v>895.09941700000002</v>
      </c>
      <c r="Y203" s="11">
        <v>594.86771599999997</v>
      </c>
      <c r="Z203" s="11">
        <v>717.988606</v>
      </c>
      <c r="AA203" s="11">
        <v>598.60867199999996</v>
      </c>
      <c r="AB203" s="11">
        <v>521.00352899999996</v>
      </c>
      <c r="AC203" s="11">
        <v>492.48503299999999</v>
      </c>
      <c r="AD203" s="11">
        <v>473.27392200000003</v>
      </c>
      <c r="AE203" s="11">
        <v>340.09644100000003</v>
      </c>
    </row>
    <row r="204" spans="1:31" ht="13.5" customHeight="1" x14ac:dyDescent="0.15">
      <c r="A204" s="1"/>
      <c r="B204" s="16" t="s">
        <v>497</v>
      </c>
      <c r="C204" s="13">
        <v>39.481400984431602</v>
      </c>
      <c r="D204" s="14">
        <v>26.675797601819198</v>
      </c>
      <c r="E204" s="14">
        <v>25.072591149851203</v>
      </c>
      <c r="F204" s="14">
        <v>30.2502388614487</v>
      </c>
      <c r="G204" s="14">
        <v>54.942130692422396</v>
      </c>
      <c r="H204" s="14">
        <v>40.858593433232365</v>
      </c>
      <c r="I204" s="14">
        <v>39.8211107090913</v>
      </c>
      <c r="J204" s="14">
        <v>64.898735237503203</v>
      </c>
      <c r="K204" s="14">
        <v>43.200000000000017</v>
      </c>
      <c r="L204" s="14">
        <v>35.708049000000003</v>
      </c>
      <c r="M204" s="14">
        <v>39.834390999999997</v>
      </c>
      <c r="N204" s="14">
        <v>56.120441999999997</v>
      </c>
      <c r="O204" s="14">
        <v>62.603603999999997</v>
      </c>
      <c r="P204" s="14">
        <v>51.850731000000003</v>
      </c>
      <c r="Q204" s="14">
        <v>54.318139000000002</v>
      </c>
      <c r="R204" s="14">
        <v>54.777645</v>
      </c>
      <c r="S204" s="14">
        <v>67.032870000000003</v>
      </c>
      <c r="T204" s="14">
        <v>61.114258999999997</v>
      </c>
      <c r="U204" s="14">
        <v>54.503782999999999</v>
      </c>
      <c r="V204" s="14">
        <v>59.525883999999998</v>
      </c>
      <c r="W204" s="14">
        <v>87.701237000000006</v>
      </c>
      <c r="X204" s="14">
        <v>106.060817</v>
      </c>
      <c r="Y204" s="14">
        <v>112.034998</v>
      </c>
      <c r="Z204" s="14">
        <v>114.458206</v>
      </c>
      <c r="AA204" s="14">
        <v>108.04593</v>
      </c>
      <c r="AB204" s="14">
        <v>103.56241199999999</v>
      </c>
      <c r="AC204" s="14">
        <v>109.528265</v>
      </c>
      <c r="AD204" s="14">
        <v>110.62098</v>
      </c>
      <c r="AE204" s="14">
        <v>230.91181499999999</v>
      </c>
    </row>
    <row r="205" spans="1:31" ht="13.5" customHeight="1" x14ac:dyDescent="0.15">
      <c r="A205" s="1"/>
      <c r="B205" s="16" t="s">
        <v>498</v>
      </c>
      <c r="C205" s="10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>
        <v>558.13735199999996</v>
      </c>
      <c r="AC205" s="11"/>
      <c r="AD205" s="11"/>
      <c r="AE205" s="11"/>
    </row>
    <row r="206" spans="1:31" ht="13.5" customHeight="1" x14ac:dyDescent="0.15">
      <c r="A206" s="1"/>
      <c r="B206" s="16" t="s">
        <v>499</v>
      </c>
      <c r="C206" s="13">
        <v>5.3696267412060801E-2</v>
      </c>
      <c r="D206" s="14">
        <v>1.2567245874686999E-2</v>
      </c>
      <c r="E206" s="14">
        <v>5.914620691886599E-2</v>
      </c>
      <c r="F206" s="14">
        <v>0.13860675590640498</v>
      </c>
      <c r="G206" s="14">
        <v>0.43037040989077202</v>
      </c>
      <c r="H206" s="14">
        <v>0.1979233800852169</v>
      </c>
      <c r="I206" s="14">
        <v>1.31574397387729E-2</v>
      </c>
      <c r="J206" s="14">
        <v>2.6335453133487802E-2</v>
      </c>
      <c r="K206" s="14">
        <v>1.2</v>
      </c>
      <c r="L206" s="14">
        <v>0.17116799999999999</v>
      </c>
      <c r="M206" s="14">
        <v>9.5579999999999998E-2</v>
      </c>
      <c r="N206" s="14">
        <v>4.1459999999999997E-2</v>
      </c>
      <c r="O206" s="14">
        <v>4.4255999999999997E-2</v>
      </c>
      <c r="P206" s="14">
        <v>1.3265279999999999</v>
      </c>
      <c r="Q206" s="14">
        <v>0.107712</v>
      </c>
      <c r="R206" s="14">
        <v>4.0307999999999997E-2</v>
      </c>
      <c r="S206" s="14">
        <v>1.5768000000000001E-2</v>
      </c>
      <c r="T206" s="14">
        <v>1.4547289999999999</v>
      </c>
      <c r="U206" s="14">
        <v>0.142341</v>
      </c>
      <c r="V206" s="14">
        <v>2.0022999999999999E-2</v>
      </c>
      <c r="W206" s="14">
        <v>2.0559999999999998E-2</v>
      </c>
      <c r="X206" s="14">
        <v>7.3315000000000005E-2</v>
      </c>
      <c r="Y206" s="14"/>
      <c r="Z206" s="14"/>
      <c r="AA206" s="14">
        <v>4.0299999999999998E-4</v>
      </c>
      <c r="AB206" s="14"/>
      <c r="AC206" s="14"/>
      <c r="AD206" s="14"/>
      <c r="AE206" s="14"/>
    </row>
    <row r="207" spans="1:31" ht="13.5" customHeight="1" x14ac:dyDescent="0.15">
      <c r="A207" s="1"/>
      <c r="B207" s="16" t="s">
        <v>500</v>
      </c>
      <c r="C207" s="10">
        <v>2.9665444359857998</v>
      </c>
      <c r="D207" s="11">
        <v>2.9035595291474299</v>
      </c>
      <c r="E207" s="11">
        <v>3.5178650792088297</v>
      </c>
      <c r="F207" s="11">
        <v>4.4110091190204619</v>
      </c>
      <c r="G207" s="11">
        <v>3.9823418821258603</v>
      </c>
      <c r="H207" s="11">
        <v>5.9119373994681306</v>
      </c>
      <c r="I207" s="11">
        <v>5.2116908493475442</v>
      </c>
      <c r="J207" s="11">
        <v>6.739728303996948</v>
      </c>
      <c r="K207" s="11">
        <v>6</v>
      </c>
      <c r="L207" s="11">
        <v>6.5841130000000003</v>
      </c>
      <c r="M207" s="11">
        <v>7.5841799999999999</v>
      </c>
      <c r="N207" s="11">
        <v>12.281131999999999</v>
      </c>
      <c r="O207" s="11">
        <v>15.46771</v>
      </c>
      <c r="P207" s="11">
        <v>11.480484000000001</v>
      </c>
      <c r="Q207" s="11">
        <v>9.2430289999999999</v>
      </c>
      <c r="R207" s="11">
        <v>10.596439999999999</v>
      </c>
      <c r="S207" s="11">
        <v>9.8892310000000005</v>
      </c>
      <c r="T207" s="11">
        <v>9.0410839999999997</v>
      </c>
      <c r="U207" s="11">
        <v>9.6578110000000006</v>
      </c>
      <c r="V207" s="11">
        <v>10.238867000000001</v>
      </c>
      <c r="W207" s="11">
        <v>12.134866000000001</v>
      </c>
      <c r="X207" s="11">
        <v>32.361668999999999</v>
      </c>
      <c r="Y207" s="11">
        <v>65.367133999999993</v>
      </c>
      <c r="Z207" s="11">
        <v>249.97974199999999</v>
      </c>
      <c r="AA207" s="11">
        <v>79.90343</v>
      </c>
      <c r="AB207" s="11">
        <v>349.08007300000003</v>
      </c>
      <c r="AC207" s="11">
        <v>185.287564</v>
      </c>
      <c r="AD207" s="11">
        <v>216.19690199999999</v>
      </c>
      <c r="AE207" s="11">
        <v>777.05090800000005</v>
      </c>
    </row>
    <row r="208" spans="1:31" ht="13.5" customHeight="1" x14ac:dyDescent="0.15">
      <c r="A208" s="1"/>
      <c r="B208" s="16" t="s">
        <v>501</v>
      </c>
      <c r="C208" s="13">
        <v>11.636748237728</v>
      </c>
      <c r="D208" s="14">
        <v>12.129674357688</v>
      </c>
      <c r="E208" s="14">
        <v>8.8327703218820801</v>
      </c>
      <c r="F208" s="14">
        <v>15.3813996021878</v>
      </c>
      <c r="G208" s="14">
        <v>17.5053676573405</v>
      </c>
      <c r="H208" s="14">
        <v>20.824704661270399</v>
      </c>
      <c r="I208" s="14">
        <v>19.612304095504999</v>
      </c>
      <c r="J208" s="14">
        <v>19.906524956085001</v>
      </c>
      <c r="K208" s="14">
        <v>20.399999999999999</v>
      </c>
      <c r="L208" s="14">
        <v>20.638034000000001</v>
      </c>
      <c r="M208" s="14">
        <v>20.776886000000001</v>
      </c>
      <c r="N208" s="14">
        <v>26.707636000000001</v>
      </c>
      <c r="O208" s="14">
        <v>32.557037999999999</v>
      </c>
      <c r="P208" s="14">
        <v>40.195475999999999</v>
      </c>
      <c r="Q208" s="14">
        <v>48.00309</v>
      </c>
      <c r="R208" s="14">
        <v>60.410060999999999</v>
      </c>
      <c r="S208" s="14">
        <v>81.042574999999999</v>
      </c>
      <c r="T208" s="14">
        <v>81.465456000000003</v>
      </c>
      <c r="U208" s="14">
        <v>78.564286999999993</v>
      </c>
      <c r="V208" s="14">
        <v>91.250729000000007</v>
      </c>
      <c r="W208" s="14">
        <v>95.225705000000005</v>
      </c>
      <c r="X208" s="14">
        <v>186.42317499999999</v>
      </c>
      <c r="Y208" s="14">
        <v>175.499189</v>
      </c>
      <c r="Z208" s="14">
        <v>145.95780600000001</v>
      </c>
      <c r="AA208" s="14">
        <v>119.220917</v>
      </c>
      <c r="AB208" s="14">
        <v>90.153198000000003</v>
      </c>
      <c r="AC208" s="14">
        <v>77.666934999999995</v>
      </c>
      <c r="AD208" s="14">
        <v>74.933509999999998</v>
      </c>
      <c r="AE208" s="14">
        <v>316.65014000000002</v>
      </c>
    </row>
    <row r="209" spans="1:31" ht="13.5" customHeight="1" x14ac:dyDescent="0.15">
      <c r="A209" s="1"/>
      <c r="B209" s="16" t="s">
        <v>502</v>
      </c>
      <c r="C209" s="10">
        <v>2.1666792577827603</v>
      </c>
      <c r="D209" s="11">
        <v>2.0269944107098108</v>
      </c>
      <c r="E209" s="11">
        <v>1.7844583504659501</v>
      </c>
      <c r="F209" s="11">
        <v>2.1795461577541819</v>
      </c>
      <c r="G209" s="11">
        <v>2.5011218493500413</v>
      </c>
      <c r="H209" s="11">
        <v>2.6686680430219401</v>
      </c>
      <c r="I209" s="11">
        <v>4.8354151371092184</v>
      </c>
      <c r="J209" s="11">
        <v>3.50417644294909</v>
      </c>
      <c r="K209" s="11">
        <v>3.6</v>
      </c>
      <c r="L209" s="11">
        <v>3.681324</v>
      </c>
      <c r="M209" s="11">
        <v>1.696979</v>
      </c>
      <c r="N209" s="11">
        <v>4.8543570000000003</v>
      </c>
      <c r="O209" s="11">
        <v>2.1258180000000002</v>
      </c>
      <c r="P209" s="11">
        <v>2.0729769999999998</v>
      </c>
      <c r="Q209" s="11">
        <v>5.2135020000000001</v>
      </c>
      <c r="R209" s="11">
        <v>1.282745</v>
      </c>
      <c r="S209" s="11">
        <v>1.4557389999999999</v>
      </c>
      <c r="T209" s="11">
        <v>0.98848000000000003</v>
      </c>
      <c r="U209" s="11">
        <v>2.3932989999999998</v>
      </c>
      <c r="V209" s="11">
        <v>2.2349000000000001</v>
      </c>
      <c r="W209" s="11">
        <v>5.2680410000000002</v>
      </c>
      <c r="X209" s="11">
        <v>4.3975860000000004</v>
      </c>
      <c r="Y209" s="11">
        <v>1.8807320000000001</v>
      </c>
      <c r="Z209" s="11">
        <v>2.0737399999999999</v>
      </c>
      <c r="AA209" s="11">
        <v>1.9304920000000001</v>
      </c>
      <c r="AB209" s="11">
        <v>1.9621489999999999</v>
      </c>
      <c r="AC209" s="11">
        <v>2.06467</v>
      </c>
      <c r="AD209" s="11">
        <v>2.4347539999999999</v>
      </c>
      <c r="AE209" s="11">
        <v>2.7747280000000001</v>
      </c>
    </row>
    <row r="210" spans="1:31" ht="13.5" customHeight="1" x14ac:dyDescent="0.15">
      <c r="A210" s="1"/>
      <c r="B210" s="16" t="s">
        <v>503</v>
      </c>
      <c r="C210" s="13"/>
      <c r="D210" s="14"/>
      <c r="E210" s="14">
        <v>4.2256199336577699E-3</v>
      </c>
      <c r="F210" s="14">
        <v>2.1677027769820899E-2</v>
      </c>
      <c r="G210" s="14">
        <v>8.8214690340491411E-2</v>
      </c>
      <c r="H210" s="14">
        <v>8.5296131832288107E-3</v>
      </c>
      <c r="I210" s="14">
        <v>2.06399768832259E-3</v>
      </c>
      <c r="J210" s="14"/>
      <c r="K210" s="14"/>
      <c r="L210" s="14">
        <v>2.154E-2</v>
      </c>
      <c r="M210" s="14">
        <v>1.6919999999999999E-3</v>
      </c>
      <c r="N210" s="14">
        <v>4.08E-4</v>
      </c>
      <c r="O210" s="14"/>
      <c r="P210" s="14">
        <v>5.0879999999999996E-3</v>
      </c>
      <c r="Q210" s="14">
        <v>2.1599999999999999E-4</v>
      </c>
      <c r="R210" s="14">
        <v>2.0040000000000001E-3</v>
      </c>
      <c r="S210" s="14"/>
      <c r="T210" s="14"/>
      <c r="U210" s="14">
        <v>8.6424000000000001E-2</v>
      </c>
      <c r="V210" s="14">
        <v>3.0003999999999999E-2</v>
      </c>
      <c r="W210" s="14">
        <v>0.19204199999999999</v>
      </c>
      <c r="X210" s="14">
        <v>2.4112000000000001E-2</v>
      </c>
      <c r="Y210" s="14"/>
      <c r="Z210" s="14"/>
      <c r="AA210" s="14">
        <v>9.8999999999999994E-5</v>
      </c>
      <c r="AB210" s="14"/>
      <c r="AC210" s="14"/>
      <c r="AD210" s="14">
        <v>3.0235000000000001E-2</v>
      </c>
      <c r="AE210" s="14"/>
    </row>
    <row r="211" spans="1:31" ht="13.5" customHeight="1" x14ac:dyDescent="0.15">
      <c r="A211" s="1"/>
      <c r="B211" s="16" t="s">
        <v>504</v>
      </c>
      <c r="C211" s="10"/>
      <c r="D211" s="11">
        <v>5.1594101393062697E-2</v>
      </c>
      <c r="E211" s="11">
        <v>1.01620505041672E-2</v>
      </c>
      <c r="F211" s="11">
        <v>1.73293786277719E-2</v>
      </c>
      <c r="G211" s="11">
        <v>4.7191234839820382</v>
      </c>
      <c r="H211" s="11">
        <v>1.1303266644060101E-2</v>
      </c>
      <c r="I211" s="11">
        <v>2.6682723553200501E-2</v>
      </c>
      <c r="J211" s="11">
        <v>1.13161902550542E-2</v>
      </c>
      <c r="K211" s="11"/>
      <c r="L211" s="11">
        <v>3.8999999999999998E-3</v>
      </c>
      <c r="M211" s="11">
        <v>1.6847999999999998E-2</v>
      </c>
      <c r="N211" s="11">
        <v>3.336E-3</v>
      </c>
      <c r="O211" s="11">
        <v>7.7999999999999999E-4</v>
      </c>
      <c r="P211" s="11">
        <v>0.33662399999999998</v>
      </c>
      <c r="Q211" s="11"/>
      <c r="R211" s="11"/>
      <c r="S211" s="11">
        <v>1.2359999999999999E-3</v>
      </c>
      <c r="T211" s="11">
        <v>3.8828000000000001E-2</v>
      </c>
      <c r="U211" s="11"/>
      <c r="V211" s="11">
        <v>2.6649999999999998E-3</v>
      </c>
      <c r="W211" s="11">
        <v>0.16145100000000001</v>
      </c>
      <c r="X211" s="11">
        <v>14.121485</v>
      </c>
      <c r="Y211" s="11">
        <v>15.249900999999999</v>
      </c>
      <c r="Z211" s="11">
        <v>7.4859999999999996E-3</v>
      </c>
      <c r="AA211" s="11">
        <v>2.7897999999999999E-2</v>
      </c>
      <c r="AB211" s="11">
        <v>3.0164E-2</v>
      </c>
      <c r="AC211" s="11">
        <v>3.8802999999999997E-2</v>
      </c>
      <c r="AD211" s="11">
        <v>0.48714800000000003</v>
      </c>
      <c r="AE211" s="11">
        <v>0.15378700000000001</v>
      </c>
    </row>
    <row r="212" spans="1:31" ht="13.5" customHeight="1" x14ac:dyDescent="0.15">
      <c r="A212" s="1"/>
      <c r="B212" s="16" t="s">
        <v>505</v>
      </c>
      <c r="C212" s="13">
        <v>0.73152447422404798</v>
      </c>
      <c r="D212" s="14">
        <v>1.11031538747671</v>
      </c>
      <c r="E212" s="14">
        <v>1.38102358089363</v>
      </c>
      <c r="F212" s="14">
        <v>1.1715029715237502</v>
      </c>
      <c r="G212" s="14">
        <v>0.83750401647500483</v>
      </c>
      <c r="H212" s="14">
        <v>1.12664752260214</v>
      </c>
      <c r="I212" s="14">
        <v>0.72936718816237212</v>
      </c>
      <c r="J212" s="14">
        <v>1.02727772022792</v>
      </c>
      <c r="K212" s="14"/>
      <c r="L212" s="14">
        <v>0.55405199999999999</v>
      </c>
      <c r="M212" s="14">
        <v>0.47383199999999998</v>
      </c>
      <c r="N212" s="14">
        <v>0.47475600000000001</v>
      </c>
      <c r="O212" s="14">
        <v>1.491144</v>
      </c>
      <c r="P212" s="14">
        <v>1.5603959999999999</v>
      </c>
      <c r="Q212" s="14">
        <v>3.9839999999999997E-3</v>
      </c>
      <c r="R212" s="14">
        <v>0.204012</v>
      </c>
      <c r="S212" s="14">
        <v>0.30235200000000001</v>
      </c>
      <c r="T212" s="14">
        <v>6.4325999999999994E-2</v>
      </c>
      <c r="U212" s="14">
        <v>0.58334200000000003</v>
      </c>
      <c r="V212" s="14">
        <v>2.6571000000000001E-2</v>
      </c>
      <c r="W212" s="14">
        <v>0.248866</v>
      </c>
      <c r="X212" s="14">
        <v>5.9204040000000004</v>
      </c>
      <c r="Y212" s="14">
        <v>0.27959400000000001</v>
      </c>
      <c r="Z212" s="14">
        <v>1.5079E-2</v>
      </c>
      <c r="AA212" s="14">
        <v>1.5096050000000001</v>
      </c>
      <c r="AB212" s="14">
        <v>5.9656000000000001E-2</v>
      </c>
      <c r="AC212" s="14">
        <v>0.12723100000000001</v>
      </c>
      <c r="AD212" s="14">
        <v>0.119617</v>
      </c>
      <c r="AE212" s="14">
        <v>1.4145890000000001</v>
      </c>
    </row>
    <row r="213" spans="1:31" ht="13.5" customHeight="1" x14ac:dyDescent="0.15">
      <c r="A213" s="1"/>
      <c r="B213" s="16" t="s">
        <v>506</v>
      </c>
      <c r="C213" s="10">
        <v>14.049593500659601</v>
      </c>
      <c r="D213" s="11">
        <v>13.6988791703722</v>
      </c>
      <c r="E213" s="11">
        <v>13.0569058535919</v>
      </c>
      <c r="F213" s="11">
        <v>11.893415451067</v>
      </c>
      <c r="G213" s="11">
        <v>25.150949637938599</v>
      </c>
      <c r="H213" s="11">
        <v>17.4699746746427</v>
      </c>
      <c r="I213" s="11">
        <v>15.536314448957599</v>
      </c>
      <c r="J213" s="11">
        <v>21.680571074139401</v>
      </c>
      <c r="K213" s="11">
        <v>16.800000000000015</v>
      </c>
      <c r="L213" s="11">
        <v>13.890769000000001</v>
      </c>
      <c r="M213" s="11">
        <v>14.830254999999999</v>
      </c>
      <c r="N213" s="11">
        <v>9.7842570000000002</v>
      </c>
      <c r="O213" s="11">
        <v>12.120379</v>
      </c>
      <c r="P213" s="11">
        <v>8.7158449999999998</v>
      </c>
      <c r="Q213" s="11">
        <v>14.897598</v>
      </c>
      <c r="R213" s="11">
        <v>14.715297</v>
      </c>
      <c r="S213" s="11">
        <v>20.764769999999999</v>
      </c>
      <c r="T213" s="11">
        <v>23.972874000000001</v>
      </c>
      <c r="U213" s="11">
        <v>23.115098</v>
      </c>
      <c r="V213" s="11">
        <v>28.828669999999999</v>
      </c>
      <c r="W213" s="11">
        <v>50.960374999999999</v>
      </c>
      <c r="X213" s="11">
        <v>44.319935000000001</v>
      </c>
      <c r="Y213" s="11">
        <v>42.010961000000002</v>
      </c>
      <c r="Z213" s="11">
        <v>48.658358</v>
      </c>
      <c r="AA213" s="11">
        <v>48.767006000000002</v>
      </c>
      <c r="AB213" s="11">
        <v>46.753298999999998</v>
      </c>
      <c r="AC213" s="11">
        <v>48.933796000000001</v>
      </c>
      <c r="AD213" s="11">
        <v>50.939033000000002</v>
      </c>
      <c r="AE213" s="11">
        <v>48.083714999999998</v>
      </c>
    </row>
    <row r="214" spans="1:31" ht="13.5" customHeight="1" x14ac:dyDescent="0.15">
      <c r="A214" s="1"/>
      <c r="B214" s="16" t="s">
        <v>507</v>
      </c>
      <c r="C214" s="13">
        <v>0.100418993601776</v>
      </c>
      <c r="D214" s="14">
        <v>4.7240770925790099E-2</v>
      </c>
      <c r="E214" s="14">
        <v>0.147949715936327</v>
      </c>
      <c r="F214" s="14">
        <v>3.1496624924150202E-2</v>
      </c>
      <c r="G214" s="14">
        <v>0.18218955790538599</v>
      </c>
      <c r="H214" s="14">
        <v>0.10480143066938401</v>
      </c>
      <c r="I214" s="14">
        <v>0.13715198156431299</v>
      </c>
      <c r="J214" s="14">
        <v>0.13915758335096501</v>
      </c>
      <c r="K214" s="14"/>
      <c r="L214" s="14">
        <v>0.138906</v>
      </c>
      <c r="M214" s="14">
        <v>0.26247799999999999</v>
      </c>
      <c r="N214" s="14">
        <v>0.12928000000000001</v>
      </c>
      <c r="O214" s="14">
        <v>0.146837</v>
      </c>
      <c r="P214" s="14">
        <v>0.58518400000000004</v>
      </c>
      <c r="Q214" s="14">
        <v>1.339523</v>
      </c>
      <c r="R214" s="14">
        <v>0.22084000000000001</v>
      </c>
      <c r="S214" s="14">
        <v>0.20207</v>
      </c>
      <c r="T214" s="14">
        <v>0.22759699999999999</v>
      </c>
      <c r="U214" s="14">
        <v>0.29045900000000002</v>
      </c>
      <c r="V214" s="14">
        <v>0.13489100000000001</v>
      </c>
      <c r="W214" s="14">
        <v>7.4103000000000002E-2</v>
      </c>
      <c r="X214" s="14">
        <v>1.5105869999999999</v>
      </c>
      <c r="Y214" s="14">
        <v>1.9389160000000001</v>
      </c>
      <c r="Z214" s="14">
        <v>0.102784</v>
      </c>
      <c r="AA214" s="14">
        <v>9.1189999999999993E-2</v>
      </c>
      <c r="AB214" s="14">
        <v>28.529534999999999</v>
      </c>
      <c r="AC214" s="14">
        <v>20.812449999999998</v>
      </c>
      <c r="AD214" s="14">
        <v>31.300678999999999</v>
      </c>
      <c r="AE214" s="14">
        <v>34.257125000000002</v>
      </c>
    </row>
    <row r="215" spans="1:31" ht="13.5" customHeight="1" x14ac:dyDescent="0.15">
      <c r="A215" s="1"/>
      <c r="B215" s="16" t="s">
        <v>508</v>
      </c>
      <c r="C215" s="10">
        <v>0.75523451438002298</v>
      </c>
      <c r="D215" s="11">
        <v>1.07260189435441</v>
      </c>
      <c r="E215" s="11">
        <v>2.3226477772355287</v>
      </c>
      <c r="F215" s="11">
        <v>1.2123216808125401</v>
      </c>
      <c r="G215" s="11">
        <v>3.2335749904268196</v>
      </c>
      <c r="H215" s="11">
        <v>0.76879730416427772</v>
      </c>
      <c r="I215" s="11">
        <v>1.3660567722487</v>
      </c>
      <c r="J215" s="11">
        <v>1.3571702543698301</v>
      </c>
      <c r="K215" s="11">
        <v>1.2</v>
      </c>
      <c r="L215" s="11">
        <v>1.8903719999999999</v>
      </c>
      <c r="M215" s="11">
        <v>1.107108</v>
      </c>
      <c r="N215" s="11">
        <v>1.0967640000000001</v>
      </c>
      <c r="O215" s="11">
        <v>2.3350080000000002</v>
      </c>
      <c r="P215" s="11">
        <v>1.5240480000000001</v>
      </c>
      <c r="Q215" s="11">
        <v>1.709592</v>
      </c>
      <c r="R215" s="11">
        <v>2.5061520000000002</v>
      </c>
      <c r="S215" s="11">
        <v>2.9568840000000001</v>
      </c>
      <c r="T215" s="11">
        <v>4.138598</v>
      </c>
      <c r="U215" s="11">
        <v>0.93367</v>
      </c>
      <c r="V215" s="11">
        <v>2.9511219999999998</v>
      </c>
      <c r="W215" s="11">
        <v>3.2784170000000001</v>
      </c>
      <c r="X215" s="11">
        <v>4.0661649999999998</v>
      </c>
      <c r="Y215" s="11">
        <v>2.158455</v>
      </c>
      <c r="Z215" s="11">
        <v>3.7434750000000001</v>
      </c>
      <c r="AA215" s="11">
        <v>3.2500490000000002</v>
      </c>
      <c r="AB215" s="11">
        <v>3.989735</v>
      </c>
      <c r="AC215" s="11">
        <v>5.6380910000000002</v>
      </c>
      <c r="AD215" s="11">
        <v>8.1055109999999999</v>
      </c>
      <c r="AE215" s="11">
        <v>6.1017020000000004</v>
      </c>
    </row>
    <row r="216" spans="1:31" ht="13.5" customHeight="1" x14ac:dyDescent="0.15">
      <c r="A216" s="1"/>
      <c r="B216" s="16" t="s">
        <v>509</v>
      </c>
      <c r="C216" s="13">
        <v>16.625619628194002</v>
      </c>
      <c r="D216" s="14">
        <v>19.393154008627498</v>
      </c>
      <c r="E216" s="14">
        <v>23.321932746469599</v>
      </c>
      <c r="F216" s="14">
        <v>13.2967609216455</v>
      </c>
      <c r="G216" s="14">
        <v>12.545880500725099</v>
      </c>
      <c r="H216" s="14">
        <v>12.2809317878445</v>
      </c>
      <c r="I216" s="14">
        <v>8.568866228268277</v>
      </c>
      <c r="J216" s="14">
        <v>13.932157296136101</v>
      </c>
      <c r="K216" s="14">
        <v>10.8</v>
      </c>
      <c r="L216" s="14">
        <v>9.5746479999999998</v>
      </c>
      <c r="M216" s="14">
        <v>8.9532769999999999</v>
      </c>
      <c r="N216" s="14">
        <v>7.7098550000000001</v>
      </c>
      <c r="O216" s="14">
        <v>7.6994579999999999</v>
      </c>
      <c r="P216" s="14">
        <v>7.0048630000000003</v>
      </c>
      <c r="Q216" s="14">
        <v>14.287318000000001</v>
      </c>
      <c r="R216" s="14">
        <v>12.680094</v>
      </c>
      <c r="S216" s="14">
        <v>13.551515</v>
      </c>
      <c r="T216" s="14">
        <v>18.688479999999998</v>
      </c>
      <c r="U216" s="14">
        <v>17.205341000000001</v>
      </c>
      <c r="V216" s="14">
        <v>25.500629</v>
      </c>
      <c r="W216" s="14">
        <v>36.290294000000003</v>
      </c>
      <c r="X216" s="14">
        <v>34.341437999999997</v>
      </c>
      <c r="Y216" s="14">
        <v>21.148050000000001</v>
      </c>
      <c r="Z216" s="14">
        <v>22.093198999999998</v>
      </c>
      <c r="AA216" s="14">
        <v>24.054203999999999</v>
      </c>
      <c r="AB216" s="14">
        <v>22.183527999999999</v>
      </c>
      <c r="AC216" s="14">
        <v>31.341424</v>
      </c>
      <c r="AD216" s="14">
        <v>33.197690999999999</v>
      </c>
      <c r="AE216" s="14">
        <v>29.316203000000002</v>
      </c>
    </row>
    <row r="217" spans="1:31" ht="13.5" customHeight="1" x14ac:dyDescent="0.15">
      <c r="A217" s="1"/>
      <c r="B217" s="16" t="s">
        <v>510</v>
      </c>
      <c r="C217" s="10">
        <v>1.1617919676427699</v>
      </c>
      <c r="D217" s="11">
        <v>0.57994904087342514</v>
      </c>
      <c r="E217" s="11">
        <v>1.0695534851255801</v>
      </c>
      <c r="F217" s="11">
        <v>1.8306366068303401</v>
      </c>
      <c r="G217" s="11">
        <v>3.0735234973227286</v>
      </c>
      <c r="H217" s="11">
        <v>2.7703151662407901</v>
      </c>
      <c r="I217" s="11">
        <v>2.1768285315412199</v>
      </c>
      <c r="J217" s="11">
        <v>1.3531107636786599</v>
      </c>
      <c r="K217" s="11">
        <v>3.5999999999999992</v>
      </c>
      <c r="L217" s="11">
        <v>3.2533479999999999</v>
      </c>
      <c r="M217" s="11">
        <v>2.5451769999999998</v>
      </c>
      <c r="N217" s="11">
        <v>1.196094</v>
      </c>
      <c r="O217" s="11">
        <v>2.4843959999999998</v>
      </c>
      <c r="P217" s="11">
        <v>2.8902199999999998</v>
      </c>
      <c r="Q217" s="11">
        <v>1.3709009999999999</v>
      </c>
      <c r="R217" s="11">
        <v>1.085159</v>
      </c>
      <c r="S217" s="11">
        <v>1.3120000000000001</v>
      </c>
      <c r="T217" s="11">
        <v>1.97102</v>
      </c>
      <c r="U217" s="11">
        <v>0.57779700000000001</v>
      </c>
      <c r="V217" s="11">
        <v>2.0019819999999999</v>
      </c>
      <c r="W217" s="11">
        <v>3.0908579999999999</v>
      </c>
      <c r="X217" s="11">
        <v>2.3039209999999999</v>
      </c>
      <c r="Y217" s="11">
        <v>2.1315119999999999</v>
      </c>
      <c r="Z217" s="11">
        <v>1.9656450000000001</v>
      </c>
      <c r="AA217" s="11">
        <v>2.3543129999999999</v>
      </c>
      <c r="AB217" s="11">
        <v>3.1488499999999999</v>
      </c>
      <c r="AC217" s="11">
        <v>2.34979</v>
      </c>
      <c r="AD217" s="11">
        <v>2.219096</v>
      </c>
      <c r="AE217" s="11">
        <v>1.5360609999999999</v>
      </c>
    </row>
    <row r="218" spans="1:31" ht="13.5" customHeight="1" x14ac:dyDescent="0.15">
      <c r="A218" s="1"/>
      <c r="B218" s="16" t="s">
        <v>511</v>
      </c>
      <c r="C218" s="13">
        <v>44.2589740758605</v>
      </c>
      <c r="D218" s="14">
        <v>31.567986174279802</v>
      </c>
      <c r="E218" s="14">
        <v>36.089135724396485</v>
      </c>
      <c r="F218" s="14">
        <v>53.967581772261717</v>
      </c>
      <c r="G218" s="14">
        <v>73.103906480155914</v>
      </c>
      <c r="H218" s="14">
        <v>75.646252710712787</v>
      </c>
      <c r="I218" s="14">
        <v>46.150957817052884</v>
      </c>
      <c r="J218" s="14">
        <v>97.568587861162968</v>
      </c>
      <c r="K218" s="14">
        <v>117.59999999999994</v>
      </c>
      <c r="L218" s="14">
        <v>113.166245</v>
      </c>
      <c r="M218" s="14">
        <v>100.25710100000001</v>
      </c>
      <c r="N218" s="14">
        <v>122.20200199999999</v>
      </c>
      <c r="O218" s="14">
        <v>165.91914199999999</v>
      </c>
      <c r="P218" s="14">
        <v>148.425208</v>
      </c>
      <c r="Q218" s="14">
        <v>109.53792</v>
      </c>
      <c r="R218" s="14">
        <v>93.996826999999996</v>
      </c>
      <c r="S218" s="14">
        <v>141.18594200000001</v>
      </c>
      <c r="T218" s="14">
        <v>216.47707500000001</v>
      </c>
      <c r="U218" s="14">
        <v>367.85563100000002</v>
      </c>
      <c r="V218" s="14">
        <v>473.19386200000002</v>
      </c>
      <c r="W218" s="14">
        <v>622.02130599999998</v>
      </c>
      <c r="X218" s="14">
        <v>1468.263688</v>
      </c>
      <c r="Y218" s="14">
        <v>1974.689394</v>
      </c>
      <c r="Z218" s="14">
        <v>1960.6253670000001</v>
      </c>
      <c r="AA218" s="14">
        <v>1755.8537739999999</v>
      </c>
      <c r="AB218" s="14">
        <v>982.58736199999998</v>
      </c>
      <c r="AC218" s="14">
        <v>1455.0494490000001</v>
      </c>
      <c r="AD218" s="14">
        <v>1288.083959</v>
      </c>
      <c r="AE218" s="14">
        <v>938.30437400000005</v>
      </c>
    </row>
    <row r="219" spans="1:31" ht="13.5" customHeight="1" x14ac:dyDescent="0.15">
      <c r="A219" s="1"/>
      <c r="B219" s="16" t="s">
        <v>512</v>
      </c>
      <c r="C219" s="10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>
        <v>0.27750599999999997</v>
      </c>
      <c r="AD219" s="11"/>
      <c r="AE219" s="11"/>
    </row>
    <row r="220" spans="1:31" ht="13.5" customHeight="1" x14ac:dyDescent="0.15">
      <c r="A220" s="1"/>
      <c r="B220" s="16" t="s">
        <v>513</v>
      </c>
      <c r="C220" s="13">
        <v>3.5565060233962303E-2</v>
      </c>
      <c r="D220" s="14">
        <v>0.14945412459936303</v>
      </c>
      <c r="E220" s="14">
        <v>1.1866240825404002</v>
      </c>
      <c r="F220" s="14">
        <v>0.70557827996260114</v>
      </c>
      <c r="G220" s="14">
        <v>1.2798542611721802</v>
      </c>
      <c r="H220" s="14">
        <v>2.2547903819720498</v>
      </c>
      <c r="I220" s="14">
        <v>0.22131168542753898</v>
      </c>
      <c r="J220" s="14">
        <v>0.126544944270474</v>
      </c>
      <c r="K220" s="14"/>
      <c r="L220" s="14">
        <v>1.010208</v>
      </c>
      <c r="M220" s="14">
        <v>0.85862400000000005</v>
      </c>
      <c r="N220" s="14">
        <v>0.58938000000000001</v>
      </c>
      <c r="O220" s="14">
        <v>1.305936</v>
      </c>
      <c r="P220" s="14">
        <v>1.2321599999999999</v>
      </c>
      <c r="Q220" s="14">
        <v>0.11629200000000001</v>
      </c>
      <c r="R220" s="14">
        <v>0.251496</v>
      </c>
      <c r="S220" s="14">
        <v>0.23658000000000001</v>
      </c>
      <c r="T220" s="14">
        <v>0.25997100000000001</v>
      </c>
      <c r="U220" s="14">
        <v>2.6606709999999998</v>
      </c>
      <c r="V220" s="14">
        <v>12.064283</v>
      </c>
      <c r="W220" s="14"/>
      <c r="X220" s="14"/>
      <c r="Y220" s="14"/>
      <c r="Z220" s="14"/>
      <c r="AA220" s="14"/>
      <c r="AB220" s="14"/>
      <c r="AC220" s="14"/>
      <c r="AD220" s="14"/>
      <c r="AE220" s="14"/>
    </row>
    <row r="221" spans="1:31" ht="13.5" customHeight="1" x14ac:dyDescent="0.15">
      <c r="A221" s="1"/>
      <c r="B221" s="16" t="s">
        <v>514</v>
      </c>
      <c r="C221" s="10">
        <v>4.1729670674515802</v>
      </c>
      <c r="D221" s="11">
        <v>4.8531981257935808</v>
      </c>
      <c r="E221" s="11">
        <v>5.4108946347427311</v>
      </c>
      <c r="F221" s="11">
        <v>4.3325536165836303</v>
      </c>
      <c r="G221" s="11">
        <v>16.558280435721901</v>
      </c>
      <c r="H221" s="11">
        <v>7.4544833825034793</v>
      </c>
      <c r="I221" s="11">
        <v>7.4909598338856878</v>
      </c>
      <c r="J221" s="11">
        <v>14.949413853997999</v>
      </c>
      <c r="K221" s="11">
        <v>9.5999999999999961</v>
      </c>
      <c r="L221" s="11">
        <v>8.1686049999999994</v>
      </c>
      <c r="M221" s="11">
        <v>5.5409699999999997</v>
      </c>
      <c r="N221" s="11">
        <v>2.4568089999999998</v>
      </c>
      <c r="O221" s="11">
        <v>2.0546389999999999</v>
      </c>
      <c r="P221" s="11">
        <v>2.5758040000000002</v>
      </c>
      <c r="Q221" s="11">
        <v>2.4015409999999999</v>
      </c>
      <c r="R221" s="11">
        <v>1.955166</v>
      </c>
      <c r="S221" s="11">
        <v>1.8551089999999999</v>
      </c>
      <c r="T221" s="11">
        <v>12.488371000000001</v>
      </c>
      <c r="U221" s="11">
        <v>4.690118</v>
      </c>
      <c r="V221" s="11">
        <v>8.0886610000000001</v>
      </c>
      <c r="W221" s="11">
        <v>15.299199</v>
      </c>
      <c r="X221" s="11">
        <v>12.179441000000001</v>
      </c>
      <c r="Y221" s="11">
        <v>9.5232749999999999</v>
      </c>
      <c r="Z221" s="11">
        <v>10.430629</v>
      </c>
      <c r="AA221" s="11">
        <v>11.693854999999999</v>
      </c>
      <c r="AB221" s="11">
        <v>55.171641000000001</v>
      </c>
      <c r="AC221" s="11">
        <v>108.816802</v>
      </c>
      <c r="AD221" s="11">
        <v>76.655169999999998</v>
      </c>
      <c r="AE221" s="11">
        <v>116.544873</v>
      </c>
    </row>
    <row r="222" spans="1:31" ht="13.5" customHeight="1" x14ac:dyDescent="0.15">
      <c r="A222" s="1"/>
      <c r="B222" s="16" t="s">
        <v>515</v>
      </c>
      <c r="C222" s="13">
        <v>94.598876097606407</v>
      </c>
      <c r="D222" s="14">
        <v>122.76695726764201</v>
      </c>
      <c r="E222" s="14">
        <v>115.636074746112</v>
      </c>
      <c r="F222" s="14">
        <v>111.75834199861599</v>
      </c>
      <c r="G222" s="14">
        <v>39.931500250636788</v>
      </c>
      <c r="H222" s="14">
        <v>105.538956601482</v>
      </c>
      <c r="I222" s="14">
        <v>42.3925745707026</v>
      </c>
      <c r="J222" s="14">
        <v>47.659746929735199</v>
      </c>
      <c r="K222" s="14">
        <v>37.200000000000031</v>
      </c>
      <c r="L222" s="14">
        <v>28.452176000000001</v>
      </c>
      <c r="M222" s="14">
        <v>24.196211000000002</v>
      </c>
      <c r="N222" s="14">
        <v>28.508044000000002</v>
      </c>
      <c r="O222" s="14">
        <v>30.847947999999999</v>
      </c>
      <c r="P222" s="14">
        <v>28.678543000000001</v>
      </c>
      <c r="Q222" s="14">
        <v>63.495201999999999</v>
      </c>
      <c r="R222" s="14">
        <v>64.587117000000006</v>
      </c>
      <c r="S222" s="14">
        <v>82.590083000000007</v>
      </c>
      <c r="T222" s="14">
        <v>134.07496</v>
      </c>
      <c r="U222" s="14">
        <v>101.03557499999999</v>
      </c>
      <c r="V222" s="14">
        <v>107.022774</v>
      </c>
      <c r="W222" s="14">
        <v>44.086629000000002</v>
      </c>
      <c r="X222" s="14">
        <v>126.367565</v>
      </c>
      <c r="Y222" s="14">
        <v>153.83676800000001</v>
      </c>
      <c r="Z222" s="14">
        <v>145.78731199999999</v>
      </c>
      <c r="AA222" s="14">
        <v>105.52103099999999</v>
      </c>
      <c r="AB222" s="14">
        <v>101.42241199999999</v>
      </c>
      <c r="AC222" s="14">
        <v>142.471383</v>
      </c>
      <c r="AD222" s="14">
        <v>191.6113</v>
      </c>
      <c r="AE222" s="14">
        <v>99.910416999999995</v>
      </c>
    </row>
    <row r="223" spans="1:31" ht="13.5" customHeight="1" x14ac:dyDescent="0.15">
      <c r="A223" s="1"/>
      <c r="B223" s="16" t="s">
        <v>516</v>
      </c>
      <c r="C223" s="10">
        <v>8.4358928166714104</v>
      </c>
      <c r="D223" s="11">
        <v>3.8818670036097913</v>
      </c>
      <c r="E223" s="11">
        <v>1.87240714726355</v>
      </c>
      <c r="F223" s="11">
        <v>4.0915295533364198</v>
      </c>
      <c r="G223" s="11">
        <v>3.8487710070975898</v>
      </c>
      <c r="H223" s="11">
        <v>2.8038364828127502</v>
      </c>
      <c r="I223" s="11">
        <v>1.8121960211927901</v>
      </c>
      <c r="J223" s="11">
        <v>1.6475282766166699</v>
      </c>
      <c r="K223" s="11">
        <v>2.4000000000000008</v>
      </c>
      <c r="L223" s="11">
        <v>2.5555659999999998</v>
      </c>
      <c r="M223" s="11">
        <v>2.123316</v>
      </c>
      <c r="N223" s="11">
        <v>1.800422</v>
      </c>
      <c r="O223" s="11">
        <v>1.9909250000000001</v>
      </c>
      <c r="P223" s="11">
        <v>2.0187680000000001</v>
      </c>
      <c r="Q223" s="11">
        <v>2.5491579999999998</v>
      </c>
      <c r="R223" s="11">
        <v>3.126636</v>
      </c>
      <c r="S223" s="11">
        <v>2.4523470000000001</v>
      </c>
      <c r="T223" s="11">
        <v>3.4641329999999999</v>
      </c>
      <c r="U223" s="11">
        <v>4.1135630000000001</v>
      </c>
      <c r="V223" s="11">
        <v>9.3780789999999996</v>
      </c>
      <c r="W223" s="11">
        <v>17.280657999999999</v>
      </c>
      <c r="X223" s="11">
        <v>8.0444659999999999</v>
      </c>
      <c r="Y223" s="11">
        <v>8.8664690000000004</v>
      </c>
      <c r="Z223" s="11">
        <v>8.8042300000000004</v>
      </c>
      <c r="AA223" s="11">
        <v>14.816696</v>
      </c>
      <c r="AB223" s="11">
        <v>18.238316000000001</v>
      </c>
      <c r="AC223" s="11">
        <v>22.589464</v>
      </c>
      <c r="AD223" s="11">
        <v>25.251712999999999</v>
      </c>
      <c r="AE223" s="11">
        <v>23.441410000000001</v>
      </c>
    </row>
    <row r="224" spans="1:31" ht="13.5" customHeight="1" x14ac:dyDescent="0.15">
      <c r="A224" s="1"/>
      <c r="B224" s="16" t="s">
        <v>517</v>
      </c>
      <c r="C224" s="13">
        <v>19.4610614891997</v>
      </c>
      <c r="D224" s="14">
        <v>12.799857652639799</v>
      </c>
      <c r="E224" s="14">
        <v>11.200214891973499</v>
      </c>
      <c r="F224" s="14">
        <v>11.3485715918053</v>
      </c>
      <c r="G224" s="14">
        <v>13.174288000003099</v>
      </c>
      <c r="H224" s="14">
        <v>10.005698661875901</v>
      </c>
      <c r="I224" s="14">
        <v>11.6649740750783</v>
      </c>
      <c r="J224" s="14">
        <v>12.943773102811999</v>
      </c>
      <c r="K224" s="14">
        <v>13.2</v>
      </c>
      <c r="L224" s="14">
        <v>12.484969</v>
      </c>
      <c r="M224" s="14">
        <v>9.8499060000000007</v>
      </c>
      <c r="N224" s="14">
        <v>9.5191999999999997</v>
      </c>
      <c r="O224" s="14">
        <v>14.727677999999999</v>
      </c>
      <c r="P224" s="14">
        <v>17.655218999999999</v>
      </c>
      <c r="Q224" s="14">
        <v>18.589648</v>
      </c>
      <c r="R224" s="14">
        <v>25.68214</v>
      </c>
      <c r="S224" s="14">
        <v>30.169754000000001</v>
      </c>
      <c r="T224" s="14">
        <v>51.354107999999997</v>
      </c>
      <c r="U224" s="14">
        <v>37.238081000000001</v>
      </c>
      <c r="V224" s="14">
        <v>41.743682999999997</v>
      </c>
      <c r="W224" s="14">
        <v>52.344484999999999</v>
      </c>
      <c r="X224" s="14">
        <v>5451.2574789999999</v>
      </c>
      <c r="Y224" s="14">
        <v>3381.2550569999999</v>
      </c>
      <c r="Z224" s="14">
        <v>2876.5405139999998</v>
      </c>
      <c r="AA224" s="14">
        <v>2744.6753269999999</v>
      </c>
      <c r="AB224" s="14">
        <v>2981.1886530000002</v>
      </c>
      <c r="AC224" s="14">
        <v>1604.5187249999999</v>
      </c>
      <c r="AD224" s="14">
        <v>1806.678723</v>
      </c>
      <c r="AE224" s="14">
        <v>2298.527501</v>
      </c>
    </row>
    <row r="225" spans="1:31" ht="13.5" customHeight="1" x14ac:dyDescent="0.15">
      <c r="A225" s="1"/>
      <c r="B225" s="16" t="s">
        <v>518</v>
      </c>
      <c r="C225" s="10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>
        <v>0.1246</v>
      </c>
      <c r="AC225" s="11"/>
      <c r="AD225" s="11"/>
      <c r="AE225" s="11"/>
    </row>
    <row r="226" spans="1:31" ht="13.5" customHeight="1" x14ac:dyDescent="0.15">
      <c r="A226" s="1"/>
      <c r="B226" s="16" t="s">
        <v>519</v>
      </c>
      <c r="C226" s="13">
        <v>2.7894164889382201E-3</v>
      </c>
      <c r="D226" s="14">
        <v>0.26835857642524602</v>
      </c>
      <c r="E226" s="14">
        <v>5.0397608333094722E-2</v>
      </c>
      <c r="F226" s="14">
        <v>2.0871985817579302E-2</v>
      </c>
      <c r="G226" s="14">
        <v>9.7709570116060435E-2</v>
      </c>
      <c r="H226" s="14"/>
      <c r="I226" s="14">
        <v>1.3720405455363498E-3</v>
      </c>
      <c r="J226" s="14"/>
      <c r="K226" s="14"/>
      <c r="L226" s="14">
        <v>6.6456000000000001E-2</v>
      </c>
      <c r="M226" s="14">
        <v>2.5176E-2</v>
      </c>
      <c r="N226" s="14">
        <v>6.3480000000000003E-3</v>
      </c>
      <c r="O226" s="14">
        <v>0.32533200000000001</v>
      </c>
      <c r="P226" s="14">
        <v>5.3039999999999997E-2</v>
      </c>
      <c r="Q226" s="14">
        <v>4.3512000000000002E-2</v>
      </c>
      <c r="R226" s="14">
        <v>7.3127999999999999E-2</v>
      </c>
      <c r="S226" s="14">
        <v>2.3796000000000001E-2</v>
      </c>
      <c r="T226" s="14">
        <v>2.9727E-2</v>
      </c>
      <c r="U226" s="14">
        <v>4.6290000000000003E-3</v>
      </c>
      <c r="V226" s="14">
        <v>6.2094999999999997E-2</v>
      </c>
      <c r="W226" s="14">
        <v>0.68849199999999999</v>
      </c>
      <c r="X226" s="14">
        <v>0.81574100000000005</v>
      </c>
      <c r="Y226" s="14">
        <v>2.1101999999999999E-2</v>
      </c>
      <c r="Z226" s="14">
        <v>4.9190999999999999E-2</v>
      </c>
      <c r="AA226" s="14">
        <v>9.1686000000000004E-2</v>
      </c>
      <c r="AB226" s="14">
        <v>3.6200999999999997E-2</v>
      </c>
      <c r="AC226" s="14">
        <v>0.28342400000000001</v>
      </c>
      <c r="AD226" s="14">
        <v>0.27097300000000002</v>
      </c>
      <c r="AE226" s="14">
        <v>0.39163300000000001</v>
      </c>
    </row>
    <row r="227" spans="1:31" ht="13.5" customHeight="1" x14ac:dyDescent="0.15">
      <c r="A227" s="1"/>
      <c r="B227" s="16" t="s">
        <v>520</v>
      </c>
      <c r="C227" s="10">
        <v>4.5328017945246102E-2</v>
      </c>
      <c r="D227" s="11">
        <v>1.9367187320008191E-2</v>
      </c>
      <c r="E227" s="11">
        <v>3.4263002809566201E-3</v>
      </c>
      <c r="F227" s="11">
        <v>6.2407062809051207E-3</v>
      </c>
      <c r="G227" s="11">
        <v>2.949684831477609E-2</v>
      </c>
      <c r="H227" s="11">
        <v>3.8593570615989399E-2</v>
      </c>
      <c r="I227" s="11">
        <v>3.5102747722830399E-3</v>
      </c>
      <c r="J227" s="11">
        <v>2.50831748978987E-2</v>
      </c>
      <c r="K227" s="11"/>
      <c r="L227" s="11">
        <v>1.0163999999999999E-2</v>
      </c>
      <c r="M227" s="11">
        <v>8.52E-4</v>
      </c>
      <c r="N227" s="11">
        <v>1.8600000000000001E-3</v>
      </c>
      <c r="O227" s="11">
        <v>2.7671999999999999E-2</v>
      </c>
      <c r="P227" s="11">
        <v>1.3535999999999999E-2</v>
      </c>
      <c r="Q227" s="11">
        <v>2.5884000000000001E-2</v>
      </c>
      <c r="R227" s="11">
        <v>5.5511999999999999E-2</v>
      </c>
      <c r="S227" s="11">
        <v>8.4215999999999999E-2</v>
      </c>
      <c r="T227" s="11">
        <v>2.2342999999999998E-2</v>
      </c>
      <c r="U227" s="11">
        <v>0.132657</v>
      </c>
      <c r="V227" s="11">
        <v>6.5878999999999993E-2</v>
      </c>
      <c r="W227" s="11">
        <v>5.5329999999999997E-2</v>
      </c>
      <c r="X227" s="11">
        <v>0.1469</v>
      </c>
      <c r="Y227" s="11">
        <v>0.116412</v>
      </c>
      <c r="Z227" s="11">
        <v>2.3245999999999999E-2</v>
      </c>
      <c r="AA227" s="11">
        <v>9.7139000000000003E-2</v>
      </c>
      <c r="AB227" s="11">
        <v>4.9055000000000001E-2</v>
      </c>
      <c r="AC227" s="11">
        <v>8.8456000000000007E-2</v>
      </c>
      <c r="AD227" s="11">
        <v>4.8848999999999997E-2</v>
      </c>
      <c r="AE227" s="11">
        <v>9.7680000000000006E-3</v>
      </c>
    </row>
    <row r="228" spans="1:31" ht="13.5" customHeight="1" x14ac:dyDescent="0.15">
      <c r="A228" s="1"/>
      <c r="B228" s="16" t="s">
        <v>521</v>
      </c>
      <c r="C228" s="13"/>
      <c r="D228" s="14">
        <v>2.28228867908739E-3</v>
      </c>
      <c r="E228" s="14"/>
      <c r="F228" s="14"/>
      <c r="G228" s="14">
        <v>2.3984718308049401E-2</v>
      </c>
      <c r="H228" s="14">
        <v>3.27893041289931E-3</v>
      </c>
      <c r="I228" s="14">
        <v>0.19998060215367491</v>
      </c>
      <c r="J228" s="14">
        <v>0.154241719228219</v>
      </c>
      <c r="K228" s="14"/>
      <c r="L228" s="14">
        <v>4.7916E-2</v>
      </c>
      <c r="M228" s="14">
        <v>1.1777040000000001</v>
      </c>
      <c r="N228" s="14">
        <v>2.53674</v>
      </c>
      <c r="O228" s="14">
        <v>0.38381999999999999</v>
      </c>
      <c r="P228" s="14">
        <v>9.6551999999999999E-2</v>
      </c>
      <c r="Q228" s="14">
        <v>0.63717599999999996</v>
      </c>
      <c r="R228" s="14">
        <v>3.2531759999999998</v>
      </c>
      <c r="S228" s="14">
        <v>1.2895319999999999</v>
      </c>
      <c r="T228" s="14">
        <v>0.39698699999999998</v>
      </c>
      <c r="U228" s="14">
        <v>0.77958899999999998</v>
      </c>
      <c r="V228" s="14">
        <v>1.7117</v>
      </c>
      <c r="W228" s="14">
        <v>1.145081</v>
      </c>
      <c r="X228" s="14">
        <v>1.335806</v>
      </c>
      <c r="Y228" s="14">
        <v>5.3705129999999999</v>
      </c>
      <c r="Z228" s="14">
        <v>2.8123420000000001</v>
      </c>
      <c r="AA228" s="14">
        <v>0.86614899999999995</v>
      </c>
      <c r="AB228" s="14">
        <v>4.2810730000000001</v>
      </c>
      <c r="AC228" s="14">
        <v>1.8374349999999999</v>
      </c>
      <c r="AD228" s="14">
        <v>26.938203999999999</v>
      </c>
      <c r="AE228" s="14">
        <v>11.185589999999999</v>
      </c>
    </row>
    <row r="229" spans="1:31" ht="13.5" customHeight="1" x14ac:dyDescent="0.15">
      <c r="A229" s="1"/>
      <c r="B229" s="16" t="s">
        <v>522</v>
      </c>
      <c r="C229" s="10">
        <v>0.470714032508325</v>
      </c>
      <c r="D229" s="11">
        <v>7.3881354898861148E-2</v>
      </c>
      <c r="E229" s="11">
        <v>0.85535070664574364</v>
      </c>
      <c r="F229" s="11">
        <v>0.40834326829518802</v>
      </c>
      <c r="G229" s="11">
        <v>0.37034443209940798</v>
      </c>
      <c r="H229" s="11">
        <v>0.17544494768666302</v>
      </c>
      <c r="I229" s="11">
        <v>9.7563652592384253E-2</v>
      </c>
      <c r="J229" s="11">
        <v>0.17418552005386601</v>
      </c>
      <c r="K229" s="11"/>
      <c r="L229" s="11">
        <v>0.222444</v>
      </c>
      <c r="M229" s="11">
        <v>3.3287999999999998E-2</v>
      </c>
      <c r="N229" s="11">
        <v>3.3984E-2</v>
      </c>
      <c r="O229" s="11">
        <v>0.31819199999999997</v>
      </c>
      <c r="P229" s="11">
        <v>0.113784</v>
      </c>
      <c r="Q229" s="11">
        <v>0.18601200000000001</v>
      </c>
      <c r="R229" s="11">
        <v>0.15798000000000001</v>
      </c>
      <c r="S229" s="11">
        <v>4.548E-2</v>
      </c>
      <c r="T229" s="11">
        <v>0.10943700000000001</v>
      </c>
      <c r="U229" s="11">
        <v>0.12894700000000001</v>
      </c>
      <c r="V229" s="11">
        <v>4.3084499999999997</v>
      </c>
      <c r="W229" s="11">
        <v>0.36349599999999999</v>
      </c>
      <c r="X229" s="11">
        <v>608.12917300000004</v>
      </c>
      <c r="Y229" s="11">
        <v>446.13125600000001</v>
      </c>
      <c r="Z229" s="11">
        <v>431.68444599999998</v>
      </c>
      <c r="AA229" s="11">
        <v>357.20576599999998</v>
      </c>
      <c r="AB229" s="11">
        <v>481.63711799999999</v>
      </c>
      <c r="AC229" s="11">
        <v>1064.764921</v>
      </c>
      <c r="AD229" s="11">
        <v>1074.8689649999999</v>
      </c>
      <c r="AE229" s="11">
        <v>1088.66499</v>
      </c>
    </row>
    <row r="230" spans="1:31" ht="13.5" customHeight="1" x14ac:dyDescent="0.15">
      <c r="A230" s="1"/>
      <c r="B230" s="16" t="s">
        <v>523</v>
      </c>
      <c r="C230" s="13">
        <v>1.54254731838284</v>
      </c>
      <c r="D230" s="14">
        <v>1.0857387487844898</v>
      </c>
      <c r="E230" s="14">
        <v>0.75214926208017829</v>
      </c>
      <c r="F230" s="14">
        <v>0.49941245214648916</v>
      </c>
      <c r="G230" s="14">
        <v>0.39714576505096599</v>
      </c>
      <c r="H230" s="14">
        <v>0.60664047973561042</v>
      </c>
      <c r="I230" s="14">
        <v>0.207763804019439</v>
      </c>
      <c r="J230" s="14">
        <v>0.65368132075989482</v>
      </c>
      <c r="K230" s="14"/>
      <c r="L230" s="14">
        <v>0.38281199999999999</v>
      </c>
      <c r="M230" s="14">
        <v>9.3647999999999995E-2</v>
      </c>
      <c r="N230" s="14">
        <v>0.50215200000000004</v>
      </c>
      <c r="O230" s="14">
        <v>5.8616400000000004</v>
      </c>
      <c r="P230" s="14">
        <v>0.64135200000000003</v>
      </c>
      <c r="Q230" s="14">
        <v>1.12608</v>
      </c>
      <c r="R230" s="14">
        <v>1.186596</v>
      </c>
      <c r="S230" s="14">
        <v>5.8571759999999999</v>
      </c>
      <c r="T230" s="14">
        <v>1.8387000000000001E-2</v>
      </c>
      <c r="U230" s="14">
        <v>0.10043299999999999</v>
      </c>
      <c r="V230" s="14">
        <v>0.44326700000000002</v>
      </c>
      <c r="W230" s="14">
        <v>6.3905000000000003E-2</v>
      </c>
      <c r="X230" s="14">
        <v>2.0696620000000001</v>
      </c>
      <c r="Y230" s="14">
        <v>1.560414</v>
      </c>
      <c r="Z230" s="14">
        <v>0.86825300000000005</v>
      </c>
      <c r="AA230" s="14">
        <v>1.6386559999999999</v>
      </c>
      <c r="AB230" s="14">
        <v>0.60528099999999996</v>
      </c>
      <c r="AC230" s="14">
        <v>1.8300989999999999</v>
      </c>
      <c r="AD230" s="14">
        <v>0.77460600000000002</v>
      </c>
      <c r="AE230" s="14">
        <v>1.3748339999999999</v>
      </c>
    </row>
    <row r="231" spans="1:31" ht="13.5" customHeight="1" x14ac:dyDescent="0.15">
      <c r="A231" s="1"/>
      <c r="B231" s="16" t="s">
        <v>524</v>
      </c>
      <c r="C231" s="10">
        <v>11.343859506389501</v>
      </c>
      <c r="D231" s="11">
        <v>11.898716097905998</v>
      </c>
      <c r="E231" s="11">
        <v>7.949668594811901</v>
      </c>
      <c r="F231" s="11">
        <v>14.059558904393301</v>
      </c>
      <c r="G231" s="11">
        <v>11.803536198413401</v>
      </c>
      <c r="H231" s="11">
        <v>11.063929226382299</v>
      </c>
      <c r="I231" s="11">
        <v>9.0900827175098957</v>
      </c>
      <c r="J231" s="11">
        <v>14.789013825834099</v>
      </c>
      <c r="K231" s="11">
        <v>16.8</v>
      </c>
      <c r="L231" s="11">
        <v>19.770506000000001</v>
      </c>
      <c r="M231" s="11">
        <v>7.3318719999999997</v>
      </c>
      <c r="N231" s="11">
        <v>7.6770060000000004</v>
      </c>
      <c r="O231" s="11">
        <v>7.1192609999999998</v>
      </c>
      <c r="P231" s="11">
        <v>17.650195</v>
      </c>
      <c r="Q231" s="11">
        <v>11.564897</v>
      </c>
      <c r="R231" s="11">
        <v>4.5508259999999998</v>
      </c>
      <c r="S231" s="11">
        <v>19.994859000000002</v>
      </c>
      <c r="T231" s="11">
        <v>60.933717000000001</v>
      </c>
      <c r="U231" s="11">
        <v>55.708176999999999</v>
      </c>
      <c r="V231" s="11">
        <v>62.059857000000001</v>
      </c>
      <c r="W231" s="11">
        <v>42.936633</v>
      </c>
      <c r="X231" s="11">
        <v>145.64983699999999</v>
      </c>
      <c r="Y231" s="11">
        <v>136.42067599999999</v>
      </c>
      <c r="Z231" s="11">
        <v>111.790396</v>
      </c>
      <c r="AA231" s="11">
        <v>101.595517</v>
      </c>
      <c r="AB231" s="11">
        <v>72.312070000000006</v>
      </c>
      <c r="AC231" s="11">
        <v>71.665360000000007</v>
      </c>
      <c r="AD231" s="11">
        <v>51.824336000000002</v>
      </c>
      <c r="AE231" s="11">
        <v>32.088164999999996</v>
      </c>
    </row>
    <row r="232" spans="1:31" ht="13.5" customHeight="1" x14ac:dyDescent="0.15">
      <c r="A232" s="1"/>
      <c r="B232" s="16" t="s">
        <v>525</v>
      </c>
      <c r="C232" s="13">
        <v>7.2622458289506602</v>
      </c>
      <c r="D232" s="14">
        <v>5.1972631031641674</v>
      </c>
      <c r="E232" s="14">
        <v>2.70986482166012</v>
      </c>
      <c r="F232" s="14">
        <v>3.2631434930681498</v>
      </c>
      <c r="G232" s="14">
        <v>9.4738326868212077</v>
      </c>
      <c r="H232" s="14">
        <v>7.4803515644074308</v>
      </c>
      <c r="I232" s="14">
        <v>12.1796414482491</v>
      </c>
      <c r="J232" s="14">
        <v>2.9552170280734895</v>
      </c>
      <c r="K232" s="14">
        <v>4.8000000000000007</v>
      </c>
      <c r="L232" s="14">
        <v>13.861311000000001</v>
      </c>
      <c r="M232" s="14">
        <v>5.115513</v>
      </c>
      <c r="N232" s="14">
        <v>3.555933</v>
      </c>
      <c r="O232" s="14">
        <v>15.432</v>
      </c>
      <c r="P232" s="14">
        <v>4.7128839999999999</v>
      </c>
      <c r="Q232" s="14">
        <v>8.7389449999999993</v>
      </c>
      <c r="R232" s="14">
        <v>13.922040000000001</v>
      </c>
      <c r="S232" s="14">
        <v>88.097763999999998</v>
      </c>
      <c r="T232" s="14">
        <v>50.902088999999997</v>
      </c>
      <c r="U232" s="14">
        <v>7.834911</v>
      </c>
      <c r="V232" s="14">
        <v>4.2607900000000001</v>
      </c>
      <c r="W232" s="14">
        <v>7.1831399999999999</v>
      </c>
      <c r="X232" s="14">
        <v>217.92855800000001</v>
      </c>
      <c r="Y232" s="14">
        <v>421.37421699999999</v>
      </c>
      <c r="Z232" s="14">
        <v>515.81812600000001</v>
      </c>
      <c r="AA232" s="14">
        <v>869.54526599999997</v>
      </c>
      <c r="AB232" s="14">
        <v>2895.5170929999999</v>
      </c>
      <c r="AC232" s="14">
        <v>3.8244340000000001</v>
      </c>
      <c r="AD232" s="14">
        <v>3.5393050000000001</v>
      </c>
      <c r="AE232" s="14">
        <v>2.5687519999999999</v>
      </c>
    </row>
    <row r="233" spans="1:31" ht="13.5" customHeight="1" x14ac:dyDescent="0.15">
      <c r="A233" s="1"/>
      <c r="B233" s="16" t="s">
        <v>526</v>
      </c>
      <c r="C233" s="10">
        <v>14.315009268998597</v>
      </c>
      <c r="D233" s="11">
        <v>1.753623847911487</v>
      </c>
      <c r="E233" s="11">
        <v>0.55997229469364274</v>
      </c>
      <c r="F233" s="11">
        <v>3.0365601894734904</v>
      </c>
      <c r="G233" s="11">
        <v>7.8868988184164337</v>
      </c>
      <c r="H233" s="11">
        <v>26.139197997753278</v>
      </c>
      <c r="I233" s="11">
        <v>58.595563700338637</v>
      </c>
      <c r="J233" s="11">
        <v>28.804934443287465</v>
      </c>
      <c r="K233" s="11">
        <v>24</v>
      </c>
      <c r="L233" s="11">
        <v>59.520029999999998</v>
      </c>
      <c r="M233" s="11">
        <v>56.262953000000003</v>
      </c>
      <c r="N233" s="11">
        <v>78.183857000000003</v>
      </c>
      <c r="O233" s="11">
        <v>128.913464</v>
      </c>
      <c r="P233" s="11">
        <v>161.20786100000001</v>
      </c>
      <c r="Q233" s="11">
        <v>133.34346199999999</v>
      </c>
      <c r="R233" s="11">
        <v>164.88292200000001</v>
      </c>
      <c r="S233" s="11">
        <v>131.915875</v>
      </c>
      <c r="T233" s="11">
        <v>11.567209</v>
      </c>
      <c r="U233" s="11">
        <v>25.375163000000001</v>
      </c>
      <c r="V233" s="11">
        <v>8.9477799999999998</v>
      </c>
      <c r="W233" s="11">
        <v>16.237027999999999</v>
      </c>
      <c r="X233" s="11">
        <v>3.1706949999999998</v>
      </c>
      <c r="Y233" s="11">
        <v>0.52802899999999997</v>
      </c>
      <c r="Z233" s="11">
        <v>0.108764</v>
      </c>
      <c r="AA233" s="11">
        <v>0.78577200000000003</v>
      </c>
      <c r="AB233" s="11">
        <v>24504.703776999999</v>
      </c>
      <c r="AC233" s="11">
        <v>1.3358859999999999</v>
      </c>
      <c r="AD233" s="11">
        <v>2.1027179999999999</v>
      </c>
      <c r="AE233" s="11">
        <v>4.1392009999999999</v>
      </c>
    </row>
    <row r="234" spans="1:31" ht="13.5" customHeight="1" x14ac:dyDescent="0.15">
      <c r="A234" s="1"/>
      <c r="B234" s="9" t="s">
        <v>527</v>
      </c>
      <c r="C234" s="13">
        <v>8.9379877846802902</v>
      </c>
      <c r="D234" s="14">
        <v>9.1511584625908391</v>
      </c>
      <c r="E234" s="14">
        <v>8.1276012958974011</v>
      </c>
      <c r="F234" s="14">
        <v>8.6523756989500917</v>
      </c>
      <c r="G234" s="14">
        <v>10.88341968922165</v>
      </c>
      <c r="H234" s="14">
        <v>10.31477143571513</v>
      </c>
      <c r="I234" s="14">
        <v>14.317606823261638</v>
      </c>
      <c r="J234" s="14">
        <v>18.392091845182602</v>
      </c>
      <c r="K234" s="14">
        <v>19.2</v>
      </c>
      <c r="L234" s="14">
        <v>19.295145999999999</v>
      </c>
      <c r="M234" s="14">
        <v>19.386396000000001</v>
      </c>
      <c r="N234" s="14">
        <v>20.333794000000001</v>
      </c>
      <c r="O234" s="14">
        <v>22.518529000000001</v>
      </c>
      <c r="P234" s="14">
        <v>24.269955</v>
      </c>
      <c r="Q234" s="14">
        <v>25.694796</v>
      </c>
      <c r="R234" s="14">
        <v>23.494527999999999</v>
      </c>
      <c r="S234" s="14">
        <v>23.850180000000002</v>
      </c>
      <c r="T234" s="14">
        <v>23.583587999999999</v>
      </c>
      <c r="U234" s="14">
        <v>29.659313999999998</v>
      </c>
      <c r="V234" s="14">
        <v>32.542482999999997</v>
      </c>
      <c r="W234" s="14">
        <v>37.783292000000003</v>
      </c>
      <c r="X234" s="14">
        <v>33.596730000000001</v>
      </c>
      <c r="Y234" s="14">
        <v>34.604830999999997</v>
      </c>
      <c r="Z234" s="14">
        <v>37.218589999999999</v>
      </c>
      <c r="AA234" s="14">
        <v>32.428075</v>
      </c>
      <c r="AB234" s="14">
        <v>34.728205000000003</v>
      </c>
      <c r="AC234" s="14">
        <v>38.769264</v>
      </c>
      <c r="AD234" s="14">
        <v>37.845703</v>
      </c>
      <c r="AE234" s="14">
        <v>38.919449</v>
      </c>
    </row>
    <row r="235" spans="1:31" ht="13.5" customHeight="1" x14ac:dyDescent="0.15">
      <c r="A235" s="1"/>
      <c r="B235" s="12" t="s">
        <v>528</v>
      </c>
      <c r="C235" s="10">
        <v>7.8919566013284594</v>
      </c>
      <c r="D235" s="11">
        <v>8.1299416689614894</v>
      </c>
      <c r="E235" s="11">
        <v>7.1392732348763008</v>
      </c>
      <c r="F235" s="11">
        <v>8.048827047235104</v>
      </c>
      <c r="G235" s="11">
        <v>9.8339907537559519</v>
      </c>
      <c r="H235" s="11">
        <v>9.4911568342795896</v>
      </c>
      <c r="I235" s="11">
        <v>13.664050311673702</v>
      </c>
      <c r="J235" s="11">
        <v>17.514175903176099</v>
      </c>
      <c r="K235" s="11">
        <v>18</v>
      </c>
      <c r="L235" s="11">
        <v>17.714649999999999</v>
      </c>
      <c r="M235" s="11">
        <v>18.515903999999999</v>
      </c>
      <c r="N235" s="11">
        <v>19.436074000000001</v>
      </c>
      <c r="O235" s="11">
        <v>21.638413</v>
      </c>
      <c r="P235" s="11">
        <v>23.261859000000001</v>
      </c>
      <c r="Q235" s="11">
        <v>24.344784000000001</v>
      </c>
      <c r="R235" s="11">
        <v>22.695148</v>
      </c>
      <c r="S235" s="11">
        <v>23.420135999999999</v>
      </c>
      <c r="T235" s="11">
        <v>23.393844000000001</v>
      </c>
      <c r="U235" s="11">
        <v>28.767945999999998</v>
      </c>
      <c r="V235" s="11">
        <v>31.647511000000002</v>
      </c>
      <c r="W235" s="11">
        <v>36.799638000000002</v>
      </c>
      <c r="X235" s="11">
        <v>32.630285999999998</v>
      </c>
      <c r="Y235" s="11">
        <v>32.172980000000003</v>
      </c>
      <c r="Z235" s="11">
        <v>33.920251</v>
      </c>
      <c r="AA235" s="11">
        <v>32.428075</v>
      </c>
      <c r="AB235" s="11">
        <v>34.690637000000002</v>
      </c>
      <c r="AC235" s="11">
        <v>38.754691000000001</v>
      </c>
      <c r="AD235" s="11">
        <v>37.845703</v>
      </c>
      <c r="AE235" s="11">
        <v>38.919449</v>
      </c>
    </row>
    <row r="236" spans="1:31" ht="13.5" customHeight="1" x14ac:dyDescent="0.15">
      <c r="A236" s="1"/>
      <c r="B236" s="12" t="s">
        <v>529</v>
      </c>
      <c r="C236" s="13">
        <v>1.0460311833518301</v>
      </c>
      <c r="D236" s="14">
        <v>1.0212167936293499</v>
      </c>
      <c r="E236" s="14">
        <v>0.98832806102110093</v>
      </c>
      <c r="F236" s="14">
        <v>0.60354865171498795</v>
      </c>
      <c r="G236" s="14">
        <v>1.0494289354657</v>
      </c>
      <c r="H236" s="14">
        <v>0.82361460143553988</v>
      </c>
      <c r="I236" s="14">
        <v>0.65355651158793593</v>
      </c>
      <c r="J236" s="14">
        <v>0.87791594200650125</v>
      </c>
      <c r="K236" s="14">
        <v>1.2</v>
      </c>
      <c r="L236" s="14">
        <v>1.5804959999999999</v>
      </c>
      <c r="M236" s="14">
        <v>0.87049200000000004</v>
      </c>
      <c r="N236" s="14">
        <v>0.89771999999999996</v>
      </c>
      <c r="O236" s="14">
        <v>0.88011600000000001</v>
      </c>
      <c r="P236" s="14">
        <v>1.0080960000000001</v>
      </c>
      <c r="Q236" s="14">
        <v>1.350012</v>
      </c>
      <c r="R236" s="14">
        <v>0.79937999999999998</v>
      </c>
      <c r="S236" s="14">
        <v>0.43004399999999998</v>
      </c>
      <c r="T236" s="14">
        <v>0.189744</v>
      </c>
      <c r="U236" s="14">
        <v>0.89136800000000005</v>
      </c>
      <c r="V236" s="14">
        <v>0.89497199999999999</v>
      </c>
      <c r="W236" s="14">
        <v>0.98365400000000003</v>
      </c>
      <c r="X236" s="14">
        <v>0.96644399999999997</v>
      </c>
      <c r="Y236" s="14">
        <v>2.431851</v>
      </c>
      <c r="Z236" s="14">
        <v>3.2983389999999999</v>
      </c>
      <c r="AA236" s="14"/>
      <c r="AB236" s="14">
        <v>3.7567999999999997E-2</v>
      </c>
      <c r="AC236" s="14">
        <v>1.4572999999999999E-2</v>
      </c>
      <c r="AD236" s="14"/>
      <c r="AE236" s="14"/>
    </row>
    <row r="237" spans="1:31" ht="13.5" customHeight="1" x14ac:dyDescent="0.15">
      <c r="A237" s="1"/>
      <c r="B237" s="9" t="s">
        <v>530</v>
      </c>
      <c r="C237" s="10">
        <v>5.5788329778764401E-3</v>
      </c>
      <c r="D237" s="11">
        <v>1.4239368435563502E-3</v>
      </c>
      <c r="E237" s="11">
        <v>0.24131879830137901</v>
      </c>
      <c r="F237" s="11"/>
      <c r="G237" s="11">
        <v>4.0989360965447696E-2</v>
      </c>
      <c r="H237" s="11">
        <v>2.9447954683618702E-2</v>
      </c>
      <c r="I237" s="11">
        <v>2.3984761638638601E-2</v>
      </c>
      <c r="J237" s="11">
        <v>0.19796279602047204</v>
      </c>
      <c r="K237" s="11"/>
      <c r="L237" s="11">
        <v>0.12024</v>
      </c>
      <c r="M237" s="11">
        <v>4.1759999999999999E-2</v>
      </c>
      <c r="N237" s="11">
        <v>17.148683999999999</v>
      </c>
      <c r="O237" s="11">
        <v>1.74E-3</v>
      </c>
      <c r="P237" s="11">
        <v>7.2000000000000002E-5</v>
      </c>
      <c r="Q237" s="11">
        <v>5.4000000000000001E-4</v>
      </c>
      <c r="R237" s="11">
        <v>1.776E-3</v>
      </c>
      <c r="S237" s="11">
        <v>4.3199999999999998E-4</v>
      </c>
      <c r="T237" s="11"/>
      <c r="U237" s="11">
        <v>3.3300000000000002E-4</v>
      </c>
      <c r="V237" s="11">
        <v>2.2200000000000001E-2</v>
      </c>
      <c r="W237" s="11"/>
      <c r="X237" s="11">
        <v>1.8109999999999999E-3</v>
      </c>
      <c r="Y237" s="11">
        <v>6.0052000000000001E-2</v>
      </c>
      <c r="Z237" s="11">
        <v>7.3670000000000003E-3</v>
      </c>
      <c r="AA237" s="11">
        <v>1.2803999999999999E-2</v>
      </c>
      <c r="AB237" s="11"/>
      <c r="AC237" s="11"/>
      <c r="AD237" s="11"/>
      <c r="AE237" s="11"/>
    </row>
    <row r="238" spans="1:31" ht="13.5" customHeight="1" x14ac:dyDescent="0.15">
      <c r="A238" s="1"/>
      <c r="B238" s="9" t="s">
        <v>531</v>
      </c>
      <c r="C238" s="13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 spans="1:31" ht="13.5" customHeight="1" x14ac:dyDescent="0.15">
      <c r="A239" s="1"/>
      <c r="B239" s="12" t="s">
        <v>532</v>
      </c>
      <c r="C239" s="10">
        <v>1053.3241127621623</v>
      </c>
      <c r="D239" s="11">
        <v>720.00840917920061</v>
      </c>
      <c r="E239" s="11">
        <v>806.88705927274418</v>
      </c>
      <c r="F239" s="11">
        <v>834.96717554121642</v>
      </c>
      <c r="G239" s="11">
        <v>1031.5377559903629</v>
      </c>
      <c r="H239" s="11">
        <v>1322.0053534711053</v>
      </c>
      <c r="I239" s="11">
        <v>1127.6425096347964</v>
      </c>
      <c r="J239" s="11">
        <v>1067.787901206169</v>
      </c>
      <c r="K239" s="11">
        <v>1075.1999999999998</v>
      </c>
      <c r="L239" s="11">
        <v>1393.733005</v>
      </c>
      <c r="M239" s="11">
        <v>1410.0913350000001</v>
      </c>
      <c r="N239" s="11">
        <v>1436.984956</v>
      </c>
      <c r="O239" s="11">
        <v>1828.870604</v>
      </c>
      <c r="P239" s="11">
        <v>2359.212661</v>
      </c>
      <c r="Q239" s="11">
        <v>2913.6127940000001</v>
      </c>
      <c r="R239" s="11">
        <v>3756.422145</v>
      </c>
      <c r="S239" s="11">
        <v>3074.5154210000001</v>
      </c>
      <c r="T239" s="11">
        <v>4301.2145039999996</v>
      </c>
      <c r="U239" s="11">
        <v>3004.2499189999999</v>
      </c>
      <c r="V239" s="11">
        <v>2143.7946419999998</v>
      </c>
      <c r="W239" s="11">
        <v>3233.7907460000001</v>
      </c>
      <c r="X239" s="11">
        <v>11986.246241000001</v>
      </c>
      <c r="Y239" s="11">
        <v>11506.624363000001</v>
      </c>
      <c r="Z239" s="11">
        <v>10611.738974</v>
      </c>
      <c r="AA239" s="11">
        <v>8221.793823</v>
      </c>
      <c r="AB239" s="11">
        <v>9121.3840540000001</v>
      </c>
      <c r="AC239" s="11">
        <v>8656.3109750000003</v>
      </c>
      <c r="AD239" s="11">
        <v>10699.936072</v>
      </c>
      <c r="AE239" s="11">
        <v>12510.31884</v>
      </c>
    </row>
    <row r="240" spans="1:31" ht="13.5" customHeight="1" x14ac:dyDescent="0.15">
      <c r="A240" s="1"/>
      <c r="B240" s="12" t="s">
        <v>533</v>
      </c>
      <c r="C240" s="13">
        <v>892.50518657128464</v>
      </c>
      <c r="D240" s="14">
        <v>592.39531011111751</v>
      </c>
      <c r="E240" s="14">
        <v>562.85217960276793</v>
      </c>
      <c r="F240" s="14">
        <v>662.1622208768523</v>
      </c>
      <c r="G240" s="14">
        <v>831.82377779029071</v>
      </c>
      <c r="H240" s="14">
        <v>828.77539680822849</v>
      </c>
      <c r="I240" s="14">
        <v>803.01278839605436</v>
      </c>
      <c r="J240" s="14">
        <v>583.79554124420633</v>
      </c>
      <c r="K240" s="14">
        <v>651.6</v>
      </c>
      <c r="L240" s="14">
        <v>822.02360499999998</v>
      </c>
      <c r="M240" s="14">
        <v>829.69143199999996</v>
      </c>
      <c r="N240" s="14">
        <v>1150.0514929999999</v>
      </c>
      <c r="O240" s="14">
        <v>1367.3211699999999</v>
      </c>
      <c r="P240" s="14">
        <v>1593.733567</v>
      </c>
      <c r="Q240" s="14">
        <v>2184.7130090000001</v>
      </c>
      <c r="R240" s="14">
        <v>2711.0336510000002</v>
      </c>
      <c r="S240" s="14">
        <v>2547.993324</v>
      </c>
      <c r="T240" s="14">
        <v>4344.19812</v>
      </c>
      <c r="U240" s="14">
        <v>1948.734068</v>
      </c>
      <c r="V240" s="14">
        <v>1930.6374960000001</v>
      </c>
      <c r="W240" s="14">
        <v>1513.427142</v>
      </c>
      <c r="X240" s="14">
        <v>20564.303</v>
      </c>
      <c r="Y240" s="14">
        <v>5857.83187</v>
      </c>
      <c r="Z240" s="14">
        <v>5570.1912259999999</v>
      </c>
      <c r="AA240" s="14">
        <v>4807.0363020000004</v>
      </c>
      <c r="AB240" s="14">
        <v>17948.274882999998</v>
      </c>
      <c r="AC240" s="14">
        <v>11271.590805</v>
      </c>
      <c r="AD240" s="14">
        <v>11815.890323</v>
      </c>
      <c r="AE240" s="14">
        <v>17689.862198999999</v>
      </c>
    </row>
    <row r="241" spans="1:31" ht="13.5" customHeight="1" x14ac:dyDescent="0.15">
      <c r="A241" s="1"/>
      <c r="B241" s="12" t="s">
        <v>534</v>
      </c>
      <c r="C241" s="10">
        <v>47339.616106555688</v>
      </c>
      <c r="D241" s="11">
        <v>48135.858927674497</v>
      </c>
      <c r="E241" s="11">
        <v>43879.724973911165</v>
      </c>
      <c r="F241" s="11">
        <v>50126.698023904297</v>
      </c>
      <c r="G241" s="11">
        <v>60202.009670049287</v>
      </c>
      <c r="H241" s="11">
        <v>57617.792804244302</v>
      </c>
      <c r="I241" s="11">
        <v>54291.251771119256</v>
      </c>
      <c r="J241" s="11">
        <v>57547.780326961314</v>
      </c>
      <c r="K241" s="11">
        <v>58776</v>
      </c>
      <c r="L241" s="11">
        <v>58047.247559000003</v>
      </c>
      <c r="M241" s="11">
        <v>60708.740815999998</v>
      </c>
      <c r="N241" s="11">
        <v>64916.174155000001</v>
      </c>
      <c r="O241" s="11">
        <v>77030.836429000003</v>
      </c>
      <c r="P241" s="11">
        <v>89018.169670999996</v>
      </c>
      <c r="Q241" s="11">
        <v>95930.916475000005</v>
      </c>
      <c r="R241" s="11">
        <v>105632.265149</v>
      </c>
      <c r="S241" s="11">
        <v>121298.991777</v>
      </c>
      <c r="T241" s="11">
        <v>137731.979594</v>
      </c>
      <c r="U241" s="11">
        <v>115754.885156</v>
      </c>
      <c r="V241" s="11">
        <v>129886.902044</v>
      </c>
      <c r="W241" s="11">
        <v>155303.660217</v>
      </c>
      <c r="X241" s="11">
        <v>166824.073439</v>
      </c>
      <c r="Y241" s="11">
        <v>155042.61253099999</v>
      </c>
      <c r="Z241" s="11">
        <v>148531.36131199999</v>
      </c>
      <c r="AA241" s="11">
        <v>130421.544549</v>
      </c>
      <c r="AB241" s="11">
        <v>131071.028219</v>
      </c>
      <c r="AC241" s="11">
        <v>138334.92088699999</v>
      </c>
      <c r="AD241" s="11">
        <v>147245.02585500001</v>
      </c>
      <c r="AE241" s="11">
        <v>147465.91268400001</v>
      </c>
    </row>
    <row r="242" spans="1:31" ht="13.5" customHeight="1" x14ac:dyDescent="0.15">
      <c r="A242" s="1"/>
      <c r="B242" s="12" t="s">
        <v>535</v>
      </c>
      <c r="C242" s="13">
        <v>1437.5327611155346</v>
      </c>
      <c r="D242" s="14">
        <v>861.97791354290223</v>
      </c>
      <c r="E242" s="14">
        <v>980.22229391105418</v>
      </c>
      <c r="F242" s="14">
        <v>1156.5147999386613</v>
      </c>
      <c r="G242" s="14">
        <v>1436.7542091934815</v>
      </c>
      <c r="H242" s="14">
        <v>1456.4423050205376</v>
      </c>
      <c r="I242" s="14">
        <v>1895.0556032210948</v>
      </c>
      <c r="J242" s="14">
        <v>1781.698363222501</v>
      </c>
      <c r="K242" s="14">
        <v>1955.9999999999995</v>
      </c>
      <c r="L242" s="14">
        <v>3549.5102499999998</v>
      </c>
      <c r="M242" s="14">
        <v>3972.3077170000001</v>
      </c>
      <c r="N242" s="14">
        <v>2524.41896</v>
      </c>
      <c r="O242" s="14">
        <v>2547.0439379999998</v>
      </c>
      <c r="P242" s="14">
        <v>2987.1236359999998</v>
      </c>
      <c r="Q242" s="14">
        <v>3640.3399749999999</v>
      </c>
      <c r="R242" s="14">
        <v>5516.0598980000004</v>
      </c>
      <c r="S242" s="14">
        <v>4880.5927650000003</v>
      </c>
      <c r="T242" s="14">
        <v>6327.0990739999997</v>
      </c>
      <c r="U242" s="14">
        <v>3885.7906950000001</v>
      </c>
      <c r="V242" s="14">
        <v>5237.2939450000003</v>
      </c>
      <c r="W242" s="14">
        <v>5956.7505209999999</v>
      </c>
      <c r="X242" s="14">
        <v>25289.780669</v>
      </c>
      <c r="Y242" s="14">
        <v>14140.925206</v>
      </c>
      <c r="Z242" s="14">
        <v>11786.447285</v>
      </c>
      <c r="AA242" s="14">
        <v>8083.6012099999998</v>
      </c>
      <c r="AB242" s="14">
        <v>22607.724522</v>
      </c>
      <c r="AC242" s="14">
        <v>13339.277674000001</v>
      </c>
      <c r="AD242" s="14">
        <v>13669.537473</v>
      </c>
      <c r="AE242" s="14">
        <v>18411.204372</v>
      </c>
    </row>
    <row r="243" spans="1:31" ht="13.5" customHeight="1" x14ac:dyDescent="0.15">
      <c r="A243" s="1"/>
      <c r="B243" s="17" t="s">
        <v>536</v>
      </c>
      <c r="C243" s="10">
        <v>3883.4197809145799</v>
      </c>
      <c r="D243" s="11">
        <v>3740.9897987112067</v>
      </c>
      <c r="E243" s="11">
        <v>3227.8325509073229</v>
      </c>
      <c r="F243" s="11">
        <v>3547.1198784322323</v>
      </c>
      <c r="G243" s="11">
        <v>4103.2478740675015</v>
      </c>
      <c r="H243" s="11">
        <v>4284.6539086057237</v>
      </c>
      <c r="I243" s="11">
        <v>4249.4832611154479</v>
      </c>
      <c r="J243" s="11">
        <v>4775.9179015941863</v>
      </c>
      <c r="K243" s="11">
        <v>4647.6000000000004</v>
      </c>
      <c r="L243" s="11">
        <v>5284.0451130000001</v>
      </c>
      <c r="M243" s="11">
        <v>5217.8730809999997</v>
      </c>
      <c r="N243" s="11">
        <v>5741.4849299999996</v>
      </c>
      <c r="O243" s="11">
        <v>6761.1473319999996</v>
      </c>
      <c r="P243" s="11">
        <v>8213.4615529999992</v>
      </c>
      <c r="Q243" s="11">
        <v>9297.9341769999992</v>
      </c>
      <c r="R243" s="11">
        <v>10649.770484999999</v>
      </c>
      <c r="S243" s="11">
        <v>13203.055893999999</v>
      </c>
      <c r="T243" s="11">
        <v>14815.212265</v>
      </c>
      <c r="U243" s="11">
        <v>15653.05341</v>
      </c>
      <c r="V243" s="11">
        <v>18223.269027999999</v>
      </c>
      <c r="W243" s="11">
        <v>21312.917680999999</v>
      </c>
      <c r="X243" s="11">
        <v>51622.794696999998</v>
      </c>
      <c r="Y243" s="11">
        <v>47207.542082</v>
      </c>
      <c r="Z243" s="11">
        <v>49785.773096999998</v>
      </c>
      <c r="AA243" s="11">
        <v>51562.147961000002</v>
      </c>
      <c r="AB243" s="11">
        <v>79660.232317999995</v>
      </c>
      <c r="AC243" s="11">
        <v>53357.592616000002</v>
      </c>
      <c r="AD243" s="11">
        <v>55118.994806000002</v>
      </c>
      <c r="AE243" s="11">
        <v>63787.803295999998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Exports, FOB</vt:lpstr>
      <vt:lpstr>Trade balance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 Hanoune</cp:lastModifiedBy>
  <dcterms:modified xsi:type="dcterms:W3CDTF">2024-12-06T09:52:30Z</dcterms:modified>
</cp:coreProperties>
</file>