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EA1ED25C-CEB7-BD48-B895-A4DE1F6E399C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AG68" i="3"/>
  <c r="F68" i="3"/>
  <c r="AG67" i="3"/>
  <c r="AG66" i="3"/>
  <c r="F66" i="3"/>
  <c r="AG65" i="3"/>
  <c r="E65" i="3"/>
  <c r="AG64" i="3"/>
  <c r="G64" i="3"/>
  <c r="E64" i="3"/>
  <c r="D64" i="3"/>
  <c r="AG63" i="3"/>
  <c r="AG62" i="3"/>
  <c r="F62" i="3"/>
  <c r="E62" i="3"/>
  <c r="AG61" i="3"/>
  <c r="AG60" i="3"/>
  <c r="F60" i="3"/>
  <c r="D60" i="3"/>
  <c r="AG59" i="3"/>
  <c r="AG58" i="3"/>
  <c r="G58" i="3"/>
  <c r="F58" i="3"/>
  <c r="D58" i="3"/>
  <c r="AG57" i="3"/>
  <c r="F57" i="3"/>
  <c r="AG56" i="3"/>
  <c r="E56" i="3"/>
  <c r="D56" i="3"/>
  <c r="AG55" i="3"/>
  <c r="G55" i="3"/>
  <c r="F55" i="3"/>
  <c r="AG54" i="3"/>
  <c r="E54" i="3"/>
  <c r="AG53" i="3"/>
  <c r="G53" i="3"/>
  <c r="E53" i="3"/>
  <c r="AG52" i="3"/>
  <c r="D52" i="3"/>
  <c r="AG51" i="3"/>
  <c r="G51" i="3"/>
  <c r="E51" i="3"/>
  <c r="AG50" i="3"/>
  <c r="D50" i="3"/>
  <c r="AG49" i="3"/>
  <c r="F49" i="3"/>
  <c r="E49" i="3"/>
  <c r="AG48" i="3"/>
  <c r="G48" i="3"/>
  <c r="F48" i="3"/>
  <c r="E48" i="3"/>
  <c r="D48" i="3"/>
  <c r="AG47" i="3"/>
  <c r="F47" i="3"/>
  <c r="E47" i="3"/>
  <c r="D47" i="3"/>
  <c r="AG46" i="3"/>
  <c r="E46" i="3"/>
  <c r="D46" i="3"/>
  <c r="AG45" i="3"/>
  <c r="D45" i="3"/>
  <c r="AG44" i="3"/>
  <c r="AG43" i="3"/>
  <c r="G43" i="3"/>
  <c r="F43" i="3"/>
  <c r="AG42" i="3"/>
  <c r="G42" i="3"/>
  <c r="F42" i="3"/>
  <c r="E42" i="3"/>
  <c r="AG41" i="3"/>
  <c r="G41" i="3"/>
  <c r="F41" i="3"/>
  <c r="E41" i="3"/>
  <c r="D41" i="3"/>
  <c r="AG40" i="3"/>
  <c r="G40" i="3"/>
  <c r="F40" i="3"/>
  <c r="E40" i="3"/>
  <c r="D40" i="3"/>
  <c r="AG39" i="3"/>
  <c r="F39" i="3"/>
  <c r="E39" i="3"/>
  <c r="D39" i="3"/>
  <c r="H36" i="3"/>
  <c r="H45" i="3" s="1"/>
  <c r="G36" i="3"/>
  <c r="F36" i="3"/>
  <c r="F63" i="3" s="1"/>
  <c r="E36" i="3"/>
  <c r="E45" i="3" s="1"/>
  <c r="D36" i="3"/>
  <c r="D66" i="3" s="1"/>
  <c r="C36" i="3"/>
  <c r="C65" i="3" s="1"/>
  <c r="B36" i="3"/>
  <c r="B56" i="3" s="1"/>
  <c r="J1" i="3"/>
  <c r="I36" i="3" l="1"/>
  <c r="I43" i="3" s="1"/>
  <c r="K1" i="3"/>
  <c r="I50" i="3"/>
  <c r="I54" i="3"/>
  <c r="I58" i="3"/>
  <c r="I66" i="3"/>
  <c r="I41" i="3"/>
  <c r="I45" i="3"/>
  <c r="I49" i="3"/>
  <c r="I57" i="3"/>
  <c r="I61" i="3"/>
  <c r="I70" i="3"/>
  <c r="I48" i="3"/>
  <c r="I52" i="3"/>
  <c r="I56" i="3"/>
  <c r="I60" i="3"/>
  <c r="I64" i="3"/>
  <c r="I68" i="3"/>
  <c r="I47" i="3"/>
  <c r="I51" i="3"/>
  <c r="I55" i="3"/>
  <c r="I59" i="3"/>
  <c r="I63" i="3"/>
  <c r="I67" i="3"/>
  <c r="G70" i="3"/>
  <c r="G62" i="3"/>
  <c r="G54" i="3"/>
  <c r="G65" i="3"/>
  <c r="G57" i="3"/>
  <c r="G49" i="3"/>
  <c r="G68" i="3"/>
  <c r="G60" i="3"/>
  <c r="G52" i="3"/>
  <c r="B39" i="3"/>
  <c r="C40" i="3"/>
  <c r="G44" i="3"/>
  <c r="B47" i="3"/>
  <c r="C48" i="3"/>
  <c r="C49" i="3"/>
  <c r="C51" i="3"/>
  <c r="G59" i="3"/>
  <c r="B62" i="3"/>
  <c r="B64" i="3"/>
  <c r="G67" i="3"/>
  <c r="H70" i="3"/>
  <c r="H63" i="3"/>
  <c r="H55" i="3"/>
  <c r="H66" i="3"/>
  <c r="H58" i="3"/>
  <c r="H50" i="3"/>
  <c r="H69" i="3"/>
  <c r="H61" i="3"/>
  <c r="H53" i="3"/>
  <c r="C39" i="3"/>
  <c r="H44" i="3"/>
  <c r="B46" i="3"/>
  <c r="C47" i="3"/>
  <c r="H57" i="3"/>
  <c r="B58" i="3"/>
  <c r="H59" i="3"/>
  <c r="C60" i="3"/>
  <c r="C62" i="3"/>
  <c r="H67" i="3"/>
  <c r="H43" i="3"/>
  <c r="B45" i="3"/>
  <c r="C46" i="3"/>
  <c r="B54" i="3"/>
  <c r="B65" i="3"/>
  <c r="B57" i="3"/>
  <c r="B49" i="3"/>
  <c r="B66" i="3"/>
  <c r="B67" i="3"/>
  <c r="B68" i="3"/>
  <c r="B60" i="3"/>
  <c r="B52" i="3"/>
  <c r="B69" i="3"/>
  <c r="B70" i="3"/>
  <c r="B63" i="3"/>
  <c r="B55" i="3"/>
  <c r="H42" i="3"/>
  <c r="B44" i="3"/>
  <c r="C45" i="3"/>
  <c r="H49" i="3"/>
  <c r="B50" i="3"/>
  <c r="H51" i="3"/>
  <c r="C52" i="3"/>
  <c r="C54" i="3"/>
  <c r="G69" i="3"/>
  <c r="C66" i="3"/>
  <c r="C58" i="3"/>
  <c r="C50" i="3"/>
  <c r="C67" i="3"/>
  <c r="C68" i="3"/>
  <c r="C69" i="3"/>
  <c r="C61" i="3"/>
  <c r="C53" i="3"/>
  <c r="C70" i="3"/>
  <c r="C64" i="3"/>
  <c r="C56" i="3"/>
  <c r="H41" i="3"/>
  <c r="B43" i="3"/>
  <c r="C44" i="3"/>
  <c r="H60" i="3"/>
  <c r="B61" i="3"/>
  <c r="H62" i="3"/>
  <c r="C63" i="3"/>
  <c r="H64" i="3"/>
  <c r="G66" i="3"/>
  <c r="H68" i="3"/>
  <c r="D67" i="3"/>
  <c r="D59" i="3"/>
  <c r="D51" i="3"/>
  <c r="D68" i="3"/>
  <c r="D69" i="3"/>
  <c r="D70" i="3"/>
  <c r="D62" i="3"/>
  <c r="D54" i="3"/>
  <c r="D65" i="3"/>
  <c r="D57" i="3"/>
  <c r="D49" i="3"/>
  <c r="G39" i="3"/>
  <c r="H40" i="3"/>
  <c r="B42" i="3"/>
  <c r="C43" i="3"/>
  <c r="D44" i="3"/>
  <c r="F46" i="3"/>
  <c r="G47" i="3"/>
  <c r="H48" i="3"/>
  <c r="F50" i="3"/>
  <c r="F52" i="3"/>
  <c r="F54" i="3"/>
  <c r="G56" i="3"/>
  <c r="B59" i="3"/>
  <c r="D61" i="3"/>
  <c r="D63" i="3"/>
  <c r="F65" i="3"/>
  <c r="E68" i="3"/>
  <c r="E60" i="3"/>
  <c r="E52" i="3"/>
  <c r="E69" i="3"/>
  <c r="E70" i="3"/>
  <c r="E63" i="3"/>
  <c r="E55" i="3"/>
  <c r="E66" i="3"/>
  <c r="E58" i="3"/>
  <c r="E50" i="3"/>
  <c r="H39" i="3"/>
  <c r="B41" i="3"/>
  <c r="C42" i="3"/>
  <c r="D43" i="3"/>
  <c r="E44" i="3"/>
  <c r="F45" i="3"/>
  <c r="G46" i="3"/>
  <c r="H47" i="3"/>
  <c r="G50" i="3"/>
  <c r="H52" i="3"/>
  <c r="B53" i="3"/>
  <c r="H54" i="3"/>
  <c r="C55" i="3"/>
  <c r="H56" i="3"/>
  <c r="C57" i="3"/>
  <c r="C59" i="3"/>
  <c r="E61" i="3"/>
  <c r="H65" i="3"/>
  <c r="F69" i="3"/>
  <c r="F61" i="3"/>
  <c r="F53" i="3"/>
  <c r="F70" i="3"/>
  <c r="F64" i="3"/>
  <c r="F56" i="3"/>
  <c r="F67" i="3"/>
  <c r="F59" i="3"/>
  <c r="F51" i="3"/>
  <c r="B40" i="3"/>
  <c r="C41" i="3"/>
  <c r="D42" i="3"/>
  <c r="E43" i="3"/>
  <c r="F44" i="3"/>
  <c r="G45" i="3"/>
  <c r="H46" i="3"/>
  <c r="B48" i="3"/>
  <c r="B51" i="3"/>
  <c r="D53" i="3"/>
  <c r="D55" i="3"/>
  <c r="E57" i="3"/>
  <c r="E59" i="3"/>
  <c r="G61" i="3"/>
  <c r="G63" i="3"/>
  <c r="E67" i="3"/>
  <c r="I53" i="3" l="1"/>
  <c r="I46" i="3"/>
  <c r="I42" i="3"/>
  <c r="I69" i="3"/>
  <c r="I44" i="3"/>
  <c r="I65" i="3"/>
  <c r="I62" i="3"/>
  <c r="I40" i="3"/>
  <c r="J36" i="3"/>
  <c r="J39" i="3" s="1"/>
  <c r="L1" i="3"/>
  <c r="I39" i="3"/>
  <c r="J43" i="3" l="1"/>
  <c r="J61" i="3"/>
  <c r="J50" i="3"/>
  <c r="J48" i="3"/>
  <c r="J55" i="3"/>
  <c r="J45" i="3"/>
  <c r="J58" i="3"/>
  <c r="J54" i="3"/>
  <c r="J60" i="3"/>
  <c r="J51" i="3"/>
  <c r="J42" i="3"/>
  <c r="J47" i="3"/>
  <c r="J69" i="3"/>
  <c r="J56" i="3"/>
  <c r="J52" i="3"/>
  <c r="J41" i="3"/>
  <c r="J66" i="3"/>
  <c r="J57" i="3"/>
  <c r="J44" i="3"/>
  <c r="J62" i="3"/>
  <c r="J49" i="3"/>
  <c r="J67" i="3"/>
  <c r="J63" i="3"/>
  <c r="J53" i="3"/>
  <c r="J68" i="3"/>
  <c r="J70" i="3"/>
  <c r="J65" i="3"/>
  <c r="J40" i="3"/>
  <c r="J46" i="3"/>
  <c r="J59" i="3"/>
  <c r="J64" i="3"/>
  <c r="K36" i="3"/>
  <c r="K56" i="3" s="1"/>
  <c r="M1" i="3"/>
  <c r="K51" i="3" l="1"/>
  <c r="K42" i="3"/>
  <c r="K66" i="3"/>
  <c r="K52" i="3"/>
  <c r="K67" i="3"/>
  <c r="K45" i="3"/>
  <c r="K48" i="3"/>
  <c r="K40" i="3"/>
  <c r="K62" i="3"/>
  <c r="K41" i="3"/>
  <c r="K47" i="3"/>
  <c r="K63" i="3"/>
  <c r="K53" i="3"/>
  <c r="K49" i="3"/>
  <c r="K39" i="3"/>
  <c r="K69" i="3"/>
  <c r="K64" i="3"/>
  <c r="K68" i="3"/>
  <c r="K57" i="3"/>
  <c r="K70" i="3"/>
  <c r="K61" i="3"/>
  <c r="K50" i="3"/>
  <c r="N1" i="3"/>
  <c r="L68" i="3"/>
  <c r="K65" i="3"/>
  <c r="K54" i="3"/>
  <c r="K43" i="3"/>
  <c r="L36" i="3"/>
  <c r="L42" i="3" s="1"/>
  <c r="L69" i="3"/>
  <c r="L41" i="3"/>
  <c r="K58" i="3"/>
  <c r="K55" i="3"/>
  <c r="K60" i="3"/>
  <c r="K44" i="3"/>
  <c r="K59" i="3"/>
  <c r="K46" i="3"/>
  <c r="L67" i="3" l="1"/>
  <c r="L39" i="3"/>
  <c r="L44" i="3"/>
  <c r="L70" i="3"/>
  <c r="L65" i="3"/>
  <c r="L59" i="3"/>
  <c r="L56" i="3"/>
  <c r="L43" i="3"/>
  <c r="L45" i="3"/>
  <c r="L40" i="3"/>
  <c r="L66" i="3"/>
  <c r="L62" i="3"/>
  <c r="L60" i="3"/>
  <c r="M36" i="3"/>
  <c r="M69" i="3" s="1"/>
  <c r="M52" i="3"/>
  <c r="L63" i="3"/>
  <c r="L64" i="3"/>
  <c r="L49" i="3"/>
  <c r="L53" i="3"/>
  <c r="L46" i="3"/>
  <c r="O1" i="3"/>
  <c r="L57" i="3"/>
  <c r="L50" i="3"/>
  <c r="L47" i="3"/>
  <c r="L61" i="3"/>
  <c r="L54" i="3"/>
  <c r="L51" i="3"/>
  <c r="L48" i="3"/>
  <c r="L58" i="3"/>
  <c r="L55" i="3"/>
  <c r="L52" i="3"/>
  <c r="M55" i="3" l="1"/>
  <c r="M47" i="3"/>
  <c r="M46" i="3"/>
  <c r="M63" i="3"/>
  <c r="M60" i="3"/>
  <c r="M45" i="3"/>
  <c r="M49" i="3"/>
  <c r="M67" i="3"/>
  <c r="M64" i="3"/>
  <c r="M56" i="3"/>
  <c r="M43" i="3"/>
  <c r="M59" i="3"/>
  <c r="M53" i="3"/>
  <c r="P1" i="3"/>
  <c r="M57" i="3"/>
  <c r="M44" i="3"/>
  <c r="M50" i="3"/>
  <c r="M54" i="3"/>
  <c r="M68" i="3"/>
  <c r="M41" i="3"/>
  <c r="M39" i="3"/>
  <c r="M51" i="3"/>
  <c r="M48" i="3"/>
  <c r="M40" i="3"/>
  <c r="M42" i="3"/>
  <c r="M70" i="3"/>
  <c r="M65" i="3"/>
  <c r="M61" i="3"/>
  <c r="N36" i="3"/>
  <c r="N61" i="3" s="1"/>
  <c r="N69" i="3"/>
  <c r="M66" i="3"/>
  <c r="M62" i="3"/>
  <c r="M58" i="3"/>
  <c r="N51" i="3" l="1"/>
  <c r="N64" i="3"/>
  <c r="N47" i="3"/>
  <c r="O36" i="3"/>
  <c r="O39" i="3" s="1"/>
  <c r="O68" i="3"/>
  <c r="N63" i="3"/>
  <c r="N54" i="3"/>
  <c r="N50" i="3"/>
  <c r="N46" i="3"/>
  <c r="O45" i="3"/>
  <c r="O48" i="3"/>
  <c r="O47" i="3"/>
  <c r="N43" i="3"/>
  <c r="O44" i="3"/>
  <c r="N42" i="3"/>
  <c r="N70" i="3"/>
  <c r="N58" i="3"/>
  <c r="N52" i="3"/>
  <c r="N48" i="3"/>
  <c r="N39" i="3"/>
  <c r="N67" i="3"/>
  <c r="N55" i="3"/>
  <c r="N49" i="3"/>
  <c r="N44" i="3"/>
  <c r="O52" i="3"/>
  <c r="O58" i="3"/>
  <c r="O56" i="3"/>
  <c r="O62" i="3"/>
  <c r="O60" i="3"/>
  <c r="N68" i="3"/>
  <c r="N56" i="3"/>
  <c r="N45" i="3"/>
  <c r="N41" i="3"/>
  <c r="O64" i="3"/>
  <c r="O63" i="3"/>
  <c r="O53" i="3"/>
  <c r="N53" i="3"/>
  <c r="N65" i="3"/>
  <c r="N62" i="3"/>
  <c r="N40" i="3"/>
  <c r="O57" i="3"/>
  <c r="N57" i="3"/>
  <c r="N59" i="3"/>
  <c r="O61" i="3"/>
  <c r="N66" i="3"/>
  <c r="N60" i="3"/>
  <c r="Q1" i="3"/>
  <c r="O65" i="3"/>
  <c r="O49" i="3" l="1"/>
  <c r="O40" i="3"/>
  <c r="O66" i="3"/>
  <c r="O42" i="3"/>
  <c r="O50" i="3"/>
  <c r="O70" i="3"/>
  <c r="O59" i="3"/>
  <c r="O43" i="3"/>
  <c r="O67" i="3"/>
  <c r="O55" i="3"/>
  <c r="O41" i="3"/>
  <c r="O46" i="3"/>
  <c r="P36" i="3"/>
  <c r="P60" i="3" s="1"/>
  <c r="R1" i="3"/>
  <c r="O51" i="3"/>
  <c r="O54" i="3"/>
  <c r="O69" i="3"/>
  <c r="P55" i="3" l="1"/>
  <c r="P44" i="3"/>
  <c r="P41" i="3"/>
  <c r="P49" i="3"/>
  <c r="P56" i="3"/>
  <c r="P40" i="3"/>
  <c r="P46" i="3"/>
  <c r="P51" i="3"/>
  <c r="P52" i="3"/>
  <c r="P42" i="3"/>
  <c r="P63" i="3"/>
  <c r="Q36" i="3"/>
  <c r="Q43" i="3" s="1"/>
  <c r="S1" i="3"/>
  <c r="Q44" i="3"/>
  <c r="Q40" i="3"/>
  <c r="Q41" i="3"/>
  <c r="P66" i="3"/>
  <c r="P39" i="3"/>
  <c r="P64" i="3"/>
  <c r="Q45" i="3"/>
  <c r="Q52" i="3"/>
  <c r="Q51" i="3"/>
  <c r="P47" i="3"/>
  <c r="P58" i="3"/>
  <c r="P61" i="3"/>
  <c r="P48" i="3"/>
  <c r="P53" i="3"/>
  <c r="P57" i="3"/>
  <c r="Q60" i="3"/>
  <c r="Q59" i="3"/>
  <c r="P45" i="3"/>
  <c r="P67" i="3"/>
  <c r="P54" i="3"/>
  <c r="Q63" i="3"/>
  <c r="P69" i="3"/>
  <c r="P68" i="3"/>
  <c r="P50" i="3"/>
  <c r="P43" i="3"/>
  <c r="P65" i="3"/>
  <c r="P59" i="3"/>
  <c r="Q62" i="3"/>
  <c r="Q65" i="3"/>
  <c r="P70" i="3"/>
  <c r="P62" i="3"/>
  <c r="Q67" i="3" l="1"/>
  <c r="Q64" i="3"/>
  <c r="Q57" i="3"/>
  <c r="Q68" i="3"/>
  <c r="Q48" i="3"/>
  <c r="Q53" i="3"/>
  <c r="Q58" i="3"/>
  <c r="Q61" i="3"/>
  <c r="Q54" i="3"/>
  <c r="Q49" i="3"/>
  <c r="Q50" i="3"/>
  <c r="Q46" i="3"/>
  <c r="Q42" i="3"/>
  <c r="Q56" i="3"/>
  <c r="Q70" i="3"/>
  <c r="Q69" i="3"/>
  <c r="Q47" i="3"/>
  <c r="Q55" i="3"/>
  <c r="Q66" i="3"/>
  <c r="R36" i="3"/>
  <c r="R54" i="3" s="1"/>
  <c r="T1" i="3"/>
  <c r="Q39" i="3"/>
  <c r="R42" i="3" l="1"/>
  <c r="R67" i="3"/>
  <c r="R51" i="3"/>
  <c r="R49" i="3"/>
  <c r="R40" i="3"/>
  <c r="R61" i="3"/>
  <c r="R65" i="3"/>
  <c r="R69" i="3"/>
  <c r="R43" i="3"/>
  <c r="R55" i="3"/>
  <c r="R53" i="3"/>
  <c r="R45" i="3"/>
  <c r="R60" i="3"/>
  <c r="R68" i="3"/>
  <c r="R56" i="3"/>
  <c r="R58" i="3"/>
  <c r="R50" i="3"/>
  <c r="R64" i="3"/>
  <c r="R46" i="3"/>
  <c r="R48" i="3"/>
  <c r="R47" i="3"/>
  <c r="R39" i="3"/>
  <c r="R44" i="3"/>
  <c r="R63" i="3"/>
  <c r="R57" i="3"/>
  <c r="R70" i="3"/>
  <c r="R66" i="3"/>
  <c r="R62" i="3"/>
  <c r="R52" i="3"/>
  <c r="R41" i="3"/>
  <c r="R59" i="3"/>
  <c r="S36" i="3"/>
  <c r="S42" i="3" s="1"/>
  <c r="U1" i="3"/>
  <c r="S48" i="3" l="1"/>
  <c r="S43" i="3"/>
  <c r="S54" i="3"/>
  <c r="S47" i="3"/>
  <c r="S63" i="3"/>
  <c r="S62" i="3"/>
  <c r="S69" i="3"/>
  <c r="S52" i="3"/>
  <c r="S67" i="3"/>
  <c r="S40" i="3"/>
  <c r="S57" i="3"/>
  <c r="S39" i="3"/>
  <c r="S70" i="3"/>
  <c r="S44" i="3"/>
  <c r="S56" i="3"/>
  <c r="S49" i="3"/>
  <c r="S41" i="3"/>
  <c r="S61" i="3"/>
  <c r="S53" i="3"/>
  <c r="S50" i="3"/>
  <c r="S45" i="3"/>
  <c r="S60" i="3"/>
  <c r="S65" i="3"/>
  <c r="S46" i="3"/>
  <c r="S59" i="3"/>
  <c r="S55" i="3"/>
  <c r="S64" i="3"/>
  <c r="T36" i="3"/>
  <c r="T45" i="3" s="1"/>
  <c r="T62" i="3"/>
  <c r="T65" i="3"/>
  <c r="S58" i="3"/>
  <c r="S51" i="3"/>
  <c r="V1" i="3"/>
  <c r="S66" i="3"/>
  <c r="S68" i="3"/>
  <c r="T69" i="3" l="1"/>
  <c r="T41" i="3"/>
  <c r="T68" i="3"/>
  <c r="T67" i="3"/>
  <c r="T40" i="3"/>
  <c r="T66" i="3"/>
  <c r="T56" i="3"/>
  <c r="T60" i="3"/>
  <c r="T57" i="3"/>
  <c r="W1" i="3"/>
  <c r="T53" i="3"/>
  <c r="T59" i="3"/>
  <c r="T54" i="3"/>
  <c r="T50" i="3"/>
  <c r="U36" i="3"/>
  <c r="U60" i="3" s="1"/>
  <c r="T70" i="3"/>
  <c r="T39" i="3"/>
  <c r="T51" i="3"/>
  <c r="T44" i="3"/>
  <c r="T52" i="3"/>
  <c r="T49" i="3"/>
  <c r="T63" i="3"/>
  <c r="T61" i="3"/>
  <c r="T47" i="3"/>
  <c r="T46" i="3"/>
  <c r="T64" i="3"/>
  <c r="T58" i="3"/>
  <c r="T48" i="3"/>
  <c r="T43" i="3"/>
  <c r="T55" i="3"/>
  <c r="T42" i="3"/>
  <c r="U64" i="3" l="1"/>
  <c r="U69" i="3"/>
  <c r="U65" i="3"/>
  <c r="U61" i="3"/>
  <c r="U57" i="3"/>
  <c r="U70" i="3"/>
  <c r="U66" i="3"/>
  <c r="U62" i="3"/>
  <c r="U58" i="3"/>
  <c r="U54" i="3"/>
  <c r="U53" i="3"/>
  <c r="U49" i="3"/>
  <c r="X1" i="3"/>
  <c r="U59" i="3"/>
  <c r="U55" i="3"/>
  <c r="U51" i="3"/>
  <c r="U47" i="3"/>
  <c r="U50" i="3"/>
  <c r="U46" i="3"/>
  <c r="U56" i="3"/>
  <c r="U52" i="3"/>
  <c r="U48" i="3"/>
  <c r="U44" i="3"/>
  <c r="U42" i="3"/>
  <c r="U68" i="3"/>
  <c r="U40" i="3"/>
  <c r="U43" i="3"/>
  <c r="U39" i="3"/>
  <c r="U41" i="3"/>
  <c r="U67" i="3"/>
  <c r="U45" i="3"/>
  <c r="V36" i="3"/>
  <c r="V61" i="3" s="1"/>
  <c r="U63" i="3"/>
  <c r="V48" i="3" l="1"/>
  <c r="V55" i="3"/>
  <c r="V44" i="3"/>
  <c r="V40" i="3"/>
  <c r="V50" i="3"/>
  <c r="V42" i="3"/>
  <c r="V60" i="3"/>
  <c r="V47" i="3"/>
  <c r="V39" i="3"/>
  <c r="V57" i="3"/>
  <c r="V58" i="3"/>
  <c r="V45" i="3"/>
  <c r="V53" i="3"/>
  <c r="V66" i="3"/>
  <c r="V56" i="3"/>
  <c r="V41" i="3"/>
  <c r="Y1" i="3"/>
  <c r="V70" i="3"/>
  <c r="V63" i="3"/>
  <c r="V54" i="3"/>
  <c r="W36" i="3"/>
  <c r="W45" i="3" s="1"/>
  <c r="W40" i="3"/>
  <c r="V46" i="3"/>
  <c r="V67" i="3"/>
  <c r="V64" i="3"/>
  <c r="V51" i="3"/>
  <c r="V43" i="3"/>
  <c r="V68" i="3"/>
  <c r="V62" i="3"/>
  <c r="V52" i="3"/>
  <c r="V69" i="3"/>
  <c r="V65" i="3"/>
  <c r="V59" i="3"/>
  <c r="V49" i="3"/>
  <c r="W69" i="3" l="1"/>
  <c r="W42" i="3"/>
  <c r="W61" i="3"/>
  <c r="W41" i="3"/>
  <c r="W47" i="3"/>
  <c r="W54" i="3"/>
  <c r="W46" i="3"/>
  <c r="Z1" i="3"/>
  <c r="W70" i="3"/>
  <c r="W52" i="3"/>
  <c r="W67" i="3"/>
  <c r="W49" i="3"/>
  <c r="W39" i="3"/>
  <c r="W57" i="3"/>
  <c r="W51" i="3"/>
  <c r="W64" i="3"/>
  <c r="W68" i="3"/>
  <c r="W44" i="3"/>
  <c r="W50" i="3"/>
  <c r="W65" i="3"/>
  <c r="W60" i="3"/>
  <c r="W66" i="3"/>
  <c r="W63" i="3"/>
  <c r="W58" i="3"/>
  <c r="W56" i="3"/>
  <c r="W55" i="3"/>
  <c r="X36" i="3"/>
  <c r="X62" i="3" s="1"/>
  <c r="W53" i="3"/>
  <c r="W62" i="3"/>
  <c r="W48" i="3"/>
  <c r="W43" i="3"/>
  <c r="W59" i="3"/>
  <c r="X41" i="3" l="1"/>
  <c r="X48" i="3"/>
  <c r="X49" i="3"/>
  <c r="X70" i="3"/>
  <c r="X51" i="3"/>
  <c r="X67" i="3"/>
  <c r="X43" i="3"/>
  <c r="X59" i="3"/>
  <c r="X45" i="3"/>
  <c r="X50" i="3"/>
  <c r="X52" i="3"/>
  <c r="X39" i="3"/>
  <c r="X65" i="3"/>
  <c r="X46" i="3"/>
  <c r="X63" i="3"/>
  <c r="X57" i="3"/>
  <c r="X60" i="3"/>
  <c r="X53" i="3"/>
  <c r="X69" i="3"/>
  <c r="X68" i="3"/>
  <c r="X64" i="3"/>
  <c r="X42" i="3"/>
  <c r="X47" i="3"/>
  <c r="X54" i="3"/>
  <c r="X55" i="3"/>
  <c r="X44" i="3"/>
  <c r="Y36" i="3"/>
  <c r="Y56" i="3" s="1"/>
  <c r="Y69" i="3"/>
  <c r="Y68" i="3"/>
  <c r="Y47" i="3"/>
  <c r="X58" i="3"/>
  <c r="X56" i="3"/>
  <c r="X61" i="3"/>
  <c r="X40" i="3"/>
  <c r="X66" i="3"/>
  <c r="AA1" i="3"/>
  <c r="Y44" i="3" l="1"/>
  <c r="Y42" i="3"/>
  <c r="Y41" i="3"/>
  <c r="Y67" i="3"/>
  <c r="Y57" i="3"/>
  <c r="Y53" i="3"/>
  <c r="Y59" i="3"/>
  <c r="Y52" i="3"/>
  <c r="Y55" i="3"/>
  <c r="Y70" i="3"/>
  <c r="Y49" i="3"/>
  <c r="Y48" i="3"/>
  <c r="Y64" i="3"/>
  <c r="Y50" i="3"/>
  <c r="Y45" i="3"/>
  <c r="Y58" i="3"/>
  <c r="Y61" i="3"/>
  <c r="Y46" i="3"/>
  <c r="Y54" i="3"/>
  <c r="Y62" i="3"/>
  <c r="Z36" i="3"/>
  <c r="Z43" i="3" s="1"/>
  <c r="Z39" i="3"/>
  <c r="Y60" i="3"/>
  <c r="AB1" i="3"/>
  <c r="Y65" i="3"/>
  <c r="Y39" i="3"/>
  <c r="Y63" i="3"/>
  <c r="Y40" i="3"/>
  <c r="Y51" i="3"/>
  <c r="Y66" i="3"/>
  <c r="Y43" i="3"/>
  <c r="Z54" i="3" l="1"/>
  <c r="Z60" i="3"/>
  <c r="Z70" i="3"/>
  <c r="Z52" i="3"/>
  <c r="Z44" i="3"/>
  <c r="Z67" i="3"/>
  <c r="Z66" i="3"/>
  <c r="Z47" i="3"/>
  <c r="Z69" i="3"/>
  <c r="Z41" i="3"/>
  <c r="Z68" i="3"/>
  <c r="Z45" i="3"/>
  <c r="Z62" i="3"/>
  <c r="Z49" i="3"/>
  <c r="Z56" i="3"/>
  <c r="Z40" i="3"/>
  <c r="Z63" i="3"/>
  <c r="Z64" i="3"/>
  <c r="Z46" i="3"/>
  <c r="Z51" i="3"/>
  <c r="Z59" i="3"/>
  <c r="Z65" i="3"/>
  <c r="Z42" i="3"/>
  <c r="AA59" i="3"/>
  <c r="AA36" i="3"/>
  <c r="AA51" i="3" s="1"/>
  <c r="AC1" i="3"/>
  <c r="AA44" i="3"/>
  <c r="AA45" i="3"/>
  <c r="AA48" i="3"/>
  <c r="Z61" i="3"/>
  <c r="Z58" i="3"/>
  <c r="Z53" i="3"/>
  <c r="Z48" i="3"/>
  <c r="AA43" i="3"/>
  <c r="AA42" i="3"/>
  <c r="AA47" i="3"/>
  <c r="AA46" i="3"/>
  <c r="AA49" i="3"/>
  <c r="AA52" i="3"/>
  <c r="Z57" i="3"/>
  <c r="Z55" i="3"/>
  <c r="Z50" i="3"/>
  <c r="AA57" i="3" l="1"/>
  <c r="AA70" i="3"/>
  <c r="AA69" i="3"/>
  <c r="AA67" i="3"/>
  <c r="AA50" i="3"/>
  <c r="AB36" i="3"/>
  <c r="AB43" i="3" s="1"/>
  <c r="AB53" i="3"/>
  <c r="AA39" i="3"/>
  <c r="AA40" i="3"/>
  <c r="AA64" i="3"/>
  <c r="AA62" i="3"/>
  <c r="AA61" i="3"/>
  <c r="AD1" i="3"/>
  <c r="AA41" i="3"/>
  <c r="AA55" i="3"/>
  <c r="AA58" i="3"/>
  <c r="AA53" i="3"/>
  <c r="AA65" i="3"/>
  <c r="AA60" i="3"/>
  <c r="AA68" i="3"/>
  <c r="AA63" i="3"/>
  <c r="AA56" i="3"/>
  <c r="AA66" i="3"/>
  <c r="AA54" i="3"/>
  <c r="AB41" i="3" l="1"/>
  <c r="AB61" i="3"/>
  <c r="AB58" i="3"/>
  <c r="AB63" i="3"/>
  <c r="AB60" i="3"/>
  <c r="AB55" i="3"/>
  <c r="AB62" i="3"/>
  <c r="AB59" i="3"/>
  <c r="AB67" i="3"/>
  <c r="AB65" i="3"/>
  <c r="AB52" i="3"/>
  <c r="AB64" i="3"/>
  <c r="AB68" i="3"/>
  <c r="AB45" i="3"/>
  <c r="AB70" i="3"/>
  <c r="AB69" i="3"/>
  <c r="AB66" i="3"/>
  <c r="AB54" i="3"/>
  <c r="AC36" i="3"/>
  <c r="AC41" i="3" s="1"/>
  <c r="AC46" i="3"/>
  <c r="AB56" i="3"/>
  <c r="AB44" i="3"/>
  <c r="AB39" i="3"/>
  <c r="AB57" i="3"/>
  <c r="AB51" i="3"/>
  <c r="AB50" i="3"/>
  <c r="AB49" i="3"/>
  <c r="AB48" i="3"/>
  <c r="AB40" i="3"/>
  <c r="AB46" i="3"/>
  <c r="AB47" i="3"/>
  <c r="AB42" i="3"/>
  <c r="AC39" i="3" l="1"/>
  <c r="AC43" i="3"/>
  <c r="AC51" i="3"/>
  <c r="AC66" i="3"/>
  <c r="AC59" i="3"/>
  <c r="AC53" i="3"/>
  <c r="AC50" i="3"/>
  <c r="AC61" i="3"/>
  <c r="AC68" i="3"/>
  <c r="AC70" i="3"/>
  <c r="AC58" i="3"/>
  <c r="AC49" i="3"/>
  <c r="AC56" i="3"/>
  <c r="AC40" i="3"/>
  <c r="AC60" i="3"/>
  <c r="AC42" i="3"/>
  <c r="AC62" i="3"/>
  <c r="AC57" i="3"/>
  <c r="AC63" i="3"/>
  <c r="AC48" i="3"/>
  <c r="AC67" i="3"/>
  <c r="AC69" i="3"/>
  <c r="AC45" i="3"/>
  <c r="AC55" i="3"/>
  <c r="AC47" i="3"/>
  <c r="AC65" i="3"/>
  <c r="AC44" i="3"/>
  <c r="AD36" i="3"/>
  <c r="AD64" i="3" s="1"/>
  <c r="AF64" i="3" s="1"/>
  <c r="AC52" i="3"/>
  <c r="AC54" i="3"/>
  <c r="AC64" i="3"/>
  <c r="AD50" i="3" l="1"/>
  <c r="AF50" i="3" s="1"/>
  <c r="AD44" i="3"/>
  <c r="AF44" i="3" s="1"/>
  <c r="AD65" i="3"/>
  <c r="AF65" i="3" s="1"/>
  <c r="AD45" i="3"/>
  <c r="AF45" i="3" s="1"/>
  <c r="AD56" i="3"/>
  <c r="AF56" i="3" s="1"/>
  <c r="AD47" i="3"/>
  <c r="AF47" i="3" s="1"/>
  <c r="AD40" i="3"/>
  <c r="AF40" i="3" s="1"/>
  <c r="AD63" i="3"/>
  <c r="AF63" i="3" s="1"/>
  <c r="AD69" i="3"/>
  <c r="AF69" i="3" s="1"/>
  <c r="AD60" i="3"/>
  <c r="AF60" i="3" s="1"/>
  <c r="AD57" i="3"/>
  <c r="AF57" i="3" s="1"/>
  <c r="AD42" i="3"/>
  <c r="AF42" i="3" s="1"/>
  <c r="AD59" i="3"/>
  <c r="AF59" i="3" s="1"/>
  <c r="AD49" i="3"/>
  <c r="AF49" i="3" s="1"/>
  <c r="AD41" i="3"/>
  <c r="AF41" i="3" s="1"/>
  <c r="AD43" i="3"/>
  <c r="AF43" i="3" s="1"/>
  <c r="AD62" i="3"/>
  <c r="AF62" i="3" s="1"/>
  <c r="AD48" i="3"/>
  <c r="AF48" i="3" s="1"/>
  <c r="AD39" i="3"/>
  <c r="AF39" i="3" s="1"/>
  <c r="AD58" i="3"/>
  <c r="AF58" i="3" s="1"/>
  <c r="AD53" i="3"/>
  <c r="AF53" i="3" s="1"/>
  <c r="AD61" i="3"/>
  <c r="AF61" i="3" s="1"/>
  <c r="AD70" i="3"/>
  <c r="AF70" i="3" s="1"/>
  <c r="AD55" i="3"/>
  <c r="AF55" i="3" s="1"/>
  <c r="AD54" i="3"/>
  <c r="AF54" i="3" s="1"/>
  <c r="AD68" i="3"/>
  <c r="AF68" i="3" s="1"/>
  <c r="AD67" i="3"/>
  <c r="AF67" i="3" s="1"/>
  <c r="AD66" i="3"/>
  <c r="AF66" i="3" s="1"/>
  <c r="AD52" i="3"/>
  <c r="AF52" i="3" s="1"/>
  <c r="AD51" i="3"/>
  <c r="AF51" i="3" s="1"/>
  <c r="AD46" i="3"/>
  <c r="AF46" i="3" s="1"/>
</calcChain>
</file>

<file path=xl/sharedStrings.xml><?xml version="1.0" encoding="utf-8"?>
<sst xmlns="http://schemas.openxmlformats.org/spreadsheetml/2006/main" count="616" uniqueCount="495">
  <si>
    <t>Exports, FOB to Partner Countries</t>
  </si>
  <si>
    <t>Thailand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</si>
  <si>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</si>
  <si>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</si>
  <si>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</si>
  <si>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</si>
  <si>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</si>
  <si>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</si>
  <si>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</si>
  <si>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</si>
  <si>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</si>
  <si>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</si>
  <si>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</si>
  <si>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</si>
  <si>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</si>
  <si>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</si>
  <si>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</si>
  <si>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</si>
  <si>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</si>
  <si>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</si>
  <si>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</si>
  <si>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</si>
  <si>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</si>
  <si>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</si>
  <si>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</si>
  <si>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</si>
  <si>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</si>
  <si>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</si>
  <si>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</si>
  <si>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</si>
  <si>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</si>
  <si>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</si>
  <si>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</si>
  <si>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</si>
  <si>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</si>
  <si>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</si>
  <si>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</si>
  <si>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</si>
  <si>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</si>
  <si>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</si>
  <si>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</si>
  <si>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</si>
  <si>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</si>
  <si>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</si>
  <si>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</si>
  <si>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</si>
  <si>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</si>
  <si>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</si>
  <si>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</si>
  <si>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</si>
  <si>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</si>
  <si>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</si>
  <si>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</si>
  <si>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</si>
  <si>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</si>
  <si>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</si>
  <si>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</si>
  <si>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</si>
  <si>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</si>
  <si>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</si>
  <si>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</si>
  <si>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</si>
  <si>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</si>
  <si>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</si>
  <si>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</si>
  <si>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</si>
  <si>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</si>
  <si>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</si>
  <si>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</si>
  <si>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</si>
  <si>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</si>
  <si>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</si>
  <si>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</si>
  <si>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</si>
  <si>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</si>
  <si>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</si>
  <si>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</si>
  <si>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</si>
  <si>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</si>
  <si>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</si>
  <si>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</si>
  <si>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</si>
  <si>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</si>
  <si>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</si>
  <si>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</si>
  <si>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</si>
  <si>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</si>
  <si>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</si>
  <si>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</si>
  <si>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</si>
  <si>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</si>
  <si>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</si>
  <si>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</si>
  <si>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</si>
  <si>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</si>
  <si>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</si>
  <si>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</si>
  <si>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</si>
  <si>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</si>
  <si>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</si>
  <si>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</si>
  <si>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</si>
  <si>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</si>
  <si>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</si>
  <si>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</si>
  <si>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</si>
  <si>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</si>
  <si>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</si>
  <si>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</si>
  <si>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</si>
  <si>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</si>
  <si>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</si>
  <si>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</si>
  <si>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</si>
  <si>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</si>
  <si>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</si>
  <si>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</si>
  <si>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</si>
  <si>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</si>
  <si>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</si>
  <si>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</si>
  <si>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</si>
  <si>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</si>
  <si>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</si>
  <si>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</si>
  <si>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</si>
  <si>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</si>
  <si>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</si>
  <si>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</si>
  <si>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</si>
  <si>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</si>
  <si>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</si>
  <si>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</si>
  <si>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</si>
  <si>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</si>
  <si>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</si>
  <si>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</si>
  <si>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</si>
  <si>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</si>
  <si>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</si>
  <si>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</si>
  <si>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</si>
  <si>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</si>
  <si>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</si>
  <si>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</si>
  <si>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</si>
  <si>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</si>
  <si>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</si>
  <si>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</si>
  <si>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</si>
  <si>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</si>
  <si>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</si>
  <si>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</si>
  <si>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</si>
  <si>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</si>
  <si>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</si>
  <si>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</si>
  <si>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</si>
  <si>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</si>
  <si>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</si>
  <si>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</si>
  <si>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</si>
  <si>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</si>
  <si>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</si>
  <si>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</si>
  <si>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</si>
  <si>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</si>
  <si>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</si>
  <si>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</si>
  <si>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</si>
  <si>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</si>
  <si>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</si>
  <si>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</si>
  <si>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</si>
  <si>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</si>
  <si>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</si>
  <si>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</si>
  <si>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</si>
  <si>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</si>
  <si>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</si>
  <si>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</si>
  <si>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</si>
  <si>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</si>
  <si>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</si>
  <si>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</si>
  <si>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</si>
  <si>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</si>
  <si>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</si>
  <si>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</si>
  <si>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</si>
  <si>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</si>
  <si>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</si>
  <si>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</si>
  <si>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</si>
  <si>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</si>
  <si>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</si>
  <si>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</si>
  <si>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</si>
  <si>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</si>
  <si>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</si>
  <si>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Argentina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</si>
  <si>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</si>
  <si>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</si>
  <si>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</si>
  <si>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</si>
  <si>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</si>
  <si>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</si>
  <si>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</si>
  <si>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</si>
  <si>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</si>
  <si>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</si>
  <si>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</si>
  <si>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</si>
  <si>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</si>
  <si>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</si>
  <si>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</si>
  <si>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</si>
  <si>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</si>
  <si>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</si>
  <si>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</si>
  <si>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</si>
  <si>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</si>
  <si>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</si>
  <si>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</si>
  <si>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</si>
  <si>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</si>
  <si>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</si>
  <si>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</si>
  <si>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</si>
  <si>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</si>
  <si>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</si>
  <si>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</si>
  <si>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</si>
  <si>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</si>
  <si>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</si>
  <si>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</si>
  <si>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</si>
  <si>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</si>
  <si>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</si>
  <si>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</si>
  <si>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</si>
  <si>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</si>
  <si>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</si>
  <si>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</si>
  <si>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</si>
  <si>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</si>
  <si>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</si>
  <si>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Thailand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</si>
  <si>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</si>
  <si>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</si>
  <si>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</si>
  <si>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</si>
  <si>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</si>
  <si>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</si>
  <si>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</si>
  <si>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</si>
  <si>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</si>
  <si>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</si>
  <si>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</si>
  <si>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</si>
  <si>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</si>
  <si>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</si>
  <si>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</si>
  <si>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</si>
  <si>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</si>
  <si>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</si>
  <si>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</si>
  <si>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</si>
  <si>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</si>
  <si>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</si>
  <si>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</si>
  <si>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</si>
  <si>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</si>
  <si>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</si>
  <si>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</si>
  <si>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</si>
  <si>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</si>
  <si>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</si>
  <si>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</si>
  <si>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</si>
  <si>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</si>
  <si>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</si>
  <si>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</si>
  <si>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</si>
  <si>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</si>
  <si>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</si>
  <si>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</si>
  <si>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</si>
  <si>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</si>
  <si>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</si>
  <si>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</si>
  <si>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</si>
  <si>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</si>
  <si>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</si>
  <si>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</si>
  <si>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</si>
  <si>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</si>
  <si>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</si>
  <si>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</si>
  <si>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</si>
  <si>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</si>
  <si>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</si>
  <si>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</si>
  <si>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</si>
  <si>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</si>
  <si>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</si>
  <si>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</si>
  <si>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</si>
  <si>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</si>
  <si>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</si>
  <si>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</si>
  <si>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</si>
  <si>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</si>
  <si>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</si>
  <si>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</si>
  <si>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</si>
  <si>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</si>
  <si>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</si>
  <si>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</si>
  <si>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</si>
  <si>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</si>
  <si>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</si>
  <si>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</si>
  <si>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</si>
  <si>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</si>
  <si>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</si>
  <si>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</si>
  <si>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</si>
  <si>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</si>
  <si>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</si>
  <si>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</si>
  <si>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</si>
  <si>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</si>
  <si>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</si>
  <si>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</si>
  <si>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</si>
  <si>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</si>
  <si>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</si>
  <si>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</si>
  <si>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</si>
  <si>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</si>
  <si>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</si>
  <si>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</si>
  <si>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</si>
  <si>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</si>
  <si>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</si>
  <si>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</si>
  <si>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</si>
  <si>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</si>
  <si>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</si>
  <si>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</si>
  <si>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</si>
  <si>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</si>
  <si>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</si>
  <si>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</si>
  <si>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</si>
  <si>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</si>
  <si>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</si>
  <si>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</si>
  <si>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</si>
  <si>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</si>
  <si>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</si>
  <si>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</si>
  <si>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</si>
  <si>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</si>
  <si>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</si>
  <si>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</si>
  <si>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</si>
  <si>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</si>
  <si>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</si>
  <si>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</si>
  <si>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</si>
  <si>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</si>
  <si>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</si>
  <si>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</si>
  <si>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</si>
  <si>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</si>
  <si>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</si>
  <si>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</si>
  <si>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</si>
  <si>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</si>
  <si>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</si>
  <si>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</si>
  <si>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</si>
  <si>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</si>
  <si>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</si>
  <si>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</si>
  <si>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</si>
  <si>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</si>
  <si>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</si>
  <si>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</si>
  <si>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</si>
  <si>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</si>
  <si>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</si>
  <si>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</si>
  <si>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</si>
  <si>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</si>
  <si>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</si>
  <si>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</si>
  <si>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</si>
  <si>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</si>
  <si>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</si>
  <si>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</si>
  <si>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</si>
  <si>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</si>
  <si>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</si>
  <si>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</si>
  <si>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</si>
  <si>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</si>
  <si>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</si>
  <si>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</si>
  <si>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</si>
  <si>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</si>
  <si>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</si>
  <si>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</si>
  <si>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</si>
  <si>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</si>
  <si>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</si>
  <si>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</si>
  <si>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</si>
  <si>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</si>
  <si>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</si>
  <si>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</si>
  <si>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</si>
  <si>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</si>
  <si>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</si>
  <si>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</si>
  <si>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</si>
  <si>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</si>
  <si>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</si>
  <si>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</si>
  <si>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</si>
  <si>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</si>
  <si>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</si>
  <si>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</si>
  <si>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</si>
  <si>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</si>
  <si>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</si>
  <si>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</si>
  <si>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</si>
  <si>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</si>
  <si>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</si>
  <si>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</si>
  <si>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</si>
  <si>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</si>
  <si>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</si>
  <si>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Argentina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</si>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</sst>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1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26" t="s">
        <v>0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27" t="s">
        <v>1</v>
      </c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462.76286966916024</v>
      </c>
      <c r="D8" s="8">
        <v>525.04792709244703</v>
      </c>
      <c r="E8" s="8">
        <v>511.87420931587991</v>
      </c>
      <c r="F8" s="8">
        <v>642.82600865647123</v>
      </c>
      <c r="G8" s="8">
        <v>777.12140325874918</v>
      </c>
      <c r="H8" s="8">
        <v>840.438433186108</v>
      </c>
      <c r="I8" s="8">
        <v>931.40216194218146</v>
      </c>
      <c r="J8" s="8">
        <v>979.68268296154872</v>
      </c>
      <c r="K8" s="8">
        <v>1315.4643344599499</v>
      </c>
      <c r="L8" s="8">
        <v>1615.245643</v>
      </c>
      <c r="M8" s="8">
        <v>1358.1154320000001</v>
      </c>
      <c r="N8" s="8">
        <v>1640.2472459999999</v>
      </c>
      <c r="O8" s="8">
        <v>2167.3997880000002</v>
      </c>
      <c r="P8" s="8">
        <v>2459.7764360000001</v>
      </c>
      <c r="Q8" s="8">
        <v>3151.2651019999998</v>
      </c>
      <c r="R8" s="8">
        <v>4379.1288269999995</v>
      </c>
      <c r="S8" s="8">
        <v>5938.1574950000004</v>
      </c>
      <c r="T8" s="8">
        <v>7896.4385339999999</v>
      </c>
      <c r="U8" s="8">
        <v>8543.9825199999996</v>
      </c>
      <c r="V8" s="8">
        <v>9372.1000399999994</v>
      </c>
      <c r="W8" s="8">
        <v>7916.6332469999998</v>
      </c>
      <c r="X8" s="8">
        <v>9710.2693670000008</v>
      </c>
      <c r="Y8" s="8">
        <v>10179.127746</v>
      </c>
      <c r="Z8" s="8">
        <v>9201.2448189999996</v>
      </c>
      <c r="AA8" s="8">
        <v>9616.0745260000003</v>
      </c>
      <c r="AB8" s="8">
        <v>10246.273322999999</v>
      </c>
      <c r="AC8" s="8">
        <v>10483.981145</v>
      </c>
      <c r="AD8" s="8">
        <v>10688.88594</v>
      </c>
      <c r="AE8" s="8">
        <v>10208.266382</v>
      </c>
    </row>
    <row r="9" spans="1:31" ht="13.5" customHeight="1" x14ac:dyDescent="0.15">
      <c r="A9" s="1"/>
      <c r="B9" s="9" t="s">
        <v>33</v>
      </c>
      <c r="C9" s="10">
        <v>28857.300818661475</v>
      </c>
      <c r="D9" s="11">
        <v>32454.895847835971</v>
      </c>
      <c r="E9" s="11">
        <v>37312.341570104312</v>
      </c>
      <c r="F9" s="11">
        <v>46121.601507440399</v>
      </c>
      <c r="G9" s="11">
        <v>58672.776982438183</v>
      </c>
      <c r="H9" s="11">
        <v>56450.801724981895</v>
      </c>
      <c r="I9" s="11">
        <v>58431.332131651499</v>
      </c>
      <c r="J9" s="11">
        <v>55391.519394758558</v>
      </c>
      <c r="K9" s="11">
        <v>58491.91483543942</v>
      </c>
      <c r="L9" s="11">
        <v>68962.672351000001</v>
      </c>
      <c r="M9" s="11">
        <v>65113.243881000002</v>
      </c>
      <c r="N9" s="11">
        <v>68849.790693999996</v>
      </c>
      <c r="O9" s="11">
        <v>80321.711634000007</v>
      </c>
      <c r="P9" s="11">
        <v>96217.639521000005</v>
      </c>
      <c r="Q9" s="11">
        <v>110161.771783</v>
      </c>
      <c r="R9" s="11">
        <v>130561.26867999999</v>
      </c>
      <c r="S9" s="11">
        <v>153855.83527800001</v>
      </c>
      <c r="T9" s="11">
        <v>175894.38305599999</v>
      </c>
      <c r="U9" s="11">
        <v>151900.69620199999</v>
      </c>
      <c r="V9" s="11">
        <v>193359.31856499999</v>
      </c>
      <c r="W9" s="11">
        <v>220202.55531200001</v>
      </c>
      <c r="X9" s="11">
        <v>227354.93909599999</v>
      </c>
      <c r="Y9" s="11">
        <v>224437.03208199999</v>
      </c>
      <c r="Z9" s="11">
        <v>224694.88550100001</v>
      </c>
      <c r="AA9" s="11">
        <v>210684.843219</v>
      </c>
      <c r="AB9" s="11">
        <v>213761.91107</v>
      </c>
      <c r="AC9" s="11">
        <v>235925.097351</v>
      </c>
      <c r="AD9" s="11">
        <v>250607.21185299999</v>
      </c>
      <c r="AE9" s="11">
        <v>245369.64980700001</v>
      </c>
    </row>
    <row r="10" spans="1:31" ht="13.5" customHeight="1" x14ac:dyDescent="0.15">
      <c r="A10" s="1"/>
      <c r="B10" s="12" t="s">
        <v>34</v>
      </c>
      <c r="C10" s="13">
        <v>23611.509508789408</v>
      </c>
      <c r="D10" s="14">
        <v>26653.295427241253</v>
      </c>
      <c r="E10" s="14">
        <v>30180.571676498032</v>
      </c>
      <c r="F10" s="14">
        <v>36332.530561363295</v>
      </c>
      <c r="G10" s="14">
        <v>43336.778846976173</v>
      </c>
      <c r="H10" s="14">
        <v>43085.960022165556</v>
      </c>
      <c r="I10" s="14">
        <v>44041.909087480402</v>
      </c>
      <c r="J10" s="14">
        <v>41920.031855220761</v>
      </c>
      <c r="K10" s="14">
        <v>45049.934830639148</v>
      </c>
      <c r="L10" s="14">
        <v>52681.535492000003</v>
      </c>
      <c r="M10" s="14">
        <v>49069.958188999997</v>
      </c>
      <c r="N10" s="14">
        <v>50273.416147000004</v>
      </c>
      <c r="O10" s="14">
        <v>56294.118588999998</v>
      </c>
      <c r="P10" s="14">
        <v>64579.084828999999</v>
      </c>
      <c r="Q10" s="14">
        <v>71251.278898000004</v>
      </c>
      <c r="R10" s="14">
        <v>83174.537354999993</v>
      </c>
      <c r="S10" s="14">
        <v>93062.024753999998</v>
      </c>
      <c r="T10" s="14">
        <v>101151.947356</v>
      </c>
      <c r="U10" s="14">
        <v>85624.736132999999</v>
      </c>
      <c r="V10" s="14">
        <v>104917.812916</v>
      </c>
      <c r="W10" s="14">
        <v>115433.882153</v>
      </c>
      <c r="X10" s="14">
        <v>116989.683269</v>
      </c>
      <c r="Y10" s="14">
        <v>112244.497185</v>
      </c>
      <c r="Z10" s="14">
        <v>113195.080864</v>
      </c>
      <c r="AA10" s="14">
        <v>107296.995656</v>
      </c>
      <c r="AB10" s="14">
        <v>111292.53380799999</v>
      </c>
      <c r="AC10" s="14">
        <v>119216.260765</v>
      </c>
      <c r="AD10" s="14">
        <v>123947.969153</v>
      </c>
      <c r="AE10" s="14">
        <v>126929.292111</v>
      </c>
    </row>
    <row r="11" spans="1:31" ht="13.5" customHeight="1" x14ac:dyDescent="0.15">
      <c r="A11" s="1"/>
      <c r="B11" s="15" t="s">
        <v>35</v>
      </c>
      <c r="C11" s="10">
        <v>5179.9531199768608</v>
      </c>
      <c r="D11" s="11">
        <v>5241.9520746701273</v>
      </c>
      <c r="E11" s="11">
        <v>5194.2306452988587</v>
      </c>
      <c r="F11" s="11">
        <v>5469.8415929319626</v>
      </c>
      <c r="G11" s="11">
        <v>6631.6403042995635</v>
      </c>
      <c r="H11" s="11">
        <v>6781.3026686865169</v>
      </c>
      <c r="I11" s="11">
        <v>6833.2914278930712</v>
      </c>
      <c r="J11" s="11">
        <v>7192.3449716235464</v>
      </c>
      <c r="K11" s="11">
        <v>7365.3159991366811</v>
      </c>
      <c r="L11" s="11">
        <v>8066.5315119999996</v>
      </c>
      <c r="M11" s="11">
        <v>7825.7025469999999</v>
      </c>
      <c r="N11" s="11">
        <v>7494.3319540000002</v>
      </c>
      <c r="O11" s="11">
        <v>8822.8598309999998</v>
      </c>
      <c r="P11" s="11">
        <v>10294.204502000001</v>
      </c>
      <c r="Q11" s="11">
        <v>10922.175162</v>
      </c>
      <c r="R11" s="11">
        <v>12927.923322000001</v>
      </c>
      <c r="S11" s="11">
        <v>15471.243284</v>
      </c>
      <c r="T11" s="11">
        <v>16328.661834</v>
      </c>
      <c r="U11" s="11">
        <v>12029.032565</v>
      </c>
      <c r="V11" s="11">
        <v>14479.144829999999</v>
      </c>
      <c r="W11" s="11">
        <v>16332.833414999999</v>
      </c>
      <c r="X11" s="11">
        <v>14769.06184</v>
      </c>
      <c r="Y11" s="11">
        <v>15282.36188</v>
      </c>
      <c r="Z11" s="11">
        <v>16084.39626</v>
      </c>
      <c r="AA11" s="11">
        <v>15010.580314999999</v>
      </c>
      <c r="AB11" s="11">
        <v>15399.713379999999</v>
      </c>
      <c r="AC11" s="11">
        <v>16817.618498</v>
      </c>
      <c r="AD11" s="11">
        <v>17837.799028000001</v>
      </c>
      <c r="AE11" s="11">
        <v>16717.244573</v>
      </c>
    </row>
    <row r="12" spans="1:31" ht="13.5" customHeight="1" x14ac:dyDescent="0.15">
      <c r="A12" s="1"/>
      <c r="B12" s="16" t="s">
        <v>36</v>
      </c>
      <c r="C12" s="13">
        <v>85.851298727985409</v>
      </c>
      <c r="D12" s="14">
        <v>90.862150125594823</v>
      </c>
      <c r="E12" s="14">
        <v>108.671980057947</v>
      </c>
      <c r="F12" s="14">
        <v>105.472843615694</v>
      </c>
      <c r="G12" s="14">
        <v>80.964454604745185</v>
      </c>
      <c r="H12" s="14">
        <v>85.170224401928849</v>
      </c>
      <c r="I12" s="14">
        <v>104.62789594835401</v>
      </c>
      <c r="J12" s="14">
        <v>99.323471536334765</v>
      </c>
      <c r="K12" s="14">
        <v>88.584553883640481</v>
      </c>
      <c r="L12" s="14">
        <v>93.314717999999999</v>
      </c>
      <c r="M12" s="14">
        <v>99.243730999999997</v>
      </c>
      <c r="N12" s="14">
        <v>100.83251199999999</v>
      </c>
      <c r="O12" s="14">
        <v>129.569276</v>
      </c>
      <c r="P12" s="14">
        <v>182.563076</v>
      </c>
      <c r="Q12" s="14">
        <v>232.02427</v>
      </c>
      <c r="R12" s="14">
        <v>298.28480200000001</v>
      </c>
      <c r="S12" s="14">
        <v>352.632386</v>
      </c>
      <c r="T12" s="14">
        <v>303.07165600000002</v>
      </c>
      <c r="U12" s="14">
        <v>175.32093399999999</v>
      </c>
      <c r="V12" s="14">
        <v>204.02195599999999</v>
      </c>
      <c r="W12" s="14">
        <v>211.48681500000001</v>
      </c>
      <c r="X12" s="14">
        <v>227.207213</v>
      </c>
      <c r="Y12" s="14">
        <v>219.604041</v>
      </c>
      <c r="Z12" s="14">
        <v>221.611299</v>
      </c>
      <c r="AA12" s="14">
        <v>228.29809700000001</v>
      </c>
      <c r="AB12" s="14">
        <v>221.61044899999999</v>
      </c>
      <c r="AC12" s="14">
        <v>223.29114200000001</v>
      </c>
      <c r="AD12" s="14">
        <v>259.83896299999998</v>
      </c>
      <c r="AE12" s="14">
        <v>267.32389899999998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909.20849427383814</v>
      </c>
      <c r="J13" s="11">
        <v>775.65768298507862</v>
      </c>
      <c r="K13" s="11">
        <v>884.89028773411599</v>
      </c>
      <c r="L13" s="11">
        <v>1129.7471619999999</v>
      </c>
      <c r="M13" s="11">
        <v>1416.7942800000001</v>
      </c>
      <c r="N13" s="11">
        <v>1357.8504720000001</v>
      </c>
      <c r="O13" s="11">
        <v>1131.2955469999999</v>
      </c>
      <c r="P13" s="11">
        <v>1189.2646279999999</v>
      </c>
      <c r="Q13" s="11">
        <v>1276.2816849999999</v>
      </c>
      <c r="R13" s="11">
        <v>1444.8846510000001</v>
      </c>
      <c r="S13" s="11">
        <v>1686.986148</v>
      </c>
      <c r="T13" s="11">
        <v>1679.314435</v>
      </c>
      <c r="U13" s="11">
        <v>1343.96669</v>
      </c>
      <c r="V13" s="11">
        <v>1510.8977850000001</v>
      </c>
      <c r="W13" s="11">
        <v>1756.9806739999999</v>
      </c>
      <c r="X13" s="11">
        <v>1732.7335660000001</v>
      </c>
      <c r="Y13" s="11">
        <v>1632.0600159999999</v>
      </c>
      <c r="Z13" s="11">
        <v>1657.1272859999999</v>
      </c>
      <c r="AA13" s="11">
        <v>1523.7105220000001</v>
      </c>
      <c r="AB13" s="11">
        <v>1447.590044</v>
      </c>
      <c r="AC13" s="11">
        <v>1382.7613980000001</v>
      </c>
      <c r="AD13" s="11">
        <v>1484.275551</v>
      </c>
      <c r="AE13" s="11">
        <v>1537.7672580000001</v>
      </c>
    </row>
    <row r="14" spans="1:31" ht="13.5" customHeight="1" x14ac:dyDescent="0.15">
      <c r="A14" s="1"/>
      <c r="B14" s="16" t="s">
        <v>38</v>
      </c>
      <c r="C14" s="13">
        <v>662.38482707886214</v>
      </c>
      <c r="D14" s="14">
        <v>458.11473108319592</v>
      </c>
      <c r="E14" s="14">
        <v>724.8524559146199</v>
      </c>
      <c r="F14" s="14">
        <v>661.17380486323179</v>
      </c>
      <c r="G14" s="14">
        <v>744.48223338196806</v>
      </c>
      <c r="H14" s="14">
        <v>799.77844342185404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>
        <v>12.9507954785833</v>
      </c>
      <c r="D15" s="11">
        <v>15.859374237421001</v>
      </c>
      <c r="E15" s="11">
        <v>15.079759937282798</v>
      </c>
      <c r="F15" s="11">
        <v>17.5312158868118</v>
      </c>
      <c r="G15" s="11">
        <v>24.078255666423608</v>
      </c>
      <c r="H15" s="11">
        <v>24.5579642332434</v>
      </c>
      <c r="I15" s="11">
        <v>34.817544623842004</v>
      </c>
      <c r="J15" s="11">
        <v>50.21040745605098</v>
      </c>
      <c r="K15" s="11">
        <v>44.956648173063805</v>
      </c>
      <c r="L15" s="11">
        <v>59.405814999999997</v>
      </c>
      <c r="M15" s="11">
        <v>37.844541</v>
      </c>
      <c r="N15" s="11">
        <v>32.459510000000002</v>
      </c>
      <c r="O15" s="11">
        <v>30.272808999999999</v>
      </c>
      <c r="P15" s="11">
        <v>42.478442999999999</v>
      </c>
      <c r="Q15" s="11">
        <v>39.057921999999998</v>
      </c>
      <c r="R15" s="11">
        <v>35.468733999999998</v>
      </c>
      <c r="S15" s="11">
        <v>54.938916999999996</v>
      </c>
      <c r="T15" s="11">
        <v>64.081518000000003</v>
      </c>
      <c r="U15" s="11">
        <v>42.772322000000003</v>
      </c>
      <c r="V15" s="11">
        <v>48.132525999999999</v>
      </c>
      <c r="W15" s="11">
        <v>38.987440999999997</v>
      </c>
      <c r="X15" s="11">
        <v>32.929223999999998</v>
      </c>
      <c r="Y15" s="11">
        <v>27.41666</v>
      </c>
      <c r="Z15" s="11">
        <v>27.258516</v>
      </c>
      <c r="AA15" s="11">
        <v>22.044198000000002</v>
      </c>
      <c r="AB15" s="11">
        <v>23.853164</v>
      </c>
      <c r="AC15" s="11">
        <v>27.257925</v>
      </c>
      <c r="AD15" s="11">
        <v>26.786781999999999</v>
      </c>
      <c r="AE15" s="11">
        <v>31.366159</v>
      </c>
    </row>
    <row r="16" spans="1:31" ht="13.5" customHeight="1" x14ac:dyDescent="0.15">
      <c r="A16" s="1"/>
      <c r="B16" s="16" t="s">
        <v>40</v>
      </c>
      <c r="C16" s="13"/>
      <c r="D16" s="14"/>
      <c r="E16" s="14"/>
      <c r="F16" s="14"/>
      <c r="G16" s="14">
        <v>10.5494411853022</v>
      </c>
      <c r="H16" s="14">
        <v>6.5778308706234885</v>
      </c>
      <c r="I16" s="14">
        <v>3.0014964478593589</v>
      </c>
      <c r="J16" s="14">
        <v>1.2270197371333293</v>
      </c>
      <c r="K16" s="14">
        <v>1.8472554909016299</v>
      </c>
      <c r="L16" s="14">
        <v>2.3227829999999998</v>
      </c>
      <c r="M16" s="14">
        <v>4.3985099999999999</v>
      </c>
      <c r="N16" s="14">
        <v>14.165959000000001</v>
      </c>
      <c r="O16" s="14">
        <v>18.371668</v>
      </c>
      <c r="P16" s="14">
        <v>21.812906999999999</v>
      </c>
      <c r="Q16" s="14">
        <v>27.66827</v>
      </c>
      <c r="R16" s="14">
        <v>49.562303</v>
      </c>
      <c r="S16" s="14">
        <v>57.079917000000002</v>
      </c>
      <c r="T16" s="14">
        <v>60.949306</v>
      </c>
      <c r="U16" s="14">
        <v>32.764566000000002</v>
      </c>
      <c r="V16" s="14">
        <v>59.965567999999998</v>
      </c>
      <c r="W16" s="14">
        <v>85.848410999999999</v>
      </c>
      <c r="X16" s="14">
        <v>73.070520999999999</v>
      </c>
      <c r="Y16" s="14">
        <v>73.749010999999996</v>
      </c>
      <c r="Z16" s="14">
        <v>80.867555999999993</v>
      </c>
      <c r="AA16" s="14">
        <v>50.907622000000003</v>
      </c>
      <c r="AB16" s="14">
        <v>49.130220999999999</v>
      </c>
      <c r="AC16" s="14">
        <v>51.549168000000002</v>
      </c>
      <c r="AD16" s="14">
        <v>46.772911999999998</v>
      </c>
      <c r="AE16" s="14">
        <v>40.875737000000001</v>
      </c>
    </row>
    <row r="17" spans="1:31" ht="13.5" customHeight="1" x14ac:dyDescent="0.15">
      <c r="A17" s="1"/>
      <c r="B17" s="16" t="s">
        <v>41</v>
      </c>
      <c r="C17" s="10">
        <v>61.604520760095099</v>
      </c>
      <c r="D17" s="11">
        <v>63.193389297108411</v>
      </c>
      <c r="E17" s="11">
        <v>59.535051354393303</v>
      </c>
      <c r="F17" s="11">
        <v>74.006234210433632</v>
      </c>
      <c r="G17" s="11">
        <v>88.387199702136002</v>
      </c>
      <c r="H17" s="11">
        <v>122.45462942699901</v>
      </c>
      <c r="I17" s="11">
        <v>126.07282354160499</v>
      </c>
      <c r="J17" s="11">
        <v>140.67739956154099</v>
      </c>
      <c r="K17" s="11">
        <v>96.209985749846453</v>
      </c>
      <c r="L17" s="11">
        <v>132.38879</v>
      </c>
      <c r="M17" s="11">
        <v>116.973857</v>
      </c>
      <c r="N17" s="11">
        <v>136.72912500000001</v>
      </c>
      <c r="O17" s="11">
        <v>184.81704500000001</v>
      </c>
      <c r="P17" s="11">
        <v>291.25121100000001</v>
      </c>
      <c r="Q17" s="11">
        <v>317.20653700000003</v>
      </c>
      <c r="R17" s="11">
        <v>426.25225699999999</v>
      </c>
      <c r="S17" s="11">
        <v>494.15360199999998</v>
      </c>
      <c r="T17" s="11">
        <v>510.76093500000002</v>
      </c>
      <c r="U17" s="11">
        <v>272.30408199999999</v>
      </c>
      <c r="V17" s="11">
        <v>361.69575800000001</v>
      </c>
      <c r="W17" s="11">
        <v>411.240792</v>
      </c>
      <c r="X17" s="11">
        <v>395.517335</v>
      </c>
      <c r="Y17" s="11">
        <v>325.490452</v>
      </c>
      <c r="Z17" s="11">
        <v>311.48132399999997</v>
      </c>
      <c r="AA17" s="11">
        <v>219.28158400000001</v>
      </c>
      <c r="AB17" s="11">
        <v>171.79755599999999</v>
      </c>
      <c r="AC17" s="11">
        <v>200.75496000000001</v>
      </c>
      <c r="AD17" s="11">
        <v>202.41622000000001</v>
      </c>
      <c r="AE17" s="11">
        <v>194.85854399999999</v>
      </c>
    </row>
    <row r="18" spans="1:31" ht="13.5" customHeight="1" x14ac:dyDescent="0.15">
      <c r="A18" s="1"/>
      <c r="B18" s="16" t="s">
        <v>42</v>
      </c>
      <c r="C18" s="13">
        <v>699.37958371882917</v>
      </c>
      <c r="D18" s="14">
        <v>739.70377082068171</v>
      </c>
      <c r="E18" s="14">
        <v>773.27083864923645</v>
      </c>
      <c r="F18" s="14">
        <v>810.27664216093058</v>
      </c>
      <c r="G18" s="14">
        <v>977.67058529831127</v>
      </c>
      <c r="H18" s="14">
        <v>993.44844942959389</v>
      </c>
      <c r="I18" s="14">
        <v>942.20324252827595</v>
      </c>
      <c r="J18" s="14">
        <v>837.43526114703968</v>
      </c>
      <c r="K18" s="14">
        <v>851.21101417175271</v>
      </c>
      <c r="L18" s="14">
        <v>893.19480399999998</v>
      </c>
      <c r="M18" s="14">
        <v>832.89910699999996</v>
      </c>
      <c r="N18" s="14">
        <v>820.99127199999998</v>
      </c>
      <c r="O18" s="14">
        <v>951.17731800000001</v>
      </c>
      <c r="P18" s="14">
        <v>1202.880803</v>
      </c>
      <c r="Q18" s="14">
        <v>1289.4747990000001</v>
      </c>
      <c r="R18" s="14">
        <v>1434.635622</v>
      </c>
      <c r="S18" s="14">
        <v>1679.3770890000001</v>
      </c>
      <c r="T18" s="14">
        <v>1870.3862240000001</v>
      </c>
      <c r="U18" s="14">
        <v>1542.5232820000001</v>
      </c>
      <c r="V18" s="14">
        <v>1762.884634</v>
      </c>
      <c r="W18" s="14">
        <v>1865.1295689999999</v>
      </c>
      <c r="X18" s="14">
        <v>1608.090322</v>
      </c>
      <c r="Y18" s="14">
        <v>1640.703043</v>
      </c>
      <c r="Z18" s="14">
        <v>1629.4695360000001</v>
      </c>
      <c r="AA18" s="14">
        <v>1575.3607959999999</v>
      </c>
      <c r="AB18" s="14">
        <v>1542.412061</v>
      </c>
      <c r="AC18" s="14">
        <v>1774.8159189999999</v>
      </c>
      <c r="AD18" s="14">
        <v>1953.173356</v>
      </c>
      <c r="AE18" s="14">
        <v>1865.017634</v>
      </c>
    </row>
    <row r="19" spans="1:31" ht="13.5" customHeight="1" x14ac:dyDescent="0.15">
      <c r="A19" s="1"/>
      <c r="B19" s="16" t="s">
        <v>43</v>
      </c>
      <c r="C19" s="10">
        <v>1469.6529951735401</v>
      </c>
      <c r="D19" s="11">
        <v>1427.5398529300498</v>
      </c>
      <c r="E19" s="11">
        <v>1479.23440183344</v>
      </c>
      <c r="F19" s="11">
        <v>1597.42318612197</v>
      </c>
      <c r="G19" s="11">
        <v>1637.9740416897801</v>
      </c>
      <c r="H19" s="11">
        <v>1610.8076585258091</v>
      </c>
      <c r="I19" s="11">
        <v>1421.1477776492491</v>
      </c>
      <c r="J19" s="11">
        <v>1556.19359672927</v>
      </c>
      <c r="K19" s="11">
        <v>1458.71377073748</v>
      </c>
      <c r="L19" s="11">
        <v>1640.022219</v>
      </c>
      <c r="M19" s="11">
        <v>1567.6489710000001</v>
      </c>
      <c r="N19" s="11">
        <v>1533.2888780000001</v>
      </c>
      <c r="O19" s="11">
        <v>1799.152542</v>
      </c>
      <c r="P19" s="11">
        <v>1798.3930049999999</v>
      </c>
      <c r="Q19" s="11">
        <v>1994.097761</v>
      </c>
      <c r="R19" s="11">
        <v>2342.6276739999998</v>
      </c>
      <c r="S19" s="11">
        <v>2920.9721249999998</v>
      </c>
      <c r="T19" s="11">
        <v>3165.8842690000001</v>
      </c>
      <c r="U19" s="11">
        <v>2617.3014149999999</v>
      </c>
      <c r="V19" s="11">
        <v>3304.4439940000002</v>
      </c>
      <c r="W19" s="11">
        <v>3723.1180920000002</v>
      </c>
      <c r="X19" s="11">
        <v>3586.4481059999998</v>
      </c>
      <c r="Y19" s="11">
        <v>4002.4924970000002</v>
      </c>
      <c r="Z19" s="11">
        <v>4485.3281589999997</v>
      </c>
      <c r="AA19" s="11">
        <v>4220.2460000000001</v>
      </c>
      <c r="AB19" s="11">
        <v>4448.7669619999997</v>
      </c>
      <c r="AC19" s="11">
        <v>5034.2479219999996</v>
      </c>
      <c r="AD19" s="11">
        <v>5118.2543230000001</v>
      </c>
      <c r="AE19" s="11">
        <v>4525.229961</v>
      </c>
    </row>
    <row r="20" spans="1:31" ht="13.5" customHeight="1" x14ac:dyDescent="0.15">
      <c r="A20" s="1"/>
      <c r="B20" s="16" t="s">
        <v>44</v>
      </c>
      <c r="C20" s="13">
        <v>56.209526427810083</v>
      </c>
      <c r="D20" s="14">
        <v>68.044049805899775</v>
      </c>
      <c r="E20" s="14">
        <v>44.6842523878869</v>
      </c>
      <c r="F20" s="14">
        <v>49.149067933513969</v>
      </c>
      <c r="G20" s="14">
        <v>71.521985823784405</v>
      </c>
      <c r="H20" s="14">
        <v>74.563052539293594</v>
      </c>
      <c r="I20" s="14">
        <v>96.818781090078915</v>
      </c>
      <c r="J20" s="14">
        <v>97.930633299016577</v>
      </c>
      <c r="K20" s="14">
        <v>134.64999742347899</v>
      </c>
      <c r="L20" s="14">
        <v>131.56103300000001</v>
      </c>
      <c r="M20" s="14">
        <v>143.412564</v>
      </c>
      <c r="N20" s="14">
        <v>115.20792</v>
      </c>
      <c r="O20" s="14">
        <v>140.82490899999999</v>
      </c>
      <c r="P20" s="14">
        <v>195.21641099999999</v>
      </c>
      <c r="Q20" s="14">
        <v>218.980726</v>
      </c>
      <c r="R20" s="14">
        <v>255.47639799999999</v>
      </c>
      <c r="S20" s="14">
        <v>329.85457700000001</v>
      </c>
      <c r="T20" s="14">
        <v>341.71766400000001</v>
      </c>
      <c r="U20" s="14">
        <v>216.15315200000001</v>
      </c>
      <c r="V20" s="14">
        <v>201.815203</v>
      </c>
      <c r="W20" s="14">
        <v>159.05714699999999</v>
      </c>
      <c r="X20" s="14">
        <v>123.629677</v>
      </c>
      <c r="Y20" s="14">
        <v>125.350981</v>
      </c>
      <c r="Z20" s="14">
        <v>130.05628999999999</v>
      </c>
      <c r="AA20" s="14">
        <v>120.384894</v>
      </c>
      <c r="AB20" s="14">
        <v>121.94744799999999</v>
      </c>
      <c r="AC20" s="14">
        <v>118.964315</v>
      </c>
      <c r="AD20" s="14">
        <v>131.79617400000001</v>
      </c>
      <c r="AE20" s="14">
        <v>142.90790899999999</v>
      </c>
    </row>
    <row r="21" spans="1:31" ht="13.5" customHeight="1" x14ac:dyDescent="0.15">
      <c r="A21" s="1"/>
      <c r="B21" s="16" t="s">
        <v>45</v>
      </c>
      <c r="C21" s="10">
        <v>17.496149105257803</v>
      </c>
      <c r="D21" s="11">
        <v>20.822327017553111</v>
      </c>
      <c r="E21" s="11">
        <v>16.537388875045501</v>
      </c>
      <c r="F21" s="11">
        <v>28.988778426036692</v>
      </c>
      <c r="G21" s="11">
        <v>77.610171010987884</v>
      </c>
      <c r="H21" s="11">
        <v>166.19486529658801</v>
      </c>
      <c r="I21" s="11">
        <v>201.342712266051</v>
      </c>
      <c r="J21" s="11">
        <v>185.88356747104501</v>
      </c>
      <c r="K21" s="11">
        <v>170.32548736580802</v>
      </c>
      <c r="L21" s="11">
        <v>198.58395999999999</v>
      </c>
      <c r="M21" s="11">
        <v>241.90203</v>
      </c>
      <c r="N21" s="11">
        <v>233.00337400000001</v>
      </c>
      <c r="O21" s="11">
        <v>338.09662200000002</v>
      </c>
      <c r="P21" s="11">
        <v>383.80631</v>
      </c>
      <c r="Q21" s="11">
        <v>440.34238699999997</v>
      </c>
      <c r="R21" s="11">
        <v>582.66122900000005</v>
      </c>
      <c r="S21" s="11">
        <v>560.23195399999997</v>
      </c>
      <c r="T21" s="11">
        <v>533.70419300000003</v>
      </c>
      <c r="U21" s="11">
        <v>289.333911</v>
      </c>
      <c r="V21" s="11">
        <v>262.84042699999998</v>
      </c>
      <c r="W21" s="11">
        <v>292.46976999999998</v>
      </c>
      <c r="X21" s="11">
        <v>341.32185600000003</v>
      </c>
      <c r="Y21" s="11">
        <v>418.285302</v>
      </c>
      <c r="Z21" s="11">
        <v>439.46492499999999</v>
      </c>
      <c r="AA21" s="11">
        <v>489.68267400000002</v>
      </c>
      <c r="AB21" s="11">
        <v>444.79243100000002</v>
      </c>
      <c r="AC21" s="11">
        <v>349.21754800000002</v>
      </c>
      <c r="AD21" s="11">
        <v>393.88884200000001</v>
      </c>
      <c r="AE21" s="11">
        <v>298.060856</v>
      </c>
    </row>
    <row r="22" spans="1:31" ht="13.5" customHeight="1" x14ac:dyDescent="0.15">
      <c r="A22" s="1"/>
      <c r="B22" s="16" t="s">
        <v>46</v>
      </c>
      <c r="C22" s="13">
        <v>525.33004754750709</v>
      </c>
      <c r="D22" s="14">
        <v>543.76339764676311</v>
      </c>
      <c r="E22" s="14">
        <v>463.40206876059278</v>
      </c>
      <c r="F22" s="14">
        <v>471.41200603909999</v>
      </c>
      <c r="G22" s="14">
        <v>572.38000798389726</v>
      </c>
      <c r="H22" s="14">
        <v>570.47956656443716</v>
      </c>
      <c r="I22" s="14">
        <v>610.2202679114281</v>
      </c>
      <c r="J22" s="14">
        <v>702.52842645784733</v>
      </c>
      <c r="K22" s="14">
        <v>710.84647314780398</v>
      </c>
      <c r="L22" s="14">
        <v>838.02386100000001</v>
      </c>
      <c r="M22" s="14">
        <v>674.71199799999999</v>
      </c>
      <c r="N22" s="14">
        <v>700.93516899999997</v>
      </c>
      <c r="O22" s="14">
        <v>955.28476699999999</v>
      </c>
      <c r="P22" s="14">
        <v>1334.8412659999999</v>
      </c>
      <c r="Q22" s="14">
        <v>1245.2112509999999</v>
      </c>
      <c r="R22" s="14">
        <v>1501.7988190000001</v>
      </c>
      <c r="S22" s="14">
        <v>1863.0829759999999</v>
      </c>
      <c r="T22" s="14">
        <v>1960.6862120000001</v>
      </c>
      <c r="U22" s="14">
        <v>1310.090408</v>
      </c>
      <c r="V22" s="14">
        <v>1707.8987030000001</v>
      </c>
      <c r="W22" s="14">
        <v>1846.4722180000001</v>
      </c>
      <c r="X22" s="14">
        <v>1411.5757530000001</v>
      </c>
      <c r="Y22" s="14">
        <v>1424.521653</v>
      </c>
      <c r="Z22" s="14">
        <v>1498.496449</v>
      </c>
      <c r="AA22" s="14">
        <v>1309.374691</v>
      </c>
      <c r="AB22" s="14">
        <v>1539.231677</v>
      </c>
      <c r="AC22" s="14">
        <v>1646.864493</v>
      </c>
      <c r="AD22" s="14">
        <v>1674.088896</v>
      </c>
      <c r="AE22" s="14">
        <v>1753.344098</v>
      </c>
    </row>
    <row r="23" spans="1:31" ht="13.5" customHeight="1" x14ac:dyDescent="0.15">
      <c r="A23" s="1"/>
      <c r="B23" s="16" t="s">
        <v>47</v>
      </c>
      <c r="C23" s="10"/>
      <c r="D23" s="11"/>
      <c r="E23" s="11"/>
      <c r="F23" s="11"/>
      <c r="G23" s="11">
        <v>4.0456661937056699</v>
      </c>
      <c r="H23" s="11">
        <v>4.17012797155932</v>
      </c>
      <c r="I23" s="11">
        <v>6.56685915758713</v>
      </c>
      <c r="J23" s="11">
        <v>2.4950644474481982</v>
      </c>
      <c r="K23" s="11">
        <v>1.5084850013525801</v>
      </c>
      <c r="L23" s="11">
        <v>4.6374919999999999</v>
      </c>
      <c r="M23" s="11">
        <v>3.9628920000000001</v>
      </c>
      <c r="N23" s="11">
        <v>3.6151430000000002</v>
      </c>
      <c r="O23" s="11">
        <v>7.0308380000000001</v>
      </c>
      <c r="P23" s="11">
        <v>12.019009</v>
      </c>
      <c r="Q23" s="11">
        <v>15.853548</v>
      </c>
      <c r="R23" s="11">
        <v>22.364346000000001</v>
      </c>
      <c r="S23" s="11">
        <v>28.521386</v>
      </c>
      <c r="T23" s="11">
        <v>26.220351999999998</v>
      </c>
      <c r="U23" s="11">
        <v>15.855017999999999</v>
      </c>
      <c r="V23" s="11">
        <v>26.820412000000001</v>
      </c>
      <c r="W23" s="11">
        <v>51.191854999999997</v>
      </c>
      <c r="X23" s="11">
        <v>36.755113999999999</v>
      </c>
      <c r="Y23" s="11">
        <v>30.714891000000001</v>
      </c>
      <c r="Z23" s="11">
        <v>36.937933000000001</v>
      </c>
      <c r="AA23" s="11">
        <v>36.505890000000001</v>
      </c>
      <c r="AB23" s="11">
        <v>37.453854999999997</v>
      </c>
      <c r="AC23" s="11">
        <v>47.137115000000001</v>
      </c>
      <c r="AD23" s="11">
        <v>48.834493999999999</v>
      </c>
      <c r="AE23" s="11">
        <v>58.972624000000003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>
        <v>4.2150963531935703</v>
      </c>
      <c r="H24" s="14">
        <v>2.9828523136541598</v>
      </c>
      <c r="I24" s="14">
        <v>2.1697621243905099</v>
      </c>
      <c r="J24" s="14">
        <v>1.15697779946877</v>
      </c>
      <c r="K24" s="14">
        <v>0.93298564598383682</v>
      </c>
      <c r="L24" s="14">
        <v>0.80377399999999999</v>
      </c>
      <c r="M24" s="14">
        <v>2.6541229999999998</v>
      </c>
      <c r="N24" s="14">
        <v>5.2353240000000003</v>
      </c>
      <c r="O24" s="14">
        <v>13.693562999999999</v>
      </c>
      <c r="P24" s="14">
        <v>19.196453000000002</v>
      </c>
      <c r="Q24" s="14">
        <v>20.079798</v>
      </c>
      <c r="R24" s="14">
        <v>15.018630999999999</v>
      </c>
      <c r="S24" s="14">
        <v>61.721820000000001</v>
      </c>
      <c r="T24" s="14">
        <v>121.42517599999999</v>
      </c>
      <c r="U24" s="14">
        <v>109.67966800000001</v>
      </c>
      <c r="V24" s="14">
        <v>56.469951999999999</v>
      </c>
      <c r="W24" s="14">
        <v>55.858701000000003</v>
      </c>
      <c r="X24" s="14">
        <v>100.203632</v>
      </c>
      <c r="Y24" s="14">
        <v>39.198208999999999</v>
      </c>
      <c r="Z24" s="14">
        <v>53.974142999999998</v>
      </c>
      <c r="AA24" s="14">
        <v>25.043566999999999</v>
      </c>
      <c r="AB24" s="14">
        <v>23.470452999999999</v>
      </c>
      <c r="AC24" s="14">
        <v>23.832049000000001</v>
      </c>
      <c r="AD24" s="14">
        <v>35.622050999999999</v>
      </c>
      <c r="AE24" s="14">
        <v>43.878805999999997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>
        <v>5.5925949007499387</v>
      </c>
      <c r="J25" s="11">
        <v>3.0524492217861896</v>
      </c>
      <c r="K25" s="11">
        <v>7.0995205448941201</v>
      </c>
      <c r="L25" s="11">
        <v>9.0031009999999991</v>
      </c>
      <c r="M25" s="11">
        <v>7.5622670000000003</v>
      </c>
      <c r="N25" s="11">
        <v>15.034185000000001</v>
      </c>
      <c r="O25" s="11">
        <v>20.240815999999999</v>
      </c>
      <c r="P25" s="11">
        <v>26.605958000000001</v>
      </c>
      <c r="Q25" s="11">
        <v>20.775791000000002</v>
      </c>
      <c r="R25" s="11">
        <v>18.368577999999999</v>
      </c>
      <c r="S25" s="11">
        <v>22.964282999999998</v>
      </c>
      <c r="T25" s="11">
        <v>8.3635570000000001</v>
      </c>
      <c r="U25" s="11">
        <v>8.6367069999999995</v>
      </c>
      <c r="V25" s="11">
        <v>15.923809</v>
      </c>
      <c r="W25" s="11">
        <v>5.0557629999999998</v>
      </c>
      <c r="X25" s="11">
        <v>7.8473629999999996</v>
      </c>
      <c r="Y25" s="11">
        <v>6.3933530000000003</v>
      </c>
      <c r="Z25" s="11">
        <v>7.3194520000000001</v>
      </c>
      <c r="AA25" s="11">
        <v>7.1985469999999996</v>
      </c>
      <c r="AB25" s="11">
        <v>8.2228159999999999</v>
      </c>
      <c r="AC25" s="11">
        <v>8.7499859999999998</v>
      </c>
      <c r="AD25" s="11">
        <v>5.228154</v>
      </c>
      <c r="AE25" s="11">
        <v>6.5721850000000002</v>
      </c>
    </row>
    <row r="26" spans="1:31" ht="13.5" customHeight="1" x14ac:dyDescent="0.15">
      <c r="A26" s="1"/>
      <c r="B26" s="16" t="s">
        <v>50</v>
      </c>
      <c r="C26" s="13">
        <v>10.4152752234</v>
      </c>
      <c r="D26" s="14">
        <v>8.1503913854760697</v>
      </c>
      <c r="E26" s="14">
        <v>8.0880456871673339</v>
      </c>
      <c r="F26" s="14">
        <v>9.0351853218116052</v>
      </c>
      <c r="G26" s="14">
        <v>9.0634430933595205</v>
      </c>
      <c r="H26" s="14">
        <v>9.2071209088766572</v>
      </c>
      <c r="I26" s="14">
        <v>11.0530644171705</v>
      </c>
      <c r="J26" s="14">
        <v>10.958688432224299</v>
      </c>
      <c r="K26" s="14">
        <v>12.190008472717899</v>
      </c>
      <c r="L26" s="14">
        <v>9.5117309999999993</v>
      </c>
      <c r="M26" s="14">
        <v>11.539303</v>
      </c>
      <c r="N26" s="14">
        <v>11.641597000000001</v>
      </c>
      <c r="O26" s="14">
        <v>10.539743</v>
      </c>
      <c r="P26" s="14">
        <v>12.724944000000001</v>
      </c>
      <c r="Q26" s="14">
        <v>10.419207999999999</v>
      </c>
      <c r="R26" s="14">
        <v>11.91277</v>
      </c>
      <c r="S26" s="14">
        <v>16.023319999999998</v>
      </c>
      <c r="T26" s="14">
        <v>18.088412000000002</v>
      </c>
      <c r="U26" s="14">
        <v>13.034537</v>
      </c>
      <c r="V26" s="14">
        <v>20.387737000000001</v>
      </c>
      <c r="W26" s="14">
        <v>24.359089999999998</v>
      </c>
      <c r="X26" s="14">
        <v>25.427703999999999</v>
      </c>
      <c r="Y26" s="14">
        <v>19.086296999999998</v>
      </c>
      <c r="Z26" s="14">
        <v>19.156441000000001</v>
      </c>
      <c r="AA26" s="14">
        <v>19.042491999999999</v>
      </c>
      <c r="AB26" s="14">
        <v>22.661624</v>
      </c>
      <c r="AC26" s="14">
        <v>24.493576999999998</v>
      </c>
      <c r="AD26" s="14">
        <v>27.791134</v>
      </c>
      <c r="AE26" s="14">
        <v>43.994481999999998</v>
      </c>
    </row>
    <row r="27" spans="1:31" ht="13.5" customHeight="1" x14ac:dyDescent="0.15">
      <c r="A27" s="1"/>
      <c r="B27" s="16" t="s">
        <v>51</v>
      </c>
      <c r="C27" s="10">
        <v>1247.8414406658399</v>
      </c>
      <c r="D27" s="11">
        <v>1404.8666748055994</v>
      </c>
      <c r="E27" s="11">
        <v>1156.50328955137</v>
      </c>
      <c r="F27" s="11">
        <v>1258.57307247313</v>
      </c>
      <c r="G27" s="11">
        <v>1801.1426883819609</v>
      </c>
      <c r="H27" s="11">
        <v>1791.9166836542001</v>
      </c>
      <c r="I27" s="11">
        <v>1825.0159381359501</v>
      </c>
      <c r="J27" s="11">
        <v>2180.9913915513102</v>
      </c>
      <c r="K27" s="11">
        <v>2196.4971946731098</v>
      </c>
      <c r="L27" s="11">
        <v>2245.3558079999998</v>
      </c>
      <c r="M27" s="11">
        <v>2027.6258049999999</v>
      </c>
      <c r="N27" s="11">
        <v>1889.650596</v>
      </c>
      <c r="O27" s="11">
        <v>2373.1269280000001</v>
      </c>
      <c r="P27" s="11">
        <v>2588.6640990000001</v>
      </c>
      <c r="Q27" s="11">
        <v>2755.0368720000001</v>
      </c>
      <c r="R27" s="11">
        <v>3259.6109849999998</v>
      </c>
      <c r="S27" s="11">
        <v>3859.8512329999999</v>
      </c>
      <c r="T27" s="11">
        <v>4137.9958450000004</v>
      </c>
      <c r="U27" s="11">
        <v>3113.186506</v>
      </c>
      <c r="V27" s="11">
        <v>3644.6017419999998</v>
      </c>
      <c r="W27" s="11">
        <v>4518.7183459999997</v>
      </c>
      <c r="X27" s="11">
        <v>4151.0121609999997</v>
      </c>
      <c r="Y27" s="11">
        <v>4362.6552419999998</v>
      </c>
      <c r="Z27" s="11">
        <v>4562.3167670000003</v>
      </c>
      <c r="AA27" s="11">
        <v>4204.4872219999997</v>
      </c>
      <c r="AB27" s="11">
        <v>4196.3996109999998</v>
      </c>
      <c r="AC27" s="11">
        <v>4757.7646670000004</v>
      </c>
      <c r="AD27" s="11">
        <v>5170.0902169999999</v>
      </c>
      <c r="AE27" s="11">
        <v>4722.72804</v>
      </c>
    </row>
    <row r="28" spans="1:31" ht="13.5" customHeight="1" x14ac:dyDescent="0.15">
      <c r="A28" s="1"/>
      <c r="B28" s="16" t="s">
        <v>52</v>
      </c>
      <c r="C28" s="13">
        <v>49.210730585143892</v>
      </c>
      <c r="D28" s="14">
        <v>87.301760857692528</v>
      </c>
      <c r="E28" s="14">
        <v>72.530731336371332</v>
      </c>
      <c r="F28" s="14">
        <v>78.705976076936395</v>
      </c>
      <c r="G28" s="14">
        <v>77.140830891488051</v>
      </c>
      <c r="H28" s="14">
        <v>102.057485174316</v>
      </c>
      <c r="I28" s="14">
        <v>116.470813532763</v>
      </c>
      <c r="J28" s="14">
        <v>123.96199370711</v>
      </c>
      <c r="K28" s="14">
        <v>146.40779096027589</v>
      </c>
      <c r="L28" s="14">
        <v>114.606424</v>
      </c>
      <c r="M28" s="14">
        <v>110.914552</v>
      </c>
      <c r="N28" s="14">
        <v>83.955906999999996</v>
      </c>
      <c r="O28" s="14">
        <v>100.42085299999999</v>
      </c>
      <c r="P28" s="14">
        <v>114.534497</v>
      </c>
      <c r="Q28" s="14">
        <v>100.74260599999999</v>
      </c>
      <c r="R28" s="14">
        <v>140.96826300000001</v>
      </c>
      <c r="S28" s="14">
        <v>161.94806800000001</v>
      </c>
      <c r="T28" s="14">
        <v>193.642717</v>
      </c>
      <c r="U28" s="14">
        <v>134.40914599999999</v>
      </c>
      <c r="V28" s="14">
        <v>168.866681</v>
      </c>
      <c r="W28" s="14">
        <v>169.063816</v>
      </c>
      <c r="X28" s="14">
        <v>113.097078</v>
      </c>
      <c r="Y28" s="14">
        <v>142.19664499999999</v>
      </c>
      <c r="Z28" s="14">
        <v>147.929609</v>
      </c>
      <c r="AA28" s="14">
        <v>141.23828</v>
      </c>
      <c r="AB28" s="14">
        <v>156.67089899999999</v>
      </c>
      <c r="AC28" s="14">
        <v>170.56724600000001</v>
      </c>
      <c r="AD28" s="14">
        <v>167.61201299999999</v>
      </c>
      <c r="AE28" s="14">
        <v>231.109611</v>
      </c>
    </row>
    <row r="29" spans="1:31" ht="13.5" customHeight="1" x14ac:dyDescent="0.15">
      <c r="A29" s="1"/>
      <c r="B29" s="16" t="s">
        <v>53</v>
      </c>
      <c r="C29" s="10">
        <v>281.62592948400601</v>
      </c>
      <c r="D29" s="11">
        <v>313.73020465709101</v>
      </c>
      <c r="E29" s="11">
        <v>271.84038095350598</v>
      </c>
      <c r="F29" s="11">
        <v>308.09357980236115</v>
      </c>
      <c r="G29" s="11">
        <v>450.41420303851999</v>
      </c>
      <c r="H29" s="11">
        <v>416.93571395354002</v>
      </c>
      <c r="I29" s="11">
        <v>416.96135934387883</v>
      </c>
      <c r="J29" s="11">
        <v>422.66094008384198</v>
      </c>
      <c r="K29" s="11">
        <v>558.4445399604549</v>
      </c>
      <c r="L29" s="11">
        <v>564.04803700000002</v>
      </c>
      <c r="M29" s="11">
        <v>525.61401599999999</v>
      </c>
      <c r="N29" s="11">
        <v>439.73501099999999</v>
      </c>
      <c r="O29" s="11">
        <v>618.94458699999996</v>
      </c>
      <c r="P29" s="11">
        <v>877.95148200000006</v>
      </c>
      <c r="Q29" s="11">
        <v>918.92173100000002</v>
      </c>
      <c r="R29" s="11">
        <v>1088.0272600000001</v>
      </c>
      <c r="S29" s="11">
        <v>1320.9034830000001</v>
      </c>
      <c r="T29" s="11">
        <v>1332.369363</v>
      </c>
      <c r="U29" s="11">
        <v>791.70022100000006</v>
      </c>
      <c r="V29" s="11">
        <v>1121.4779430000001</v>
      </c>
      <c r="W29" s="11">
        <v>1117.7949149999999</v>
      </c>
      <c r="X29" s="11">
        <v>802.19521499999996</v>
      </c>
      <c r="Y29" s="11">
        <v>792.44358699999998</v>
      </c>
      <c r="Z29" s="11">
        <v>775.60057500000005</v>
      </c>
      <c r="AA29" s="11">
        <v>817.77323899999999</v>
      </c>
      <c r="AB29" s="11">
        <v>943.70210899999995</v>
      </c>
      <c r="AC29" s="11">
        <v>975.34906799999999</v>
      </c>
      <c r="AD29" s="11">
        <v>1091.3289460000001</v>
      </c>
      <c r="AE29" s="11">
        <v>953.23676999999998</v>
      </c>
    </row>
    <row r="30" spans="1:31" ht="13.5" customHeight="1" x14ac:dyDescent="0.15">
      <c r="A30" s="1"/>
      <c r="B30" s="15" t="s">
        <v>54</v>
      </c>
      <c r="C30" s="13">
        <v>462.76286966916024</v>
      </c>
      <c r="D30" s="14">
        <v>525.04792709244703</v>
      </c>
      <c r="E30" s="14">
        <v>511.87420931587991</v>
      </c>
      <c r="F30" s="14">
        <v>642.82600865647123</v>
      </c>
      <c r="G30" s="14">
        <v>777.12140325874918</v>
      </c>
      <c r="H30" s="14">
        <v>840.438433186108</v>
      </c>
      <c r="I30" s="14">
        <v>931.40216194218146</v>
      </c>
      <c r="J30" s="14">
        <v>979.68268296154872</v>
      </c>
      <c r="K30" s="14">
        <v>1315.4643344599499</v>
      </c>
      <c r="L30" s="14">
        <v>1615.245643</v>
      </c>
      <c r="M30" s="14">
        <v>1358.1154320000001</v>
      </c>
      <c r="N30" s="14">
        <v>1640.2472459999999</v>
      </c>
      <c r="O30" s="14">
        <v>2167.3997880000002</v>
      </c>
      <c r="P30" s="14">
        <v>2459.7764360000001</v>
      </c>
      <c r="Q30" s="14">
        <v>3151.2651019999998</v>
      </c>
      <c r="R30" s="14">
        <v>4379.1288269999995</v>
      </c>
      <c r="S30" s="14">
        <v>5938.1574950000004</v>
      </c>
      <c r="T30" s="14">
        <v>7896.4385339999999</v>
      </c>
      <c r="U30" s="14">
        <v>8543.9825199999996</v>
      </c>
      <c r="V30" s="14">
        <v>9372.1000399999994</v>
      </c>
      <c r="W30" s="14">
        <v>7916.6332469999998</v>
      </c>
      <c r="X30" s="14">
        <v>9710.2693670000008</v>
      </c>
      <c r="Y30" s="14">
        <v>10179.127746</v>
      </c>
      <c r="Z30" s="14">
        <v>9201.2448189999996</v>
      </c>
      <c r="AA30" s="14">
        <v>9616.0745260000003</v>
      </c>
      <c r="AB30" s="14">
        <v>10246.273322999999</v>
      </c>
      <c r="AC30" s="14">
        <v>10483.981145</v>
      </c>
      <c r="AD30" s="14">
        <v>10688.88594</v>
      </c>
      <c r="AE30" s="14">
        <v>10208.266382</v>
      </c>
    </row>
    <row r="31" spans="1:31" ht="13.5" customHeight="1" x14ac:dyDescent="0.15">
      <c r="A31" s="1"/>
      <c r="B31" s="15" t="s">
        <v>55</v>
      </c>
      <c r="C31" s="10">
        <v>395.675735428959</v>
      </c>
      <c r="D31" s="11">
        <v>446.4762492946528</v>
      </c>
      <c r="E31" s="11">
        <v>518.11256628855699</v>
      </c>
      <c r="F31" s="11">
        <v>568.53812633251357</v>
      </c>
      <c r="G31" s="11">
        <v>612.75467947576567</v>
      </c>
      <c r="H31" s="11">
        <v>598.69408130371255</v>
      </c>
      <c r="I31" s="11">
        <v>625.17117786811207</v>
      </c>
      <c r="J31" s="11">
        <v>616.0046059091668</v>
      </c>
      <c r="K31" s="11">
        <v>701.5846434560948</v>
      </c>
      <c r="L31" s="11">
        <v>777.89978099999996</v>
      </c>
      <c r="M31" s="11">
        <v>786.71740199999999</v>
      </c>
      <c r="N31" s="11">
        <v>807.14284799999996</v>
      </c>
      <c r="O31" s="11">
        <v>941.20255099999997</v>
      </c>
      <c r="P31" s="11">
        <v>1057.3562260000001</v>
      </c>
      <c r="Q31" s="11">
        <v>1028.416815</v>
      </c>
      <c r="R31" s="11">
        <v>1245.1611439999999</v>
      </c>
      <c r="S31" s="11">
        <v>1368.284549</v>
      </c>
      <c r="T31" s="11">
        <v>1412.1951320000001</v>
      </c>
      <c r="U31" s="11">
        <v>1249.4324240000001</v>
      </c>
      <c r="V31" s="11">
        <v>1428.722487</v>
      </c>
      <c r="W31" s="11">
        <v>1692.6091779999999</v>
      </c>
      <c r="X31" s="11">
        <v>1572.7716009999999</v>
      </c>
      <c r="Y31" s="11">
        <v>1456.127878</v>
      </c>
      <c r="Z31" s="11">
        <v>1460.943368</v>
      </c>
      <c r="AA31" s="11">
        <v>1343.561686</v>
      </c>
      <c r="AB31" s="11">
        <v>1333.3673470000001</v>
      </c>
      <c r="AC31" s="11">
        <v>1427.3310409999999</v>
      </c>
      <c r="AD31" s="11">
        <v>1568.244475</v>
      </c>
      <c r="AE31" s="11">
        <v>1584.729611</v>
      </c>
    </row>
    <row r="32" spans="1:31" ht="13.5" customHeight="1" x14ac:dyDescent="0.15">
      <c r="A32" s="1"/>
      <c r="B32" s="15" t="s">
        <v>56</v>
      </c>
      <c r="C32" s="13">
        <v>1347.7619300471999</v>
      </c>
      <c r="D32" s="14">
        <v>1506.67987850593</v>
      </c>
      <c r="E32" s="14">
        <v>1959.6777501696702</v>
      </c>
      <c r="F32" s="14">
        <v>2387.23446793529</v>
      </c>
      <c r="G32" s="14">
        <v>2921.3476545745102</v>
      </c>
      <c r="H32" s="14">
        <v>3240.3620442438796</v>
      </c>
      <c r="I32" s="14">
        <v>3406.5723620368008</v>
      </c>
      <c r="J32" s="14">
        <v>2785.4277141125203</v>
      </c>
      <c r="K32" s="14">
        <v>2978.9040312492721</v>
      </c>
      <c r="L32" s="14">
        <v>3473.6695070000001</v>
      </c>
      <c r="M32" s="14">
        <v>3298.0934360000001</v>
      </c>
      <c r="N32" s="14">
        <v>3699.364047</v>
      </c>
      <c r="O32" s="14">
        <v>4331.1553620000004</v>
      </c>
      <c r="P32" s="14">
        <v>4923.9433040000004</v>
      </c>
      <c r="Q32" s="14">
        <v>6122.6981839999999</v>
      </c>
      <c r="R32" s="14">
        <v>7214.2974690000001</v>
      </c>
      <c r="S32" s="14">
        <v>8695.4014459999999</v>
      </c>
      <c r="T32" s="14">
        <v>9950.0700930000003</v>
      </c>
      <c r="U32" s="14">
        <v>9448.5263809999997</v>
      </c>
      <c r="V32" s="14">
        <v>11256.716039999999</v>
      </c>
      <c r="W32" s="14">
        <v>11826.580216</v>
      </c>
      <c r="X32" s="14">
        <v>13041.036488</v>
      </c>
      <c r="Y32" s="14">
        <v>12982.312803000001</v>
      </c>
      <c r="Z32" s="14">
        <v>12481.316118999999</v>
      </c>
      <c r="AA32" s="14">
        <v>11649.814924</v>
      </c>
      <c r="AB32" s="14">
        <v>11401.575788</v>
      </c>
      <c r="AC32" s="14">
        <v>12276.695883</v>
      </c>
      <c r="AD32" s="14">
        <v>12434.012522999999</v>
      </c>
      <c r="AE32" s="14">
        <v>11696.907556</v>
      </c>
    </row>
    <row r="33" spans="1:31" ht="13.5" customHeight="1" x14ac:dyDescent="0.15">
      <c r="A33" s="1"/>
      <c r="B33" s="15" t="s">
        <v>57</v>
      </c>
      <c r="C33" s="10">
        <v>1.67514699957433</v>
      </c>
      <c r="D33" s="11">
        <v>3.6007315719220601</v>
      </c>
      <c r="E33" s="11">
        <v>2.7127553028761802</v>
      </c>
      <c r="F33" s="11">
        <v>2.0225119531185998</v>
      </c>
      <c r="G33" s="11">
        <v>3.8806270365341704</v>
      </c>
      <c r="H33" s="11">
        <v>9.3736732972609609</v>
      </c>
      <c r="I33" s="11">
        <v>21.44950634589809</v>
      </c>
      <c r="J33" s="11">
        <v>11.007939309696001</v>
      </c>
      <c r="K33" s="11">
        <v>6.7802983951560831</v>
      </c>
      <c r="L33" s="11">
        <v>5.3160530000000001</v>
      </c>
      <c r="M33" s="11">
        <v>6.7358770000000003</v>
      </c>
      <c r="N33" s="11">
        <v>4.6249950000000002</v>
      </c>
      <c r="O33" s="11">
        <v>4.9473459999999996</v>
      </c>
      <c r="P33" s="11">
        <v>4.7421470000000001</v>
      </c>
      <c r="Q33" s="11">
        <v>5.5119910000000001</v>
      </c>
      <c r="R33" s="11">
        <v>7.5673079999999997</v>
      </c>
      <c r="S33" s="11">
        <v>16.172988</v>
      </c>
      <c r="T33" s="11">
        <v>27.807303999999998</v>
      </c>
      <c r="U33" s="11">
        <v>14.925106</v>
      </c>
      <c r="V33" s="11">
        <v>22.068698999999999</v>
      </c>
      <c r="W33" s="11">
        <v>17.584517000000002</v>
      </c>
      <c r="X33" s="11">
        <v>16.409455000000001</v>
      </c>
      <c r="Y33" s="11">
        <v>22.741952999999999</v>
      </c>
      <c r="Z33" s="11">
        <v>20.997823</v>
      </c>
      <c r="AA33" s="11">
        <v>24.206164000000001</v>
      </c>
      <c r="AB33" s="11">
        <v>21.877738999999998</v>
      </c>
      <c r="AC33" s="11">
        <v>20.204836</v>
      </c>
      <c r="AD33" s="11">
        <v>23.901955999999998</v>
      </c>
      <c r="AE33" s="11">
        <v>26.715498</v>
      </c>
    </row>
    <row r="34" spans="1:31" ht="13.5" customHeight="1" x14ac:dyDescent="0.15">
      <c r="A34" s="1"/>
      <c r="B34" s="15" t="s">
        <v>58</v>
      </c>
      <c r="C34" s="13"/>
      <c r="D34" s="14"/>
      <c r="E34" s="14"/>
      <c r="F34" s="14"/>
      <c r="G34" s="14"/>
      <c r="H34" s="14"/>
      <c r="I34" s="14"/>
      <c r="J34" s="14"/>
      <c r="K34" s="14">
        <v>27.3806441310232</v>
      </c>
      <c r="L34" s="14">
        <v>39.846893000000001</v>
      </c>
      <c r="M34" s="14">
        <v>45.986482000000002</v>
      </c>
      <c r="N34" s="14">
        <v>68.436916999999994</v>
      </c>
      <c r="O34" s="14">
        <v>96.383600000000001</v>
      </c>
      <c r="P34" s="14">
        <v>147.35777300000001</v>
      </c>
      <c r="Q34" s="14">
        <v>250.500224</v>
      </c>
      <c r="R34" s="14">
        <v>354.79513900000001</v>
      </c>
      <c r="S34" s="14">
        <v>527.000181</v>
      </c>
      <c r="T34" s="14">
        <v>599.96231799999998</v>
      </c>
      <c r="U34" s="14">
        <v>854.32228699999996</v>
      </c>
      <c r="V34" s="14">
        <v>1136.615798</v>
      </c>
      <c r="W34" s="14">
        <v>940.94607099999996</v>
      </c>
      <c r="X34" s="14">
        <v>759.53458799999999</v>
      </c>
      <c r="Y34" s="14">
        <v>712.63520000000005</v>
      </c>
      <c r="Z34" s="14">
        <v>758.78253400000006</v>
      </c>
      <c r="AA34" s="14">
        <v>739.08981500000004</v>
      </c>
      <c r="AB34" s="14">
        <v>711.734692</v>
      </c>
      <c r="AC34" s="14">
        <v>699.30798400000003</v>
      </c>
      <c r="AD34" s="14">
        <v>719.52819399999998</v>
      </c>
      <c r="AE34" s="14">
        <v>715.60577899999998</v>
      </c>
    </row>
    <row r="35" spans="1:31" ht="13.5" customHeight="1" x14ac:dyDescent="0.15">
      <c r="A35" s="1"/>
      <c r="B35" s="15" t="s">
        <v>59</v>
      </c>
      <c r="C35" s="10">
        <v>123.82088867764897</v>
      </c>
      <c r="D35" s="11">
        <v>140.066047687783</v>
      </c>
      <c r="E35" s="11">
        <v>112.0916391218</v>
      </c>
      <c r="F35" s="11">
        <v>135.55075859738801</v>
      </c>
      <c r="G35" s="11">
        <v>169.99211278010699</v>
      </c>
      <c r="H35" s="11">
        <v>187.16420704575907</v>
      </c>
      <c r="I35" s="11">
        <v>225.105728990415</v>
      </c>
      <c r="J35" s="11">
        <v>233.06201784984208</v>
      </c>
      <c r="K35" s="11">
        <v>196.93745683326699</v>
      </c>
      <c r="L35" s="11">
        <v>203.08551499999999</v>
      </c>
      <c r="M35" s="11">
        <v>171.12963999999999</v>
      </c>
      <c r="N35" s="11">
        <v>160.49370300000001</v>
      </c>
      <c r="O35" s="11">
        <v>189.71036799999999</v>
      </c>
      <c r="P35" s="11">
        <v>241.719585</v>
      </c>
      <c r="Q35" s="11">
        <v>252.94827100000001</v>
      </c>
      <c r="R35" s="11">
        <v>350.98524500000002</v>
      </c>
      <c r="S35" s="11">
        <v>425.87820699999997</v>
      </c>
      <c r="T35" s="11">
        <v>549.94932200000005</v>
      </c>
      <c r="U35" s="11">
        <v>517.32719599999996</v>
      </c>
      <c r="V35" s="11">
        <v>723.17846399999996</v>
      </c>
      <c r="W35" s="11">
        <v>747.078036</v>
      </c>
      <c r="X35" s="11">
        <v>452.28878400000002</v>
      </c>
      <c r="Y35" s="11">
        <v>416.926874</v>
      </c>
      <c r="Z35" s="11">
        <v>434.24827900000003</v>
      </c>
      <c r="AA35" s="11">
        <v>437.175164</v>
      </c>
      <c r="AB35" s="11">
        <v>385.21334100000001</v>
      </c>
      <c r="AC35" s="11">
        <v>392.56060100000002</v>
      </c>
      <c r="AD35" s="11">
        <v>388.16170499999998</v>
      </c>
      <c r="AE35" s="11">
        <v>404.74688700000002</v>
      </c>
    </row>
    <row r="36" spans="1:31" ht="13.5" customHeight="1" x14ac:dyDescent="0.15">
      <c r="A36" s="1"/>
      <c r="B36" s="15" t="s">
        <v>60</v>
      </c>
      <c r="C36" s="13">
        <v>3.74178772180659</v>
      </c>
      <c r="D36" s="14">
        <v>2.4925391774178198</v>
      </c>
      <c r="E36" s="14">
        <v>3.8123063399189894</v>
      </c>
      <c r="F36" s="14">
        <v>7.695554860380307</v>
      </c>
      <c r="G36" s="14">
        <v>5.9332253001841275</v>
      </c>
      <c r="H36" s="14">
        <v>6.0252440263429197</v>
      </c>
      <c r="I36" s="14">
        <v>6.153295213741159</v>
      </c>
      <c r="J36" s="14">
        <v>6.0218190082460996</v>
      </c>
      <c r="K36" s="14">
        <v>6.9917681308395228</v>
      </c>
      <c r="L36" s="14">
        <v>5.9772999999999996</v>
      </c>
      <c r="M36" s="14">
        <v>9.0053529999999995</v>
      </c>
      <c r="N36" s="14">
        <v>3.4133870000000002</v>
      </c>
      <c r="O36" s="14">
        <v>4.5323260000000003</v>
      </c>
      <c r="P36" s="14">
        <v>6.5212789999999998</v>
      </c>
      <c r="Q36" s="14">
        <v>9.6197730000000004</v>
      </c>
      <c r="R36" s="14">
        <v>9.2582409999999999</v>
      </c>
      <c r="S36" s="14">
        <v>9.0864989999999999</v>
      </c>
      <c r="T36" s="14">
        <v>9.706766</v>
      </c>
      <c r="U36" s="14">
        <v>4.5597789999999998</v>
      </c>
      <c r="V36" s="14">
        <v>5.432124</v>
      </c>
      <c r="W36" s="14">
        <v>5.8654250000000001</v>
      </c>
      <c r="X36" s="14">
        <v>7.0359730000000003</v>
      </c>
      <c r="Y36" s="14">
        <v>6.2962899999999999</v>
      </c>
      <c r="Z36" s="14">
        <v>6.5086349999999999</v>
      </c>
      <c r="AA36" s="14">
        <v>5.8482969999999996</v>
      </c>
      <c r="AB36" s="14">
        <v>5.3682730000000003</v>
      </c>
      <c r="AC36" s="14">
        <v>9.382771</v>
      </c>
      <c r="AD36" s="14">
        <v>7.0454850000000002</v>
      </c>
      <c r="AE36" s="14">
        <v>8.1682649999999999</v>
      </c>
    </row>
    <row r="37" spans="1:31" ht="13.5" customHeight="1" x14ac:dyDescent="0.15">
      <c r="A37" s="1"/>
      <c r="B37" s="15" t="s">
        <v>61</v>
      </c>
      <c r="C37" s="10">
        <v>77.513178331042468</v>
      </c>
      <c r="D37" s="11">
        <v>93.114990548646816</v>
      </c>
      <c r="E37" s="11">
        <v>125.02432013663901</v>
      </c>
      <c r="F37" s="11">
        <v>136.543265497341</v>
      </c>
      <c r="G37" s="11">
        <v>182.0687323203839</v>
      </c>
      <c r="H37" s="11">
        <v>237.94113394476199</v>
      </c>
      <c r="I37" s="11">
        <v>281.172696166707</v>
      </c>
      <c r="J37" s="11">
        <v>288.67304925847799</v>
      </c>
      <c r="K37" s="11">
        <v>388.13528807778619</v>
      </c>
      <c r="L37" s="11">
        <v>456.87742700000001</v>
      </c>
      <c r="M37" s="11">
        <v>455.53927199999998</v>
      </c>
      <c r="N37" s="11">
        <v>499.73067200000003</v>
      </c>
      <c r="O37" s="11">
        <v>529.85648900000001</v>
      </c>
      <c r="P37" s="11">
        <v>563.90526199999999</v>
      </c>
      <c r="Q37" s="11">
        <v>578.69923400000005</v>
      </c>
      <c r="R37" s="11">
        <v>587.14808100000005</v>
      </c>
      <c r="S37" s="11">
        <v>713.48714600000005</v>
      </c>
      <c r="T37" s="11">
        <v>722.43230300000005</v>
      </c>
      <c r="U37" s="11">
        <v>491.24903899999998</v>
      </c>
      <c r="V37" s="11">
        <v>668.30011500000001</v>
      </c>
      <c r="W37" s="11">
        <v>729.27730499999996</v>
      </c>
      <c r="X37" s="11">
        <v>724.53345200000001</v>
      </c>
      <c r="Y37" s="11">
        <v>673.31331899999998</v>
      </c>
      <c r="Z37" s="11">
        <v>752.91710899999998</v>
      </c>
      <c r="AA37" s="11">
        <v>694.39037099999996</v>
      </c>
      <c r="AB37" s="11">
        <v>671.61197700000002</v>
      </c>
      <c r="AC37" s="11">
        <v>692.87267799999995</v>
      </c>
      <c r="AD37" s="11">
        <v>725.09165199999995</v>
      </c>
      <c r="AE37" s="11">
        <v>737.61809100000005</v>
      </c>
    </row>
    <row r="38" spans="1:31" ht="13.5" customHeight="1" x14ac:dyDescent="0.15">
      <c r="A38" s="1"/>
      <c r="B38" s="15" t="s">
        <v>62</v>
      </c>
      <c r="C38" s="13">
        <v>5134.8231748747976</v>
      </c>
      <c r="D38" s="14">
        <v>5685.9853128013201</v>
      </c>
      <c r="E38" s="14">
        <v>6299.8112493039343</v>
      </c>
      <c r="F38" s="14">
        <v>7727.6835093514246</v>
      </c>
      <c r="G38" s="14">
        <v>9476.5631473592184</v>
      </c>
      <c r="H38" s="14">
        <v>9372.9850369136275</v>
      </c>
      <c r="I38" s="14">
        <v>8732.9239600700403</v>
      </c>
      <c r="J38" s="14">
        <v>7475.08802729336</v>
      </c>
      <c r="K38" s="14">
        <v>8259.45442956642</v>
      </c>
      <c r="L38" s="14">
        <v>10164.155019</v>
      </c>
      <c r="M38" s="14">
        <v>9964.1586559999996</v>
      </c>
      <c r="N38" s="14">
        <v>10000.489901999999</v>
      </c>
      <c r="O38" s="14">
        <v>11395.134834</v>
      </c>
      <c r="P38" s="14">
        <v>13451.622801</v>
      </c>
      <c r="Q38" s="14">
        <v>14979.108056999999</v>
      </c>
      <c r="R38" s="14">
        <v>16491.991643000001</v>
      </c>
      <c r="S38" s="14">
        <v>18121.563560999999</v>
      </c>
      <c r="T38" s="14">
        <v>19878.627069999999</v>
      </c>
      <c r="U38" s="14">
        <v>15668.968171</v>
      </c>
      <c r="V38" s="14">
        <v>20316.619326</v>
      </c>
      <c r="W38" s="14">
        <v>23613.196607000002</v>
      </c>
      <c r="X38" s="14">
        <v>23299.150100999999</v>
      </c>
      <c r="Y38" s="14">
        <v>21874.553805</v>
      </c>
      <c r="Z38" s="14">
        <v>21478.979851</v>
      </c>
      <c r="AA38" s="14">
        <v>19742.701591000001</v>
      </c>
      <c r="AB38" s="14">
        <v>20353.079941</v>
      </c>
      <c r="AC38" s="14">
        <v>22023.153484999999</v>
      </c>
      <c r="AD38" s="14">
        <v>24740.027620000001</v>
      </c>
      <c r="AE38" s="14">
        <v>24470.360386</v>
      </c>
    </row>
    <row r="39" spans="1:31" ht="13.5" customHeight="1" x14ac:dyDescent="0.15">
      <c r="A39" s="1"/>
      <c r="B39" s="15" t="s">
        <v>63</v>
      </c>
      <c r="C39" s="10">
        <v>459.44901918368299</v>
      </c>
      <c r="D39" s="11">
        <v>532.92223223467101</v>
      </c>
      <c r="E39" s="11">
        <v>461.328736703689</v>
      </c>
      <c r="F39" s="11">
        <v>571.45734597495391</v>
      </c>
      <c r="G39" s="11">
        <v>801.2781210879831</v>
      </c>
      <c r="H39" s="11">
        <v>1012.8976367116801</v>
      </c>
      <c r="I39" s="11">
        <v>1013.55450253572</v>
      </c>
      <c r="J39" s="11">
        <v>626.26976020449331</v>
      </c>
      <c r="K39" s="11">
        <v>909.69190369538296</v>
      </c>
      <c r="L39" s="11">
        <v>1265.0722880000001</v>
      </c>
      <c r="M39" s="11">
        <v>1229.337276</v>
      </c>
      <c r="N39" s="11">
        <v>1397.6305950000001</v>
      </c>
      <c r="O39" s="11">
        <v>1588.4361859999999</v>
      </c>
      <c r="P39" s="11">
        <v>1854.087726</v>
      </c>
      <c r="Q39" s="11">
        <v>2244.2893439999998</v>
      </c>
      <c r="R39" s="11">
        <v>2687.983553</v>
      </c>
      <c r="S39" s="11">
        <v>2982.4646710000002</v>
      </c>
      <c r="T39" s="11">
        <v>3629.3276369999999</v>
      </c>
      <c r="U39" s="11">
        <v>2809.067168</v>
      </c>
      <c r="V39" s="11">
        <v>3607.8045510000002</v>
      </c>
      <c r="W39" s="11">
        <v>4527.7665139999999</v>
      </c>
      <c r="X39" s="11">
        <v>4751.5289409999996</v>
      </c>
      <c r="Y39" s="11">
        <v>4514.4364939999996</v>
      </c>
      <c r="Z39" s="11">
        <v>4472.9287850000001</v>
      </c>
      <c r="AA39" s="11">
        <v>4039.9303580000001</v>
      </c>
      <c r="AB39" s="11">
        <v>4045.8837290000001</v>
      </c>
      <c r="AC39" s="11">
        <v>4652.6092509999999</v>
      </c>
      <c r="AD39" s="11">
        <v>4898.7961930000001</v>
      </c>
      <c r="AE39" s="11">
        <v>4717.1345449999999</v>
      </c>
    </row>
    <row r="40" spans="1:31" ht="13.5" customHeight="1" x14ac:dyDescent="0.15">
      <c r="A40" s="1"/>
      <c r="B40" s="15" t="s">
        <v>64</v>
      </c>
      <c r="C40" s="13">
        <v>20.2948028096183</v>
      </c>
      <c r="D40" s="14">
        <v>27.817018595731501</v>
      </c>
      <c r="E40" s="14">
        <v>62.880438168382618</v>
      </c>
      <c r="F40" s="14">
        <v>72.147902245839106</v>
      </c>
      <c r="G40" s="14">
        <v>92.625363435856244</v>
      </c>
      <c r="H40" s="14">
        <v>98.536664135202102</v>
      </c>
      <c r="I40" s="14">
        <v>95.603164413751031</v>
      </c>
      <c r="J40" s="14">
        <v>121.113260527531</v>
      </c>
      <c r="K40" s="14">
        <v>161.732313575474</v>
      </c>
      <c r="L40" s="14">
        <v>182.16161299999999</v>
      </c>
      <c r="M40" s="14">
        <v>182.255225</v>
      </c>
      <c r="N40" s="14">
        <v>204.936622</v>
      </c>
      <c r="O40" s="14">
        <v>266.81273599999997</v>
      </c>
      <c r="P40" s="14">
        <v>329.304126</v>
      </c>
      <c r="Q40" s="14">
        <v>517.82221500000003</v>
      </c>
      <c r="R40" s="14">
        <v>529.27597700000001</v>
      </c>
      <c r="S40" s="14">
        <v>639.64714000000004</v>
      </c>
      <c r="T40" s="14">
        <v>735.03188499999999</v>
      </c>
      <c r="U40" s="14">
        <v>539.93097599999999</v>
      </c>
      <c r="V40" s="14">
        <v>799.67764799999998</v>
      </c>
      <c r="W40" s="14">
        <v>845.458484</v>
      </c>
      <c r="X40" s="14">
        <v>1020.9301380000001</v>
      </c>
      <c r="Y40" s="14">
        <v>1142.6384310000001</v>
      </c>
      <c r="Z40" s="14">
        <v>1224.7190419999999</v>
      </c>
      <c r="AA40" s="14">
        <v>1297.101611</v>
      </c>
      <c r="AB40" s="14">
        <v>1425.9487409999999</v>
      </c>
      <c r="AC40" s="14">
        <v>1639.74416</v>
      </c>
      <c r="AD40" s="14">
        <v>1654.959208</v>
      </c>
      <c r="AE40" s="14">
        <v>1542.0022140000001</v>
      </c>
    </row>
    <row r="41" spans="1:31" ht="13.5" customHeight="1" x14ac:dyDescent="0.15">
      <c r="A41" s="1"/>
      <c r="B41" s="15" t="s">
        <v>65</v>
      </c>
      <c r="C41" s="10">
        <v>40.636787240103082</v>
      </c>
      <c r="D41" s="11">
        <v>49.214340873427695</v>
      </c>
      <c r="E41" s="11">
        <v>46.266270066278921</v>
      </c>
      <c r="F41" s="11">
        <v>51.048043595875896</v>
      </c>
      <c r="G41" s="11">
        <v>54.5194600619906</v>
      </c>
      <c r="H41" s="11">
        <v>60.993746819260892</v>
      </c>
      <c r="I41" s="11">
        <v>59.744843367770599</v>
      </c>
      <c r="J41" s="11">
        <v>61.612251128728779</v>
      </c>
      <c r="K41" s="11">
        <v>56.186414527414577</v>
      </c>
      <c r="L41" s="11">
        <v>52.783729999999998</v>
      </c>
      <c r="M41" s="11">
        <v>49.021509999999999</v>
      </c>
      <c r="N41" s="11">
        <v>53.780174000000002</v>
      </c>
      <c r="O41" s="11">
        <v>65.341142000000005</v>
      </c>
      <c r="P41" s="11">
        <v>78.845639000000006</v>
      </c>
      <c r="Q41" s="11">
        <v>90.595744999999994</v>
      </c>
      <c r="R41" s="11">
        <v>197.078281</v>
      </c>
      <c r="S41" s="11">
        <v>167.85456099999999</v>
      </c>
      <c r="T41" s="11">
        <v>189.612922</v>
      </c>
      <c r="U41" s="11">
        <v>118.162835</v>
      </c>
      <c r="V41" s="11">
        <v>176.69938500000001</v>
      </c>
      <c r="W41" s="11">
        <v>182.37727899999999</v>
      </c>
      <c r="X41" s="11">
        <v>475.07496400000002</v>
      </c>
      <c r="Y41" s="11">
        <v>190.07578899999999</v>
      </c>
      <c r="Z41" s="11">
        <v>382.57262700000001</v>
      </c>
      <c r="AA41" s="11">
        <v>186.46200899999999</v>
      </c>
      <c r="AB41" s="11">
        <v>177.096879</v>
      </c>
      <c r="AC41" s="11">
        <v>488.87275</v>
      </c>
      <c r="AD41" s="11">
        <v>200.58382599999999</v>
      </c>
      <c r="AE41" s="11">
        <v>207.494765</v>
      </c>
    </row>
    <row r="42" spans="1:31" ht="13.5" customHeight="1" x14ac:dyDescent="0.15">
      <c r="A42" s="1"/>
      <c r="B42" s="15" t="s">
        <v>66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>
        <v>1.6705000000000001E-2</v>
      </c>
      <c r="Y42" s="14">
        <v>2.7394999999999999E-2</v>
      </c>
      <c r="Z42" s="14">
        <v>2.4478E-2</v>
      </c>
      <c r="AA42" s="14">
        <v>1.2494E-2</v>
      </c>
      <c r="AB42" s="14">
        <v>2.1580000000000002E-3</v>
      </c>
      <c r="AC42" s="14">
        <v>4.2200000000000001E-4</v>
      </c>
      <c r="AD42" s="14">
        <v>5.7827999999999997E-2</v>
      </c>
      <c r="AE42" s="14">
        <v>1.4415000000000001E-2</v>
      </c>
    </row>
    <row r="43" spans="1:31" ht="13.5" customHeight="1" x14ac:dyDescent="0.15">
      <c r="A43" s="1"/>
      <c r="B43" s="15" t="s">
        <v>67</v>
      </c>
      <c r="C43" s="10">
        <v>2335.8553035229202</v>
      </c>
      <c r="D43" s="11">
        <v>2822.4732229248316</v>
      </c>
      <c r="E43" s="11">
        <v>4458.7145447964194</v>
      </c>
      <c r="F43" s="11">
        <v>6167.2945682397303</v>
      </c>
      <c r="G43" s="11">
        <v>7916.9851789982822</v>
      </c>
      <c r="H43" s="11">
        <v>6749.443643439793</v>
      </c>
      <c r="I43" s="11">
        <v>6405.8988757157103</v>
      </c>
      <c r="J43" s="11">
        <v>4698.0795812467131</v>
      </c>
      <c r="K43" s="11">
        <v>5073.197020198284</v>
      </c>
      <c r="L43" s="11">
        <v>5996.8221489999996</v>
      </c>
      <c r="M43" s="11">
        <v>5287.4424250000002</v>
      </c>
      <c r="N43" s="11">
        <v>5553.5061420000002</v>
      </c>
      <c r="O43" s="11">
        <v>5872.9793449999997</v>
      </c>
      <c r="P43" s="11">
        <v>7008.9844050000002</v>
      </c>
      <c r="Q43" s="11">
        <v>7640.9826309999999</v>
      </c>
      <c r="R43" s="11">
        <v>8411.1905910000005</v>
      </c>
      <c r="S43" s="11">
        <v>9610.2810329999993</v>
      </c>
      <c r="T43" s="11">
        <v>9998.5280079999993</v>
      </c>
      <c r="U43" s="11">
        <v>7552.2680380000002</v>
      </c>
      <c r="V43" s="11">
        <v>9003.449208</v>
      </c>
      <c r="W43" s="11">
        <v>11300.867371</v>
      </c>
      <c r="X43" s="11">
        <v>10762.714131999999</v>
      </c>
      <c r="Y43" s="11">
        <v>11055.571942</v>
      </c>
      <c r="Z43" s="11">
        <v>10337.938176</v>
      </c>
      <c r="AA43" s="11">
        <v>8613.5981100000008</v>
      </c>
      <c r="AB43" s="11">
        <v>8182.6485730000004</v>
      </c>
      <c r="AC43" s="11">
        <v>8274.9262130000006</v>
      </c>
      <c r="AD43" s="11">
        <v>9226.7550370000008</v>
      </c>
      <c r="AE43" s="11">
        <v>8861.5602529999996</v>
      </c>
    </row>
    <row r="44" spans="1:31" ht="13.5" customHeight="1" x14ac:dyDescent="0.15">
      <c r="A44" s="1"/>
      <c r="B44" s="15" t="s">
        <v>68</v>
      </c>
      <c r="C44" s="13">
        <v>147.25040116405202</v>
      </c>
      <c r="D44" s="14">
        <v>154.11238304985108</v>
      </c>
      <c r="E44" s="14">
        <v>136.679382093616</v>
      </c>
      <c r="F44" s="14">
        <v>153.89930274911498</v>
      </c>
      <c r="G44" s="14">
        <v>147.19116355256901</v>
      </c>
      <c r="H44" s="14">
        <v>160.83493825265501</v>
      </c>
      <c r="I44" s="14">
        <v>168.544221309915</v>
      </c>
      <c r="J44" s="14">
        <v>193.89817798507698</v>
      </c>
      <c r="K44" s="14">
        <v>254.07938268072098</v>
      </c>
      <c r="L44" s="14">
        <v>327.20315699999998</v>
      </c>
      <c r="M44" s="14">
        <v>240.95661200000001</v>
      </c>
      <c r="N44" s="14">
        <v>227.901521</v>
      </c>
      <c r="O44" s="14">
        <v>269.07437299999998</v>
      </c>
      <c r="P44" s="14">
        <v>321.119889</v>
      </c>
      <c r="Q44" s="14">
        <v>344.47169300000002</v>
      </c>
      <c r="R44" s="14">
        <v>421.468726</v>
      </c>
      <c r="S44" s="14">
        <v>548.40249500000004</v>
      </c>
      <c r="T44" s="14">
        <v>547.43347200000005</v>
      </c>
      <c r="U44" s="14">
        <v>445.87393600000001</v>
      </c>
      <c r="V44" s="14">
        <v>572.52014899999995</v>
      </c>
      <c r="W44" s="14">
        <v>638.55086300000005</v>
      </c>
      <c r="X44" s="14">
        <v>572.35680500000001</v>
      </c>
      <c r="Y44" s="14">
        <v>520.23693800000001</v>
      </c>
      <c r="Z44" s="14">
        <v>543.17590700000005</v>
      </c>
      <c r="AA44" s="14">
        <v>467.26890700000001</v>
      </c>
      <c r="AB44" s="14">
        <v>437.83650299999999</v>
      </c>
      <c r="AC44" s="14">
        <v>485.54038300000002</v>
      </c>
      <c r="AD44" s="14">
        <v>481.56884300000002</v>
      </c>
      <c r="AE44" s="14">
        <v>436.40348899999998</v>
      </c>
    </row>
    <row r="45" spans="1:31" ht="13.5" customHeight="1" x14ac:dyDescent="0.15">
      <c r="A45" s="1"/>
      <c r="B45" s="15" t="s">
        <v>69</v>
      </c>
      <c r="C45" s="10">
        <v>311.41804350160572</v>
      </c>
      <c r="D45" s="11">
        <v>328.30034217522103</v>
      </c>
      <c r="E45" s="11">
        <v>355.41885333360898</v>
      </c>
      <c r="F45" s="11">
        <v>384.84618676378898</v>
      </c>
      <c r="G45" s="11">
        <v>492.19369665116096</v>
      </c>
      <c r="H45" s="11">
        <v>444.18983665926896</v>
      </c>
      <c r="I45" s="11">
        <v>494.562930556879</v>
      </c>
      <c r="J45" s="11">
        <v>593.08569517390686</v>
      </c>
      <c r="K45" s="11">
        <v>547.8271466204244</v>
      </c>
      <c r="L45" s="11">
        <v>571.64977399999998</v>
      </c>
      <c r="M45" s="11">
        <v>670.48121600000002</v>
      </c>
      <c r="N45" s="11">
        <v>575.67393900000002</v>
      </c>
      <c r="O45" s="11">
        <v>902.00944300000003</v>
      </c>
      <c r="P45" s="11">
        <v>724.52651600000002</v>
      </c>
      <c r="Q45" s="11">
        <v>675.40278899999998</v>
      </c>
      <c r="R45" s="11">
        <v>926.24614599999995</v>
      </c>
      <c r="S45" s="11">
        <v>1423.877892</v>
      </c>
      <c r="T45" s="11">
        <v>1974.676148</v>
      </c>
      <c r="U45" s="11">
        <v>3234.7565629999999</v>
      </c>
      <c r="V45" s="11">
        <v>4220.274617</v>
      </c>
      <c r="W45" s="11">
        <v>4864.1184949999997</v>
      </c>
      <c r="X45" s="11">
        <v>5233.5761110000003</v>
      </c>
      <c r="Y45" s="11">
        <v>1584.233097</v>
      </c>
      <c r="Z45" s="11">
        <v>1972.502602</v>
      </c>
      <c r="AA45" s="11">
        <v>2510.9222439999999</v>
      </c>
      <c r="AB45" s="11">
        <v>4986.3272939999997</v>
      </c>
      <c r="AC45" s="11">
        <v>4232.7763940000004</v>
      </c>
      <c r="AD45" s="11">
        <v>2562.676766</v>
      </c>
      <c r="AE45" s="11">
        <v>5462.7235149999997</v>
      </c>
    </row>
    <row r="46" spans="1:31" ht="13.5" customHeight="1" x14ac:dyDescent="0.15">
      <c r="A46" s="1"/>
      <c r="B46" s="15" t="s">
        <v>70</v>
      </c>
      <c r="C46" s="13">
        <v>472.82462810319504</v>
      </c>
      <c r="D46" s="14">
        <v>618.1726401857519</v>
      </c>
      <c r="E46" s="14">
        <v>738.48359305318957</v>
      </c>
      <c r="F46" s="14">
        <v>982.57417870996051</v>
      </c>
      <c r="G46" s="14">
        <v>1353.6698284207698</v>
      </c>
      <c r="H46" s="14">
        <v>1421.242307892051</v>
      </c>
      <c r="I46" s="14">
        <v>1565.18172537849</v>
      </c>
      <c r="J46" s="14">
        <v>1742.7908218526002</v>
      </c>
      <c r="K46" s="14">
        <v>2043.26077026997</v>
      </c>
      <c r="L46" s="14">
        <v>2414.991364</v>
      </c>
      <c r="M46" s="14">
        <v>1915.8244500000001</v>
      </c>
      <c r="N46" s="14">
        <v>1968.492688</v>
      </c>
      <c r="O46" s="14">
        <v>2590.6221449999998</v>
      </c>
      <c r="P46" s="14">
        <v>2597.8567370000001</v>
      </c>
      <c r="Q46" s="14">
        <v>2702.587372</v>
      </c>
      <c r="R46" s="14">
        <v>3386.3674999999998</v>
      </c>
      <c r="S46" s="14">
        <v>3331.547192</v>
      </c>
      <c r="T46" s="14">
        <v>2676.605325</v>
      </c>
      <c r="U46" s="14">
        <v>2244.4913929999998</v>
      </c>
      <c r="V46" s="14">
        <v>3224.5037400000001</v>
      </c>
      <c r="W46" s="14">
        <v>3822.3321540000002</v>
      </c>
      <c r="X46" s="14">
        <v>3397.5680480000001</v>
      </c>
      <c r="Y46" s="14">
        <v>3315.8723249999998</v>
      </c>
      <c r="Z46" s="14">
        <v>3971.8588960000002</v>
      </c>
      <c r="AA46" s="14">
        <v>3478.8776109999999</v>
      </c>
      <c r="AB46" s="14">
        <v>3350.469713</v>
      </c>
      <c r="AC46" s="14">
        <v>4006.2174850000001</v>
      </c>
      <c r="AD46" s="14">
        <v>3944.0673740000002</v>
      </c>
      <c r="AE46" s="14">
        <v>4003.2760309999999</v>
      </c>
    </row>
    <row r="47" spans="1:31" ht="13.5" customHeight="1" x14ac:dyDescent="0.15">
      <c r="A47" s="1"/>
      <c r="B47" s="15" t="s">
        <v>71</v>
      </c>
      <c r="C47" s="10">
        <v>1028.3594680842</v>
      </c>
      <c r="D47" s="11">
        <v>1172.18378795127</v>
      </c>
      <c r="E47" s="11">
        <v>1188.4423839966501</v>
      </c>
      <c r="F47" s="11">
        <v>1345.49406830512</v>
      </c>
      <c r="G47" s="11">
        <v>1618.5676921752395</v>
      </c>
      <c r="H47" s="11">
        <v>1837.3584320530701</v>
      </c>
      <c r="I47" s="11">
        <v>2021.6291215538999</v>
      </c>
      <c r="J47" s="11">
        <v>2121.153499604909</v>
      </c>
      <c r="K47" s="11">
        <v>2089.8476729735798</v>
      </c>
      <c r="L47" s="11">
        <v>2356.5266499999998</v>
      </c>
      <c r="M47" s="11">
        <v>2327.863695</v>
      </c>
      <c r="N47" s="11">
        <v>2391.3792469999999</v>
      </c>
      <c r="O47" s="11">
        <v>2586.9057910000001</v>
      </c>
      <c r="P47" s="11">
        <v>3021.2259290000002</v>
      </c>
      <c r="Q47" s="11">
        <v>2784.48767</v>
      </c>
      <c r="R47" s="11">
        <v>3420.8187779999998</v>
      </c>
      <c r="S47" s="11">
        <v>3622.6322060000002</v>
      </c>
      <c r="T47" s="11">
        <v>3929.348841</v>
      </c>
      <c r="U47" s="11">
        <v>3227.5717319999999</v>
      </c>
      <c r="V47" s="11">
        <v>3661.4196240000001</v>
      </c>
      <c r="W47" s="11">
        <v>3845.2189530000001</v>
      </c>
      <c r="X47" s="11">
        <v>3777.659768</v>
      </c>
      <c r="Y47" s="11">
        <v>3728.2810209999998</v>
      </c>
      <c r="Z47" s="11">
        <v>3965.884564</v>
      </c>
      <c r="AA47" s="11">
        <v>3757.7055180000002</v>
      </c>
      <c r="AB47" s="11">
        <v>3822.8715299999999</v>
      </c>
      <c r="AC47" s="11">
        <v>4073.606041</v>
      </c>
      <c r="AD47" s="11">
        <v>4036.4240810000001</v>
      </c>
      <c r="AE47" s="11">
        <v>3839.1687769999999</v>
      </c>
    </row>
    <row r="48" spans="1:31" ht="13.5" customHeight="1" x14ac:dyDescent="0.15">
      <c r="A48" s="1"/>
      <c r="B48" s="15" t="s">
        <v>72</v>
      </c>
      <c r="C48" s="13">
        <v>6067.6932234529813</v>
      </c>
      <c r="D48" s="14">
        <v>7302.6837079002507</v>
      </c>
      <c r="E48" s="14">
        <v>8005.0100330080613</v>
      </c>
      <c r="F48" s="14">
        <v>9525.8331686630245</v>
      </c>
      <c r="G48" s="14">
        <v>10078.446456187299</v>
      </c>
      <c r="H48" s="14">
        <v>10026.176293554599</v>
      </c>
      <c r="I48" s="14">
        <v>11153.947386121299</v>
      </c>
      <c r="J48" s="14">
        <v>12174.7159801704</v>
      </c>
      <c r="K48" s="14">
        <v>12667.1633126614</v>
      </c>
      <c r="L48" s="14">
        <v>14705.720117000001</v>
      </c>
      <c r="M48" s="14">
        <v>13245.591683000001</v>
      </c>
      <c r="N48" s="14">
        <v>13521.839548</v>
      </c>
      <c r="O48" s="14">
        <v>13668.754933</v>
      </c>
      <c r="P48" s="14">
        <v>15491.984547</v>
      </c>
      <c r="Q48" s="14">
        <v>16949.696626000001</v>
      </c>
      <c r="R48" s="14">
        <v>19625.851384000001</v>
      </c>
      <c r="S48" s="14">
        <v>19449.042207999999</v>
      </c>
      <c r="T48" s="14">
        <v>20095.532442</v>
      </c>
      <c r="U48" s="14">
        <v>16630.288024000001</v>
      </c>
      <c r="V48" s="14">
        <v>20242.566071000001</v>
      </c>
      <c r="W48" s="14">
        <v>21584.588023</v>
      </c>
      <c r="X48" s="14">
        <v>22646.166008</v>
      </c>
      <c r="Y48" s="14">
        <v>22586.726005</v>
      </c>
      <c r="Z48" s="14">
        <v>23643.14099</v>
      </c>
      <c r="AA48" s="14">
        <v>23681.673941000001</v>
      </c>
      <c r="AB48" s="14">
        <v>24333.632887</v>
      </c>
      <c r="AC48" s="14">
        <v>26518.858744000001</v>
      </c>
      <c r="AD48" s="14">
        <v>27809.381419000001</v>
      </c>
      <c r="AE48" s="14">
        <v>31289.151078999999</v>
      </c>
    </row>
    <row r="49" spans="1:31" ht="13.5" customHeight="1" x14ac:dyDescent="0.15">
      <c r="A49" s="1"/>
      <c r="B49" s="12" t="s">
        <v>73</v>
      </c>
      <c r="C49" s="10">
        <v>4908.3756651583935</v>
      </c>
      <c r="D49" s="11">
        <v>5450.2767394484526</v>
      </c>
      <c r="E49" s="11">
        <v>6645.6665478778623</v>
      </c>
      <c r="F49" s="11">
        <v>9507.5463869787091</v>
      </c>
      <c r="G49" s="11">
        <v>14665.400758889771</v>
      </c>
      <c r="H49" s="11">
        <v>12421.529324167906</v>
      </c>
      <c r="I49" s="11">
        <v>13602.722434449377</v>
      </c>
      <c r="J49" s="11">
        <v>12618.64154272327</v>
      </c>
      <c r="K49" s="11">
        <v>12525.932336483442</v>
      </c>
      <c r="L49" s="11">
        <v>15801.494907</v>
      </c>
      <c r="M49" s="11">
        <v>15902.656744</v>
      </c>
      <c r="N49" s="11">
        <v>17694.270683999999</v>
      </c>
      <c r="O49" s="11">
        <v>23738.613774000001</v>
      </c>
      <c r="P49" s="11">
        <v>31299.837503999999</v>
      </c>
      <c r="Q49" s="11">
        <v>38538.712754</v>
      </c>
      <c r="R49" s="11">
        <v>47062.814197</v>
      </c>
      <c r="S49" s="11">
        <v>60278.055159000003</v>
      </c>
      <c r="T49" s="11">
        <v>73990.420064000005</v>
      </c>
      <c r="U49" s="11">
        <v>65753.184920999993</v>
      </c>
      <c r="V49" s="11">
        <v>87800.514007000005</v>
      </c>
      <c r="W49" s="11">
        <v>103957.456393</v>
      </c>
      <c r="X49" s="11">
        <v>109593.01815</v>
      </c>
      <c r="Y49" s="11">
        <v>111320.01029599999</v>
      </c>
      <c r="Z49" s="11">
        <v>110649.63411699999</v>
      </c>
      <c r="AA49" s="11">
        <v>102568.065881</v>
      </c>
      <c r="AB49" s="11">
        <v>101993.106304</v>
      </c>
      <c r="AC49" s="11">
        <v>116212.357779</v>
      </c>
      <c r="AD49" s="11">
        <v>126063.87789600001</v>
      </c>
      <c r="AE49" s="11">
        <v>118007.25225400001</v>
      </c>
    </row>
    <row r="50" spans="1:31" ht="13.5" customHeight="1" x14ac:dyDescent="0.15">
      <c r="A50" s="1"/>
      <c r="B50" s="15" t="s">
        <v>74</v>
      </c>
      <c r="C50" s="13">
        <v>1840.2056979480901</v>
      </c>
      <c r="D50" s="14">
        <v>2229.908432490728</v>
      </c>
      <c r="E50" s="14">
        <v>3063.7101150448716</v>
      </c>
      <c r="F50" s="14">
        <v>5838.7423457059485</v>
      </c>
      <c r="G50" s="14">
        <v>9523.4789422047015</v>
      </c>
      <c r="H50" s="14">
        <v>8671.7842355294524</v>
      </c>
      <c r="I50" s="14">
        <v>9982.6531253286048</v>
      </c>
      <c r="J50" s="14">
        <v>9054.3041925919879</v>
      </c>
      <c r="K50" s="14">
        <v>8425.6812095665991</v>
      </c>
      <c r="L50" s="14">
        <v>11218.836991</v>
      </c>
      <c r="M50" s="14">
        <v>11132.042092</v>
      </c>
      <c r="N50" s="14">
        <v>12480.189852</v>
      </c>
      <c r="O50" s="14">
        <v>17618.210290999999</v>
      </c>
      <c r="P50" s="14">
        <v>22922.287732000001</v>
      </c>
      <c r="Q50" s="14">
        <v>28046.565521</v>
      </c>
      <c r="R50" s="14">
        <v>33477.782722999997</v>
      </c>
      <c r="S50" s="14">
        <v>41805.419371000004</v>
      </c>
      <c r="T50" s="14">
        <v>50360.885435999997</v>
      </c>
      <c r="U50" s="14">
        <v>45475.547717000001</v>
      </c>
      <c r="V50" s="14">
        <v>62998.443216</v>
      </c>
      <c r="W50" s="14">
        <v>75506.132543</v>
      </c>
      <c r="X50" s="14">
        <v>79334.106</v>
      </c>
      <c r="Y50" s="14">
        <v>80955.664235999997</v>
      </c>
      <c r="Z50" s="14">
        <v>80545.269574000005</v>
      </c>
      <c r="AA50" s="14">
        <v>75936.292595999999</v>
      </c>
      <c r="AB50" s="14">
        <v>76819.973714000007</v>
      </c>
      <c r="AC50" s="14">
        <v>89373.572379999998</v>
      </c>
      <c r="AD50" s="14">
        <v>98628.995825999998</v>
      </c>
      <c r="AE50" s="14">
        <v>92363.793997000001</v>
      </c>
    </row>
    <row r="51" spans="1:31" ht="13.5" customHeight="1" x14ac:dyDescent="0.15">
      <c r="A51" s="1"/>
      <c r="B51" s="16" t="s">
        <v>75</v>
      </c>
      <c r="C51" s="10">
        <v>38.796544990928119</v>
      </c>
      <c r="D51" s="11">
        <v>52.375587271592273</v>
      </c>
      <c r="E51" s="11">
        <v>72.04967767170757</v>
      </c>
      <c r="F51" s="11">
        <v>83.551215512543394</v>
      </c>
      <c r="G51" s="11">
        <v>191.98338301117701</v>
      </c>
      <c r="H51" s="11">
        <v>105.07461907894997</v>
      </c>
      <c r="I51" s="11">
        <v>127.035921676762</v>
      </c>
      <c r="J51" s="11">
        <v>133.68548432397802</v>
      </c>
      <c r="K51" s="11">
        <v>165.24674411692601</v>
      </c>
      <c r="L51" s="11">
        <v>219.88261199999999</v>
      </c>
      <c r="M51" s="11">
        <v>231.12483800000001</v>
      </c>
      <c r="N51" s="11">
        <v>229.02318099999999</v>
      </c>
      <c r="O51" s="11">
        <v>273.06779299999999</v>
      </c>
      <c r="P51" s="11">
        <v>373.25382400000001</v>
      </c>
      <c r="Q51" s="11">
        <v>392.655126</v>
      </c>
      <c r="R51" s="11">
        <v>469.77288399999998</v>
      </c>
      <c r="S51" s="11">
        <v>510.27569399999999</v>
      </c>
      <c r="T51" s="11">
        <v>568.19071799999995</v>
      </c>
      <c r="U51" s="11">
        <v>619.81005100000004</v>
      </c>
      <c r="V51" s="11">
        <v>886.28274799999997</v>
      </c>
      <c r="W51" s="11">
        <v>1203.203514</v>
      </c>
      <c r="X51" s="11">
        <v>759.85227899999995</v>
      </c>
      <c r="Y51" s="11">
        <v>833.21996799999999</v>
      </c>
      <c r="Z51" s="11">
        <v>854.60315700000001</v>
      </c>
      <c r="AA51" s="11">
        <v>845.00019499999996</v>
      </c>
      <c r="AB51" s="11">
        <v>933.30390699999998</v>
      </c>
      <c r="AC51" s="11">
        <v>1253.9314400000001</v>
      </c>
      <c r="AD51" s="11">
        <v>1190.9728729999999</v>
      </c>
      <c r="AE51" s="11">
        <v>984.11265200000003</v>
      </c>
    </row>
    <row r="52" spans="1:31" ht="13.5" customHeight="1" x14ac:dyDescent="0.15">
      <c r="A52" s="1"/>
      <c r="B52" s="16" t="s">
        <v>76</v>
      </c>
      <c r="C52" s="13">
        <v>28.199346138940498</v>
      </c>
      <c r="D52" s="14">
        <v>25.458088823384113</v>
      </c>
      <c r="E52" s="14">
        <v>36.0765436834619</v>
      </c>
      <c r="F52" s="14">
        <v>47.900527755266218</v>
      </c>
      <c r="G52" s="14">
        <v>64.11529657680498</v>
      </c>
      <c r="H52" s="14">
        <v>74.309345758243197</v>
      </c>
      <c r="I52" s="14">
        <v>68.990950899597195</v>
      </c>
      <c r="J52" s="14">
        <v>51.195987179747789</v>
      </c>
      <c r="K52" s="14">
        <v>42.051600498279896</v>
      </c>
      <c r="L52" s="14">
        <v>39.789152000000001</v>
      </c>
      <c r="M52" s="14">
        <v>37.355277000000001</v>
      </c>
      <c r="N52" s="14">
        <v>39.889032</v>
      </c>
      <c r="O52" s="14">
        <v>42.118575999999997</v>
      </c>
      <c r="P52" s="14">
        <v>56.421591999999997</v>
      </c>
      <c r="Q52" s="14">
        <v>67.958796000000007</v>
      </c>
      <c r="R52" s="14">
        <v>83.116607000000002</v>
      </c>
      <c r="S52" s="14">
        <v>93.308323999999999</v>
      </c>
      <c r="T52" s="14">
        <v>122.234201</v>
      </c>
      <c r="U52" s="14">
        <v>117.02425700000001</v>
      </c>
      <c r="V52" s="14">
        <v>128.639476</v>
      </c>
      <c r="W52" s="14">
        <v>135.647065</v>
      </c>
      <c r="X52" s="14">
        <v>189.52790200000001</v>
      </c>
      <c r="Y52" s="14">
        <v>163.49361400000001</v>
      </c>
      <c r="Z52" s="14">
        <v>141.10411300000001</v>
      </c>
      <c r="AA52" s="14">
        <v>104.22523</v>
      </c>
      <c r="AB52" s="14">
        <v>79.265140000000002</v>
      </c>
      <c r="AC52" s="14">
        <v>81.103110000000001</v>
      </c>
      <c r="AD52" s="14">
        <v>104.897198</v>
      </c>
      <c r="AE52" s="14">
        <v>115.64819300000001</v>
      </c>
    </row>
    <row r="53" spans="1:31" ht="13.5" customHeight="1" x14ac:dyDescent="0.15">
      <c r="A53" s="1"/>
      <c r="B53" s="16" t="s">
        <v>77</v>
      </c>
      <c r="C53" s="10">
        <v>4.6106053028896223</v>
      </c>
      <c r="D53" s="11">
        <v>65.773748978727198</v>
      </c>
      <c r="E53" s="11">
        <v>179.33685450720901</v>
      </c>
      <c r="F53" s="11">
        <v>260.32154473927801</v>
      </c>
      <c r="G53" s="11">
        <v>334.06455327565823</v>
      </c>
      <c r="H53" s="11">
        <v>362.64800700075</v>
      </c>
      <c r="I53" s="11">
        <v>311.54005055104301</v>
      </c>
      <c r="J53" s="11">
        <v>301.73160838006999</v>
      </c>
      <c r="K53" s="11">
        <v>353.9843046298501</v>
      </c>
      <c r="L53" s="11">
        <v>347.380472</v>
      </c>
      <c r="M53" s="11">
        <v>466.58554700000002</v>
      </c>
      <c r="N53" s="11">
        <v>515.47169099999996</v>
      </c>
      <c r="O53" s="11">
        <v>687.64656100000002</v>
      </c>
      <c r="P53" s="11">
        <v>722.79488500000002</v>
      </c>
      <c r="Q53" s="11">
        <v>913.47498599999994</v>
      </c>
      <c r="R53" s="11">
        <v>1243.255069</v>
      </c>
      <c r="S53" s="11">
        <v>1355.310326</v>
      </c>
      <c r="T53" s="11">
        <v>2019.4399880000001</v>
      </c>
      <c r="U53" s="11">
        <v>1575.1006159999999</v>
      </c>
      <c r="V53" s="11">
        <v>2340.318859</v>
      </c>
      <c r="W53" s="11">
        <v>2664.2950110000002</v>
      </c>
      <c r="X53" s="11">
        <v>3761.3867180000002</v>
      </c>
      <c r="Y53" s="11">
        <v>4185.3261789999997</v>
      </c>
      <c r="Z53" s="11">
        <v>4476.8939559999999</v>
      </c>
      <c r="AA53" s="11">
        <v>4882.738617</v>
      </c>
      <c r="AB53" s="11">
        <v>4635.8517750000001</v>
      </c>
      <c r="AC53" s="11">
        <v>5283.558438</v>
      </c>
      <c r="AD53" s="11">
        <v>7554.6241239999999</v>
      </c>
      <c r="AE53" s="11">
        <v>7124.4541380000001</v>
      </c>
    </row>
    <row r="54" spans="1:31" ht="13.5" customHeight="1" x14ac:dyDescent="0.15">
      <c r="A54" s="1"/>
      <c r="B54" s="16" t="s">
        <v>78</v>
      </c>
      <c r="C54" s="13">
        <v>335.1993619851529</v>
      </c>
      <c r="D54" s="14">
        <v>385.75946406626701</v>
      </c>
      <c r="E54" s="14">
        <v>429.72990803875501</v>
      </c>
      <c r="F54" s="14">
        <v>929.75669528967489</v>
      </c>
      <c r="G54" s="14">
        <v>1642.19431821545</v>
      </c>
      <c r="H54" s="14">
        <v>1868.3242891180601</v>
      </c>
      <c r="I54" s="14">
        <v>1743.653004350291</v>
      </c>
      <c r="J54" s="14">
        <v>1769.27550666517</v>
      </c>
      <c r="K54" s="14">
        <v>1861.3154507133202</v>
      </c>
      <c r="L54" s="14">
        <v>2806.1454910000002</v>
      </c>
      <c r="M54" s="14">
        <v>2862.7150689999999</v>
      </c>
      <c r="N54" s="14">
        <v>3552.8770239999999</v>
      </c>
      <c r="O54" s="14">
        <v>5707.195925</v>
      </c>
      <c r="P54" s="14">
        <v>7097.6243459999996</v>
      </c>
      <c r="Q54" s="14">
        <v>9105.1510330000001</v>
      </c>
      <c r="R54" s="14">
        <v>11810.434235999999</v>
      </c>
      <c r="S54" s="14">
        <v>14844.296562</v>
      </c>
      <c r="T54" s="14">
        <v>16028.955866</v>
      </c>
      <c r="U54" s="14">
        <v>16071.781534</v>
      </c>
      <c r="V54" s="14">
        <v>21478.848173999999</v>
      </c>
      <c r="W54" s="14">
        <v>25968.597197999999</v>
      </c>
      <c r="X54" s="14">
        <v>26702.287088000001</v>
      </c>
      <c r="Y54" s="14">
        <v>26805.768345</v>
      </c>
      <c r="Z54" s="14">
        <v>24825.278076999999</v>
      </c>
      <c r="AA54" s="14">
        <v>23356.265512999998</v>
      </c>
      <c r="AB54" s="14">
        <v>23625.278513000001</v>
      </c>
      <c r="AC54" s="14">
        <v>29447.415293999999</v>
      </c>
      <c r="AD54" s="14">
        <v>30071.540252999999</v>
      </c>
      <c r="AE54" s="14">
        <v>29083.482542000002</v>
      </c>
    </row>
    <row r="55" spans="1:31" ht="13.5" customHeight="1" x14ac:dyDescent="0.15">
      <c r="A55" s="1"/>
      <c r="B55" s="16" t="s">
        <v>79</v>
      </c>
      <c r="C55" s="10">
        <v>14.2768323172777</v>
      </c>
      <c r="D55" s="11">
        <v>9.6885800496256245</v>
      </c>
      <c r="E55" s="11">
        <v>11.855322366626499</v>
      </c>
      <c r="F55" s="11">
        <v>12.557226523089705</v>
      </c>
      <c r="G55" s="11">
        <v>11.2987548520841</v>
      </c>
      <c r="H55" s="11">
        <v>13.561238248289701</v>
      </c>
      <c r="I55" s="11">
        <v>20.178608052403913</v>
      </c>
      <c r="J55" s="11">
        <v>25.760992973171795</v>
      </c>
      <c r="K55" s="11">
        <v>19.176526431401598</v>
      </c>
      <c r="L55" s="11">
        <v>13.66836</v>
      </c>
      <c r="M55" s="11">
        <v>14.766002</v>
      </c>
      <c r="N55" s="11">
        <v>16.315763</v>
      </c>
      <c r="O55" s="11">
        <v>19.940109</v>
      </c>
      <c r="P55" s="11">
        <v>30.479237000000001</v>
      </c>
      <c r="Q55" s="11">
        <v>59.495570999999998</v>
      </c>
      <c r="R55" s="11">
        <v>49.334553999999997</v>
      </c>
      <c r="S55" s="11">
        <v>52.031944000000003</v>
      </c>
      <c r="T55" s="11">
        <v>64.217555000000004</v>
      </c>
      <c r="U55" s="11">
        <v>54.297268000000003</v>
      </c>
      <c r="V55" s="11">
        <v>51.647494000000002</v>
      </c>
      <c r="W55" s="11">
        <v>58.539960999999998</v>
      </c>
      <c r="X55" s="11">
        <v>54.299292000000001</v>
      </c>
      <c r="Y55" s="11">
        <v>66.623599999999996</v>
      </c>
      <c r="Z55" s="11">
        <v>57.089908000000001</v>
      </c>
      <c r="AA55" s="11">
        <v>53.998643000000001</v>
      </c>
      <c r="AB55" s="11">
        <v>60.033653999999999</v>
      </c>
      <c r="AC55" s="11">
        <v>59.352459000000003</v>
      </c>
      <c r="AD55" s="11">
        <v>77.628698999999997</v>
      </c>
      <c r="AE55" s="11">
        <v>51.418435000000002</v>
      </c>
    </row>
    <row r="56" spans="1:31" ht="13.5" customHeight="1" x14ac:dyDescent="0.15">
      <c r="A56" s="1"/>
      <c r="B56" s="16" t="s">
        <v>80</v>
      </c>
      <c r="C56" s="13">
        <v>7.0435788886446915E-2</v>
      </c>
      <c r="D56" s="14">
        <v>3.1669077591617599E-2</v>
      </c>
      <c r="E56" s="14"/>
      <c r="F56" s="14"/>
      <c r="G56" s="14"/>
      <c r="H56" s="14">
        <v>7.8897019665082092E-3</v>
      </c>
      <c r="I56" s="14"/>
      <c r="J56" s="14"/>
      <c r="K56" s="14">
        <v>5.2551418512196335</v>
      </c>
      <c r="L56" s="14">
        <v>6.5989699999999996</v>
      </c>
      <c r="M56" s="14">
        <v>6.8482960000000004</v>
      </c>
      <c r="N56" s="14">
        <v>8.4637630000000001</v>
      </c>
      <c r="O56" s="14">
        <v>13.929349</v>
      </c>
      <c r="P56" s="14">
        <v>19.089492</v>
      </c>
      <c r="Q56" s="14">
        <v>26.062362</v>
      </c>
      <c r="R56" s="14">
        <v>27.901575999999999</v>
      </c>
      <c r="S56" s="14">
        <v>28.119897999999999</v>
      </c>
      <c r="T56" s="14">
        <v>26.408147</v>
      </c>
      <c r="U56" s="14">
        <v>25.764765000000001</v>
      </c>
      <c r="V56" s="14">
        <v>25.147976</v>
      </c>
      <c r="W56" s="14">
        <v>23.720233</v>
      </c>
      <c r="X56" s="14">
        <v>23.920459999999999</v>
      </c>
      <c r="Y56" s="14">
        <v>23.876678999999999</v>
      </c>
      <c r="Z56" s="14">
        <v>22.167999999999999</v>
      </c>
      <c r="AA56" s="14">
        <v>20.2209</v>
      </c>
      <c r="AB56" s="14">
        <v>16.758206999999999</v>
      </c>
      <c r="AC56" s="14">
        <v>27.993998000000001</v>
      </c>
      <c r="AD56" s="14">
        <v>34.83108</v>
      </c>
      <c r="AE56" s="14">
        <v>39.662264999999998</v>
      </c>
    </row>
    <row r="57" spans="1:31" ht="13.5" customHeight="1" x14ac:dyDescent="0.15">
      <c r="A57" s="1"/>
      <c r="B57" s="16" t="s">
        <v>81</v>
      </c>
      <c r="C57" s="10"/>
      <c r="D57" s="11"/>
      <c r="E57" s="11"/>
      <c r="F57" s="11"/>
      <c r="G57" s="11"/>
      <c r="H57" s="11"/>
      <c r="I57" s="11"/>
      <c r="J57" s="11"/>
      <c r="K57" s="11">
        <v>4.2388284438150619</v>
      </c>
      <c r="L57" s="11">
        <v>5.0688089999999999</v>
      </c>
      <c r="M57" s="11">
        <v>4.3611449999999996</v>
      </c>
      <c r="N57" s="11">
        <v>3.5995050000000002</v>
      </c>
      <c r="O57" s="11">
        <v>12.316426999999999</v>
      </c>
      <c r="P57" s="11">
        <v>4.8969589999999998</v>
      </c>
      <c r="Q57" s="11">
        <v>8.3229590000000009</v>
      </c>
      <c r="R57" s="11">
        <v>5.4994100000000001</v>
      </c>
      <c r="S57" s="11">
        <v>7.367845</v>
      </c>
      <c r="T57" s="11">
        <v>9.3934139999999999</v>
      </c>
      <c r="U57" s="11">
        <v>10.1074</v>
      </c>
      <c r="V57" s="11">
        <v>41.758752000000001</v>
      </c>
      <c r="W57" s="11">
        <v>9.6434169999999995</v>
      </c>
      <c r="X57" s="11">
        <v>42.399800999999997</v>
      </c>
      <c r="Y57" s="11">
        <v>10.455161</v>
      </c>
      <c r="Z57" s="11">
        <v>9.2803000000000004</v>
      </c>
      <c r="AA57" s="11">
        <v>9.4437119999999997</v>
      </c>
      <c r="AB57" s="11">
        <v>8.7628029999999999</v>
      </c>
      <c r="AC57" s="11">
        <v>10.629410999999999</v>
      </c>
      <c r="AD57" s="11">
        <v>11.849804000000001</v>
      </c>
      <c r="AE57" s="11">
        <v>10.320918000000001</v>
      </c>
    </row>
    <row r="58" spans="1:31" ht="13.5" customHeight="1" x14ac:dyDescent="0.15">
      <c r="A58" s="1"/>
      <c r="B58" s="16" t="s">
        <v>82</v>
      </c>
      <c r="C58" s="13">
        <v>63.433031013482513</v>
      </c>
      <c r="D58" s="14">
        <v>65.387501554812999</v>
      </c>
      <c r="E58" s="14">
        <v>73.875932840180184</v>
      </c>
      <c r="F58" s="14">
        <v>192.60913536677413</v>
      </c>
      <c r="G58" s="14">
        <v>290.454016419298</v>
      </c>
      <c r="H58" s="14">
        <v>242.498880422995</v>
      </c>
      <c r="I58" s="14">
        <v>294.48403575675115</v>
      </c>
      <c r="J58" s="14">
        <v>283.93077267551394</v>
      </c>
      <c r="K58" s="14">
        <v>373.93944765498622</v>
      </c>
      <c r="L58" s="14">
        <v>565.96547399999997</v>
      </c>
      <c r="M58" s="14">
        <v>481.88788599999998</v>
      </c>
      <c r="N58" s="14">
        <v>413.16559599999999</v>
      </c>
      <c r="O58" s="14">
        <v>640.93791799999997</v>
      </c>
      <c r="P58" s="14">
        <v>909.88383299999998</v>
      </c>
      <c r="Q58" s="14">
        <v>1519.810197</v>
      </c>
      <c r="R58" s="14">
        <v>1822.0180479999999</v>
      </c>
      <c r="S58" s="14">
        <v>2662.6044149999998</v>
      </c>
      <c r="T58" s="14">
        <v>3307.737122</v>
      </c>
      <c r="U58" s="14">
        <v>3215.0492410000002</v>
      </c>
      <c r="V58" s="14">
        <v>4394.6122649999998</v>
      </c>
      <c r="W58" s="14">
        <v>5127.9856060000002</v>
      </c>
      <c r="X58" s="14">
        <v>5440.2276970000003</v>
      </c>
      <c r="Y58" s="14">
        <v>5101.2062489999998</v>
      </c>
      <c r="Z58" s="14">
        <v>5552.0723420000004</v>
      </c>
      <c r="AA58" s="14">
        <v>5212.1076359999997</v>
      </c>
      <c r="AB58" s="14">
        <v>5121.0126129999999</v>
      </c>
      <c r="AC58" s="14">
        <v>6464.4120039999998</v>
      </c>
      <c r="AD58" s="14">
        <v>7569.0941979999998</v>
      </c>
      <c r="AE58" s="14">
        <v>7322.6418400000002</v>
      </c>
    </row>
    <row r="59" spans="1:31" ht="13.5" customHeight="1" x14ac:dyDescent="0.15">
      <c r="A59" s="1"/>
      <c r="B59" s="16" t="s">
        <v>83</v>
      </c>
      <c r="C59" s="10">
        <v>213.73867798886499</v>
      </c>
      <c r="D59" s="11">
        <v>282.60181662160301</v>
      </c>
      <c r="E59" s="11">
        <v>202.112000348837</v>
      </c>
      <c r="F59" s="11">
        <v>441.05047810601081</v>
      </c>
      <c r="G59" s="11">
        <v>810.63405325791894</v>
      </c>
      <c r="H59" s="11">
        <v>846.2410458964913</v>
      </c>
      <c r="I59" s="11">
        <v>1377.10799390947</v>
      </c>
      <c r="J59" s="11">
        <v>985.78963531745603</v>
      </c>
      <c r="K59" s="11">
        <v>969.98745202302257</v>
      </c>
      <c r="L59" s="11">
        <v>1338.1320949999999</v>
      </c>
      <c r="M59" s="11">
        <v>1365.7286939999999</v>
      </c>
      <c r="N59" s="11">
        <v>1678.332885</v>
      </c>
      <c r="O59" s="11">
        <v>2273.5170309999999</v>
      </c>
      <c r="P59" s="11">
        <v>3207.4346500000001</v>
      </c>
      <c r="Q59" s="11">
        <v>3952.7083160000002</v>
      </c>
      <c r="R59" s="11">
        <v>3335.9619790000002</v>
      </c>
      <c r="S59" s="11">
        <v>4818.8231830000004</v>
      </c>
      <c r="T59" s="11">
        <v>6259.0845879999997</v>
      </c>
      <c r="U59" s="11">
        <v>4654.2504220000001</v>
      </c>
      <c r="V59" s="11">
        <v>7347.3548810000002</v>
      </c>
      <c r="W59" s="11">
        <v>9971.4800180000002</v>
      </c>
      <c r="X59" s="11">
        <v>11141.970432</v>
      </c>
      <c r="Y59" s="11">
        <v>10701.836536000001</v>
      </c>
      <c r="Z59" s="11">
        <v>9409.2413059999999</v>
      </c>
      <c r="AA59" s="11">
        <v>7704.6154649999999</v>
      </c>
      <c r="AB59" s="11">
        <v>8126.1358870000004</v>
      </c>
      <c r="AC59" s="11">
        <v>8826.8456010000009</v>
      </c>
      <c r="AD59" s="11">
        <v>10161.962646</v>
      </c>
      <c r="AE59" s="11">
        <v>9085.555773</v>
      </c>
    </row>
    <row r="60" spans="1:31" ht="13.5" customHeight="1" x14ac:dyDescent="0.15">
      <c r="A60" s="1"/>
      <c r="B60" s="16" t="s">
        <v>84</v>
      </c>
      <c r="C60" s="13"/>
      <c r="D60" s="14"/>
      <c r="E60" s="14"/>
      <c r="F60" s="14"/>
      <c r="G60" s="14"/>
      <c r="H60" s="14"/>
      <c r="I60" s="14"/>
      <c r="J60" s="14"/>
      <c r="K60" s="14">
        <v>1.4780914273877899E-2</v>
      </c>
      <c r="L60" s="14">
        <v>9.4461000000000003E-2</v>
      </c>
      <c r="M60" s="14">
        <v>6.0536E-2</v>
      </c>
      <c r="N60" s="14">
        <v>0.345418</v>
      </c>
      <c r="O60" s="14">
        <v>0.51532199999999995</v>
      </c>
      <c r="P60" s="14">
        <v>0.92274400000000001</v>
      </c>
      <c r="Q60" s="14">
        <v>1.7791809999999999</v>
      </c>
      <c r="R60" s="14">
        <v>0.95028699999999999</v>
      </c>
      <c r="S60" s="14">
        <v>1.1044419999999999</v>
      </c>
      <c r="T60" s="14">
        <v>1.20329</v>
      </c>
      <c r="U60" s="14">
        <v>1.0869800000000001</v>
      </c>
      <c r="V60" s="14">
        <v>1.5966290000000001</v>
      </c>
      <c r="W60" s="14">
        <v>2.6964579999999998</v>
      </c>
      <c r="X60" s="14">
        <v>2.6856629999999999</v>
      </c>
      <c r="Y60" s="14">
        <v>3.0890019999999998</v>
      </c>
      <c r="Z60" s="14">
        <v>4.0697049999999999</v>
      </c>
      <c r="AA60" s="14">
        <v>1.723252</v>
      </c>
      <c r="AB60" s="14">
        <v>2.628717</v>
      </c>
      <c r="AC60" s="14">
        <v>3.6462530000000002</v>
      </c>
      <c r="AD60" s="14">
        <v>2.2567650000000001</v>
      </c>
      <c r="AE60" s="14">
        <v>2.8473609999999998</v>
      </c>
    </row>
    <row r="61" spans="1:31" ht="13.5" customHeight="1" x14ac:dyDescent="0.15">
      <c r="A61" s="1"/>
      <c r="B61" s="16" t="s">
        <v>85</v>
      </c>
      <c r="C61" s="10">
        <v>76.65849556353713</v>
      </c>
      <c r="D61" s="11">
        <v>121.020959343683</v>
      </c>
      <c r="E61" s="11">
        <v>175.005675525161</v>
      </c>
      <c r="F61" s="11">
        <v>291.52336719944901</v>
      </c>
      <c r="G61" s="11">
        <v>354.38436761990107</v>
      </c>
      <c r="H61" s="11">
        <v>363.79913807261903</v>
      </c>
      <c r="I61" s="11">
        <v>378.42190803724696</v>
      </c>
      <c r="J61" s="11">
        <v>373.92479481219982</v>
      </c>
      <c r="K61" s="11">
        <v>410.89621840290187</v>
      </c>
      <c r="L61" s="11">
        <v>380.951187</v>
      </c>
      <c r="M61" s="11">
        <v>410.63933100000003</v>
      </c>
      <c r="N61" s="11">
        <v>403.63924200000002</v>
      </c>
      <c r="O61" s="11">
        <v>455.946977</v>
      </c>
      <c r="P61" s="11">
        <v>581.40717900000004</v>
      </c>
      <c r="Q61" s="11">
        <v>769.312318</v>
      </c>
      <c r="R61" s="11">
        <v>1023.118035</v>
      </c>
      <c r="S61" s="11">
        <v>1310.986506</v>
      </c>
      <c r="T61" s="11">
        <v>1756.9762069999999</v>
      </c>
      <c r="U61" s="11">
        <v>1636.8367270000001</v>
      </c>
      <c r="V61" s="11">
        <v>2134.8789459999998</v>
      </c>
      <c r="W61" s="11">
        <v>2737.6652199999999</v>
      </c>
      <c r="X61" s="11">
        <v>3566.5874100000001</v>
      </c>
      <c r="Y61" s="11">
        <v>3698.904759</v>
      </c>
      <c r="Z61" s="11">
        <v>3990.907381</v>
      </c>
      <c r="AA61" s="11">
        <v>4169.3389370000004</v>
      </c>
      <c r="AB61" s="11">
        <v>3966.6205660000001</v>
      </c>
      <c r="AC61" s="11">
        <v>3942.2008580000002</v>
      </c>
      <c r="AD61" s="11">
        <v>4092.382595</v>
      </c>
      <c r="AE61" s="11">
        <v>3837.4730239999999</v>
      </c>
    </row>
    <row r="62" spans="1:31" ht="13.5" customHeight="1" x14ac:dyDescent="0.15">
      <c r="A62" s="1"/>
      <c r="B62" s="16" t="s">
        <v>86</v>
      </c>
      <c r="C62" s="13">
        <v>684.12974990862415</v>
      </c>
      <c r="D62" s="14">
        <v>841.53886409862764</v>
      </c>
      <c r="E62" s="14">
        <v>1040.8428420366799</v>
      </c>
      <c r="F62" s="14">
        <v>1667.9266389111901</v>
      </c>
      <c r="G62" s="14">
        <v>1553.738570821479</v>
      </c>
      <c r="H62" s="14">
        <v>2014.4660661138998</v>
      </c>
      <c r="I62" s="14">
        <v>2482.9071178957902</v>
      </c>
      <c r="J62" s="14">
        <v>1779.87435883129</v>
      </c>
      <c r="K62" s="14">
        <v>2123.9919639977302</v>
      </c>
      <c r="L62" s="14">
        <v>2813.2507329999999</v>
      </c>
      <c r="M62" s="14">
        <v>2721.6138609999998</v>
      </c>
      <c r="N62" s="14">
        <v>2834.9130709999999</v>
      </c>
      <c r="O62" s="14">
        <v>3886.5714849999999</v>
      </c>
      <c r="P62" s="14">
        <v>5295.1027169999998</v>
      </c>
      <c r="Q62" s="14">
        <v>5780.7433179999998</v>
      </c>
      <c r="R62" s="14">
        <v>6655.9454130000004</v>
      </c>
      <c r="S62" s="14">
        <v>7820.1492260000005</v>
      </c>
      <c r="T62" s="14">
        <v>9781.1006109999998</v>
      </c>
      <c r="U62" s="14">
        <v>7640.2211420000003</v>
      </c>
      <c r="V62" s="14">
        <v>10569.318938</v>
      </c>
      <c r="W62" s="14">
        <v>12265.469041</v>
      </c>
      <c r="X62" s="14">
        <v>12351.300098</v>
      </c>
      <c r="Y62" s="14">
        <v>12802.709661999999</v>
      </c>
      <c r="Z62" s="14">
        <v>12630.753323999999</v>
      </c>
      <c r="AA62" s="14">
        <v>10027.472405</v>
      </c>
      <c r="AB62" s="14">
        <v>9564.1533789999994</v>
      </c>
      <c r="AC62" s="14">
        <v>10323.08827</v>
      </c>
      <c r="AD62" s="14">
        <v>11553.333762</v>
      </c>
      <c r="AE62" s="14">
        <v>10334.255348000001</v>
      </c>
    </row>
    <row r="63" spans="1:31" ht="13.5" customHeight="1" x14ac:dyDescent="0.15">
      <c r="A63" s="1"/>
      <c r="B63" s="16" t="s">
        <v>87</v>
      </c>
      <c r="C63" s="10">
        <v>6.3737085155622832</v>
      </c>
      <c r="D63" s="11">
        <v>8.3061820218870306</v>
      </c>
      <c r="E63" s="11">
        <v>8.8676177262148421</v>
      </c>
      <c r="F63" s="11">
        <v>8.3049135957510423</v>
      </c>
      <c r="G63" s="11">
        <v>13.681934984361199</v>
      </c>
      <c r="H63" s="11">
        <v>9.3352281339330307</v>
      </c>
      <c r="I63" s="11">
        <v>7.9782367646665726</v>
      </c>
      <c r="J63" s="11">
        <v>8.9385359392876591</v>
      </c>
      <c r="K63" s="11">
        <v>10.746277877829208</v>
      </c>
      <c r="L63" s="11">
        <v>10.952866999999999</v>
      </c>
      <c r="M63" s="11">
        <v>12.700008</v>
      </c>
      <c r="N63" s="11">
        <v>14.405327</v>
      </c>
      <c r="O63" s="11">
        <v>21.283131999999998</v>
      </c>
      <c r="P63" s="11">
        <v>29.446014999999999</v>
      </c>
      <c r="Q63" s="11">
        <v>38.324579999999997</v>
      </c>
      <c r="R63" s="11">
        <v>58.763840000000002</v>
      </c>
      <c r="S63" s="11">
        <v>55.199207999999999</v>
      </c>
      <c r="T63" s="11">
        <v>61.147711999999999</v>
      </c>
      <c r="U63" s="11">
        <v>50.428184999999999</v>
      </c>
      <c r="V63" s="11">
        <v>64.217106000000001</v>
      </c>
      <c r="W63" s="11">
        <v>67.568905999999998</v>
      </c>
      <c r="X63" s="11">
        <v>72.504371000000006</v>
      </c>
      <c r="Y63" s="11">
        <v>79.299710000000005</v>
      </c>
      <c r="Z63" s="11">
        <v>84.505073999999993</v>
      </c>
      <c r="AA63" s="11">
        <v>80.297713999999999</v>
      </c>
      <c r="AB63" s="11">
        <v>100.17739899999999</v>
      </c>
      <c r="AC63" s="11">
        <v>105.26567</v>
      </c>
      <c r="AD63" s="11">
        <v>119.67146099999999</v>
      </c>
      <c r="AE63" s="11">
        <v>119.107586</v>
      </c>
    </row>
    <row r="64" spans="1:31" ht="13.5" customHeight="1" x14ac:dyDescent="0.15">
      <c r="A64" s="1"/>
      <c r="B64" s="16" t="s">
        <v>88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>
        <v>3.549887</v>
      </c>
      <c r="Y64" s="14">
        <v>3.2311740000000002</v>
      </c>
      <c r="Z64" s="14">
        <v>3.07708</v>
      </c>
      <c r="AA64" s="14">
        <v>2.6727970000000001</v>
      </c>
      <c r="AB64" s="14">
        <v>2.669638</v>
      </c>
      <c r="AC64" s="14">
        <v>3.1717170000000001</v>
      </c>
      <c r="AD64" s="14">
        <v>3.293107</v>
      </c>
      <c r="AE64" s="14">
        <v>2.6173150000000001</v>
      </c>
    </row>
    <row r="65" spans="1:31" ht="13.5" customHeight="1" x14ac:dyDescent="0.15">
      <c r="A65" s="1"/>
      <c r="B65" s="16" t="s">
        <v>89</v>
      </c>
      <c r="C65" s="10">
        <v>0.346673561696971</v>
      </c>
      <c r="D65" s="11">
        <v>0.106046302413104</v>
      </c>
      <c r="E65" s="11">
        <v>7.9436624221812697E-3</v>
      </c>
      <c r="F65" s="11">
        <v>0.61015074826802551</v>
      </c>
      <c r="G65" s="11">
        <v>2.6577440893556701</v>
      </c>
      <c r="H65" s="11">
        <v>2.0135745514705001</v>
      </c>
      <c r="I65" s="11">
        <v>0.99862656150802687</v>
      </c>
      <c r="J65" s="11">
        <v>3.5192065593592194</v>
      </c>
      <c r="K65" s="11">
        <v>0.183868446601683</v>
      </c>
      <c r="L65" s="11">
        <v>0.83956799999999998</v>
      </c>
      <c r="M65" s="11">
        <v>0.33508199999999999</v>
      </c>
      <c r="N65" s="11">
        <v>0.360655</v>
      </c>
      <c r="O65" s="11">
        <v>1.204907</v>
      </c>
      <c r="P65" s="11">
        <v>1.0588569999999999</v>
      </c>
      <c r="Q65" s="11">
        <v>0.74914800000000004</v>
      </c>
      <c r="R65" s="11">
        <v>1.959271</v>
      </c>
      <c r="S65" s="11">
        <v>3.8018709999999998</v>
      </c>
      <c r="T65" s="11">
        <v>4.7595980000000004</v>
      </c>
      <c r="U65" s="11">
        <v>3.2137869999999999</v>
      </c>
      <c r="V65" s="11">
        <v>9.5809320000000007</v>
      </c>
      <c r="W65" s="11">
        <v>12.596603</v>
      </c>
      <c r="X65" s="11">
        <v>13.160277000000001</v>
      </c>
      <c r="Y65" s="11">
        <v>14.897288</v>
      </c>
      <c r="Z65" s="11">
        <v>12.577181</v>
      </c>
      <c r="AA65" s="11">
        <v>12.358423</v>
      </c>
      <c r="AB65" s="11">
        <v>12.520023999999999</v>
      </c>
      <c r="AC65" s="11">
        <v>10.389865</v>
      </c>
      <c r="AD65" s="11">
        <v>12.818182999999999</v>
      </c>
      <c r="AE65" s="11">
        <v>15.944591000000001</v>
      </c>
    </row>
    <row r="66" spans="1:31" ht="13.5" customHeight="1" x14ac:dyDescent="0.15">
      <c r="A66" s="1"/>
      <c r="B66" s="16" t="s">
        <v>90</v>
      </c>
      <c r="C66" s="13">
        <v>3.8118442252524902</v>
      </c>
      <c r="D66" s="14"/>
      <c r="E66" s="14"/>
      <c r="F66" s="14"/>
      <c r="G66" s="14"/>
      <c r="H66" s="14"/>
      <c r="I66" s="14"/>
      <c r="J66" s="14"/>
      <c r="K66" s="14">
        <v>395.70200284773881</v>
      </c>
      <c r="L66" s="14">
        <v>504.22971799999999</v>
      </c>
      <c r="M66" s="14">
        <v>355.03997299999997</v>
      </c>
      <c r="N66" s="14">
        <v>323.52684399999998</v>
      </c>
      <c r="O66" s="14">
        <v>439.39599600000003</v>
      </c>
      <c r="P66" s="14">
        <v>604.882114</v>
      </c>
      <c r="Q66" s="14">
        <v>706.63379299999997</v>
      </c>
      <c r="R66" s="14">
        <v>761.72881199999995</v>
      </c>
      <c r="S66" s="14">
        <v>958.14128400000004</v>
      </c>
      <c r="T66" s="14">
        <v>1317.383775</v>
      </c>
      <c r="U66" s="14">
        <v>1539.626383</v>
      </c>
      <c r="V66" s="14">
        <v>2072.8735080000001</v>
      </c>
      <c r="W66" s="14">
        <v>2814.1587939999999</v>
      </c>
      <c r="X66" s="14">
        <v>3108.3953839999999</v>
      </c>
      <c r="Y66" s="14">
        <v>3730.4335270000001</v>
      </c>
      <c r="Z66" s="14">
        <v>4195.4070469999997</v>
      </c>
      <c r="AA66" s="14">
        <v>4108.5201889999998</v>
      </c>
      <c r="AB66" s="14">
        <v>4149.8363900000004</v>
      </c>
      <c r="AC66" s="14">
        <v>4302.7734639999999</v>
      </c>
      <c r="AD66" s="14">
        <v>4589.1653020000003</v>
      </c>
      <c r="AE66" s="14">
        <v>4351.2245350000003</v>
      </c>
    </row>
    <row r="67" spans="1:31" ht="13.5" customHeight="1" x14ac:dyDescent="0.15">
      <c r="A67" s="1"/>
      <c r="B67" s="16" t="s">
        <v>91</v>
      </c>
      <c r="C67" s="10">
        <v>6.6481181152682881E-2</v>
      </c>
      <c r="D67" s="11">
        <v>0.19653770169454998</v>
      </c>
      <c r="E67" s="11">
        <v>0.379967615304934</v>
      </c>
      <c r="F67" s="11">
        <v>0.90908256352733574</v>
      </c>
      <c r="G67" s="11">
        <v>0.55982457327012869</v>
      </c>
      <c r="H67" s="11">
        <v>0.27085143091407204</v>
      </c>
      <c r="I67" s="11">
        <v>7.9148095757720416E-2</v>
      </c>
      <c r="J67" s="11">
        <v>0.20242481419368794</v>
      </c>
      <c r="K67" s="11">
        <v>0.32989859788987519</v>
      </c>
      <c r="L67" s="11">
        <v>0.31014000000000003</v>
      </c>
      <c r="M67" s="11">
        <v>5.1846999999999997E-2</v>
      </c>
      <c r="N67" s="11">
        <v>1.9989999999999999E-3</v>
      </c>
      <c r="O67" s="11">
        <v>1.4671999999999999E-2</v>
      </c>
      <c r="P67" s="11">
        <v>2.6499999999999999E-2</v>
      </c>
      <c r="Q67" s="11">
        <v>9.1750000000000009E-3</v>
      </c>
      <c r="R67" s="11">
        <v>7.5519999999999997E-3</v>
      </c>
      <c r="S67" s="11">
        <v>1.5842999999999999E-2</v>
      </c>
      <c r="T67" s="11"/>
      <c r="U67" s="11"/>
      <c r="V67" s="11">
        <v>1.0654E-2</v>
      </c>
      <c r="W67" s="11">
        <v>1.6565E-2</v>
      </c>
      <c r="X67" s="11">
        <v>4.3996E-2</v>
      </c>
      <c r="Y67" s="11">
        <v>0.13648199999999999</v>
      </c>
      <c r="Z67" s="11">
        <v>0.16980400000000001</v>
      </c>
      <c r="AA67" s="11">
        <v>0.13577600000000001</v>
      </c>
      <c r="AB67" s="11">
        <v>0.139485</v>
      </c>
      <c r="AC67" s="11">
        <v>8.3556000000000005E-2</v>
      </c>
      <c r="AD67" s="11">
        <v>0.29355300000000001</v>
      </c>
      <c r="AE67" s="11">
        <v>0.83452499999999996</v>
      </c>
    </row>
    <row r="68" spans="1:31" ht="13.5" customHeight="1" x14ac:dyDescent="0.15">
      <c r="A68" s="1"/>
      <c r="B68" s="16" t="s">
        <v>92</v>
      </c>
      <c r="C68" s="13">
        <v>15.5638623495316</v>
      </c>
      <c r="D68" s="14">
        <v>24.029960886064398</v>
      </c>
      <c r="E68" s="14">
        <v>63.716500396616802</v>
      </c>
      <c r="F68" s="14">
        <v>99.520947465061369</v>
      </c>
      <c r="G68" s="14">
        <v>129.14012795949199</v>
      </c>
      <c r="H68" s="14">
        <v>27.836324746331194</v>
      </c>
      <c r="I68" s="14">
        <v>19.4117629701406</v>
      </c>
      <c r="J68" s="14">
        <v>19.744272115965718</v>
      </c>
      <c r="K68" s="14">
        <v>15.6014958311036</v>
      </c>
      <c r="L68" s="14">
        <v>29.012214</v>
      </c>
      <c r="M68" s="14">
        <v>30.031171000000001</v>
      </c>
      <c r="N68" s="14">
        <v>21.866153000000001</v>
      </c>
      <c r="O68" s="14">
        <v>27.999759999999998</v>
      </c>
      <c r="P68" s="14">
        <v>37.321286000000001</v>
      </c>
      <c r="Q68" s="14">
        <v>25.127426</v>
      </c>
      <c r="R68" s="14">
        <v>24.570063999999999</v>
      </c>
      <c r="S68" s="14">
        <v>38.067940999999998</v>
      </c>
      <c r="T68" s="14">
        <v>52.028874999999999</v>
      </c>
      <c r="U68" s="14">
        <v>77.889386000000002</v>
      </c>
      <c r="V68" s="14">
        <v>69.938520999999994</v>
      </c>
      <c r="W68" s="14">
        <v>63.767851999999998</v>
      </c>
      <c r="X68" s="14">
        <v>62.958218000000002</v>
      </c>
      <c r="Y68" s="14">
        <v>54.878534000000002</v>
      </c>
      <c r="Z68" s="14">
        <v>57.420903000000003</v>
      </c>
      <c r="AA68" s="14">
        <v>53.712484000000003</v>
      </c>
      <c r="AB68" s="14">
        <v>66.317762000000002</v>
      </c>
      <c r="AC68" s="14">
        <v>66.111081999999996</v>
      </c>
      <c r="AD68" s="14">
        <v>83.024987999999993</v>
      </c>
      <c r="AE68" s="14">
        <v>101.76979799999999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>
        <v>5.617599064147651</v>
      </c>
      <c r="L69" s="11">
        <v>5.6938719999999998</v>
      </c>
      <c r="M69" s="11">
        <v>4.799296</v>
      </c>
      <c r="N69" s="11">
        <v>5.8919889999999997</v>
      </c>
      <c r="O69" s="11">
        <v>13.704973000000001</v>
      </c>
      <c r="P69" s="11">
        <v>17.377625999999999</v>
      </c>
      <c r="Q69" s="11">
        <v>21.348970000000001</v>
      </c>
      <c r="R69" s="11">
        <v>28.599672000000002</v>
      </c>
      <c r="S69" s="11">
        <v>37.818922000000001</v>
      </c>
      <c r="T69" s="11">
        <v>45.312694</v>
      </c>
      <c r="U69" s="11">
        <v>38.506549</v>
      </c>
      <c r="V69" s="11">
        <v>53.885792000000002</v>
      </c>
      <c r="W69" s="11">
        <v>53.423045999999999</v>
      </c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 x14ac:dyDescent="0.15">
      <c r="A70" s="1"/>
      <c r="B70" s="16" t="s">
        <v>94</v>
      </c>
      <c r="C70" s="13">
        <v>15.978631212304899</v>
      </c>
      <c r="D70" s="14">
        <v>16.266914063721501</v>
      </c>
      <c r="E70" s="14">
        <v>22.291331309405301</v>
      </c>
      <c r="F70" s="14">
        <v>24.727827975559801</v>
      </c>
      <c r="G70" s="14">
        <v>21.257571914594301</v>
      </c>
      <c r="H70" s="14">
        <v>20.4436003492787</v>
      </c>
      <c r="I70" s="14">
        <v>17.4491651736198</v>
      </c>
      <c r="J70" s="14">
        <v>15.430522884705507</v>
      </c>
      <c r="K70" s="14">
        <v>19.4415144105675</v>
      </c>
      <c r="L70" s="14">
        <v>19.318211999999999</v>
      </c>
      <c r="M70" s="14">
        <v>15.266721</v>
      </c>
      <c r="N70" s="14">
        <v>16.908041000000001</v>
      </c>
      <c r="O70" s="14">
        <v>21.217295</v>
      </c>
      <c r="P70" s="14">
        <v>23.383884999999999</v>
      </c>
      <c r="Q70" s="14">
        <v>35.224398999999998</v>
      </c>
      <c r="R70" s="14">
        <v>51.782851999999998</v>
      </c>
      <c r="S70" s="14">
        <v>62.371825999999999</v>
      </c>
      <c r="T70" s="14">
        <v>94.227405000000005</v>
      </c>
      <c r="U70" s="14">
        <v>87.721170000000001</v>
      </c>
      <c r="V70" s="14">
        <v>140.47078500000001</v>
      </c>
      <c r="W70" s="14">
        <v>202.47004200000001</v>
      </c>
      <c r="X70" s="14">
        <v>257.96515099999999</v>
      </c>
      <c r="Y70" s="14">
        <v>177.35972000000001</v>
      </c>
      <c r="Z70" s="14">
        <v>126.537451</v>
      </c>
      <c r="AA70" s="14">
        <v>137.75840099999999</v>
      </c>
      <c r="AB70" s="14">
        <v>138.75423900000001</v>
      </c>
      <c r="AC70" s="14">
        <v>138.33905200000001</v>
      </c>
      <c r="AD70" s="14">
        <v>168.61417</v>
      </c>
      <c r="AE70" s="14">
        <v>153.06266400000001</v>
      </c>
    </row>
    <row r="71" spans="1:31" ht="13.5" customHeight="1" x14ac:dyDescent="0.15">
      <c r="A71" s="1"/>
      <c r="B71" s="16" t="s">
        <v>95</v>
      </c>
      <c r="C71" s="10">
        <v>105.020134260213</v>
      </c>
      <c r="D71" s="11">
        <v>154.67327116088899</v>
      </c>
      <c r="E71" s="11">
        <v>197.9209575591631</v>
      </c>
      <c r="F71" s="11">
        <v>223.33985102664801</v>
      </c>
      <c r="G71" s="11">
        <v>414.32376086282824</v>
      </c>
      <c r="H71" s="11">
        <v>631.08158945938453</v>
      </c>
      <c r="I71" s="11">
        <v>698.13000278552136</v>
      </c>
      <c r="J71" s="11">
        <v>766.88171640112682</v>
      </c>
      <c r="K71" s="11">
        <v>928.06985261943248</v>
      </c>
      <c r="L71" s="11">
        <v>1081.9201230000001</v>
      </c>
      <c r="M71" s="11">
        <v>1155.933434</v>
      </c>
      <c r="N71" s="11">
        <v>1274.264966</v>
      </c>
      <c r="O71" s="11">
        <v>1622.2271780000001</v>
      </c>
      <c r="P71" s="11">
        <v>1828.273144</v>
      </c>
      <c r="Q71" s="11">
        <v>2041.7958860000001</v>
      </c>
      <c r="R71" s="11">
        <v>2587.7268909999998</v>
      </c>
      <c r="S71" s="11">
        <v>3011.7763169999998</v>
      </c>
      <c r="T71" s="11">
        <v>3472.7642850000002</v>
      </c>
      <c r="U71" s="11">
        <v>3013.4699609999998</v>
      </c>
      <c r="V71" s="11">
        <v>4887.7012180000002</v>
      </c>
      <c r="W71" s="11">
        <v>4590.4150929999996</v>
      </c>
      <c r="X71" s="11">
        <v>4830.2041230000004</v>
      </c>
      <c r="Y71" s="11">
        <v>4954.4478879999997</v>
      </c>
      <c r="Z71" s="11">
        <v>5803.3766770000002</v>
      </c>
      <c r="AA71" s="11">
        <v>5900.5525969999999</v>
      </c>
      <c r="AB71" s="11">
        <v>6354.7831850000002</v>
      </c>
      <c r="AC71" s="11">
        <v>6932.9003599999996</v>
      </c>
      <c r="AD71" s="11">
        <v>7843.5462829999997</v>
      </c>
      <c r="AE71" s="11">
        <v>6901.1103480000002</v>
      </c>
    </row>
    <row r="72" spans="1:31" ht="13.5" customHeight="1" x14ac:dyDescent="0.15">
      <c r="A72" s="1"/>
      <c r="B72" s="16" t="s">
        <v>96</v>
      </c>
      <c r="C72" s="13"/>
      <c r="D72" s="14"/>
      <c r="E72" s="14"/>
      <c r="F72" s="14"/>
      <c r="G72" s="14"/>
      <c r="H72" s="14"/>
      <c r="I72" s="14"/>
      <c r="J72" s="14"/>
      <c r="K72" s="14">
        <v>1.8922667010329999</v>
      </c>
      <c r="L72" s="14">
        <v>2.5085419999999998</v>
      </c>
      <c r="M72" s="14">
        <v>1.16022</v>
      </c>
      <c r="N72" s="14">
        <v>1.1022099999999999</v>
      </c>
      <c r="O72" s="14">
        <v>0.87242600000000003</v>
      </c>
      <c r="P72" s="14">
        <v>1.8853439999999999</v>
      </c>
      <c r="Q72" s="14">
        <v>6.8233319999999997</v>
      </c>
      <c r="R72" s="14">
        <v>8.8312709999999992</v>
      </c>
      <c r="S72" s="14">
        <v>8.5308689999999991</v>
      </c>
      <c r="T72" s="14">
        <v>5.2563469999999999</v>
      </c>
      <c r="U72" s="14">
        <v>5.3990939999999998</v>
      </c>
      <c r="V72" s="14">
        <v>8.2538610000000006</v>
      </c>
      <c r="W72" s="14">
        <v>7.4681069999999998</v>
      </c>
      <c r="X72" s="14">
        <v>11.706576</v>
      </c>
      <c r="Y72" s="14">
        <v>11.808973999999999</v>
      </c>
      <c r="Z72" s="14">
        <v>9.9204559999999997</v>
      </c>
      <c r="AA72" s="14">
        <v>16.112045999999999</v>
      </c>
      <c r="AB72" s="14">
        <v>11.721420999999999</v>
      </c>
      <c r="AC72" s="14">
        <v>9.5344060000000006</v>
      </c>
      <c r="AD72" s="14">
        <v>10.954947000000001</v>
      </c>
      <c r="AE72" s="14">
        <v>10.524136</v>
      </c>
    </row>
    <row r="73" spans="1:31" ht="13.5" customHeight="1" x14ac:dyDescent="0.15">
      <c r="A73" s="1"/>
      <c r="B73" s="16" t="s">
        <v>97</v>
      </c>
      <c r="C73" s="10">
        <v>0.78399893808068277</v>
      </c>
      <c r="D73" s="11">
        <v>1.2393327488456296</v>
      </c>
      <c r="E73" s="11">
        <v>1.3158076962157901</v>
      </c>
      <c r="F73" s="11">
        <v>3.4484859580102585</v>
      </c>
      <c r="G73" s="11">
        <v>3.7359574641776403</v>
      </c>
      <c r="H73" s="11">
        <v>3.1559219940089918</v>
      </c>
      <c r="I73" s="11">
        <v>3.4088386028627302</v>
      </c>
      <c r="J73" s="11">
        <v>3.23572755955764</v>
      </c>
      <c r="K73" s="11">
        <v>3.1835353870346204</v>
      </c>
      <c r="L73" s="11">
        <v>1.2377119999999999</v>
      </c>
      <c r="M73" s="11">
        <v>2.8267009999999999</v>
      </c>
      <c r="N73" s="11">
        <v>0.58313199999999998</v>
      </c>
      <c r="O73" s="11">
        <v>1.152261</v>
      </c>
      <c r="P73" s="11">
        <v>2.2775699999999999</v>
      </c>
      <c r="Q73" s="11">
        <v>5.0161610000000003</v>
      </c>
      <c r="R73" s="11">
        <v>5.4272729999999996</v>
      </c>
      <c r="S73" s="11">
        <v>6.0220830000000003</v>
      </c>
      <c r="T73" s="11">
        <v>5.4112210000000003</v>
      </c>
      <c r="U73" s="11">
        <v>5.9344340000000004</v>
      </c>
      <c r="V73" s="11">
        <v>7.022214</v>
      </c>
      <c r="W73" s="11">
        <v>10.236738000000001</v>
      </c>
      <c r="X73" s="11">
        <v>11.808913</v>
      </c>
      <c r="Y73" s="11">
        <v>11.350452000000001</v>
      </c>
      <c r="Z73" s="11">
        <v>9.3575079999999993</v>
      </c>
      <c r="AA73" s="11">
        <v>11.788812999999999</v>
      </c>
      <c r="AB73" s="11">
        <v>10.054074</v>
      </c>
      <c r="AC73" s="11">
        <v>10.565524</v>
      </c>
      <c r="AD73" s="11">
        <v>11.909791</v>
      </c>
      <c r="AE73" s="11">
        <v>10.546054</v>
      </c>
    </row>
    <row r="74" spans="1:31" ht="13.5" customHeight="1" x14ac:dyDescent="0.15">
      <c r="A74" s="1"/>
      <c r="B74" s="16" t="s">
        <v>98</v>
      </c>
      <c r="C74" s="13">
        <v>83.475711798659987</v>
      </c>
      <c r="D74" s="14">
        <v>97.632695993350978</v>
      </c>
      <c r="E74" s="14">
        <v>88.382425932929451</v>
      </c>
      <c r="F74" s="14">
        <v>185.774750214081</v>
      </c>
      <c r="G74" s="14">
        <v>216.46614855057001</v>
      </c>
      <c r="H74" s="14">
        <v>137.92886444869399</v>
      </c>
      <c r="I74" s="14">
        <v>147.7562777241609</v>
      </c>
      <c r="J74" s="14">
        <v>133.52045030219099</v>
      </c>
      <c r="K74" s="14">
        <v>137.05336994179612</v>
      </c>
      <c r="L74" s="14">
        <v>174.62054599999999</v>
      </c>
      <c r="M74" s="14">
        <v>140.70926499999999</v>
      </c>
      <c r="N74" s="14">
        <v>152.009466</v>
      </c>
      <c r="O74" s="14">
        <v>160.54049800000001</v>
      </c>
      <c r="P74" s="14">
        <v>182.44731200000001</v>
      </c>
      <c r="Q74" s="14">
        <v>193.063976</v>
      </c>
      <c r="R74" s="14">
        <v>296.53546399999999</v>
      </c>
      <c r="S74" s="14">
        <v>273.19743099999999</v>
      </c>
      <c r="T74" s="14">
        <v>340.96573899999999</v>
      </c>
      <c r="U74" s="14">
        <v>326.92919899999998</v>
      </c>
      <c r="V74" s="14">
        <v>401.57270499999998</v>
      </c>
      <c r="W74" s="14">
        <v>481.54269900000003</v>
      </c>
      <c r="X74" s="14">
        <v>450.818333</v>
      </c>
      <c r="Y74" s="14">
        <v>414.785528</v>
      </c>
      <c r="Z74" s="14">
        <v>447.436421</v>
      </c>
      <c r="AA74" s="14">
        <v>427.30246899999997</v>
      </c>
      <c r="AB74" s="14">
        <v>429.039897</v>
      </c>
      <c r="AC74" s="14">
        <v>441.66384499999998</v>
      </c>
      <c r="AD74" s="14">
        <v>439.83773400000001</v>
      </c>
      <c r="AE74" s="14">
        <v>375.286541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2.522024</v>
      </c>
      <c r="R75" s="11">
        <v>5.8802859999999999</v>
      </c>
      <c r="S75" s="11">
        <v>8.4806690000000007</v>
      </c>
      <c r="T75" s="11">
        <v>8.6984659999999998</v>
      </c>
      <c r="U75" s="11">
        <v>6.6731049999999996</v>
      </c>
      <c r="V75" s="11">
        <v>8.7431049999999999</v>
      </c>
      <c r="W75" s="11">
        <v>15.805572</v>
      </c>
      <c r="X75" s="11"/>
      <c r="Y75" s="11"/>
      <c r="Z75" s="11"/>
      <c r="AA75" s="11"/>
      <c r="AB75" s="11"/>
      <c r="AC75" s="11"/>
      <c r="AD75" s="11"/>
      <c r="AE75" s="11"/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>
        <v>0.9408558012938455</v>
      </c>
      <c r="L76" s="14">
        <v>8.3988390000000006</v>
      </c>
      <c r="M76" s="14">
        <v>5.4794080000000003</v>
      </c>
      <c r="N76" s="14">
        <v>0.87776500000000002</v>
      </c>
      <c r="O76" s="14">
        <v>0.66840500000000003</v>
      </c>
      <c r="P76" s="14">
        <v>0.834318</v>
      </c>
      <c r="Q76" s="14">
        <v>2.6467749999999999</v>
      </c>
      <c r="R76" s="14">
        <v>1.9219869999999999</v>
      </c>
      <c r="S76" s="14">
        <v>1.794764</v>
      </c>
      <c r="T76" s="14">
        <v>1.1221140000000001</v>
      </c>
      <c r="U76" s="14">
        <v>2.0551279999999998</v>
      </c>
      <c r="V76" s="14">
        <v>2.7077360000000001</v>
      </c>
      <c r="W76" s="14">
        <v>3.0437500000000002</v>
      </c>
      <c r="X76" s="14">
        <v>2.0095019999999999</v>
      </c>
      <c r="Y76" s="14">
        <v>1.6069279999999999</v>
      </c>
      <c r="Z76" s="14">
        <v>1.962191</v>
      </c>
      <c r="AA76" s="14">
        <v>2.1531169999999999</v>
      </c>
      <c r="AB76" s="14">
        <v>1.9410069999999999</v>
      </c>
      <c r="AC76" s="14">
        <v>2.3287089999999999</v>
      </c>
      <c r="AD76" s="14">
        <v>2.614096</v>
      </c>
      <c r="AE76" s="14">
        <v>2.384147</v>
      </c>
    </row>
    <row r="77" spans="1:31" ht="13.5" customHeight="1" x14ac:dyDescent="0.15">
      <c r="A77" s="1"/>
      <c r="B77" s="16" t="s">
        <v>101</v>
      </c>
      <c r="C77" s="10"/>
      <c r="D77" s="11"/>
      <c r="E77" s="11"/>
      <c r="F77" s="11"/>
      <c r="G77" s="11"/>
      <c r="H77" s="11"/>
      <c r="I77" s="11">
        <v>0.20874026410282101</v>
      </c>
      <c r="J77" s="11"/>
      <c r="K77" s="11">
        <v>0.96363799737243272</v>
      </c>
      <c r="L77" s="11">
        <v>0.70849300000000004</v>
      </c>
      <c r="M77" s="11">
        <v>0.68927000000000005</v>
      </c>
      <c r="N77" s="11">
        <v>0.50857600000000003</v>
      </c>
      <c r="O77" s="11">
        <v>1.3178160000000001</v>
      </c>
      <c r="P77" s="11">
        <v>1.783042</v>
      </c>
      <c r="Q77" s="11">
        <v>5.0720489999999998</v>
      </c>
      <c r="R77" s="11">
        <v>4.0168179999999998</v>
      </c>
      <c r="S77" s="11">
        <v>4.7426029999999999</v>
      </c>
      <c r="T77" s="11">
        <v>6.3590549999999997</v>
      </c>
      <c r="U77" s="11">
        <v>5.8905050000000001</v>
      </c>
      <c r="V77" s="11">
        <v>6.4501520000000001</v>
      </c>
      <c r="W77" s="11">
        <v>6.4212160000000003</v>
      </c>
      <c r="X77" s="11">
        <v>11.51774</v>
      </c>
      <c r="Y77" s="11">
        <v>10.802863</v>
      </c>
      <c r="Z77" s="11">
        <v>10.160634</v>
      </c>
      <c r="AA77" s="11">
        <v>10.617754</v>
      </c>
      <c r="AB77" s="11">
        <v>11.302809</v>
      </c>
      <c r="AC77" s="11">
        <v>13.546006999999999</v>
      </c>
      <c r="AD77" s="11">
        <v>15.837766</v>
      </c>
      <c r="AE77" s="11">
        <v>12.588846999999999</v>
      </c>
    </row>
    <row r="78" spans="1:31" ht="13.5" customHeight="1" x14ac:dyDescent="0.15">
      <c r="A78" s="1"/>
      <c r="B78" s="16" t="s">
        <v>102</v>
      </c>
      <c r="C78" s="13">
        <v>22.238375641043895</v>
      </c>
      <c r="D78" s="14">
        <v>76.681660576563502</v>
      </c>
      <c r="E78" s="14">
        <v>115.747970066485</v>
      </c>
      <c r="F78" s="14">
        <v>254.11127491065193</v>
      </c>
      <c r="G78" s="14">
        <v>468.1983325086</v>
      </c>
      <c r="H78" s="14">
        <v>478.22736566589498</v>
      </c>
      <c r="I78" s="14">
        <v>539.59898947091449</v>
      </c>
      <c r="J78" s="14">
        <v>592.68646720233824</v>
      </c>
      <c r="K78" s="14">
        <v>572.46930551127218</v>
      </c>
      <c r="L78" s="14">
        <v>837.55564000000004</v>
      </c>
      <c r="M78" s="14">
        <v>797.09828200000004</v>
      </c>
      <c r="N78" s="14">
        <v>947.30321800000002</v>
      </c>
      <c r="O78" s="14">
        <v>1266.7297960000001</v>
      </c>
      <c r="P78" s="14">
        <v>1872.5554199999999</v>
      </c>
      <c r="Q78" s="14">
        <v>2347.6339499999999</v>
      </c>
      <c r="R78" s="14">
        <v>3093.8349800000001</v>
      </c>
      <c r="S78" s="14">
        <v>3803.2926349999998</v>
      </c>
      <c r="T78" s="14">
        <v>4968.396342</v>
      </c>
      <c r="U78" s="14">
        <v>4666.074826</v>
      </c>
      <c r="V78" s="14">
        <v>5845.6329260000002</v>
      </c>
      <c r="W78" s="14">
        <v>6985.6026529999999</v>
      </c>
      <c r="X78" s="14">
        <v>6442.9654090000004</v>
      </c>
      <c r="Y78" s="14">
        <v>7064.8750490000002</v>
      </c>
      <c r="Z78" s="14">
        <v>7800.70136</v>
      </c>
      <c r="AA78" s="14">
        <v>8765.4046039999994</v>
      </c>
      <c r="AB78" s="14">
        <v>9356.6629470000007</v>
      </c>
      <c r="AC78" s="14">
        <v>11560.898284000001</v>
      </c>
      <c r="AD78" s="14">
        <v>12857.832716000001</v>
      </c>
      <c r="AE78" s="14">
        <v>12081.092549999999</v>
      </c>
    </row>
    <row r="79" spans="1:31" ht="13.5" customHeight="1" x14ac:dyDescent="0.15">
      <c r="A79" s="1"/>
      <c r="B79" s="16" t="s">
        <v>103</v>
      </c>
      <c r="C79" s="10">
        <v>127.43319526600742</v>
      </c>
      <c r="D79" s="11">
        <v>1.1395511493842354</v>
      </c>
      <c r="E79" s="11">
        <v>344.19483606149601</v>
      </c>
      <c r="F79" s="11">
        <v>1110.7982318451136</v>
      </c>
      <c r="G79" s="11">
        <v>3000.5902252476817</v>
      </c>
      <c r="H79" s="11">
        <v>1470.560395337277</v>
      </c>
      <c r="I79" s="11">
        <v>1743.3137457859948</v>
      </c>
      <c r="J79" s="11">
        <v>1804.9757276546659</v>
      </c>
      <c r="K79" s="11">
        <v>3.3872688537587701</v>
      </c>
      <c r="L79" s="11">
        <v>4.6026889999999998</v>
      </c>
      <c r="M79" s="11">
        <v>6.2349319999999997</v>
      </c>
      <c r="N79" s="11">
        <v>24.543340000000001</v>
      </c>
      <c r="O79" s="11">
        <v>26.177703000000001</v>
      </c>
      <c r="P79" s="11">
        <v>19.423840999999999</v>
      </c>
      <c r="Q79" s="11">
        <v>17.099713999999999</v>
      </c>
      <c r="R79" s="11">
        <v>18.887592000000001</v>
      </c>
      <c r="S79" s="11">
        <v>27.786740000000002</v>
      </c>
      <c r="T79" s="11">
        <v>32.110101</v>
      </c>
      <c r="U79" s="11">
        <v>24.405601999999998</v>
      </c>
      <c r="V79" s="11">
        <v>18.976863000000002</v>
      </c>
      <c r="W79" s="11">
        <v>22.652165</v>
      </c>
      <c r="X79" s="11">
        <v>18.053280000000001</v>
      </c>
      <c r="Y79" s="11">
        <v>29.240365000000001</v>
      </c>
      <c r="Z79" s="11">
        <v>9.1982180000000007</v>
      </c>
      <c r="AA79" s="11">
        <v>19.754906999999999</v>
      </c>
      <c r="AB79" s="11">
        <v>34.248275999999997</v>
      </c>
      <c r="AC79" s="11">
        <v>51.823703000000002</v>
      </c>
      <c r="AD79" s="11">
        <v>44.207732</v>
      </c>
      <c r="AE79" s="11">
        <v>233.82787099999999</v>
      </c>
    </row>
    <row r="80" spans="1:31" ht="13.5" customHeight="1" x14ac:dyDescent="0.15">
      <c r="A80" s="1"/>
      <c r="B80" s="15" t="s">
        <v>104</v>
      </c>
      <c r="C80" s="13">
        <v>587.95822939746984</v>
      </c>
      <c r="D80" s="14">
        <v>674.43491468393245</v>
      </c>
      <c r="E80" s="14">
        <v>847.46193677666463</v>
      </c>
      <c r="F80" s="14">
        <v>802.32692402793089</v>
      </c>
      <c r="G80" s="14">
        <v>1172.848532426829</v>
      </c>
      <c r="H80" s="14">
        <v>471.27736294803844</v>
      </c>
      <c r="I80" s="14">
        <v>526.45521876175258</v>
      </c>
      <c r="J80" s="14">
        <v>382.74880691338723</v>
      </c>
      <c r="K80" s="14">
        <v>444.63881500651769</v>
      </c>
      <c r="L80" s="14">
        <v>550.66948400000001</v>
      </c>
      <c r="M80" s="14">
        <v>470.13850600000001</v>
      </c>
      <c r="N80" s="14">
        <v>586.247165</v>
      </c>
      <c r="O80" s="14">
        <v>827.23366099999998</v>
      </c>
      <c r="P80" s="14">
        <v>1100.8019159999999</v>
      </c>
      <c r="Q80" s="14">
        <v>1421.184804</v>
      </c>
      <c r="R80" s="14">
        <v>1908.410584</v>
      </c>
      <c r="S80" s="14">
        <v>2927.7047790000001</v>
      </c>
      <c r="T80" s="14">
        <v>3628.092521</v>
      </c>
      <c r="U80" s="14">
        <v>2258.6385369999998</v>
      </c>
      <c r="V80" s="14">
        <v>3220.096489</v>
      </c>
      <c r="W80" s="14">
        <v>4095.0481989999998</v>
      </c>
      <c r="X80" s="14">
        <v>3716.9126070000002</v>
      </c>
      <c r="Y80" s="14">
        <v>3882.7075060000002</v>
      </c>
      <c r="Z80" s="14">
        <v>3779.8182769999999</v>
      </c>
      <c r="AA80" s="14">
        <v>2979.7935419999999</v>
      </c>
      <c r="AB80" s="14">
        <v>2957.1313530000002</v>
      </c>
      <c r="AC80" s="14">
        <v>3767.8710999999998</v>
      </c>
      <c r="AD80" s="14">
        <v>3830.0752189999998</v>
      </c>
      <c r="AE80" s="14">
        <v>3446.920149</v>
      </c>
    </row>
    <row r="81" spans="1:31" ht="13.5" customHeight="1" x14ac:dyDescent="0.15">
      <c r="A81" s="1"/>
      <c r="B81" s="16" t="s">
        <v>105</v>
      </c>
      <c r="C81" s="10">
        <v>1.1845150009275E-2</v>
      </c>
      <c r="D81" s="11">
        <v>5.8830316984221406E-2</v>
      </c>
      <c r="E81" s="11">
        <v>0.370216731780041</v>
      </c>
      <c r="F81" s="11">
        <v>0.71185726413445016</v>
      </c>
      <c r="G81" s="11">
        <v>0.3169940329750558</v>
      </c>
      <c r="H81" s="11">
        <v>1.3338947875965201</v>
      </c>
      <c r="I81" s="11">
        <v>2.14322532798945</v>
      </c>
      <c r="J81" s="11">
        <v>1.5292117847633904</v>
      </c>
      <c r="K81" s="11">
        <v>0.69593961323077136</v>
      </c>
      <c r="L81" s="11">
        <v>1.743625</v>
      </c>
      <c r="M81" s="11">
        <v>2.3616160000000002</v>
      </c>
      <c r="N81" s="11">
        <v>0.36894900000000003</v>
      </c>
      <c r="O81" s="11">
        <v>0.40926899999999999</v>
      </c>
      <c r="P81" s="11">
        <v>0.40443800000000002</v>
      </c>
      <c r="Q81" s="11">
        <v>0.61740499999999998</v>
      </c>
      <c r="R81" s="11">
        <v>0.79688700000000001</v>
      </c>
      <c r="S81" s="11">
        <v>2.0728049999999998</v>
      </c>
      <c r="T81" s="11">
        <v>3.2919499999999999</v>
      </c>
      <c r="U81" s="11">
        <v>10.303525</v>
      </c>
      <c r="V81" s="11">
        <v>3.728335</v>
      </c>
      <c r="W81" s="11">
        <v>5.0277609999999999</v>
      </c>
      <c r="X81" s="11">
        <v>4.759595</v>
      </c>
      <c r="Y81" s="11">
        <v>10.490764</v>
      </c>
      <c r="Z81" s="11">
        <v>8.3598929999999996</v>
      </c>
      <c r="AA81" s="11">
        <v>6.6839930000000001</v>
      </c>
      <c r="AB81" s="11">
        <v>6.3997260000000002</v>
      </c>
      <c r="AC81" s="11">
        <v>6.6807309999999998</v>
      </c>
      <c r="AD81" s="11">
        <v>9.0595440000000007</v>
      </c>
      <c r="AE81" s="11">
        <v>8.8618629999999996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>
        <v>0.35951051296444192</v>
      </c>
      <c r="H82" s="14">
        <v>0.55234230223979708</v>
      </c>
      <c r="I82" s="14">
        <v>0.74654215522412248</v>
      </c>
      <c r="J82" s="14">
        <v>0.91821348813159498</v>
      </c>
      <c r="K82" s="14">
        <v>0.68240471884913856</v>
      </c>
      <c r="L82" s="14">
        <v>0.408632</v>
      </c>
      <c r="M82" s="14">
        <v>0.38384800000000002</v>
      </c>
      <c r="N82" s="14">
        <v>0.30402800000000002</v>
      </c>
      <c r="O82" s="14">
        <v>0.66591699999999998</v>
      </c>
      <c r="P82" s="14">
        <v>1.3081989999999999</v>
      </c>
      <c r="Q82" s="14">
        <v>0.98613200000000001</v>
      </c>
      <c r="R82" s="14">
        <v>3.0560420000000001</v>
      </c>
      <c r="S82" s="14">
        <v>9.8186630000000008</v>
      </c>
      <c r="T82" s="14">
        <v>17.029443000000001</v>
      </c>
      <c r="U82" s="14">
        <v>8.7901430000000005</v>
      </c>
      <c r="V82" s="14">
        <v>8.6691520000000004</v>
      </c>
      <c r="W82" s="14">
        <v>43.340369000000003</v>
      </c>
      <c r="X82" s="14">
        <v>55.316741999999998</v>
      </c>
      <c r="Y82" s="14">
        <v>28.776451000000002</v>
      </c>
      <c r="Z82" s="14">
        <v>17.876298999999999</v>
      </c>
      <c r="AA82" s="14">
        <v>3.7131959999999999</v>
      </c>
      <c r="AB82" s="14">
        <v>5.3295659999999998</v>
      </c>
      <c r="AC82" s="14">
        <v>5.5047110000000004</v>
      </c>
      <c r="AD82" s="14">
        <v>8.2654899999999998</v>
      </c>
      <c r="AE82" s="14">
        <v>5.8971689999999999</v>
      </c>
    </row>
    <row r="83" spans="1:31" ht="13.5" customHeight="1" x14ac:dyDescent="0.15">
      <c r="A83" s="1"/>
      <c r="B83" s="16" t="s">
        <v>107</v>
      </c>
      <c r="C83" s="10">
        <v>1.27118879253223</v>
      </c>
      <c r="D83" s="11">
        <v>10.405800961185099</v>
      </c>
      <c r="E83" s="11">
        <v>37.597232274892392</v>
      </c>
      <c r="F83" s="11">
        <v>18.747837492909412</v>
      </c>
      <c r="G83" s="11">
        <v>18.771868936004989</v>
      </c>
      <c r="H83" s="11">
        <v>8.2748004465313478</v>
      </c>
      <c r="I83" s="11">
        <v>4.8861954247801416</v>
      </c>
      <c r="J83" s="11">
        <v>10.994496014296901</v>
      </c>
      <c r="K83" s="11">
        <v>6.3562520171816494</v>
      </c>
      <c r="L83" s="11">
        <v>5.0106999999999999</v>
      </c>
      <c r="M83" s="11">
        <v>8.4444040000000005</v>
      </c>
      <c r="N83" s="11">
        <v>5.5124440000000003</v>
      </c>
      <c r="O83" s="11">
        <v>5.2746029999999999</v>
      </c>
      <c r="P83" s="11">
        <v>8.9086590000000001</v>
      </c>
      <c r="Q83" s="11">
        <v>14.171982</v>
      </c>
      <c r="R83" s="11">
        <v>22.355630999999999</v>
      </c>
      <c r="S83" s="11">
        <v>29.414746999999998</v>
      </c>
      <c r="T83" s="11">
        <v>34.811608999999997</v>
      </c>
      <c r="U83" s="11">
        <v>18.312569</v>
      </c>
      <c r="V83" s="11">
        <v>21.840132000000001</v>
      </c>
      <c r="W83" s="11">
        <v>37.972718999999998</v>
      </c>
      <c r="X83" s="11">
        <v>33.968065000000003</v>
      </c>
      <c r="Y83" s="11">
        <v>29.557362999999999</v>
      </c>
      <c r="Z83" s="11">
        <v>34.757449000000001</v>
      </c>
      <c r="AA83" s="11">
        <v>36.384363</v>
      </c>
      <c r="AB83" s="11">
        <v>37.951182000000003</v>
      </c>
      <c r="AC83" s="11">
        <v>49.696407999999998</v>
      </c>
      <c r="AD83" s="11">
        <v>58.581797999999999</v>
      </c>
      <c r="AE83" s="11">
        <v>62.602004999999998</v>
      </c>
    </row>
    <row r="84" spans="1:31" ht="13.5" customHeight="1" x14ac:dyDescent="0.15">
      <c r="A84" s="1"/>
      <c r="B84" s="16" t="s">
        <v>108</v>
      </c>
      <c r="C84" s="13">
        <v>3.2628787218750808</v>
      </c>
      <c r="D84" s="14">
        <v>15.0578748914591</v>
      </c>
      <c r="E84" s="14">
        <v>23.905398388410401</v>
      </c>
      <c r="F84" s="14">
        <v>32.3645823018893</v>
      </c>
      <c r="G84" s="14">
        <v>15.060970291081199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109</v>
      </c>
      <c r="C85" s="10">
        <v>0.30360404235856803</v>
      </c>
      <c r="D85" s="11">
        <v>0.16073009413362202</v>
      </c>
      <c r="E85" s="11">
        <v>1.56709108716944E-2</v>
      </c>
      <c r="F85" s="11"/>
      <c r="G85" s="11">
        <v>1.21171485925932E-2</v>
      </c>
      <c r="H85" s="11">
        <v>5.9196533717778298E-2</v>
      </c>
      <c r="I85" s="11"/>
      <c r="J85" s="11"/>
      <c r="K85" s="11">
        <v>0.34897231524482286</v>
      </c>
      <c r="L85" s="11">
        <v>0.38445000000000001</v>
      </c>
      <c r="M85" s="11">
        <v>0.358321</v>
      </c>
      <c r="N85" s="11">
        <v>0.48833100000000002</v>
      </c>
      <c r="O85" s="11">
        <v>0.67795499999999997</v>
      </c>
      <c r="P85" s="11">
        <v>9.0269000000000002E-2</v>
      </c>
      <c r="Q85" s="11">
        <v>0.184474</v>
      </c>
      <c r="R85" s="11">
        <v>5.4802999999999998E-2</v>
      </c>
      <c r="S85" s="11">
        <v>2.0799999999999999E-4</v>
      </c>
      <c r="T85" s="11">
        <v>4.1273999999999998E-2</v>
      </c>
      <c r="U85" s="11">
        <v>4.6074999999999998E-2</v>
      </c>
      <c r="V85" s="11"/>
      <c r="W85" s="11">
        <v>1.2799999999999999E-4</v>
      </c>
      <c r="X85" s="11">
        <v>1.7274000000000001E-2</v>
      </c>
      <c r="Y85" s="11">
        <v>4.0220000000000004E-3</v>
      </c>
      <c r="Z85" s="11">
        <v>1.2477E-2</v>
      </c>
      <c r="AA85" s="11">
        <v>1.8393E-2</v>
      </c>
      <c r="AB85" s="11">
        <v>0.91543399999999997</v>
      </c>
      <c r="AC85" s="11">
        <v>0.62342500000000001</v>
      </c>
      <c r="AD85" s="11">
        <v>0.15498000000000001</v>
      </c>
      <c r="AE85" s="11">
        <v>1.6491830000000001</v>
      </c>
    </row>
    <row r="86" spans="1:31" ht="13.5" customHeight="1" x14ac:dyDescent="0.15">
      <c r="A86" s="1"/>
      <c r="B86" s="16" t="s">
        <v>110</v>
      </c>
      <c r="C86" s="13">
        <v>1.2928539517373601</v>
      </c>
      <c r="D86" s="14">
        <v>0.27097421855648202</v>
      </c>
      <c r="E86" s="14">
        <v>0.232990420448135</v>
      </c>
      <c r="F86" s="14">
        <v>0.143323634618092</v>
      </c>
      <c r="G86" s="14">
        <v>0.136677093933181</v>
      </c>
      <c r="H86" s="14">
        <v>0.15382511321077699</v>
      </c>
      <c r="I86" s="14">
        <v>0.16781969220207898</v>
      </c>
      <c r="J86" s="14">
        <v>0.28487535749568699</v>
      </c>
      <c r="K86" s="14">
        <v>0.67767960789339521</v>
      </c>
      <c r="L86" s="14">
        <v>0.26630599999999999</v>
      </c>
      <c r="M86" s="14">
        <v>10.633974</v>
      </c>
      <c r="N86" s="14">
        <v>0.70992500000000003</v>
      </c>
      <c r="O86" s="14">
        <v>0.15073500000000001</v>
      </c>
      <c r="P86" s="14">
        <v>1.0295730000000001</v>
      </c>
      <c r="Q86" s="14">
        <v>0.36644100000000002</v>
      </c>
      <c r="R86" s="14">
        <v>0.197823</v>
      </c>
      <c r="S86" s="14">
        <v>0.209898</v>
      </c>
      <c r="T86" s="14">
        <v>0.39116699999999999</v>
      </c>
      <c r="U86" s="14">
        <v>0.12909799999999999</v>
      </c>
      <c r="V86" s="14">
        <v>0.144709</v>
      </c>
      <c r="W86" s="14">
        <v>0.120009</v>
      </c>
      <c r="X86" s="14">
        <v>0.110739</v>
      </c>
      <c r="Y86" s="14">
        <v>0.36161599999999999</v>
      </c>
      <c r="Z86" s="14">
        <v>0.33696599999999999</v>
      </c>
      <c r="AA86" s="14">
        <v>7.6381000000000004E-2</v>
      </c>
      <c r="AB86" s="14">
        <v>0.287686</v>
      </c>
      <c r="AC86" s="14">
        <v>0.297259</v>
      </c>
      <c r="AD86" s="14">
        <v>1.078376</v>
      </c>
      <c r="AE86" s="14">
        <v>0.33871099999999998</v>
      </c>
    </row>
    <row r="87" spans="1:31" ht="13.5" customHeight="1" x14ac:dyDescent="0.15">
      <c r="A87" s="1"/>
      <c r="B87" s="16" t="s">
        <v>111</v>
      </c>
      <c r="C87" s="10">
        <v>11.548049728749294</v>
      </c>
      <c r="D87" s="11">
        <v>8.4425392230626635</v>
      </c>
      <c r="E87" s="11">
        <v>19.67360604674089</v>
      </c>
      <c r="F87" s="11">
        <v>22.830441681345</v>
      </c>
      <c r="G87" s="11">
        <v>31.006549836686702</v>
      </c>
      <c r="H87" s="11">
        <v>31.762020332189316</v>
      </c>
      <c r="I87" s="11">
        <v>93.444640940121232</v>
      </c>
      <c r="J87" s="11">
        <v>84.063967671472852</v>
      </c>
      <c r="K87" s="11">
        <v>96.616128176692072</v>
      </c>
      <c r="L87" s="11">
        <v>152.72848999999999</v>
      </c>
      <c r="M87" s="11">
        <v>137.669949</v>
      </c>
      <c r="N87" s="11">
        <v>118.462324</v>
      </c>
      <c r="O87" s="11">
        <v>144.72293500000001</v>
      </c>
      <c r="P87" s="11">
        <v>174.04776899999999</v>
      </c>
      <c r="Q87" s="11">
        <v>184.507499</v>
      </c>
      <c r="R87" s="11">
        <v>270.07124800000003</v>
      </c>
      <c r="S87" s="11">
        <v>391.39497399999999</v>
      </c>
      <c r="T87" s="11">
        <v>387.46148599999998</v>
      </c>
      <c r="U87" s="11">
        <v>305.69708000000003</v>
      </c>
      <c r="V87" s="11">
        <v>375.76451400000002</v>
      </c>
      <c r="W87" s="11">
        <v>353.53119299999997</v>
      </c>
      <c r="X87" s="11">
        <v>379.14223099999998</v>
      </c>
      <c r="Y87" s="11">
        <v>431.33697999999998</v>
      </c>
      <c r="Z87" s="11">
        <v>487.87375700000001</v>
      </c>
      <c r="AA87" s="11">
        <v>448.44088399999998</v>
      </c>
      <c r="AB87" s="11">
        <v>412.99237799999997</v>
      </c>
      <c r="AC87" s="11">
        <v>424.527941</v>
      </c>
      <c r="AD87" s="11">
        <v>442.63609400000001</v>
      </c>
      <c r="AE87" s="11">
        <v>466.178515</v>
      </c>
    </row>
    <row r="88" spans="1:31" ht="13.5" customHeight="1" x14ac:dyDescent="0.15">
      <c r="A88" s="1"/>
      <c r="B88" s="16" t="s">
        <v>112</v>
      </c>
      <c r="C88" s="13"/>
      <c r="D88" s="14"/>
      <c r="E88" s="14"/>
      <c r="F88" s="14"/>
      <c r="G88" s="14">
        <v>1.4602471968672599</v>
      </c>
      <c r="H88" s="14">
        <v>0.31191917517655599</v>
      </c>
      <c r="I88" s="14">
        <v>8.1854761739818732E-2</v>
      </c>
      <c r="J88" s="14">
        <v>0.15663181635937301</v>
      </c>
      <c r="K88" s="14">
        <v>0.15999633466335603</v>
      </c>
      <c r="L88" s="14">
        <v>0.19057299999999999</v>
      </c>
      <c r="M88" s="14">
        <v>0.12143900000000001</v>
      </c>
      <c r="N88" s="14">
        <v>1.8747E-2</v>
      </c>
      <c r="O88" s="14">
        <v>5.7598000000000003E-2</v>
      </c>
      <c r="P88" s="14">
        <v>3.6269000000000003E-2</v>
      </c>
      <c r="Q88" s="14">
        <v>0.46296399999999999</v>
      </c>
      <c r="R88" s="14">
        <v>0.131106</v>
      </c>
      <c r="S88" s="14">
        <v>0.286744</v>
      </c>
      <c r="T88" s="14">
        <v>0.433639</v>
      </c>
      <c r="U88" s="14">
        <v>0.436724</v>
      </c>
      <c r="V88" s="14">
        <v>0.39271499999999998</v>
      </c>
      <c r="W88" s="14">
        <v>1.0299849999999999</v>
      </c>
      <c r="X88" s="14">
        <v>0.41961799999999999</v>
      </c>
      <c r="Y88" s="14">
        <v>0.56877</v>
      </c>
      <c r="Z88" s="14">
        <v>0.640567</v>
      </c>
      <c r="AA88" s="14">
        <v>0.44023299999999999</v>
      </c>
      <c r="AB88" s="14">
        <v>0.30307800000000001</v>
      </c>
      <c r="AC88" s="14">
        <v>0.256073</v>
      </c>
      <c r="AD88" s="14">
        <v>0.65655399999999997</v>
      </c>
      <c r="AE88" s="14">
        <v>0.80333299999999996</v>
      </c>
    </row>
    <row r="89" spans="1:31" ht="13.5" customHeight="1" x14ac:dyDescent="0.15">
      <c r="A89" s="1"/>
      <c r="B89" s="16" t="s">
        <v>113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4.9920220000000004</v>
      </c>
      <c r="Y89" s="11">
        <v>2.085242</v>
      </c>
      <c r="Z89" s="11">
        <v>2.3527439999999999</v>
      </c>
      <c r="AA89" s="11">
        <v>2.0650460000000002</v>
      </c>
      <c r="AB89" s="11">
        <v>1.973997</v>
      </c>
      <c r="AC89" s="11">
        <v>2.1293549999999999</v>
      </c>
      <c r="AD89" s="11">
        <v>3.0314749999999999</v>
      </c>
      <c r="AE89" s="11">
        <v>3.3260580000000002</v>
      </c>
    </row>
    <row r="90" spans="1:31" ht="13.5" customHeight="1" x14ac:dyDescent="0.15">
      <c r="A90" s="1"/>
      <c r="B90" s="16" t="s">
        <v>114</v>
      </c>
      <c r="C90" s="13">
        <v>447.038777768969</v>
      </c>
      <c r="D90" s="14">
        <v>364.78466172747</v>
      </c>
      <c r="E90" s="14">
        <v>437.13439408680119</v>
      </c>
      <c r="F90" s="14">
        <v>389.4653975354218</v>
      </c>
      <c r="G90" s="14">
        <v>599.2530166016486</v>
      </c>
      <c r="H90" s="14">
        <v>167.0313524274969</v>
      </c>
      <c r="I90" s="14">
        <v>156.28714398613499</v>
      </c>
      <c r="J90" s="14">
        <v>70.968870092694587</v>
      </c>
      <c r="K90" s="14">
        <v>68.149454871536889</v>
      </c>
      <c r="L90" s="14">
        <v>77.291312000000005</v>
      </c>
      <c r="M90" s="14">
        <v>73.443252999999999</v>
      </c>
      <c r="N90" s="14">
        <v>82.170952999999997</v>
      </c>
      <c r="O90" s="14">
        <v>85.059079999999994</v>
      </c>
      <c r="P90" s="14">
        <v>106.00726400000001</v>
      </c>
      <c r="Q90" s="14">
        <v>140.63336100000001</v>
      </c>
      <c r="R90" s="14">
        <v>233.47870800000001</v>
      </c>
      <c r="S90" s="14">
        <v>425.324141</v>
      </c>
      <c r="T90" s="14">
        <v>489.77999199999999</v>
      </c>
      <c r="U90" s="14">
        <v>451.432637</v>
      </c>
      <c r="V90" s="14">
        <v>534.43912599999999</v>
      </c>
      <c r="W90" s="14">
        <v>644.14642700000002</v>
      </c>
      <c r="X90" s="14">
        <v>523.16063399999996</v>
      </c>
      <c r="Y90" s="14">
        <v>587.45425899999998</v>
      </c>
      <c r="Z90" s="14">
        <v>436.05562900000001</v>
      </c>
      <c r="AA90" s="14">
        <v>382.65358400000002</v>
      </c>
      <c r="AB90" s="14">
        <v>383.885109</v>
      </c>
      <c r="AC90" s="14">
        <v>450.58083499999998</v>
      </c>
      <c r="AD90" s="14">
        <v>465.79993200000001</v>
      </c>
      <c r="AE90" s="14">
        <v>469.09132799999998</v>
      </c>
    </row>
    <row r="91" spans="1:31" ht="13.5" customHeight="1" x14ac:dyDescent="0.15">
      <c r="A91" s="1"/>
      <c r="B91" s="16" t="s">
        <v>115</v>
      </c>
      <c r="C91" s="10"/>
      <c r="D91" s="11">
        <v>6.7051423221952993</v>
      </c>
      <c r="E91" s="11">
        <v>251.39285306564599</v>
      </c>
      <c r="F91" s="11">
        <v>303.92604694528916</v>
      </c>
      <c r="G91" s="11">
        <v>403.54204123903799</v>
      </c>
      <c r="H91" s="11">
        <v>140.43132819503799</v>
      </c>
      <c r="I91" s="11">
        <v>119.479160852053</v>
      </c>
      <c r="J91" s="11">
        <v>56.511771593605694</v>
      </c>
      <c r="K91" s="11">
        <v>14.157037132353901</v>
      </c>
      <c r="L91" s="11">
        <v>12.646864000000001</v>
      </c>
      <c r="M91" s="11">
        <v>23.210795999999998</v>
      </c>
      <c r="N91" s="11">
        <v>17.717513</v>
      </c>
      <c r="O91" s="11">
        <v>28.995145000000001</v>
      </c>
      <c r="P91" s="11">
        <v>43.708753999999999</v>
      </c>
      <c r="Q91" s="11">
        <v>60.543542000000002</v>
      </c>
      <c r="R91" s="11">
        <v>65.997088000000005</v>
      </c>
      <c r="S91" s="11">
        <v>103.887524</v>
      </c>
      <c r="T91" s="11">
        <v>114.545007</v>
      </c>
      <c r="U91" s="11">
        <v>71.906887999999995</v>
      </c>
      <c r="V91" s="11">
        <v>113.362189</v>
      </c>
      <c r="W91" s="11">
        <v>168.160348</v>
      </c>
      <c r="X91" s="11">
        <v>114.41354800000001</v>
      </c>
      <c r="Y91" s="11">
        <v>130.77979999999999</v>
      </c>
      <c r="Z91" s="11">
        <v>132.79145399999999</v>
      </c>
      <c r="AA91" s="11">
        <v>124.979972</v>
      </c>
      <c r="AB91" s="11">
        <v>120.322011</v>
      </c>
      <c r="AC91" s="11">
        <v>136.34983199999999</v>
      </c>
      <c r="AD91" s="11">
        <v>185.69763499999999</v>
      </c>
      <c r="AE91" s="11">
        <v>179.538309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>
        <v>29.901495073621703</v>
      </c>
      <c r="K92" s="14">
        <v>93.521783388726661</v>
      </c>
      <c r="L92" s="14">
        <v>78.147126</v>
      </c>
      <c r="M92" s="14">
        <v>80.739559999999997</v>
      </c>
      <c r="N92" s="14">
        <v>150.40947800000001</v>
      </c>
      <c r="O92" s="14">
        <v>273.84331900000001</v>
      </c>
      <c r="P92" s="14">
        <v>300.17697500000003</v>
      </c>
      <c r="Q92" s="14">
        <v>322.67420600000003</v>
      </c>
      <c r="R92" s="14">
        <v>387.483901</v>
      </c>
      <c r="S92" s="14">
        <v>615.79935899999998</v>
      </c>
      <c r="T92" s="14">
        <v>947.76131799999996</v>
      </c>
      <c r="U92" s="14">
        <v>404.29447299999998</v>
      </c>
      <c r="V92" s="14">
        <v>772.729692</v>
      </c>
      <c r="W92" s="14">
        <v>1137.6469669999999</v>
      </c>
      <c r="X92" s="14">
        <v>1127.25973</v>
      </c>
      <c r="Y92" s="14">
        <v>1145.780119</v>
      </c>
      <c r="Z92" s="14">
        <v>1193.361807</v>
      </c>
      <c r="AA92" s="14">
        <v>702.21252800000002</v>
      </c>
      <c r="AB92" s="14">
        <v>573.79907500000002</v>
      </c>
      <c r="AC92" s="14">
        <v>1032.801013</v>
      </c>
      <c r="AD92" s="14">
        <v>1155.6703669999999</v>
      </c>
      <c r="AE92" s="14">
        <v>958.93806900000004</v>
      </c>
    </row>
    <row r="93" spans="1:31" ht="13.5" customHeight="1" x14ac:dyDescent="0.15">
      <c r="A93" s="1"/>
      <c r="B93" s="16" t="s">
        <v>117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>
        <v>10.223903999999999</v>
      </c>
      <c r="AC93" s="11">
        <v>12.042897</v>
      </c>
      <c r="AD93" s="11">
        <v>22.990309</v>
      </c>
      <c r="AE93" s="11">
        <v>16.625360000000001</v>
      </c>
    </row>
    <row r="94" spans="1:31" ht="13.5" customHeight="1" x14ac:dyDescent="0.15">
      <c r="A94" s="1"/>
      <c r="B94" s="16" t="s">
        <v>118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>
        <v>3.5496970000000001</v>
      </c>
      <c r="P94" s="14">
        <v>3.770505</v>
      </c>
      <c r="Q94" s="14">
        <v>0.93505099999999997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21.029359625629901</v>
      </c>
      <c r="D95" s="11">
        <v>44.208930572650296</v>
      </c>
      <c r="E95" s="11">
        <v>75.719088707746266</v>
      </c>
      <c r="F95" s="11">
        <v>31.691048581488399</v>
      </c>
      <c r="G95" s="11">
        <v>69.316203439935592</v>
      </c>
      <c r="H95" s="11">
        <v>102.339652833549</v>
      </c>
      <c r="I95" s="11">
        <v>127.24224608361402</v>
      </c>
      <c r="J95" s="11">
        <v>115.203950543074</v>
      </c>
      <c r="K95" s="11">
        <v>132.48872537956899</v>
      </c>
      <c r="L95" s="11">
        <v>195.012068</v>
      </c>
      <c r="M95" s="11">
        <v>97.477079000000003</v>
      </c>
      <c r="N95" s="11">
        <v>159.32318000000001</v>
      </c>
      <c r="O95" s="11">
        <v>208.175389</v>
      </c>
      <c r="P95" s="11">
        <v>331.76805000000002</v>
      </c>
      <c r="Q95" s="11">
        <v>558.90596500000004</v>
      </c>
      <c r="R95" s="11">
        <v>738.59252500000002</v>
      </c>
      <c r="S95" s="11">
        <v>983.86260300000004</v>
      </c>
      <c r="T95" s="11">
        <v>1110.1961690000001</v>
      </c>
      <c r="U95" s="11">
        <v>688.51499999999999</v>
      </c>
      <c r="V95" s="11">
        <v>1000.3967699999999</v>
      </c>
      <c r="W95" s="11">
        <v>1236.584885</v>
      </c>
      <c r="X95" s="11">
        <v>1079.2085030000001</v>
      </c>
      <c r="Y95" s="11">
        <v>1102.483645</v>
      </c>
      <c r="Z95" s="11">
        <v>1077.255551</v>
      </c>
      <c r="AA95" s="11">
        <v>964.22239300000001</v>
      </c>
      <c r="AB95" s="11">
        <v>1068.484113</v>
      </c>
      <c r="AC95" s="11">
        <v>1252.024568</v>
      </c>
      <c r="AD95" s="11">
        <v>1073.9511640000001</v>
      </c>
      <c r="AE95" s="11">
        <v>883.00993100000005</v>
      </c>
    </row>
    <row r="96" spans="1:31" ht="13.5" customHeight="1" x14ac:dyDescent="0.15">
      <c r="A96" s="1"/>
      <c r="B96" s="16" t="s">
        <v>120</v>
      </c>
      <c r="C96" s="13">
        <v>28.2961776919851</v>
      </c>
      <c r="D96" s="14">
        <v>38.433075183331603</v>
      </c>
      <c r="E96" s="14">
        <v>1.04733375001659</v>
      </c>
      <c r="F96" s="14">
        <v>1.9147709638097401</v>
      </c>
      <c r="G96" s="14">
        <v>2.87553846987411</v>
      </c>
      <c r="H96" s="14">
        <v>3.1535144912819097</v>
      </c>
      <c r="I96" s="14">
        <v>1.7595903297203994</v>
      </c>
      <c r="J96" s="14">
        <v>4.5732491423543271</v>
      </c>
      <c r="K96" s="14">
        <v>5.1176337979833164</v>
      </c>
      <c r="L96" s="14">
        <v>1.3269340000000001</v>
      </c>
      <c r="M96" s="14">
        <v>2.2668219999999999</v>
      </c>
      <c r="N96" s="14">
        <v>4.4668809999999999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>
        <v>29.08685033192209</v>
      </c>
      <c r="H97" s="11">
        <v>14.362120024410702</v>
      </c>
      <c r="I97" s="11">
        <v>19.910867617178898</v>
      </c>
      <c r="J97" s="11">
        <v>6.9982911488779003</v>
      </c>
      <c r="K97" s="11">
        <v>4.1993380336065806</v>
      </c>
      <c r="L97" s="11">
        <v>12.461116000000001</v>
      </c>
      <c r="M97" s="11">
        <v>14.675546000000001</v>
      </c>
      <c r="N97" s="11">
        <v>17.100480000000001</v>
      </c>
      <c r="O97" s="11">
        <v>28.778583000000001</v>
      </c>
      <c r="P97" s="11">
        <v>50.908619999999999</v>
      </c>
      <c r="Q97" s="11">
        <v>69.967860000000002</v>
      </c>
      <c r="R97" s="11">
        <v>91.641003999999995</v>
      </c>
      <c r="S97" s="11">
        <v>150.48096799999999</v>
      </c>
      <c r="T97" s="11">
        <v>241.22644399999999</v>
      </c>
      <c r="U97" s="11">
        <v>53.113545000000002</v>
      </c>
      <c r="V97" s="11">
        <v>106.349166</v>
      </c>
      <c r="W97" s="11">
        <v>174.00750600000001</v>
      </c>
      <c r="X97" s="11">
        <v>129.944729</v>
      </c>
      <c r="Y97" s="11">
        <v>123.60181</v>
      </c>
      <c r="Z97" s="11">
        <v>80.130683000000005</v>
      </c>
      <c r="AA97" s="11">
        <v>47.790649999999999</v>
      </c>
      <c r="AB97" s="11">
        <v>93.580931000000007</v>
      </c>
      <c r="AC97" s="11">
        <v>103.688855</v>
      </c>
      <c r="AD97" s="11">
        <v>99.250963999999996</v>
      </c>
      <c r="AE97" s="11">
        <v>103.406138</v>
      </c>
    </row>
    <row r="98" spans="1:31" ht="13.5" customHeight="1" x14ac:dyDescent="0.15">
      <c r="A98" s="1"/>
      <c r="B98" s="16" t="s">
        <v>122</v>
      </c>
      <c r="C98" s="13">
        <v>73.72006675006304</v>
      </c>
      <c r="D98" s="14">
        <v>185.71810132253992</v>
      </c>
      <c r="E98" s="14"/>
      <c r="F98" s="14"/>
      <c r="G98" s="14"/>
      <c r="H98" s="14">
        <v>1.44019928559785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123</v>
      </c>
      <c r="C99" s="10">
        <v>0.18342717356103899</v>
      </c>
      <c r="D99" s="11">
        <v>0.18825385036415102</v>
      </c>
      <c r="E99" s="11">
        <v>0.37315239331106598</v>
      </c>
      <c r="F99" s="11">
        <v>0.53161762702555049</v>
      </c>
      <c r="G99" s="11">
        <v>1.64994729530537</v>
      </c>
      <c r="H99" s="11">
        <v>7.1197000001983993E-2</v>
      </c>
      <c r="I99" s="11">
        <v>0.30593159099441497</v>
      </c>
      <c r="J99" s="11">
        <v>0.64378318663922385</v>
      </c>
      <c r="K99" s="11">
        <v>21.467469618986197</v>
      </c>
      <c r="L99" s="11">
        <v>13.051288</v>
      </c>
      <c r="M99" s="11">
        <v>18.351899</v>
      </c>
      <c r="N99" s="11">
        <v>29.193932</v>
      </c>
      <c r="O99" s="11">
        <v>46.873435999999998</v>
      </c>
      <c r="P99" s="11">
        <v>78.636572000000001</v>
      </c>
      <c r="Q99" s="11">
        <v>66.227922000000007</v>
      </c>
      <c r="R99" s="11">
        <v>94.553818000000007</v>
      </c>
      <c r="S99" s="11">
        <v>215.15214499999999</v>
      </c>
      <c r="T99" s="11">
        <v>281.12302299999999</v>
      </c>
      <c r="U99" s="11">
        <v>245.66077999999999</v>
      </c>
      <c r="V99" s="11">
        <v>282.279989</v>
      </c>
      <c r="W99" s="11">
        <v>293.47990199999998</v>
      </c>
      <c r="X99" s="11">
        <v>264.19917700000002</v>
      </c>
      <c r="Y99" s="11">
        <v>289.42666500000001</v>
      </c>
      <c r="Z99" s="11">
        <v>308.01300099999997</v>
      </c>
      <c r="AA99" s="11">
        <v>260.11192599999998</v>
      </c>
      <c r="AB99" s="11">
        <v>240.68316300000001</v>
      </c>
      <c r="AC99" s="11">
        <v>290.66719699999999</v>
      </c>
      <c r="AD99" s="11">
        <v>303.25053700000001</v>
      </c>
      <c r="AE99" s="11">
        <v>286.654177</v>
      </c>
    </row>
    <row r="100" spans="1:31" ht="13.5" customHeight="1" x14ac:dyDescent="0.15">
      <c r="A100" s="1"/>
      <c r="B100" s="15" t="s">
        <v>124</v>
      </c>
      <c r="C100" s="13">
        <v>1526.1940623685946</v>
      </c>
      <c r="D100" s="14">
        <v>1582.0310174732658</v>
      </c>
      <c r="E100" s="14">
        <v>1749.5860657565943</v>
      </c>
      <c r="F100" s="14">
        <v>1771.4361117867679</v>
      </c>
      <c r="G100" s="14">
        <v>2736.5689097944619</v>
      </c>
      <c r="H100" s="14">
        <v>2178.5853582951208</v>
      </c>
      <c r="I100" s="14">
        <v>1899.5869363527308</v>
      </c>
      <c r="J100" s="14">
        <v>1782.9648336205544</v>
      </c>
      <c r="K100" s="14">
        <v>1911.3150952338458</v>
      </c>
      <c r="L100" s="14">
        <v>1926.465203</v>
      </c>
      <c r="M100" s="14">
        <v>1978.9613079999999</v>
      </c>
      <c r="N100" s="14">
        <v>2322.835783</v>
      </c>
      <c r="O100" s="14">
        <v>2871.0025460000002</v>
      </c>
      <c r="P100" s="14">
        <v>3787.5514790000002</v>
      </c>
      <c r="Q100" s="14">
        <v>4768.1465049999997</v>
      </c>
      <c r="R100" s="14">
        <v>6231.3714330000003</v>
      </c>
      <c r="S100" s="14">
        <v>8051.9456190000001</v>
      </c>
      <c r="T100" s="14">
        <v>10148.429225</v>
      </c>
      <c r="U100" s="14">
        <v>9701.9084309999998</v>
      </c>
      <c r="V100" s="14">
        <v>10775.789128</v>
      </c>
      <c r="W100" s="14">
        <v>11536.742128</v>
      </c>
      <c r="X100" s="14">
        <v>12396.172267</v>
      </c>
      <c r="Y100" s="14">
        <v>12678.001378000001</v>
      </c>
      <c r="Z100" s="14">
        <v>12411.871157</v>
      </c>
      <c r="AA100" s="14">
        <v>11143.226358</v>
      </c>
      <c r="AB100" s="14">
        <v>9681.1646359999995</v>
      </c>
      <c r="AC100" s="14">
        <v>9589.6792910000004</v>
      </c>
      <c r="AD100" s="14">
        <v>9675.4205980000006</v>
      </c>
      <c r="AE100" s="14">
        <v>9362.1309629999996</v>
      </c>
    </row>
    <row r="101" spans="1:31" ht="13.5" customHeight="1" x14ac:dyDescent="0.15">
      <c r="A101" s="1"/>
      <c r="B101" s="16" t="s">
        <v>125</v>
      </c>
      <c r="C101" s="10">
        <v>5.4035017550801703</v>
      </c>
      <c r="D101" s="11">
        <v>6.3341437674711702</v>
      </c>
      <c r="E101" s="11">
        <v>7.6327223042191434</v>
      </c>
      <c r="F101" s="11">
        <v>17.0506669559723</v>
      </c>
      <c r="G101" s="11">
        <v>12.192598100792399</v>
      </c>
      <c r="H101" s="11">
        <v>20.881256341566001</v>
      </c>
      <c r="I101" s="11">
        <v>16.131850390599599</v>
      </c>
      <c r="J101" s="11">
        <v>6.1712754038558488</v>
      </c>
      <c r="K101" s="11">
        <v>7.375046469651152</v>
      </c>
      <c r="L101" s="11">
        <v>2.1259519999999998</v>
      </c>
      <c r="M101" s="11">
        <v>1.5810820000000001</v>
      </c>
      <c r="N101" s="11">
        <v>2.7821570000000002</v>
      </c>
      <c r="O101" s="11">
        <v>10.790368000000001</v>
      </c>
      <c r="P101" s="11">
        <v>8.1337600000000005</v>
      </c>
      <c r="Q101" s="11">
        <v>57.701917999999999</v>
      </c>
      <c r="R101" s="11">
        <v>62.651415</v>
      </c>
      <c r="S101" s="11">
        <v>150.40223499999999</v>
      </c>
      <c r="T101" s="11">
        <v>120.083923</v>
      </c>
      <c r="U101" s="11">
        <v>142.13083599999999</v>
      </c>
      <c r="V101" s="11">
        <v>145.86001200000001</v>
      </c>
      <c r="W101" s="11">
        <v>190.01070300000001</v>
      </c>
      <c r="X101" s="11">
        <v>142.71231900000001</v>
      </c>
      <c r="Y101" s="11">
        <v>180.50446600000001</v>
      </c>
      <c r="Z101" s="11">
        <v>46.543348000000002</v>
      </c>
      <c r="AA101" s="11">
        <v>28.846862999999999</v>
      </c>
      <c r="AB101" s="11">
        <v>35.061996999999998</v>
      </c>
      <c r="AC101" s="11">
        <v>18.432062999999999</v>
      </c>
      <c r="AD101" s="11">
        <v>14.360949</v>
      </c>
      <c r="AE101" s="11">
        <v>12.283662</v>
      </c>
    </row>
    <row r="102" spans="1:31" ht="13.5" customHeight="1" x14ac:dyDescent="0.15">
      <c r="A102" s="1"/>
      <c r="B102" s="16" t="s">
        <v>126</v>
      </c>
      <c r="C102" s="13">
        <v>6.0338282916202095</v>
      </c>
      <c r="D102" s="14">
        <v>6.5329238815613104</v>
      </c>
      <c r="E102" s="14">
        <v>16.908035080706902</v>
      </c>
      <c r="F102" s="14">
        <v>19.190575871884789</v>
      </c>
      <c r="G102" s="14">
        <v>24.743579116127801</v>
      </c>
      <c r="H102" s="14">
        <v>13.929828741047002</v>
      </c>
      <c r="I102" s="14">
        <v>13.014208507979999</v>
      </c>
      <c r="J102" s="14">
        <v>18.5851727292732</v>
      </c>
      <c r="K102" s="14">
        <v>19.5105887995886</v>
      </c>
      <c r="L102" s="14">
        <v>17.821802999999999</v>
      </c>
      <c r="M102" s="14">
        <v>33.220677999999999</v>
      </c>
      <c r="N102" s="14">
        <v>58.707583</v>
      </c>
      <c r="O102" s="14">
        <v>58.643738999999997</v>
      </c>
      <c r="P102" s="14">
        <v>87.295995000000005</v>
      </c>
      <c r="Q102" s="14">
        <v>93.025970000000001</v>
      </c>
      <c r="R102" s="14">
        <v>86.136099999999999</v>
      </c>
      <c r="S102" s="14">
        <v>143.190347</v>
      </c>
      <c r="T102" s="14">
        <v>224.14245</v>
      </c>
      <c r="U102" s="14">
        <v>172.29788500000001</v>
      </c>
      <c r="V102" s="14">
        <v>218.044286</v>
      </c>
      <c r="W102" s="14">
        <v>245.66283100000001</v>
      </c>
      <c r="X102" s="14">
        <v>241.01233199999999</v>
      </c>
      <c r="Y102" s="14">
        <v>321.32744200000002</v>
      </c>
      <c r="Z102" s="14">
        <v>255.771062</v>
      </c>
      <c r="AA102" s="14">
        <v>126.42532199999999</v>
      </c>
      <c r="AB102" s="14">
        <v>117.438056</v>
      </c>
      <c r="AC102" s="14">
        <v>107.811223</v>
      </c>
      <c r="AD102" s="14">
        <v>119.382666</v>
      </c>
      <c r="AE102" s="14">
        <v>71.927475999999999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>
        <v>1.9982734917031699E-2</v>
      </c>
      <c r="H103" s="11">
        <v>4.7338211799049297E-2</v>
      </c>
      <c r="I103" s="11">
        <v>1.0177599104371301E-2</v>
      </c>
      <c r="J103" s="11">
        <v>3.4347674767111806E-2</v>
      </c>
      <c r="K103" s="11">
        <v>0.58198336318469168</v>
      </c>
      <c r="L103" s="11">
        <v>9.8000000000000004E-2</v>
      </c>
      <c r="M103" s="11">
        <v>0.34911999999999999</v>
      </c>
      <c r="N103" s="11">
        <v>0.21399299999999999</v>
      </c>
      <c r="O103" s="11">
        <v>0.34309699999999999</v>
      </c>
      <c r="P103" s="11">
        <v>1.123176</v>
      </c>
      <c r="Q103" s="11">
        <v>2.2261540000000002</v>
      </c>
      <c r="R103" s="11">
        <v>1.0111129999999999</v>
      </c>
      <c r="S103" s="11">
        <v>1.532392</v>
      </c>
      <c r="T103" s="11">
        <v>2.9128240000000001</v>
      </c>
      <c r="U103" s="11">
        <v>2.2187649999999999</v>
      </c>
      <c r="V103" s="11">
        <v>16.181833999999998</v>
      </c>
      <c r="W103" s="11">
        <v>12.268148</v>
      </c>
      <c r="X103" s="11">
        <v>10.547769000000001</v>
      </c>
      <c r="Y103" s="11">
        <v>5.0122309999999999</v>
      </c>
      <c r="Z103" s="11">
        <v>25.130089000000002</v>
      </c>
      <c r="AA103" s="11">
        <v>1.4587300000000001</v>
      </c>
      <c r="AB103" s="11">
        <v>2.1624530000000002</v>
      </c>
      <c r="AC103" s="11">
        <v>10.344953</v>
      </c>
      <c r="AD103" s="11">
        <v>3.7792219999999999</v>
      </c>
      <c r="AE103" s="11">
        <v>7.1034540000000002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>
        <v>0.36975778000926901</v>
      </c>
      <c r="H104" s="14">
        <v>0.21350281243243008</v>
      </c>
      <c r="I104" s="14">
        <v>0.35992971413907782</v>
      </c>
      <c r="J104" s="14">
        <v>0.80661549381049946</v>
      </c>
      <c r="K104" s="14">
        <v>0.89701892195422905</v>
      </c>
      <c r="L104" s="14">
        <v>1.5843210000000001</v>
      </c>
      <c r="M104" s="14">
        <v>0.44171100000000002</v>
      </c>
      <c r="N104" s="14">
        <v>1.530036</v>
      </c>
      <c r="O104" s="14">
        <v>0.45826</v>
      </c>
      <c r="P104" s="14">
        <v>2.412439</v>
      </c>
      <c r="Q104" s="14">
        <v>1.7150099999999999</v>
      </c>
      <c r="R104" s="14">
        <v>2.469195</v>
      </c>
      <c r="S104" s="14">
        <v>3.228221</v>
      </c>
      <c r="T104" s="14">
        <v>9.0079539999999998</v>
      </c>
      <c r="U104" s="14">
        <v>12.559151</v>
      </c>
      <c r="V104" s="14">
        <v>5.8133369999999998</v>
      </c>
      <c r="W104" s="14">
        <v>6.4810400000000001</v>
      </c>
      <c r="X104" s="14">
        <v>11.834115000000001</v>
      </c>
      <c r="Y104" s="14">
        <v>12.520915</v>
      </c>
      <c r="Z104" s="14">
        <v>23.715527000000002</v>
      </c>
      <c r="AA104" s="14">
        <v>13.311464000000001</v>
      </c>
      <c r="AB104" s="14">
        <v>7.9492820000000002</v>
      </c>
      <c r="AC104" s="14">
        <v>7.7954090000000003</v>
      </c>
      <c r="AD104" s="14">
        <v>10.041852</v>
      </c>
      <c r="AE104" s="14">
        <v>10.398493</v>
      </c>
    </row>
    <row r="105" spans="1:31" ht="13.5" customHeight="1" x14ac:dyDescent="0.15">
      <c r="A105" s="1"/>
      <c r="B105" s="16" t="s">
        <v>129</v>
      </c>
      <c r="C105" s="10">
        <v>31.377136228731597</v>
      </c>
      <c r="D105" s="11">
        <v>26.9054554415988</v>
      </c>
      <c r="E105" s="11">
        <v>23.736042198919908</v>
      </c>
      <c r="F105" s="11">
        <v>23.549894846043198</v>
      </c>
      <c r="G105" s="11">
        <v>32.181190104389202</v>
      </c>
      <c r="H105" s="11">
        <v>21.204744745735198</v>
      </c>
      <c r="I105" s="11">
        <v>25.174222791472495</v>
      </c>
      <c r="J105" s="11">
        <v>27.203727259710899</v>
      </c>
      <c r="K105" s="11">
        <v>30.09674342704141</v>
      </c>
      <c r="L105" s="11">
        <v>28.598699</v>
      </c>
      <c r="M105" s="11">
        <v>33.016449000000001</v>
      </c>
      <c r="N105" s="11">
        <v>34.917471999999997</v>
      </c>
      <c r="O105" s="11">
        <v>40.682799000000003</v>
      </c>
      <c r="P105" s="11">
        <v>51.415989000000003</v>
      </c>
      <c r="Q105" s="11">
        <v>65.867385999999996</v>
      </c>
      <c r="R105" s="11">
        <v>79.249696</v>
      </c>
      <c r="S105" s="11">
        <v>97.462638999999996</v>
      </c>
      <c r="T105" s="11">
        <v>140.29540900000001</v>
      </c>
      <c r="U105" s="11">
        <v>136.82090400000001</v>
      </c>
      <c r="V105" s="11">
        <v>131.35968299999999</v>
      </c>
      <c r="W105" s="11">
        <v>139.139409</v>
      </c>
      <c r="X105" s="11">
        <v>162.21389400000001</v>
      </c>
      <c r="Y105" s="11">
        <v>216.10577000000001</v>
      </c>
      <c r="Z105" s="11">
        <v>237.795896</v>
      </c>
      <c r="AA105" s="11">
        <v>214.336491</v>
      </c>
      <c r="AB105" s="11">
        <v>188.81741700000001</v>
      </c>
      <c r="AC105" s="11">
        <v>155.63870399999999</v>
      </c>
      <c r="AD105" s="11">
        <v>248.219922</v>
      </c>
      <c r="AE105" s="11">
        <v>144.341589</v>
      </c>
    </row>
    <row r="106" spans="1:31" ht="13.5" customHeight="1" x14ac:dyDescent="0.15">
      <c r="A106" s="1"/>
      <c r="B106" s="16" t="s">
        <v>130</v>
      </c>
      <c r="C106" s="13">
        <v>28.408697896897699</v>
      </c>
      <c r="D106" s="14">
        <v>30.590053575582196</v>
      </c>
      <c r="E106" s="14">
        <v>36.991126485570604</v>
      </c>
      <c r="F106" s="14">
        <v>52.742205597475902</v>
      </c>
      <c r="G106" s="14">
        <v>59.412147884643602</v>
      </c>
      <c r="H106" s="14">
        <v>13.013302061821495</v>
      </c>
      <c r="I106" s="14">
        <v>6.0102247748498696</v>
      </c>
      <c r="J106" s="14">
        <v>13.9430400636664</v>
      </c>
      <c r="K106" s="14">
        <v>7.035153281061592</v>
      </c>
      <c r="L106" s="14">
        <v>6.0822450000000003</v>
      </c>
      <c r="M106" s="14">
        <v>3.6304780000000001</v>
      </c>
      <c r="N106" s="14">
        <v>2.3832970000000002</v>
      </c>
      <c r="O106" s="14">
        <v>5.4823880000000003</v>
      </c>
      <c r="P106" s="14">
        <v>5.6624309999999998</v>
      </c>
      <c r="Q106" s="14">
        <v>6.9070970000000003</v>
      </c>
      <c r="R106" s="14">
        <v>14.054527</v>
      </c>
      <c r="S106" s="14">
        <v>15.386405999999999</v>
      </c>
      <c r="T106" s="14">
        <v>36.661580999999998</v>
      </c>
      <c r="U106" s="14">
        <v>30.168315</v>
      </c>
      <c r="V106" s="14">
        <v>30.758617999999998</v>
      </c>
      <c r="W106" s="14">
        <v>37.467368999999998</v>
      </c>
      <c r="X106" s="14">
        <v>26.901136999999999</v>
      </c>
      <c r="Y106" s="14">
        <v>66.890991</v>
      </c>
      <c r="Z106" s="14">
        <v>56.326148000000003</v>
      </c>
      <c r="AA106" s="14">
        <v>32.574199999999998</v>
      </c>
      <c r="AB106" s="14">
        <v>32.250276999999997</v>
      </c>
      <c r="AC106" s="14">
        <v>65.542652000000004</v>
      </c>
      <c r="AD106" s="14">
        <v>68.000851999999995</v>
      </c>
      <c r="AE106" s="14">
        <v>42.825932999999999</v>
      </c>
    </row>
    <row r="107" spans="1:31" ht="13.5" customHeight="1" x14ac:dyDescent="0.15">
      <c r="A107" s="1"/>
      <c r="B107" s="16" t="s">
        <v>131</v>
      </c>
      <c r="C107" s="10">
        <v>51.618781228457685</v>
      </c>
      <c r="D107" s="11">
        <v>46.9027501311054</v>
      </c>
      <c r="E107" s="11">
        <v>73.921166589511856</v>
      </c>
      <c r="F107" s="11">
        <v>88.074658331665987</v>
      </c>
      <c r="G107" s="11">
        <v>99.884116395796653</v>
      </c>
      <c r="H107" s="11">
        <v>78.073064229540165</v>
      </c>
      <c r="I107" s="11">
        <v>75.209575764962793</v>
      </c>
      <c r="J107" s="11">
        <v>126.995965605894</v>
      </c>
      <c r="K107" s="11">
        <v>123.361341367908</v>
      </c>
      <c r="L107" s="11">
        <v>139.24280400000001</v>
      </c>
      <c r="M107" s="11">
        <v>142.28959</v>
      </c>
      <c r="N107" s="11">
        <v>125.626991</v>
      </c>
      <c r="O107" s="11">
        <v>173.45487800000001</v>
      </c>
      <c r="P107" s="11">
        <v>217.32570200000001</v>
      </c>
      <c r="Q107" s="11">
        <v>265.814077</v>
      </c>
      <c r="R107" s="11">
        <v>379.73713700000002</v>
      </c>
      <c r="S107" s="11">
        <v>480.11048399999999</v>
      </c>
      <c r="T107" s="11">
        <v>628.28816200000006</v>
      </c>
      <c r="U107" s="11">
        <v>585.20740499999999</v>
      </c>
      <c r="V107" s="11">
        <v>767.59605799999997</v>
      </c>
      <c r="W107" s="11">
        <v>761.51167199999998</v>
      </c>
      <c r="X107" s="11">
        <v>958.61672499999997</v>
      </c>
      <c r="Y107" s="11">
        <v>896.46644600000002</v>
      </c>
      <c r="Z107" s="11">
        <v>1071.693043</v>
      </c>
      <c r="AA107" s="11">
        <v>997.09431600000005</v>
      </c>
      <c r="AB107" s="11">
        <v>766.00772700000005</v>
      </c>
      <c r="AC107" s="11">
        <v>678.63893900000005</v>
      </c>
      <c r="AD107" s="11">
        <v>937.74577699999998</v>
      </c>
      <c r="AE107" s="11">
        <v>837.68251099999998</v>
      </c>
    </row>
    <row r="108" spans="1:31" ht="13.5" customHeight="1" x14ac:dyDescent="0.15">
      <c r="A108" s="1"/>
      <c r="B108" s="16" t="s">
        <v>132</v>
      </c>
      <c r="C108" s="13">
        <v>76.334653412898092</v>
      </c>
      <c r="D108" s="14">
        <v>194.18914699397999</v>
      </c>
      <c r="E108" s="14">
        <v>134.98943423812494</v>
      </c>
      <c r="F108" s="14">
        <v>68.371145119164595</v>
      </c>
      <c r="G108" s="14">
        <v>190.75398800120792</v>
      </c>
      <c r="H108" s="14">
        <v>253.10892827266699</v>
      </c>
      <c r="I108" s="14">
        <v>171.73537222893398</v>
      </c>
      <c r="J108" s="14">
        <v>142.50177001963399</v>
      </c>
      <c r="K108" s="14">
        <v>211.35539020671101</v>
      </c>
      <c r="L108" s="14">
        <v>176.21444399999999</v>
      </c>
      <c r="M108" s="14">
        <v>132.06242399999999</v>
      </c>
      <c r="N108" s="14">
        <v>176.98497399999999</v>
      </c>
      <c r="O108" s="14">
        <v>297.78394800000001</v>
      </c>
      <c r="P108" s="14">
        <v>451.68632300000002</v>
      </c>
      <c r="Q108" s="14">
        <v>314.75468000000001</v>
      </c>
      <c r="R108" s="14">
        <v>565.81981099999996</v>
      </c>
      <c r="S108" s="14">
        <v>775.41462899999999</v>
      </c>
      <c r="T108" s="14">
        <v>583.39751999999999</v>
      </c>
      <c r="U108" s="14">
        <v>851.67616299999997</v>
      </c>
      <c r="V108" s="14">
        <v>512.66809799999999</v>
      </c>
      <c r="W108" s="14">
        <v>954.30062799999996</v>
      </c>
      <c r="X108" s="14">
        <v>517.44383300000004</v>
      </c>
      <c r="Y108" s="14">
        <v>327.77606200000002</v>
      </c>
      <c r="Z108" s="14">
        <v>318.966027</v>
      </c>
      <c r="AA108" s="14">
        <v>214.32718600000001</v>
      </c>
      <c r="AB108" s="14">
        <v>265.82101999999998</v>
      </c>
      <c r="AC108" s="14">
        <v>430.91823900000003</v>
      </c>
      <c r="AD108" s="14">
        <v>248.62633600000001</v>
      </c>
      <c r="AE108" s="14">
        <v>161.82056</v>
      </c>
    </row>
    <row r="109" spans="1:31" ht="13.5" customHeight="1" x14ac:dyDescent="0.15">
      <c r="A109" s="1"/>
      <c r="B109" s="16" t="s">
        <v>133</v>
      </c>
      <c r="C109" s="10">
        <v>10.985771914818599</v>
      </c>
      <c r="D109" s="11">
        <v>36.7523164195932</v>
      </c>
      <c r="E109" s="11">
        <v>1.9821597062786012E-2</v>
      </c>
      <c r="F109" s="11">
        <v>7.1006648683676703</v>
      </c>
      <c r="G109" s="11">
        <v>1.58043654001617</v>
      </c>
      <c r="H109" s="11">
        <v>8.2853701907887795E-2</v>
      </c>
      <c r="I109" s="11">
        <v>59.695700002001686</v>
      </c>
      <c r="J109" s="11">
        <v>47.048611777212692</v>
      </c>
      <c r="K109" s="11">
        <v>57.831118492508701</v>
      </c>
      <c r="L109" s="11">
        <v>63.351866999999999</v>
      </c>
      <c r="M109" s="11">
        <v>57.774341999999997</v>
      </c>
      <c r="N109" s="11">
        <v>75.708381000000003</v>
      </c>
      <c r="O109" s="11">
        <v>110.74005099999999</v>
      </c>
      <c r="P109" s="11">
        <v>169.41386199999999</v>
      </c>
      <c r="Q109" s="11">
        <v>142.87590900000001</v>
      </c>
      <c r="R109" s="11">
        <v>198.92016100000001</v>
      </c>
      <c r="S109" s="11">
        <v>202.970923</v>
      </c>
      <c r="T109" s="11">
        <v>426.84229299999998</v>
      </c>
      <c r="U109" s="11">
        <v>286.83435300000002</v>
      </c>
      <c r="V109" s="11">
        <v>452.71490499999999</v>
      </c>
      <c r="W109" s="11">
        <v>671.17945799999995</v>
      </c>
      <c r="X109" s="11">
        <v>915.77188699999999</v>
      </c>
      <c r="Y109" s="11">
        <v>727.354285</v>
      </c>
      <c r="Z109" s="11">
        <v>334.22475800000001</v>
      </c>
      <c r="AA109" s="11">
        <v>181.577876</v>
      </c>
      <c r="AB109" s="11">
        <v>111.13049599999999</v>
      </c>
      <c r="AC109" s="11">
        <v>207.50364500000001</v>
      </c>
      <c r="AD109" s="11">
        <v>181.24551500000001</v>
      </c>
      <c r="AE109" s="11">
        <v>280.88308999999998</v>
      </c>
    </row>
    <row r="110" spans="1:31" ht="13.5" customHeight="1" x14ac:dyDescent="0.15">
      <c r="A110" s="1"/>
      <c r="B110" s="16" t="s">
        <v>134</v>
      </c>
      <c r="C110" s="13">
        <v>92.613105805553104</v>
      </c>
      <c r="D110" s="14">
        <v>98.660214970543208</v>
      </c>
      <c r="E110" s="14">
        <v>71.470807924745145</v>
      </c>
      <c r="F110" s="14">
        <v>46.122947650155396</v>
      </c>
      <c r="G110" s="14">
        <v>59.336238703312304</v>
      </c>
      <c r="H110" s="14">
        <v>62.176475296797207</v>
      </c>
      <c r="I110" s="14">
        <v>53.205336096708805</v>
      </c>
      <c r="J110" s="14">
        <v>40.4067161387811</v>
      </c>
      <c r="K110" s="14">
        <v>47.329989779703702</v>
      </c>
      <c r="L110" s="14">
        <v>32.705962</v>
      </c>
      <c r="M110" s="14">
        <v>38.666609999999999</v>
      </c>
      <c r="N110" s="14">
        <v>53.040061000000001</v>
      </c>
      <c r="O110" s="14">
        <v>76.048005000000003</v>
      </c>
      <c r="P110" s="14">
        <v>93.916459000000003</v>
      </c>
      <c r="Q110" s="14">
        <v>109.841478</v>
      </c>
      <c r="R110" s="14">
        <v>148.16552200000001</v>
      </c>
      <c r="S110" s="14">
        <v>176.11344399999999</v>
      </c>
      <c r="T110" s="14">
        <v>252.892877</v>
      </c>
      <c r="U110" s="14">
        <v>214.42975999999999</v>
      </c>
      <c r="V110" s="14">
        <v>122.47851</v>
      </c>
      <c r="W110" s="14">
        <v>172.84293500000001</v>
      </c>
      <c r="X110" s="14">
        <v>249.595832</v>
      </c>
      <c r="Y110" s="14">
        <v>260.35065700000001</v>
      </c>
      <c r="Z110" s="14">
        <v>287.72524900000002</v>
      </c>
      <c r="AA110" s="14">
        <v>213.56386900000001</v>
      </c>
      <c r="AB110" s="14">
        <v>159.58237399999999</v>
      </c>
      <c r="AC110" s="14">
        <v>133.47621699999999</v>
      </c>
      <c r="AD110" s="14">
        <v>151.10712899999999</v>
      </c>
      <c r="AE110" s="14">
        <v>152.02133699999999</v>
      </c>
    </row>
    <row r="111" spans="1:31" ht="13.5" customHeight="1" x14ac:dyDescent="0.15">
      <c r="A111" s="1"/>
      <c r="B111" s="16" t="s">
        <v>135</v>
      </c>
      <c r="C111" s="10"/>
      <c r="D111" s="11"/>
      <c r="E111" s="11"/>
      <c r="F111" s="11"/>
      <c r="G111" s="11">
        <v>3.9274206958543423</v>
      </c>
      <c r="H111" s="11">
        <v>0.92541771995563893</v>
      </c>
      <c r="I111" s="11">
        <v>1.1276015742074197</v>
      </c>
      <c r="J111" s="11">
        <v>0.395078910845506</v>
      </c>
      <c r="K111" s="11">
        <v>0.62209693575014346</v>
      </c>
      <c r="L111" s="11">
        <v>1.2807489999999999</v>
      </c>
      <c r="M111" s="11">
        <v>2.165457</v>
      </c>
      <c r="N111" s="11">
        <v>4.0036579999999997</v>
      </c>
      <c r="O111" s="11">
        <v>6.2789679999999999</v>
      </c>
      <c r="P111" s="11">
        <v>10.352535</v>
      </c>
      <c r="Q111" s="11">
        <v>14.792774</v>
      </c>
      <c r="R111" s="11">
        <v>26.787141999999999</v>
      </c>
      <c r="S111" s="11">
        <v>40.199069999999999</v>
      </c>
      <c r="T111" s="11">
        <v>34.585594</v>
      </c>
      <c r="U111" s="11">
        <v>37.107492999999998</v>
      </c>
      <c r="V111" s="11">
        <v>37.592973999999998</v>
      </c>
      <c r="W111" s="11">
        <v>59.733730000000001</v>
      </c>
      <c r="X111" s="11">
        <v>50.669980000000002</v>
      </c>
      <c r="Y111" s="11">
        <v>58.042614999999998</v>
      </c>
      <c r="Z111" s="11">
        <v>57.866385999999999</v>
      </c>
      <c r="AA111" s="11">
        <v>35.789924999999997</v>
      </c>
      <c r="AB111" s="11">
        <v>37.555017999999997</v>
      </c>
      <c r="AC111" s="11">
        <v>49.972617</v>
      </c>
      <c r="AD111" s="11">
        <v>52.059038999999999</v>
      </c>
      <c r="AE111" s="11">
        <v>72.623806999999999</v>
      </c>
    </row>
    <row r="112" spans="1:31" ht="13.5" customHeight="1" x14ac:dyDescent="0.15">
      <c r="A112" s="1"/>
      <c r="B112" s="16" t="s">
        <v>136</v>
      </c>
      <c r="C112" s="13">
        <v>29.265062218217501</v>
      </c>
      <c r="D112" s="14">
        <v>52.805363256847997</v>
      </c>
      <c r="E112" s="14">
        <v>67.890447240345623</v>
      </c>
      <c r="F112" s="14">
        <v>71.357939397169076</v>
      </c>
      <c r="G112" s="14">
        <v>111.02999981501999</v>
      </c>
      <c r="H112" s="14">
        <v>84.120469319801842</v>
      </c>
      <c r="I112" s="14">
        <v>74.529625109042115</v>
      </c>
      <c r="J112" s="14">
        <v>66.288842733114819</v>
      </c>
      <c r="K112" s="14">
        <v>69.573543676489294</v>
      </c>
      <c r="L112" s="14">
        <v>65.143862999999996</v>
      </c>
      <c r="M112" s="14">
        <v>65.012688999999995</v>
      </c>
      <c r="N112" s="14">
        <v>66.964286000000001</v>
      </c>
      <c r="O112" s="14">
        <v>82.236880999999997</v>
      </c>
      <c r="P112" s="14">
        <v>93.711153999999993</v>
      </c>
      <c r="Q112" s="14">
        <v>152.40630300000001</v>
      </c>
      <c r="R112" s="14">
        <v>193.22088299999999</v>
      </c>
      <c r="S112" s="14">
        <v>231.49756300000001</v>
      </c>
      <c r="T112" s="14">
        <v>314.32332400000001</v>
      </c>
      <c r="U112" s="14">
        <v>341.29444699999999</v>
      </c>
      <c r="V112" s="14">
        <v>286.44876599999998</v>
      </c>
      <c r="W112" s="14">
        <v>338.43183299999998</v>
      </c>
      <c r="X112" s="14">
        <v>412.18492700000002</v>
      </c>
      <c r="Y112" s="14">
        <v>411.74491999999998</v>
      </c>
      <c r="Z112" s="14">
        <v>454.24436600000001</v>
      </c>
      <c r="AA112" s="14">
        <v>394.23771699999998</v>
      </c>
      <c r="AB112" s="14">
        <v>331.75697000000002</v>
      </c>
      <c r="AC112" s="14">
        <v>290.42003099999999</v>
      </c>
      <c r="AD112" s="14">
        <v>328.17584099999999</v>
      </c>
      <c r="AE112" s="14">
        <v>325.13944300000003</v>
      </c>
    </row>
    <row r="113" spans="1:31" ht="13.5" customHeight="1" x14ac:dyDescent="0.15">
      <c r="A113" s="1"/>
      <c r="B113" s="16" t="s">
        <v>137</v>
      </c>
      <c r="C113" s="10"/>
      <c r="D113" s="11"/>
      <c r="E113" s="11"/>
      <c r="F113" s="11"/>
      <c r="G113" s="11">
        <v>4.1385431484361499</v>
      </c>
      <c r="H113" s="11">
        <v>4.2827788664701405</v>
      </c>
      <c r="I113" s="11">
        <v>4.7730705196305196</v>
      </c>
      <c r="J113" s="11">
        <v>1.2842288093283301</v>
      </c>
      <c r="K113" s="11">
        <v>2.1121198690920502</v>
      </c>
      <c r="L113" s="11">
        <v>0.40983599999999998</v>
      </c>
      <c r="M113" s="11">
        <v>0.62441199999999997</v>
      </c>
      <c r="N113" s="11">
        <v>0.45252999999999999</v>
      </c>
      <c r="O113" s="11">
        <v>0.43949300000000002</v>
      </c>
      <c r="P113" s="11">
        <v>0.34375</v>
      </c>
      <c r="Q113" s="11">
        <v>2.10425</v>
      </c>
      <c r="R113" s="11">
        <v>0.479437</v>
      </c>
      <c r="S113" s="11">
        <v>0.57875500000000002</v>
      </c>
      <c r="T113" s="11">
        <v>0.872618</v>
      </c>
      <c r="U113" s="11">
        <v>1.279469</v>
      </c>
      <c r="V113" s="11">
        <v>3.6710579999999999</v>
      </c>
      <c r="W113" s="11">
        <v>0.59486300000000003</v>
      </c>
      <c r="X113" s="11">
        <v>1.3853219999999999</v>
      </c>
      <c r="Y113" s="11">
        <v>2.3055210000000002</v>
      </c>
      <c r="Z113" s="11">
        <v>2.4983970000000002</v>
      </c>
      <c r="AA113" s="11">
        <v>1.4351039999999999</v>
      </c>
      <c r="AB113" s="11">
        <v>0.62576399999999999</v>
      </c>
      <c r="AC113" s="11">
        <v>0.91086100000000003</v>
      </c>
      <c r="AD113" s="11">
        <v>1.419932</v>
      </c>
      <c r="AE113" s="11">
        <v>1.4555560000000001</v>
      </c>
    </row>
    <row r="114" spans="1:31" ht="13.5" customHeight="1" x14ac:dyDescent="0.15">
      <c r="A114" s="1"/>
      <c r="B114" s="16" t="s">
        <v>138</v>
      </c>
      <c r="C114" s="13">
        <v>46.437767446335819</v>
      </c>
      <c r="D114" s="14">
        <v>47.953252587824629</v>
      </c>
      <c r="E114" s="14">
        <v>45.681413576008403</v>
      </c>
      <c r="F114" s="14">
        <v>51.098823821196099</v>
      </c>
      <c r="G114" s="14">
        <v>61.714952905055796</v>
      </c>
      <c r="H114" s="14">
        <v>59.498181303113903</v>
      </c>
      <c r="I114" s="14">
        <v>67.606864317670997</v>
      </c>
      <c r="J114" s="14">
        <v>64.21380263225079</v>
      </c>
      <c r="K114" s="14">
        <v>56.485002846985807</v>
      </c>
      <c r="L114" s="14">
        <v>47.637155999999997</v>
      </c>
      <c r="M114" s="14">
        <v>53.238273999999997</v>
      </c>
      <c r="N114" s="14">
        <v>49.888283999999999</v>
      </c>
      <c r="O114" s="14">
        <v>48.541815999999997</v>
      </c>
      <c r="P114" s="14">
        <v>65.589743999999996</v>
      </c>
      <c r="Q114" s="14">
        <v>69.738151000000002</v>
      </c>
      <c r="R114" s="14">
        <v>75.795418999999995</v>
      </c>
      <c r="S114" s="14">
        <v>112.614321</v>
      </c>
      <c r="T114" s="14">
        <v>126.654656</v>
      </c>
      <c r="U114" s="14">
        <v>142.10171600000001</v>
      </c>
      <c r="V114" s="14">
        <v>146.33038099999999</v>
      </c>
      <c r="W114" s="14">
        <v>154.59018</v>
      </c>
      <c r="X114" s="14">
        <v>195.117861</v>
      </c>
      <c r="Y114" s="14">
        <v>212.789818</v>
      </c>
      <c r="Z114" s="14">
        <v>208.587267</v>
      </c>
      <c r="AA114" s="14">
        <v>225.94792000000001</v>
      </c>
      <c r="AB114" s="14">
        <v>171.42193599999999</v>
      </c>
      <c r="AC114" s="14">
        <v>168.51893699999999</v>
      </c>
      <c r="AD114" s="14">
        <v>159.798337</v>
      </c>
      <c r="AE114" s="14">
        <v>128.21862899999999</v>
      </c>
    </row>
    <row r="115" spans="1:31" ht="13.5" customHeight="1" x14ac:dyDescent="0.15">
      <c r="A115" s="1"/>
      <c r="B115" s="16" t="s">
        <v>139</v>
      </c>
      <c r="C115" s="10">
        <v>43.192631167842428</v>
      </c>
      <c r="D115" s="11">
        <v>17.356964556352001</v>
      </c>
      <c r="E115" s="11">
        <v>27.203745823363597</v>
      </c>
      <c r="F115" s="11">
        <v>15.269809899640395</v>
      </c>
      <c r="G115" s="11">
        <v>23.250051001204</v>
      </c>
      <c r="H115" s="11">
        <v>22.464347922134102</v>
      </c>
      <c r="I115" s="11">
        <v>13.2308302527123</v>
      </c>
      <c r="J115" s="11">
        <v>9.5093546439234213</v>
      </c>
      <c r="K115" s="11">
        <v>9.6621702948900641</v>
      </c>
      <c r="L115" s="11">
        <v>11.835794</v>
      </c>
      <c r="M115" s="11">
        <v>17.181094999999999</v>
      </c>
      <c r="N115" s="11">
        <v>30.505998999999999</v>
      </c>
      <c r="O115" s="11">
        <v>60.236238999999998</v>
      </c>
      <c r="P115" s="11">
        <v>113.093386</v>
      </c>
      <c r="Q115" s="11">
        <v>112.511043</v>
      </c>
      <c r="R115" s="11">
        <v>138.70562799999999</v>
      </c>
      <c r="S115" s="11">
        <v>267.00732199999999</v>
      </c>
      <c r="T115" s="11">
        <v>308.50674099999998</v>
      </c>
      <c r="U115" s="11">
        <v>224.10225600000001</v>
      </c>
      <c r="V115" s="11">
        <v>243.97652400000001</v>
      </c>
      <c r="W115" s="11">
        <v>97.867076999999995</v>
      </c>
      <c r="X115" s="11">
        <v>347.63553899999999</v>
      </c>
      <c r="Y115" s="11">
        <v>402.79276700000003</v>
      </c>
      <c r="Z115" s="11">
        <v>225.05202499999999</v>
      </c>
      <c r="AA115" s="11">
        <v>104.573227</v>
      </c>
      <c r="AB115" s="11">
        <v>128.26342099999999</v>
      </c>
      <c r="AC115" s="11">
        <v>122.617555</v>
      </c>
      <c r="AD115" s="11">
        <v>132.862493</v>
      </c>
      <c r="AE115" s="11">
        <v>215.54292799999999</v>
      </c>
    </row>
    <row r="116" spans="1:31" ht="13.5" customHeight="1" x14ac:dyDescent="0.15">
      <c r="A116" s="1"/>
      <c r="B116" s="16" t="s">
        <v>140</v>
      </c>
      <c r="C116" s="13">
        <v>8.8159076522052029</v>
      </c>
      <c r="D116" s="14">
        <v>14.291705961281</v>
      </c>
      <c r="E116" s="14">
        <v>8.348624137482318</v>
      </c>
      <c r="F116" s="14">
        <v>12.089484478924694</v>
      </c>
      <c r="G116" s="14">
        <v>14.959542946723801</v>
      </c>
      <c r="H116" s="14">
        <v>29.6027778910615</v>
      </c>
      <c r="I116" s="14">
        <v>27.500550130577697</v>
      </c>
      <c r="J116" s="14">
        <v>3.8680072563262899</v>
      </c>
      <c r="K116" s="14">
        <v>2.47463348846235</v>
      </c>
      <c r="L116" s="14">
        <v>3.5279150000000001</v>
      </c>
      <c r="M116" s="14">
        <v>2.9281199999999998</v>
      </c>
      <c r="N116" s="14">
        <v>2.5121829999999998</v>
      </c>
      <c r="O116" s="14">
        <v>2.182801</v>
      </c>
      <c r="P116" s="14">
        <v>5.1158400000000004</v>
      </c>
      <c r="Q116" s="14">
        <v>2.2705549999999999</v>
      </c>
      <c r="R116" s="14">
        <v>11.122672</v>
      </c>
      <c r="S116" s="14">
        <v>14.218233</v>
      </c>
      <c r="T116" s="14">
        <v>28.287914000000001</v>
      </c>
      <c r="U116" s="14">
        <v>51.749859999999998</v>
      </c>
      <c r="V116" s="14">
        <v>27.980875000000001</v>
      </c>
      <c r="W116" s="14">
        <v>35.446958000000002</v>
      </c>
      <c r="X116" s="14">
        <v>33.120229000000002</v>
      </c>
      <c r="Y116" s="14">
        <v>32.691496999999998</v>
      </c>
      <c r="Z116" s="14">
        <v>33.653128000000002</v>
      </c>
      <c r="AA116" s="14">
        <v>14.646788000000001</v>
      </c>
      <c r="AB116" s="14">
        <v>18.180955000000001</v>
      </c>
      <c r="AC116" s="14">
        <v>17.837313999999999</v>
      </c>
      <c r="AD116" s="14">
        <v>16.998079000000001</v>
      </c>
      <c r="AE116" s="14">
        <v>38.522762999999998</v>
      </c>
    </row>
    <row r="117" spans="1:31" ht="13.5" customHeight="1" x14ac:dyDescent="0.15">
      <c r="A117" s="1"/>
      <c r="B117" s="16" t="s">
        <v>141</v>
      </c>
      <c r="C117" s="10">
        <v>2.0423349780442801</v>
      </c>
      <c r="D117" s="11">
        <v>8.3682312699094403</v>
      </c>
      <c r="E117" s="11">
        <v>7.0217487001241397</v>
      </c>
      <c r="F117" s="11">
        <v>6.0992730124072727</v>
      </c>
      <c r="G117" s="11">
        <v>7.3619790012770174</v>
      </c>
      <c r="H117" s="11">
        <v>8.4786367889885152</v>
      </c>
      <c r="I117" s="11">
        <v>10.430368860024801</v>
      </c>
      <c r="J117" s="11">
        <v>10.8523942645032</v>
      </c>
      <c r="K117" s="11">
        <v>13.8702016783124</v>
      </c>
      <c r="L117" s="11">
        <v>11.002378</v>
      </c>
      <c r="M117" s="11">
        <v>16.716857000000001</v>
      </c>
      <c r="N117" s="11">
        <v>17.489595999999999</v>
      </c>
      <c r="O117" s="11">
        <v>24.572526</v>
      </c>
      <c r="P117" s="11">
        <v>32.206740000000003</v>
      </c>
      <c r="Q117" s="11">
        <v>40.476300999999999</v>
      </c>
      <c r="R117" s="11">
        <v>48.089869</v>
      </c>
      <c r="S117" s="11">
        <v>101.356477</v>
      </c>
      <c r="T117" s="11">
        <v>159.137552</v>
      </c>
      <c r="U117" s="11">
        <v>143.01025100000001</v>
      </c>
      <c r="V117" s="11">
        <v>170.30982499999999</v>
      </c>
      <c r="W117" s="11">
        <v>164.414579</v>
      </c>
      <c r="X117" s="11">
        <v>151.56645399999999</v>
      </c>
      <c r="Y117" s="11">
        <v>146.92660000000001</v>
      </c>
      <c r="Z117" s="11">
        <v>110.125683</v>
      </c>
      <c r="AA117" s="11">
        <v>95.525148999999999</v>
      </c>
      <c r="AB117" s="11">
        <v>106.196607</v>
      </c>
      <c r="AC117" s="11">
        <v>98.634477000000004</v>
      </c>
      <c r="AD117" s="11">
        <v>106.22528800000001</v>
      </c>
      <c r="AE117" s="11">
        <v>127.468475</v>
      </c>
    </row>
    <row r="118" spans="1:31" ht="13.5" customHeight="1" x14ac:dyDescent="0.15">
      <c r="A118" s="1"/>
      <c r="B118" s="16" t="s">
        <v>142</v>
      </c>
      <c r="C118" s="13">
        <v>21.537571322169502</v>
      </c>
      <c r="D118" s="14">
        <v>20.605214381621387</v>
      </c>
      <c r="E118" s="14">
        <v>18.070456293712702</v>
      </c>
      <c r="F118" s="14">
        <v>15.951352950761406</v>
      </c>
      <c r="G118" s="14">
        <v>21.3547571543528</v>
      </c>
      <c r="H118" s="14">
        <v>19.331345058376996</v>
      </c>
      <c r="I118" s="14">
        <v>24.973848886018001</v>
      </c>
      <c r="J118" s="14">
        <v>28.051634859958099</v>
      </c>
      <c r="K118" s="14">
        <v>27.167390952969601</v>
      </c>
      <c r="L118" s="14">
        <v>31.231176999999999</v>
      </c>
      <c r="M118" s="14">
        <v>40.140917000000002</v>
      </c>
      <c r="N118" s="14">
        <v>42.922555000000003</v>
      </c>
      <c r="O118" s="14">
        <v>51.634822</v>
      </c>
      <c r="P118" s="14">
        <v>73.779657</v>
      </c>
      <c r="Q118" s="14">
        <v>157.694309</v>
      </c>
      <c r="R118" s="14">
        <v>232.85881800000001</v>
      </c>
      <c r="S118" s="14">
        <v>289.114867</v>
      </c>
      <c r="T118" s="14">
        <v>546.61639200000002</v>
      </c>
      <c r="U118" s="14">
        <v>420.89382599999999</v>
      </c>
      <c r="V118" s="14">
        <v>555.12790299999995</v>
      </c>
      <c r="W118" s="14">
        <v>573.88030200000003</v>
      </c>
      <c r="X118" s="14">
        <v>721.15004799999997</v>
      </c>
      <c r="Y118" s="14">
        <v>733.57894899999997</v>
      </c>
      <c r="Z118" s="14">
        <v>650.76442299999997</v>
      </c>
      <c r="AA118" s="14">
        <v>609.67101500000001</v>
      </c>
      <c r="AB118" s="14">
        <v>575.25019099999997</v>
      </c>
      <c r="AC118" s="14">
        <v>517.06634299999996</v>
      </c>
      <c r="AD118" s="14">
        <v>559.082854</v>
      </c>
      <c r="AE118" s="14">
        <v>532.82660399999997</v>
      </c>
    </row>
    <row r="119" spans="1:31" ht="13.5" customHeight="1" x14ac:dyDescent="0.15">
      <c r="A119" s="1"/>
      <c r="B119" s="16" t="s">
        <v>143</v>
      </c>
      <c r="C119" s="10">
        <v>76.171090906082512</v>
      </c>
      <c r="D119" s="11">
        <v>70.41506707235034</v>
      </c>
      <c r="E119" s="11">
        <v>76.372925033410638</v>
      </c>
      <c r="F119" s="11">
        <v>143.00403707156499</v>
      </c>
      <c r="G119" s="11">
        <v>204.79402203944201</v>
      </c>
      <c r="H119" s="11">
        <v>147.150540027105</v>
      </c>
      <c r="I119" s="11">
        <v>157.71773520274601</v>
      </c>
      <c r="J119" s="11">
        <v>149.993514688533</v>
      </c>
      <c r="K119" s="11">
        <v>166.43640726322002</v>
      </c>
      <c r="L119" s="11">
        <v>200.539502</v>
      </c>
      <c r="M119" s="11">
        <v>178.47400400000001</v>
      </c>
      <c r="N119" s="11">
        <v>228.42306400000001</v>
      </c>
      <c r="O119" s="11">
        <v>338.07978500000002</v>
      </c>
      <c r="P119" s="11">
        <v>434.749528</v>
      </c>
      <c r="Q119" s="11">
        <v>587.90672900000004</v>
      </c>
      <c r="R119" s="11">
        <v>651.77592400000003</v>
      </c>
      <c r="S119" s="11">
        <v>647.88225</v>
      </c>
      <c r="T119" s="11">
        <v>638.00557300000003</v>
      </c>
      <c r="U119" s="11">
        <v>678.63371800000004</v>
      </c>
      <c r="V119" s="11">
        <v>835.11318500000004</v>
      </c>
      <c r="W119" s="11">
        <v>888.80142899999998</v>
      </c>
      <c r="X119" s="11">
        <v>872.198126</v>
      </c>
      <c r="Y119" s="11">
        <v>925.72758699999997</v>
      </c>
      <c r="Z119" s="11">
        <v>866.05130799999995</v>
      </c>
      <c r="AA119" s="11">
        <v>898.74168199999997</v>
      </c>
      <c r="AB119" s="11">
        <v>1007.65432</v>
      </c>
      <c r="AC119" s="11">
        <v>1400.7043180000001</v>
      </c>
      <c r="AD119" s="11">
        <v>1470.5189620000001</v>
      </c>
      <c r="AE119" s="11">
        <v>1173.8649029999999</v>
      </c>
    </row>
    <row r="120" spans="1:31" ht="13.5" customHeight="1" x14ac:dyDescent="0.15">
      <c r="A120" s="1"/>
      <c r="B120" s="16" t="s">
        <v>144</v>
      </c>
      <c r="C120" s="13">
        <v>9.9973086010010466</v>
      </c>
      <c r="D120" s="14">
        <v>9.2679369999411705</v>
      </c>
      <c r="E120" s="14">
        <v>10.650853334473998</v>
      </c>
      <c r="F120" s="14">
        <v>11.0940899045899</v>
      </c>
      <c r="G120" s="14">
        <v>61.026846805608898</v>
      </c>
      <c r="H120" s="14">
        <v>15.356248290946299</v>
      </c>
      <c r="I120" s="14">
        <v>12.8062150342128</v>
      </c>
      <c r="J120" s="14">
        <v>17.498716030731</v>
      </c>
      <c r="K120" s="14">
        <v>16.705508998973194</v>
      </c>
      <c r="L120" s="14">
        <v>20.755545999999999</v>
      </c>
      <c r="M120" s="14">
        <v>19.449919000000001</v>
      </c>
      <c r="N120" s="14">
        <v>22.382479</v>
      </c>
      <c r="O120" s="14">
        <v>28.206444000000001</v>
      </c>
      <c r="P120" s="14">
        <v>49.475909999999999</v>
      </c>
      <c r="Q120" s="14">
        <v>112.194236</v>
      </c>
      <c r="R120" s="14">
        <v>194.27028999999999</v>
      </c>
      <c r="S120" s="14">
        <v>216.84439399999999</v>
      </c>
      <c r="T120" s="14">
        <v>301.17178100000001</v>
      </c>
      <c r="U120" s="14">
        <v>342.753803</v>
      </c>
      <c r="V120" s="14">
        <v>266.56650999999999</v>
      </c>
      <c r="W120" s="14">
        <v>283.62877700000001</v>
      </c>
      <c r="X120" s="14">
        <v>350.41339799999997</v>
      </c>
      <c r="Y120" s="14">
        <v>372.816103</v>
      </c>
      <c r="Z120" s="14">
        <v>433.129594</v>
      </c>
      <c r="AA120" s="14">
        <v>349.65252400000003</v>
      </c>
      <c r="AB120" s="14">
        <v>286.10060800000002</v>
      </c>
      <c r="AC120" s="14">
        <v>306.30385000000001</v>
      </c>
      <c r="AD120" s="14">
        <v>376.89645200000001</v>
      </c>
      <c r="AE120" s="14">
        <v>375.51871399999999</v>
      </c>
    </row>
    <row r="121" spans="1:31" ht="13.5" customHeight="1" x14ac:dyDescent="0.15">
      <c r="A121" s="1"/>
      <c r="B121" s="16" t="s">
        <v>145</v>
      </c>
      <c r="C121" s="10">
        <v>444.59750376552023</v>
      </c>
      <c r="D121" s="11">
        <v>384.32662571624689</v>
      </c>
      <c r="E121" s="11">
        <v>501.69183748518515</v>
      </c>
      <c r="F121" s="11">
        <v>434.29517040587001</v>
      </c>
      <c r="G121" s="11">
        <v>566.94425069355589</v>
      </c>
      <c r="H121" s="11">
        <v>458.43782230382101</v>
      </c>
      <c r="I121" s="11">
        <v>393.76644450096899</v>
      </c>
      <c r="J121" s="11">
        <v>327.43197189829192</v>
      </c>
      <c r="K121" s="11">
        <v>332.80727395937998</v>
      </c>
      <c r="L121" s="11">
        <v>296.57244100000003</v>
      </c>
      <c r="M121" s="11">
        <v>348.16014300000001</v>
      </c>
      <c r="N121" s="11">
        <v>393.91492599999998</v>
      </c>
      <c r="O121" s="11">
        <v>435.27132499999999</v>
      </c>
      <c r="P121" s="11">
        <v>616.50793899999996</v>
      </c>
      <c r="Q121" s="11">
        <v>1002.551081</v>
      </c>
      <c r="R121" s="11">
        <v>1253.414066</v>
      </c>
      <c r="S121" s="11">
        <v>1381.359946</v>
      </c>
      <c r="T121" s="11">
        <v>1920.7123140000001</v>
      </c>
      <c r="U121" s="11">
        <v>1813.2501279999999</v>
      </c>
      <c r="V121" s="11">
        <v>2117.7882519999998</v>
      </c>
      <c r="W121" s="11">
        <v>2230.9693560000001</v>
      </c>
      <c r="X121" s="11">
        <v>2785.229143</v>
      </c>
      <c r="Y121" s="11">
        <v>2934.2769870000002</v>
      </c>
      <c r="Z121" s="11">
        <v>3079.7631620000002</v>
      </c>
      <c r="AA121" s="11">
        <v>2902.2437890000001</v>
      </c>
      <c r="AB121" s="11">
        <v>2201.194035</v>
      </c>
      <c r="AC121" s="11">
        <v>1731.6783620000001</v>
      </c>
      <c r="AD121" s="11">
        <v>1523.230413</v>
      </c>
      <c r="AE121" s="11">
        <v>1846.5385799999999</v>
      </c>
    </row>
    <row r="122" spans="1:31" ht="13.5" customHeight="1" x14ac:dyDescent="0.15">
      <c r="A122" s="1"/>
      <c r="B122" s="16" t="s">
        <v>146</v>
      </c>
      <c r="C122" s="13">
        <v>12.833597607145199</v>
      </c>
      <c r="D122" s="14">
        <v>12.173249616437804</v>
      </c>
      <c r="E122" s="14">
        <v>5.6290532372331201</v>
      </c>
      <c r="F122" s="14">
        <v>7.4388117207449067</v>
      </c>
      <c r="G122" s="14">
        <v>10.1721594003936</v>
      </c>
      <c r="H122" s="14">
        <v>2.9073482788061291</v>
      </c>
      <c r="I122" s="14">
        <v>4.4435250455786646</v>
      </c>
      <c r="J122" s="14">
        <v>6.1902011125326082</v>
      </c>
      <c r="K122" s="14">
        <v>9.6521107280256242</v>
      </c>
      <c r="L122" s="14">
        <v>20.091754000000002</v>
      </c>
      <c r="M122" s="14">
        <v>17.109542000000001</v>
      </c>
      <c r="N122" s="14">
        <v>15.073226999999999</v>
      </c>
      <c r="O122" s="14">
        <v>14.125030000000001</v>
      </c>
      <c r="P122" s="14">
        <v>12.498688</v>
      </c>
      <c r="Q122" s="14">
        <v>1.187562</v>
      </c>
      <c r="R122" s="14">
        <v>5.188936</v>
      </c>
      <c r="S122" s="14">
        <v>1.0957939999999999</v>
      </c>
      <c r="T122" s="14">
        <v>13.193281000000001</v>
      </c>
      <c r="U122" s="14">
        <v>16.29242</v>
      </c>
      <c r="V122" s="14">
        <v>4.7179250000000001</v>
      </c>
      <c r="W122" s="14">
        <v>9.1248740000000002</v>
      </c>
      <c r="X122" s="14">
        <v>9.4749370000000006</v>
      </c>
      <c r="Y122" s="14">
        <v>23.705394999999999</v>
      </c>
      <c r="Z122" s="14">
        <v>23.222358</v>
      </c>
      <c r="AA122" s="14">
        <v>17.387104000000001</v>
      </c>
      <c r="AB122" s="14">
        <v>16.168679000000001</v>
      </c>
      <c r="AC122" s="14">
        <v>21.717765</v>
      </c>
      <c r="AD122" s="14">
        <v>20.732143000000001</v>
      </c>
      <c r="AE122" s="14">
        <v>18.909209000000001</v>
      </c>
    </row>
    <row r="123" spans="1:31" ht="13.5" customHeight="1" x14ac:dyDescent="0.15">
      <c r="A123" s="1"/>
      <c r="B123" s="16" t="s">
        <v>147</v>
      </c>
      <c r="C123" s="10">
        <v>4.4112847612007124</v>
      </c>
      <c r="D123" s="11">
        <v>3.6054940711129402</v>
      </c>
      <c r="E123" s="11">
        <v>45.084980031956086</v>
      </c>
      <c r="F123" s="11">
        <v>9.2085590180636316</v>
      </c>
      <c r="G123" s="11">
        <v>8.5548812701422072</v>
      </c>
      <c r="H123" s="11">
        <v>6.4110604959450601</v>
      </c>
      <c r="I123" s="11">
        <v>7.7501044097490377</v>
      </c>
      <c r="J123" s="11">
        <v>9.8086462802094552</v>
      </c>
      <c r="K123" s="11">
        <v>5.91414103541827</v>
      </c>
      <c r="L123" s="11">
        <v>14.082547</v>
      </c>
      <c r="M123" s="11">
        <v>18.237175000000001</v>
      </c>
      <c r="N123" s="11">
        <v>21.229816</v>
      </c>
      <c r="O123" s="11">
        <v>18.313375000000001</v>
      </c>
      <c r="P123" s="11">
        <v>26.384571000000001</v>
      </c>
      <c r="Q123" s="11">
        <v>45.856707999999998</v>
      </c>
      <c r="R123" s="11">
        <v>89.521023</v>
      </c>
      <c r="S123" s="11">
        <v>87.233481999999995</v>
      </c>
      <c r="T123" s="11">
        <v>108.305881</v>
      </c>
      <c r="U123" s="11">
        <v>71.992327000000003</v>
      </c>
      <c r="V123" s="11">
        <v>150.50821500000001</v>
      </c>
      <c r="W123" s="11">
        <v>110.637201</v>
      </c>
      <c r="X123" s="11">
        <v>69.021597</v>
      </c>
      <c r="Y123" s="11">
        <v>171.895611</v>
      </c>
      <c r="Z123" s="11">
        <v>158.95390699999999</v>
      </c>
      <c r="AA123" s="11">
        <v>279.97310599999997</v>
      </c>
      <c r="AB123" s="11">
        <v>58.683456999999997</v>
      </c>
      <c r="AC123" s="11">
        <v>71.558249000000004</v>
      </c>
      <c r="AD123" s="11">
        <v>130.483025</v>
      </c>
      <c r="AE123" s="11">
        <v>151.86910900000001</v>
      </c>
    </row>
    <row r="124" spans="1:31" ht="13.5" customHeight="1" x14ac:dyDescent="0.15">
      <c r="A124" s="1"/>
      <c r="B124" s="16" t="s">
        <v>148</v>
      </c>
      <c r="C124" s="13">
        <v>45.092261251540691</v>
      </c>
      <c r="D124" s="14">
        <v>26.136331039615502</v>
      </c>
      <c r="E124" s="14">
        <v>36.123341350620414</v>
      </c>
      <c r="F124" s="14">
        <v>21.453362800836988</v>
      </c>
      <c r="G124" s="14">
        <v>65.151019539166199</v>
      </c>
      <c r="H124" s="14">
        <v>61.210870194663705</v>
      </c>
      <c r="I124" s="14">
        <v>45.520015406047584</v>
      </c>
      <c r="J124" s="14">
        <v>49.981149337178984</v>
      </c>
      <c r="K124" s="14">
        <v>42.642725112352807</v>
      </c>
      <c r="L124" s="14">
        <v>36.331954000000003</v>
      </c>
      <c r="M124" s="14">
        <v>44.486888999999998</v>
      </c>
      <c r="N124" s="14">
        <v>83.331586000000001</v>
      </c>
      <c r="O124" s="14">
        <v>94.093044000000006</v>
      </c>
      <c r="P124" s="14">
        <v>69.891105999999994</v>
      </c>
      <c r="Q124" s="14">
        <v>96.704275999999993</v>
      </c>
      <c r="R124" s="14">
        <v>98.302529000000007</v>
      </c>
      <c r="S124" s="14">
        <v>121.164348</v>
      </c>
      <c r="T124" s="14">
        <v>165.197902</v>
      </c>
      <c r="U124" s="14">
        <v>182.93421900000001</v>
      </c>
      <c r="V124" s="14">
        <v>286.898595</v>
      </c>
      <c r="W124" s="14">
        <v>216.54778400000001</v>
      </c>
      <c r="X124" s="14">
        <v>154.688738</v>
      </c>
      <c r="Y124" s="14">
        <v>58.312260999999999</v>
      </c>
      <c r="Z124" s="14">
        <v>78.316706999999994</v>
      </c>
      <c r="AA124" s="14">
        <v>44.494514000000002</v>
      </c>
      <c r="AB124" s="14">
        <v>32.185487000000002</v>
      </c>
      <c r="AC124" s="14">
        <v>38.924042</v>
      </c>
      <c r="AD124" s="14">
        <v>63.545056000000002</v>
      </c>
      <c r="AE124" s="14">
        <v>84.985159999999993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/>
      <c r="H125" s="11"/>
      <c r="I125" s="11"/>
      <c r="J125" s="11">
        <v>2.2987331426236199E-2</v>
      </c>
      <c r="K125" s="11"/>
      <c r="L125" s="11">
        <v>8.9133000000000004E-2</v>
      </c>
      <c r="M125" s="11">
        <v>9.299E-3</v>
      </c>
      <c r="N125" s="11">
        <v>0.32569399999999998</v>
      </c>
      <c r="O125" s="11">
        <v>8.7932999999999997E-2</v>
      </c>
      <c r="P125" s="11">
        <v>0.103468</v>
      </c>
      <c r="Q125" s="11">
        <v>0.121298</v>
      </c>
      <c r="R125" s="11">
        <v>0.17860300000000001</v>
      </c>
      <c r="S125" s="11">
        <v>0.412993</v>
      </c>
      <c r="T125" s="11">
        <v>1.2064589999999999</v>
      </c>
      <c r="U125" s="11">
        <v>0.64326300000000003</v>
      </c>
      <c r="V125" s="11">
        <v>1.4203669999999999</v>
      </c>
      <c r="W125" s="11">
        <v>1.5440119999999999</v>
      </c>
      <c r="X125" s="11">
        <v>1.523023</v>
      </c>
      <c r="Y125" s="11">
        <v>1.899125</v>
      </c>
      <c r="Z125" s="11">
        <v>2.140396</v>
      </c>
      <c r="AA125" s="11">
        <v>0.94495300000000004</v>
      </c>
      <c r="AB125" s="11">
        <v>0.75187700000000002</v>
      </c>
      <c r="AC125" s="11">
        <v>2.298</v>
      </c>
      <c r="AD125" s="11">
        <v>0.82739399999999996</v>
      </c>
      <c r="AE125" s="11">
        <v>1.146647</v>
      </c>
    </row>
    <row r="126" spans="1:31" ht="13.5" customHeight="1" x14ac:dyDescent="0.15">
      <c r="A126" s="1"/>
      <c r="B126" s="16" t="s">
        <v>150</v>
      </c>
      <c r="C126" s="13">
        <v>1.4549959157794399</v>
      </c>
      <c r="D126" s="14">
        <v>3.3894004687349497</v>
      </c>
      <c r="E126" s="14">
        <v>4.3187835954795064</v>
      </c>
      <c r="F126" s="14">
        <v>7.7192613882872401</v>
      </c>
      <c r="G126" s="14">
        <v>15.053127593373699</v>
      </c>
      <c r="H126" s="14">
        <v>14.626138337846401</v>
      </c>
      <c r="I126" s="14">
        <v>10.4901934259551</v>
      </c>
      <c r="J126" s="14">
        <v>15.5062782840194</v>
      </c>
      <c r="K126" s="14">
        <v>20.639215640357403</v>
      </c>
      <c r="L126" s="14">
        <v>15.539019</v>
      </c>
      <c r="M126" s="14">
        <v>15.313798999999999</v>
      </c>
      <c r="N126" s="14">
        <v>16.143291999999999</v>
      </c>
      <c r="O126" s="14">
        <v>28.217742000000001</v>
      </c>
      <c r="P126" s="14">
        <v>35.813029999999998</v>
      </c>
      <c r="Q126" s="14">
        <v>43.953212999999998</v>
      </c>
      <c r="R126" s="14">
        <v>59.314003999999997</v>
      </c>
      <c r="S126" s="14">
        <v>71.886697999999996</v>
      </c>
      <c r="T126" s="14">
        <v>97.153744000000003</v>
      </c>
      <c r="U126" s="14">
        <v>103.342179</v>
      </c>
      <c r="V126" s="14">
        <v>150.24647200000001</v>
      </c>
      <c r="W126" s="14">
        <v>247.12337299999999</v>
      </c>
      <c r="X126" s="14">
        <v>134.73192599999999</v>
      </c>
      <c r="Y126" s="14">
        <v>117.14818699999999</v>
      </c>
      <c r="Z126" s="14">
        <v>133.82551699999999</v>
      </c>
      <c r="AA126" s="14">
        <v>107.617829</v>
      </c>
      <c r="AB126" s="14">
        <v>152.43571399999999</v>
      </c>
      <c r="AC126" s="14">
        <v>89.312752000000003</v>
      </c>
      <c r="AD126" s="14">
        <v>139.72389799999999</v>
      </c>
      <c r="AE126" s="14">
        <v>64.532336999999998</v>
      </c>
    </row>
    <row r="127" spans="1:31" ht="13.5" customHeight="1" x14ac:dyDescent="0.15">
      <c r="A127" s="1"/>
      <c r="B127" s="16" t="s">
        <v>151</v>
      </c>
      <c r="C127" s="10"/>
      <c r="D127" s="11"/>
      <c r="E127" s="11"/>
      <c r="F127" s="11"/>
      <c r="G127" s="11"/>
      <c r="H127" s="11"/>
      <c r="I127" s="11"/>
      <c r="J127" s="11"/>
      <c r="K127" s="11">
        <v>0.55005521112174616</v>
      </c>
      <c r="L127" s="11">
        <v>0.4027</v>
      </c>
      <c r="M127" s="11">
        <v>0.34936200000000001</v>
      </c>
      <c r="N127" s="11">
        <v>0.42938399999999999</v>
      </c>
      <c r="O127" s="11">
        <v>0.670489</v>
      </c>
      <c r="P127" s="11">
        <v>1.2279119999999999</v>
      </c>
      <c r="Q127" s="11">
        <v>2.6025909999999999</v>
      </c>
      <c r="R127" s="11">
        <v>2.2615859999999999</v>
      </c>
      <c r="S127" s="11">
        <v>1.84643</v>
      </c>
      <c r="T127" s="11">
        <v>2.7457630000000002</v>
      </c>
      <c r="U127" s="11">
        <v>3.5349870000000001</v>
      </c>
      <c r="V127" s="11">
        <v>3.2827630000000001</v>
      </c>
      <c r="W127" s="11">
        <v>6.9425460000000001</v>
      </c>
      <c r="X127" s="11">
        <v>8.0895279999999996</v>
      </c>
      <c r="Y127" s="11">
        <v>7.2583070000000003</v>
      </c>
      <c r="Z127" s="11">
        <v>7.7532480000000001</v>
      </c>
      <c r="AA127" s="11">
        <v>6.5838650000000003</v>
      </c>
      <c r="AB127" s="11">
        <v>8.8335209999999993</v>
      </c>
      <c r="AC127" s="11">
        <v>6.6768809999999998</v>
      </c>
      <c r="AD127" s="11">
        <v>1.747555</v>
      </c>
      <c r="AE127" s="11">
        <v>2.3041680000000002</v>
      </c>
    </row>
    <row r="128" spans="1:31" ht="13.5" customHeight="1" x14ac:dyDescent="0.15">
      <c r="A128" s="1"/>
      <c r="B128" s="16" t="s">
        <v>152</v>
      </c>
      <c r="C128" s="13">
        <v>382.50504589655799</v>
      </c>
      <c r="D128" s="14">
        <v>359.35055437105092</v>
      </c>
      <c r="E128" s="14">
        <v>476.49972335678899</v>
      </c>
      <c r="F128" s="14">
        <v>578.20793838938812</v>
      </c>
      <c r="G128" s="14">
        <v>1008.20383436155</v>
      </c>
      <c r="H128" s="14">
        <v>689.93906602375364</v>
      </c>
      <c r="I128" s="14">
        <v>568.50314824128554</v>
      </c>
      <c r="J128" s="14">
        <v>550.92137142191268</v>
      </c>
      <c r="K128" s="14">
        <v>567.76488682871639</v>
      </c>
      <c r="L128" s="14">
        <v>582.24401699999999</v>
      </c>
      <c r="M128" s="14">
        <v>636.34733800000004</v>
      </c>
      <c r="N128" s="14">
        <v>716.823441</v>
      </c>
      <c r="O128" s="14">
        <v>758.95867799999996</v>
      </c>
      <c r="P128" s="14">
        <v>964.65248199999996</v>
      </c>
      <c r="Q128" s="14">
        <v>1167.9413959999999</v>
      </c>
      <c r="R128" s="14">
        <v>1485.9161610000001</v>
      </c>
      <c r="S128" s="14">
        <v>2209.830336</v>
      </c>
      <c r="T128" s="14">
        <v>2761.4130009999999</v>
      </c>
      <c r="U128" s="14">
        <v>2451.0507269999998</v>
      </c>
      <c r="V128" s="14">
        <v>2843.9656799999998</v>
      </c>
      <c r="W128" s="14">
        <v>2732.3918699999999</v>
      </c>
      <c r="X128" s="14">
        <v>2853.514991</v>
      </c>
      <c r="Y128" s="14">
        <v>3029.9368159999999</v>
      </c>
      <c r="Z128" s="14">
        <v>3213.946136</v>
      </c>
      <c r="AA128" s="14">
        <v>3021.3443130000001</v>
      </c>
      <c r="AB128" s="14">
        <v>2854.8970439999998</v>
      </c>
      <c r="AC128" s="14">
        <v>2832.2027509999998</v>
      </c>
      <c r="AD128" s="14">
        <v>2592.5956900000001</v>
      </c>
      <c r="AE128" s="14">
        <v>2433.9066830000002</v>
      </c>
    </row>
    <row r="129" spans="1:31" ht="13.5" customHeight="1" x14ac:dyDescent="0.15">
      <c r="A129" s="1"/>
      <c r="B129" s="16" t="s">
        <v>153</v>
      </c>
      <c r="C129" s="10"/>
      <c r="D129" s="11"/>
      <c r="E129" s="11"/>
      <c r="F129" s="11"/>
      <c r="G129" s="11">
        <v>15.085183895230999</v>
      </c>
      <c r="H129" s="11">
        <v>19.896885802021988</v>
      </c>
      <c r="I129" s="11">
        <v>4.859580721678741</v>
      </c>
      <c r="J129" s="11">
        <v>3.3080543910109599</v>
      </c>
      <c r="K129" s="11">
        <v>1.69531457323738</v>
      </c>
      <c r="L129" s="11">
        <v>1.1353340000000001</v>
      </c>
      <c r="M129" s="11">
        <v>2.2689279999999998</v>
      </c>
      <c r="N129" s="11">
        <v>1.73</v>
      </c>
      <c r="O129" s="11">
        <v>0.85331900000000005</v>
      </c>
      <c r="P129" s="11">
        <v>1.9730179999999999</v>
      </c>
      <c r="Q129" s="11">
        <v>1.876401</v>
      </c>
      <c r="R129" s="11">
        <v>1.195165</v>
      </c>
      <c r="S129" s="11">
        <v>1.714126</v>
      </c>
      <c r="T129" s="11">
        <v>9.4157989999999998</v>
      </c>
      <c r="U129" s="11">
        <v>8.8104960000000005</v>
      </c>
      <c r="V129" s="11">
        <v>8.3631329999999995</v>
      </c>
      <c r="W129" s="11">
        <v>8.7798239999999996</v>
      </c>
      <c r="X129" s="11">
        <v>7.8066570000000004</v>
      </c>
      <c r="Y129" s="11">
        <v>19.843046999999999</v>
      </c>
      <c r="Z129" s="11">
        <v>14.086002000000001</v>
      </c>
      <c r="AA129" s="11">
        <v>8.8995169999999995</v>
      </c>
      <c r="AB129" s="11">
        <v>6.7879329999999998</v>
      </c>
      <c r="AC129" s="11">
        <v>6.2221419999999998</v>
      </c>
      <c r="AD129" s="11">
        <v>15.987927000000001</v>
      </c>
      <c r="AE129" s="11">
        <v>45.469143000000003</v>
      </c>
    </row>
    <row r="130" spans="1:31" ht="13.5" customHeight="1" x14ac:dyDescent="0.15">
      <c r="A130" s="1"/>
      <c r="B130" s="16" t="s">
        <v>154</v>
      </c>
      <c r="C130" s="13">
        <v>95.064222344895228</v>
      </c>
      <c r="D130" s="14">
        <v>105.11862092250399</v>
      </c>
      <c r="E130" s="14">
        <v>53.328976141548203</v>
      </c>
      <c r="F130" s="14">
        <v>64.945438286593401</v>
      </c>
      <c r="G130" s="14">
        <v>53.372302166862305</v>
      </c>
      <c r="H130" s="14">
        <v>71.214129254995214</v>
      </c>
      <c r="I130" s="14">
        <v>49.010616843871489</v>
      </c>
      <c r="J130" s="14">
        <v>44.141356567852</v>
      </c>
      <c r="K130" s="14">
        <v>59.165922030777999</v>
      </c>
      <c r="L130" s="14">
        <v>98.786291000000006</v>
      </c>
      <c r="M130" s="14">
        <v>57.714604999999999</v>
      </c>
      <c r="N130" s="14">
        <v>76.394837999999993</v>
      </c>
      <c r="O130" s="14">
        <v>103.574303</v>
      </c>
      <c r="P130" s="14">
        <v>91.694884999999999</v>
      </c>
      <c r="Q130" s="14">
        <v>92.527648999999997</v>
      </c>
      <c r="R130" s="14">
        <v>124.758601</v>
      </c>
      <c r="S130" s="14">
        <v>208.27649400000001</v>
      </c>
      <c r="T130" s="14">
        <v>186.397943</v>
      </c>
      <c r="U130" s="14">
        <v>232.78730899999999</v>
      </c>
      <c r="V130" s="14">
        <v>232.00438399999999</v>
      </c>
      <c r="W130" s="14">
        <v>184.427367</v>
      </c>
      <c r="X130" s="14"/>
      <c r="Y130" s="14"/>
      <c r="Z130" s="14"/>
      <c r="AA130" s="14"/>
      <c r="AB130" s="14"/>
      <c r="AC130" s="14"/>
      <c r="AD130" s="14"/>
      <c r="AE130" s="14"/>
    </row>
    <row r="131" spans="1:31" ht="13.5" customHeight="1" x14ac:dyDescent="0.15">
      <c r="A131" s="1"/>
      <c r="B131" s="15" t="s">
        <v>155</v>
      </c>
      <c r="C131" s="10">
        <v>576.5513387763508</v>
      </c>
      <c r="D131" s="11">
        <v>558.52324990713453</v>
      </c>
      <c r="E131" s="11">
        <v>582.77140053502706</v>
      </c>
      <c r="F131" s="11">
        <v>566.87231646269652</v>
      </c>
      <c r="G131" s="11">
        <v>686.96280115708635</v>
      </c>
      <c r="H131" s="11">
        <v>562.93018638368835</v>
      </c>
      <c r="I131" s="11">
        <v>534.21500561622338</v>
      </c>
      <c r="J131" s="11">
        <v>561.93701075582089</v>
      </c>
      <c r="K131" s="11">
        <v>970.30398061942651</v>
      </c>
      <c r="L131" s="11">
        <v>1050.326822</v>
      </c>
      <c r="M131" s="11">
        <v>1238.2440200000001</v>
      </c>
      <c r="N131" s="11">
        <v>1177.033745</v>
      </c>
      <c r="O131" s="11">
        <v>1232.600144</v>
      </c>
      <c r="P131" s="11">
        <v>1968.784805</v>
      </c>
      <c r="Q131" s="11">
        <v>2242.059702</v>
      </c>
      <c r="R131" s="11">
        <v>2561.717032</v>
      </c>
      <c r="S131" s="11">
        <v>3490.519781</v>
      </c>
      <c r="T131" s="11">
        <v>5069.1892930000004</v>
      </c>
      <c r="U131" s="11">
        <v>4952.6455569999998</v>
      </c>
      <c r="V131" s="11">
        <v>5032.7109170000003</v>
      </c>
      <c r="W131" s="11">
        <v>5951.6840199999997</v>
      </c>
      <c r="X131" s="11">
        <v>6242.4422379999996</v>
      </c>
      <c r="Y131" s="11">
        <v>5782.292359</v>
      </c>
      <c r="Z131" s="11">
        <v>6319.7152589999996</v>
      </c>
      <c r="AA131" s="11">
        <v>4876.7807359999997</v>
      </c>
      <c r="AB131" s="11">
        <v>4741.8830479999997</v>
      </c>
      <c r="AC131" s="11">
        <v>5567.5747099999999</v>
      </c>
      <c r="AD131" s="11">
        <v>5859.7867059999999</v>
      </c>
      <c r="AE131" s="11">
        <v>5210.9441919999999</v>
      </c>
    </row>
    <row r="132" spans="1:31" ht="13.5" customHeight="1" x14ac:dyDescent="0.15">
      <c r="A132" s="1"/>
      <c r="B132" s="16" t="s">
        <v>156</v>
      </c>
      <c r="C132" s="13">
        <v>8.2178578363658286</v>
      </c>
      <c r="D132" s="14">
        <v>12.0981919272286</v>
      </c>
      <c r="E132" s="14">
        <v>4.1436136360487881</v>
      </c>
      <c r="F132" s="14">
        <v>22.3514413455657</v>
      </c>
      <c r="G132" s="14">
        <v>30.0653196244565</v>
      </c>
      <c r="H132" s="14">
        <v>15.0073290378616</v>
      </c>
      <c r="I132" s="14">
        <v>9.593610196077119</v>
      </c>
      <c r="J132" s="14">
        <v>9.5785160098247868</v>
      </c>
      <c r="K132" s="14">
        <v>9.8243053010885379</v>
      </c>
      <c r="L132" s="14">
        <v>14.602183999999999</v>
      </c>
      <c r="M132" s="14">
        <v>16.707239000000001</v>
      </c>
      <c r="N132" s="14">
        <v>20.922187999999998</v>
      </c>
      <c r="O132" s="14">
        <v>25.190605000000001</v>
      </c>
      <c r="P132" s="14">
        <v>73.159575000000004</v>
      </c>
      <c r="Q132" s="14">
        <v>36.176585000000003</v>
      </c>
      <c r="R132" s="14">
        <v>50.225839000000001</v>
      </c>
      <c r="S132" s="14">
        <v>131.88951800000001</v>
      </c>
      <c r="T132" s="14">
        <v>193.498504</v>
      </c>
      <c r="U132" s="14">
        <v>138.74014600000001</v>
      </c>
      <c r="V132" s="14">
        <v>142.751519</v>
      </c>
      <c r="W132" s="14">
        <v>177.80085399999999</v>
      </c>
      <c r="X132" s="14">
        <v>202.647572</v>
      </c>
      <c r="Y132" s="14">
        <v>228.050072</v>
      </c>
      <c r="Z132" s="14">
        <v>279.16519699999998</v>
      </c>
      <c r="AA132" s="14">
        <v>179.89466899999999</v>
      </c>
      <c r="AB132" s="14">
        <v>154.115804</v>
      </c>
      <c r="AC132" s="14">
        <v>184.79089300000001</v>
      </c>
      <c r="AD132" s="14">
        <v>210.59145799999999</v>
      </c>
      <c r="AE132" s="14">
        <v>178.11880099999999</v>
      </c>
    </row>
    <row r="133" spans="1:31" ht="13.5" customHeight="1" x14ac:dyDescent="0.15">
      <c r="A133" s="1"/>
      <c r="B133" s="16" t="s">
        <v>157</v>
      </c>
      <c r="C133" s="10">
        <v>52.391486265348583</v>
      </c>
      <c r="D133" s="11">
        <v>70.043927737170151</v>
      </c>
      <c r="E133" s="11">
        <v>89.253618119111223</v>
      </c>
      <c r="F133" s="11">
        <v>52.103126449592573</v>
      </c>
      <c r="G133" s="11">
        <v>64.701035865742895</v>
      </c>
      <c r="H133" s="11">
        <v>34.96537267139648</v>
      </c>
      <c r="I133" s="11">
        <v>27.471725301940499</v>
      </c>
      <c r="J133" s="11">
        <v>22.4635395879721</v>
      </c>
      <c r="K133" s="11">
        <v>55.623516657461103</v>
      </c>
      <c r="L133" s="11">
        <v>58.393315999999999</v>
      </c>
      <c r="M133" s="11">
        <v>38.541949000000002</v>
      </c>
      <c r="N133" s="11">
        <v>29.767416999999998</v>
      </c>
      <c r="O133" s="11">
        <v>73.803331999999997</v>
      </c>
      <c r="P133" s="11">
        <v>124.273533</v>
      </c>
      <c r="Q133" s="11">
        <v>173.78631999999999</v>
      </c>
      <c r="R133" s="11">
        <v>186.40240600000001</v>
      </c>
      <c r="S133" s="11">
        <v>280.84688899999998</v>
      </c>
      <c r="T133" s="11">
        <v>418.94429400000001</v>
      </c>
      <c r="U133" s="11">
        <v>355.82772399999999</v>
      </c>
      <c r="V133" s="11">
        <v>258.542957</v>
      </c>
      <c r="W133" s="11">
        <v>130.89644000000001</v>
      </c>
      <c r="X133" s="11">
        <v>212.346509</v>
      </c>
      <c r="Y133" s="11">
        <v>489.94201900000002</v>
      </c>
      <c r="Z133" s="11">
        <v>503.94462600000003</v>
      </c>
      <c r="AA133" s="11">
        <v>306.58503000000002</v>
      </c>
      <c r="AB133" s="11">
        <v>525.117751</v>
      </c>
      <c r="AC133" s="11">
        <v>698.86858299999994</v>
      </c>
      <c r="AD133" s="11">
        <v>678.491445</v>
      </c>
      <c r="AE133" s="11">
        <v>430.48130500000002</v>
      </c>
    </row>
    <row r="134" spans="1:31" ht="13.5" customHeight="1" x14ac:dyDescent="0.15">
      <c r="A134" s="1"/>
      <c r="B134" s="16" t="s">
        <v>158</v>
      </c>
      <c r="C134" s="13">
        <v>0.8846253620796114</v>
      </c>
      <c r="D134" s="14">
        <v>0.22396865289877213</v>
      </c>
      <c r="E134" s="14">
        <v>7.1136623151654102E-2</v>
      </c>
      <c r="F134" s="14">
        <v>0.50398349836703094</v>
      </c>
      <c r="G134" s="14">
        <v>0.48733955786675082</v>
      </c>
      <c r="H134" s="14">
        <v>7.5122548529883593E-2</v>
      </c>
      <c r="I134" s="14">
        <v>4.8461604451106005E-2</v>
      </c>
      <c r="J134" s="14">
        <v>0.12816197246132599</v>
      </c>
      <c r="K134" s="14">
        <v>0.27887013388266402</v>
      </c>
      <c r="L134" s="14">
        <v>0.711642</v>
      </c>
      <c r="M134" s="14">
        <v>0.32281900000000002</v>
      </c>
      <c r="N134" s="14">
        <v>0.260264</v>
      </c>
      <c r="O134" s="14">
        <v>0.98098300000000005</v>
      </c>
      <c r="P134" s="14">
        <v>0.95161600000000002</v>
      </c>
      <c r="Q134" s="14">
        <v>5.0137970000000003</v>
      </c>
      <c r="R134" s="14">
        <v>17.133554</v>
      </c>
      <c r="S134" s="14">
        <v>17.782080000000001</v>
      </c>
      <c r="T134" s="14">
        <v>12.207932</v>
      </c>
      <c r="U134" s="14">
        <v>6.8495100000000004</v>
      </c>
      <c r="V134" s="14">
        <v>13.423564000000001</v>
      </c>
      <c r="W134" s="14">
        <v>3.7006559999999999</v>
      </c>
      <c r="X134" s="14">
        <v>0.93085899999999999</v>
      </c>
      <c r="Y134" s="14">
        <v>4.4035399999999996</v>
      </c>
      <c r="Z134" s="14">
        <v>0.80030500000000004</v>
      </c>
      <c r="AA134" s="14">
        <v>1.1425069999999999</v>
      </c>
      <c r="AB134" s="14">
        <v>2.146172</v>
      </c>
      <c r="AC134" s="14">
        <v>1.803023</v>
      </c>
      <c r="AD134" s="14">
        <v>6.312189</v>
      </c>
      <c r="AE134" s="14">
        <v>2.5756730000000001</v>
      </c>
    </row>
    <row r="135" spans="1:31" ht="13.5" customHeight="1" x14ac:dyDescent="0.15">
      <c r="A135" s="1"/>
      <c r="B135" s="16" t="s">
        <v>159</v>
      </c>
      <c r="C135" s="10">
        <v>0.61420692499206353</v>
      </c>
      <c r="D135" s="11">
        <v>3.1590586005370395E-2</v>
      </c>
      <c r="E135" s="11">
        <v>0.201668569278353</v>
      </c>
      <c r="F135" s="11">
        <v>8.3194965250260447E-2</v>
      </c>
      <c r="G135" s="11">
        <v>1.6273204412611604</v>
      </c>
      <c r="H135" s="11">
        <v>0.61667871201356339</v>
      </c>
      <c r="I135" s="11">
        <v>0.17844944721644299</v>
      </c>
      <c r="J135" s="11">
        <v>2.2285774599775707</v>
      </c>
      <c r="K135" s="11">
        <v>0.8116336823056145</v>
      </c>
      <c r="L135" s="11">
        <v>0.63897000000000004</v>
      </c>
      <c r="M135" s="11">
        <v>1.166811</v>
      </c>
      <c r="N135" s="11">
        <v>1.037134</v>
      </c>
      <c r="O135" s="11">
        <v>2.4214129999999998</v>
      </c>
      <c r="P135" s="11">
        <v>3.6055220000000001</v>
      </c>
      <c r="Q135" s="11">
        <v>2.866228</v>
      </c>
      <c r="R135" s="11">
        <v>4.6836710000000004</v>
      </c>
      <c r="S135" s="11">
        <v>5.4261429999999997</v>
      </c>
      <c r="T135" s="11">
        <v>10.149141999999999</v>
      </c>
      <c r="U135" s="11">
        <v>8.6127099999999999</v>
      </c>
      <c r="V135" s="11">
        <v>8.9191800000000008</v>
      </c>
      <c r="W135" s="11">
        <v>23.471795</v>
      </c>
      <c r="X135" s="11">
        <v>13.086247</v>
      </c>
      <c r="Y135" s="11">
        <v>18.233015999999999</v>
      </c>
      <c r="Z135" s="11">
        <v>8.070665</v>
      </c>
      <c r="AA135" s="11">
        <v>11.564912</v>
      </c>
      <c r="AB135" s="11">
        <v>14.499105999999999</v>
      </c>
      <c r="AC135" s="11">
        <v>28.543918999999999</v>
      </c>
      <c r="AD135" s="11">
        <v>26.673172000000001</v>
      </c>
      <c r="AE135" s="11">
        <v>5.7826589999999998</v>
      </c>
    </row>
    <row r="136" spans="1:31" ht="13.5" customHeight="1" x14ac:dyDescent="0.15">
      <c r="A136" s="1"/>
      <c r="B136" s="16" t="s">
        <v>160</v>
      </c>
      <c r="C136" s="13">
        <v>0.99945692545589382</v>
      </c>
      <c r="D136" s="14">
        <v>1.2144483003707807</v>
      </c>
      <c r="E136" s="14">
        <v>2.5595870397023401</v>
      </c>
      <c r="F136" s="14">
        <v>2.7290925520918998</v>
      </c>
      <c r="G136" s="14">
        <v>1.6966566473448605</v>
      </c>
      <c r="H136" s="14">
        <v>0.423266953052023</v>
      </c>
      <c r="I136" s="14">
        <v>0.30709164760819618</v>
      </c>
      <c r="J136" s="14">
        <v>0.48668575113987883</v>
      </c>
      <c r="K136" s="14">
        <v>0.28004100572383001</v>
      </c>
      <c r="L136" s="14">
        <v>0.99183500000000002</v>
      </c>
      <c r="M136" s="14">
        <v>0.776528</v>
      </c>
      <c r="N136" s="14">
        <v>0.65609499999999998</v>
      </c>
      <c r="O136" s="14">
        <v>0.56082699999999996</v>
      </c>
      <c r="P136" s="14">
        <v>1.2940290000000001</v>
      </c>
      <c r="Q136" s="14">
        <v>5.5912360000000003</v>
      </c>
      <c r="R136" s="14">
        <v>0.81665399999999999</v>
      </c>
      <c r="S136" s="14">
        <v>1.3239449999999999</v>
      </c>
      <c r="T136" s="14">
        <v>2.7374740000000002</v>
      </c>
      <c r="U136" s="14">
        <v>2.0120170000000002</v>
      </c>
      <c r="V136" s="14">
        <v>3.3800080000000001</v>
      </c>
      <c r="W136" s="14">
        <v>1.1969650000000001</v>
      </c>
      <c r="X136" s="14">
        <v>1.0865629999999999</v>
      </c>
      <c r="Y136" s="14">
        <v>0.87005399999999999</v>
      </c>
      <c r="Z136" s="14">
        <v>0.94975600000000004</v>
      </c>
      <c r="AA136" s="14">
        <v>0.55259999999999998</v>
      </c>
      <c r="AB136" s="14">
        <v>0.76217900000000005</v>
      </c>
      <c r="AC136" s="14">
        <v>1.2411890000000001</v>
      </c>
      <c r="AD136" s="14">
        <v>1.381683</v>
      </c>
      <c r="AE136" s="14">
        <v>1.4849019999999999</v>
      </c>
    </row>
    <row r="137" spans="1:31" ht="13.5" customHeight="1" x14ac:dyDescent="0.15">
      <c r="A137" s="1"/>
      <c r="B137" s="16" t="s">
        <v>161</v>
      </c>
      <c r="C137" s="10">
        <v>0.31157964760345302</v>
      </c>
      <c r="D137" s="11">
        <v>0.38903297924374602</v>
      </c>
      <c r="E137" s="11">
        <v>2.1130364213408108</v>
      </c>
      <c r="F137" s="11">
        <v>0.38138108867885884</v>
      </c>
      <c r="G137" s="11">
        <v>1.1775277329046601</v>
      </c>
      <c r="H137" s="11">
        <v>1.2979084482641901</v>
      </c>
      <c r="I137" s="11">
        <v>0.180811186113181</v>
      </c>
      <c r="J137" s="11">
        <v>8.4163339126350392E-2</v>
      </c>
      <c r="K137" s="11">
        <v>0.9465570285523639</v>
      </c>
      <c r="L137" s="11">
        <v>4.8164999999999999E-2</v>
      </c>
      <c r="M137" s="11">
        <v>4.5246000000000001E-2</v>
      </c>
      <c r="N137" s="11">
        <v>2.8732440000000001</v>
      </c>
      <c r="O137" s="11">
        <v>0.94420899999999996</v>
      </c>
      <c r="P137" s="11">
        <v>0.35138000000000003</v>
      </c>
      <c r="Q137" s="11">
        <v>0.49873099999999998</v>
      </c>
      <c r="R137" s="11">
        <v>0.91329400000000005</v>
      </c>
      <c r="S137" s="11">
        <v>4.3260389999999997</v>
      </c>
      <c r="T137" s="11">
        <v>7.4253020000000003</v>
      </c>
      <c r="U137" s="11">
        <v>4.779776</v>
      </c>
      <c r="V137" s="11">
        <v>7.3372739999999999</v>
      </c>
      <c r="W137" s="11">
        <v>6.6742710000000001</v>
      </c>
      <c r="X137" s="11">
        <v>7.3401370000000004</v>
      </c>
      <c r="Y137" s="11">
        <v>11.154446999999999</v>
      </c>
      <c r="Z137" s="11">
        <v>8.4392440000000004</v>
      </c>
      <c r="AA137" s="11">
        <v>12.980708</v>
      </c>
      <c r="AB137" s="11">
        <v>6.7445269999999997</v>
      </c>
      <c r="AC137" s="11">
        <v>6.9251889999999996</v>
      </c>
      <c r="AD137" s="11">
        <v>9.4092789999999997</v>
      </c>
      <c r="AE137" s="11">
        <v>7.0206720000000002</v>
      </c>
    </row>
    <row r="138" spans="1:31" ht="13.5" customHeight="1" x14ac:dyDescent="0.15">
      <c r="A138" s="1"/>
      <c r="B138" s="16" t="s">
        <v>162</v>
      </c>
      <c r="C138" s="13">
        <v>5.9720282115964132</v>
      </c>
      <c r="D138" s="14">
        <v>7.9085218114165574</v>
      </c>
      <c r="E138" s="14">
        <v>6.0167250460144404</v>
      </c>
      <c r="F138" s="14">
        <v>8.6167086384110139</v>
      </c>
      <c r="G138" s="14">
        <v>13.951026290275498</v>
      </c>
      <c r="H138" s="14">
        <v>5.3003248138603842</v>
      </c>
      <c r="I138" s="14">
        <v>12.1302212361557</v>
      </c>
      <c r="J138" s="14">
        <v>6.2978011095907398</v>
      </c>
      <c r="K138" s="14">
        <v>5.6612883268380072</v>
      </c>
      <c r="L138" s="14">
        <v>3.2954780000000001</v>
      </c>
      <c r="M138" s="14">
        <v>13.273049</v>
      </c>
      <c r="N138" s="14">
        <v>15.200961</v>
      </c>
      <c r="O138" s="14">
        <v>16.898181000000001</v>
      </c>
      <c r="P138" s="14">
        <v>37.458362000000001</v>
      </c>
      <c r="Q138" s="14">
        <v>104.30338999999999</v>
      </c>
      <c r="R138" s="14">
        <v>54.920613000000003</v>
      </c>
      <c r="S138" s="14">
        <v>50.782161000000002</v>
      </c>
      <c r="T138" s="14">
        <v>86.705278000000007</v>
      </c>
      <c r="U138" s="14">
        <v>99.819075999999995</v>
      </c>
      <c r="V138" s="14">
        <v>119.5609</v>
      </c>
      <c r="W138" s="14">
        <v>134.719694</v>
      </c>
      <c r="X138" s="14">
        <v>171.34507300000001</v>
      </c>
      <c r="Y138" s="14">
        <v>156.828576</v>
      </c>
      <c r="Z138" s="14">
        <v>223.866806</v>
      </c>
      <c r="AA138" s="14">
        <v>173.98272399999999</v>
      </c>
      <c r="AB138" s="14">
        <v>189.56466399999999</v>
      </c>
      <c r="AC138" s="14">
        <v>291.476924</v>
      </c>
      <c r="AD138" s="14">
        <v>189.718839</v>
      </c>
      <c r="AE138" s="14">
        <v>237.88756900000001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>
        <v>3.9277297721916696E-3</v>
      </c>
      <c r="I139" s="11"/>
      <c r="J139" s="11"/>
      <c r="K139" s="11">
        <v>0.43474304745890202</v>
      </c>
      <c r="L139" s="11">
        <v>0.140071</v>
      </c>
      <c r="M139" s="11">
        <v>0.18215899999999999</v>
      </c>
      <c r="N139" s="11">
        <v>9.4815999999999998E-2</v>
      </c>
      <c r="O139" s="11">
        <v>1.3854999999999999E-2</v>
      </c>
      <c r="P139" s="11">
        <v>0.32325399999999999</v>
      </c>
      <c r="Q139" s="11">
        <v>0.107832</v>
      </c>
      <c r="R139" s="11">
        <v>4.1208000000000002E-2</v>
      </c>
      <c r="S139" s="11">
        <v>1.0094510000000001</v>
      </c>
      <c r="T139" s="11">
        <v>9.1619000000000006E-2</v>
      </c>
      <c r="U139" s="11">
        <v>2.814295</v>
      </c>
      <c r="V139" s="11">
        <v>0.18717900000000001</v>
      </c>
      <c r="W139" s="11">
        <v>0.54444499999999996</v>
      </c>
      <c r="X139" s="11">
        <v>0.59186899999999998</v>
      </c>
      <c r="Y139" s="11">
        <v>0.21185599999999999</v>
      </c>
      <c r="Z139" s="11">
        <v>0.48301699999999997</v>
      </c>
      <c r="AA139" s="11">
        <v>0.57662899999999995</v>
      </c>
      <c r="AB139" s="11">
        <v>0.66926799999999997</v>
      </c>
      <c r="AC139" s="11">
        <v>1.2485189999999999</v>
      </c>
      <c r="AD139" s="11">
        <v>0.59908799999999995</v>
      </c>
      <c r="AE139" s="11">
        <v>1.0570820000000001</v>
      </c>
    </row>
    <row r="140" spans="1:31" ht="13.5" customHeight="1" x14ac:dyDescent="0.15">
      <c r="A140" s="1"/>
      <c r="B140" s="16" t="s">
        <v>164</v>
      </c>
      <c r="C140" s="13"/>
      <c r="D140" s="14">
        <v>7.9211057863677794E-3</v>
      </c>
      <c r="E140" s="14">
        <v>1.2340842311459401</v>
      </c>
      <c r="F140" s="14"/>
      <c r="G140" s="14">
        <v>2.7957678252811698E-2</v>
      </c>
      <c r="H140" s="14">
        <v>5.0171917919984228</v>
      </c>
      <c r="I140" s="14">
        <v>0.18590172596080601</v>
      </c>
      <c r="J140" s="14">
        <v>7.0336193795630289E-2</v>
      </c>
      <c r="K140" s="14">
        <v>6.9591269255141447E-2</v>
      </c>
      <c r="L140" s="14">
        <v>0.132022</v>
      </c>
      <c r="M140" s="14">
        <v>0.20488899999999999</v>
      </c>
      <c r="N140" s="14">
        <v>0.327625</v>
      </c>
      <c r="O140" s="14">
        <v>0.36998199999999998</v>
      </c>
      <c r="P140" s="14">
        <v>0.26190099999999999</v>
      </c>
      <c r="Q140" s="14">
        <v>0.79354199999999997</v>
      </c>
      <c r="R140" s="14">
        <v>1.1511439999999999</v>
      </c>
      <c r="S140" s="14">
        <v>0.63685499999999995</v>
      </c>
      <c r="T140" s="14">
        <v>0.99623399999999995</v>
      </c>
      <c r="U140" s="14">
        <v>2.6064729999999998</v>
      </c>
      <c r="V140" s="14">
        <v>2.7086739999999998</v>
      </c>
      <c r="W140" s="14">
        <v>3.4877020000000001</v>
      </c>
      <c r="X140" s="14">
        <v>1.1224590000000001</v>
      </c>
      <c r="Y140" s="14">
        <v>0.92489900000000003</v>
      </c>
      <c r="Z140" s="14">
        <v>2.5805310000000001</v>
      </c>
      <c r="AA140" s="14">
        <v>2.3036720000000002</v>
      </c>
      <c r="AB140" s="14">
        <v>0.89951599999999998</v>
      </c>
      <c r="AC140" s="14">
        <v>2.3387090000000001</v>
      </c>
      <c r="AD140" s="14">
        <v>4.2825610000000003</v>
      </c>
      <c r="AE140" s="14">
        <v>0.60911499999999996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/>
      <c r="J141" s="11"/>
      <c r="K141" s="11">
        <v>4.5868321189093386</v>
      </c>
      <c r="L141" s="11">
        <v>3.204062</v>
      </c>
      <c r="M141" s="11">
        <v>3.333358</v>
      </c>
      <c r="N141" s="11">
        <v>3.720777</v>
      </c>
      <c r="O141" s="11">
        <v>4.2429030000000001</v>
      </c>
      <c r="P141" s="11">
        <v>2.757762</v>
      </c>
      <c r="Q141" s="11">
        <v>2.800586</v>
      </c>
      <c r="R141" s="11">
        <v>2.318959</v>
      </c>
      <c r="S141" s="11">
        <v>3.941408</v>
      </c>
      <c r="T141" s="11">
        <v>0.72116400000000003</v>
      </c>
      <c r="U141" s="11">
        <v>3.5571079999999999</v>
      </c>
      <c r="V141" s="11">
        <v>3.9571809999999998</v>
      </c>
      <c r="W141" s="11">
        <v>3.6929259999999999</v>
      </c>
      <c r="X141" s="11">
        <v>3.0857899999999998</v>
      </c>
      <c r="Y141" s="11">
        <v>0.79668799999999995</v>
      </c>
      <c r="Z141" s="11">
        <v>1.6517269999999999</v>
      </c>
      <c r="AA141" s="11">
        <v>1.4995670000000001</v>
      </c>
      <c r="AB141" s="11">
        <v>1.825618</v>
      </c>
      <c r="AC141" s="11">
        <v>3.6074199999999998</v>
      </c>
      <c r="AD141" s="11">
        <v>2.216739</v>
      </c>
      <c r="AE141" s="11">
        <v>2.1355140000000001</v>
      </c>
    </row>
    <row r="142" spans="1:31" ht="13.5" customHeight="1" x14ac:dyDescent="0.15">
      <c r="A142" s="1"/>
      <c r="B142" s="16" t="s">
        <v>166</v>
      </c>
      <c r="C142" s="13">
        <v>19.008404719006805</v>
      </c>
      <c r="D142" s="14">
        <v>10.122141770165999</v>
      </c>
      <c r="E142" s="14">
        <v>23.150269334481401</v>
      </c>
      <c r="F142" s="14">
        <v>28.817962098862189</v>
      </c>
      <c r="G142" s="14">
        <v>48.568046526041627</v>
      </c>
      <c r="H142" s="14">
        <v>20.010871014480202</v>
      </c>
      <c r="I142" s="14">
        <v>8.6916177277293372</v>
      </c>
      <c r="J142" s="14">
        <v>2.8475566287815086</v>
      </c>
      <c r="K142" s="14"/>
      <c r="L142" s="14"/>
      <c r="M142" s="14"/>
      <c r="N142" s="14"/>
      <c r="O142" s="14">
        <v>0.275696</v>
      </c>
      <c r="P142" s="14">
        <v>2.4593E-2</v>
      </c>
      <c r="Q142" s="14">
        <v>0.14688899999999999</v>
      </c>
      <c r="R142" s="14">
        <v>8.0685000000000007E-2</v>
      </c>
      <c r="S142" s="14">
        <v>4.2754E-2</v>
      </c>
      <c r="T142" s="14">
        <v>0.191769</v>
      </c>
      <c r="U142" s="14">
        <v>0.218635</v>
      </c>
      <c r="V142" s="14">
        <v>0.48735000000000001</v>
      </c>
      <c r="W142" s="14">
        <v>0.13311200000000001</v>
      </c>
      <c r="X142" s="14"/>
      <c r="Y142" s="14">
        <v>2.1118999999999999E-2</v>
      </c>
      <c r="Z142" s="14"/>
      <c r="AA142" s="14"/>
      <c r="AB142" s="14"/>
      <c r="AC142" s="14"/>
      <c r="AD142" s="14">
        <v>2.2407E-2</v>
      </c>
      <c r="AE142" s="14"/>
    </row>
    <row r="143" spans="1:31" ht="13.5" customHeight="1" x14ac:dyDescent="0.15">
      <c r="A143" s="1"/>
      <c r="B143" s="16" t="s">
        <v>167</v>
      </c>
      <c r="C143" s="10">
        <v>31.242470056630602</v>
      </c>
      <c r="D143" s="11">
        <v>41.811838884819316</v>
      </c>
      <c r="E143" s="11">
        <v>49.795461326117724</v>
      </c>
      <c r="F143" s="11">
        <v>16.064534761938798</v>
      </c>
      <c r="G143" s="11">
        <v>15.841333469070099</v>
      </c>
      <c r="H143" s="11">
        <v>6.8449391309282639</v>
      </c>
      <c r="I143" s="11">
        <v>8.5166834380208751</v>
      </c>
      <c r="J143" s="11">
        <v>8.7143074425680886</v>
      </c>
      <c r="K143" s="11">
        <v>6.8836837063895002</v>
      </c>
      <c r="L143" s="11">
        <v>10.289286000000001</v>
      </c>
      <c r="M143" s="11">
        <v>22.968221</v>
      </c>
      <c r="N143" s="11">
        <v>20.472915</v>
      </c>
      <c r="O143" s="11">
        <v>27.485239</v>
      </c>
      <c r="P143" s="11">
        <v>28.084070000000001</v>
      </c>
      <c r="Q143" s="11">
        <v>24.692101000000001</v>
      </c>
      <c r="R143" s="11">
        <v>35.706200000000003</v>
      </c>
      <c r="S143" s="11">
        <v>41.216883000000003</v>
      </c>
      <c r="T143" s="11">
        <v>44.395893999999998</v>
      </c>
      <c r="U143" s="11">
        <v>55.651524999999999</v>
      </c>
      <c r="V143" s="11">
        <v>89.589048000000005</v>
      </c>
      <c r="W143" s="11">
        <v>112.78736600000001</v>
      </c>
      <c r="X143" s="11">
        <v>94.932800999999998</v>
      </c>
      <c r="Y143" s="11">
        <v>112.22823099999999</v>
      </c>
      <c r="Z143" s="11">
        <v>79.728374000000002</v>
      </c>
      <c r="AA143" s="11">
        <v>74.884102999999996</v>
      </c>
      <c r="AB143" s="11">
        <v>73.214375000000004</v>
      </c>
      <c r="AC143" s="11">
        <v>71.057693999999998</v>
      </c>
      <c r="AD143" s="11">
        <v>57.897635999999999</v>
      </c>
      <c r="AE143" s="11">
        <v>44.244990000000001</v>
      </c>
    </row>
    <row r="144" spans="1:31" ht="13.5" customHeight="1" x14ac:dyDescent="0.15">
      <c r="A144" s="1"/>
      <c r="B144" s="16" t="s">
        <v>168</v>
      </c>
      <c r="C144" s="13">
        <v>10.1313375568681</v>
      </c>
      <c r="D144" s="14">
        <v>17.198289453871201</v>
      </c>
      <c r="E144" s="14">
        <v>10.4047982325954</v>
      </c>
      <c r="F144" s="14">
        <v>9.0221486332577605</v>
      </c>
      <c r="G144" s="14">
        <v>12.4431317594387</v>
      </c>
      <c r="H144" s="14">
        <v>11.8307197008234</v>
      </c>
      <c r="I144" s="14">
        <v>10.0336212192649</v>
      </c>
      <c r="J144" s="14">
        <v>39.722812521053321</v>
      </c>
      <c r="K144" s="14">
        <v>52.84569095847818</v>
      </c>
      <c r="L144" s="14">
        <v>34.128931000000001</v>
      </c>
      <c r="M144" s="14">
        <v>77.185681000000002</v>
      </c>
      <c r="N144" s="14">
        <v>73.415036999999998</v>
      </c>
      <c r="O144" s="14">
        <v>66.321872999999997</v>
      </c>
      <c r="P144" s="14">
        <v>84.548299999999998</v>
      </c>
      <c r="Q144" s="14">
        <v>60.842151999999999</v>
      </c>
      <c r="R144" s="14">
        <v>141.976314</v>
      </c>
      <c r="S144" s="14">
        <v>165.424577</v>
      </c>
      <c r="T144" s="14">
        <v>285.98576000000003</v>
      </c>
      <c r="U144" s="14">
        <v>324.99740100000002</v>
      </c>
      <c r="V144" s="14">
        <v>370.99184100000002</v>
      </c>
      <c r="W144" s="14">
        <v>367.37595099999999</v>
      </c>
      <c r="X144" s="14">
        <v>287.264208</v>
      </c>
      <c r="Y144" s="14">
        <v>256.755043</v>
      </c>
      <c r="Z144" s="14">
        <v>337.24336</v>
      </c>
      <c r="AA144" s="14">
        <v>241.08756700000001</v>
      </c>
      <c r="AB144" s="14">
        <v>298.15526499999999</v>
      </c>
      <c r="AC144" s="14">
        <v>243.74092899999999</v>
      </c>
      <c r="AD144" s="14">
        <v>216.76641699999999</v>
      </c>
      <c r="AE144" s="14">
        <v>119.71296700000001</v>
      </c>
    </row>
    <row r="145" spans="1:31" ht="13.5" customHeight="1" x14ac:dyDescent="0.15">
      <c r="A145" s="1"/>
      <c r="B145" s="16" t="s">
        <v>169</v>
      </c>
      <c r="C145" s="10">
        <v>1.5788218342923408</v>
      </c>
      <c r="D145" s="11">
        <v>1.5514941366171999</v>
      </c>
      <c r="E145" s="11">
        <v>1.48118569993295</v>
      </c>
      <c r="F145" s="11">
        <v>3.1405801642538997</v>
      </c>
      <c r="G145" s="11">
        <v>6.5875243586226802</v>
      </c>
      <c r="H145" s="11">
        <v>2.0866069377805201</v>
      </c>
      <c r="I145" s="11">
        <v>1.9829069814008899</v>
      </c>
      <c r="J145" s="11">
        <v>2.6574377220731997</v>
      </c>
      <c r="K145" s="11">
        <v>1.3828545497670901</v>
      </c>
      <c r="L145" s="11">
        <v>4.7858080000000003</v>
      </c>
      <c r="M145" s="11">
        <v>3.4179200000000001</v>
      </c>
      <c r="N145" s="11">
        <v>2.3392580000000001</v>
      </c>
      <c r="O145" s="11">
        <v>2.4147020000000001</v>
      </c>
      <c r="P145" s="11">
        <v>7.2756860000000003</v>
      </c>
      <c r="Q145" s="11">
        <v>5.8878899999999996</v>
      </c>
      <c r="R145" s="11">
        <v>10.412191</v>
      </c>
      <c r="S145" s="11">
        <v>5.8355059999999996</v>
      </c>
      <c r="T145" s="11">
        <v>5.2599799999999997</v>
      </c>
      <c r="U145" s="11">
        <v>4.0181180000000003</v>
      </c>
      <c r="V145" s="11">
        <v>17.968430999999999</v>
      </c>
      <c r="W145" s="11">
        <v>21.680489999999999</v>
      </c>
      <c r="X145" s="11">
        <v>2.2687369999999998</v>
      </c>
      <c r="Y145" s="11">
        <v>13.293557</v>
      </c>
      <c r="Z145" s="11">
        <v>11.992595</v>
      </c>
      <c r="AA145" s="11">
        <v>3.5986729999999998</v>
      </c>
      <c r="AB145" s="11">
        <v>2.4757440000000002</v>
      </c>
      <c r="AC145" s="11">
        <v>1.9604729999999999</v>
      </c>
      <c r="AD145" s="11">
        <v>1.3267659999999999</v>
      </c>
      <c r="AE145" s="11">
        <v>1.56331</v>
      </c>
    </row>
    <row r="146" spans="1:31" ht="13.5" customHeight="1" x14ac:dyDescent="0.15">
      <c r="A146" s="1"/>
      <c r="B146" s="16" t="s">
        <v>170</v>
      </c>
      <c r="C146" s="13">
        <v>0.91424199564529895</v>
      </c>
      <c r="D146" s="14">
        <v>6.1409415358672197</v>
      </c>
      <c r="E146" s="14">
        <v>3.8260155336572996</v>
      </c>
      <c r="F146" s="14">
        <v>7.0022263696404394</v>
      </c>
      <c r="G146" s="14">
        <v>18.762592909431415</v>
      </c>
      <c r="H146" s="14">
        <v>9.8491898089801904</v>
      </c>
      <c r="I146" s="14">
        <v>4.9361067645526759</v>
      </c>
      <c r="J146" s="14">
        <v>4.7315146141130011</v>
      </c>
      <c r="K146" s="14">
        <v>3.3851675466596802</v>
      </c>
      <c r="L146" s="14">
        <v>6.6187209999999999</v>
      </c>
      <c r="M146" s="14">
        <v>7.6267319999999996</v>
      </c>
      <c r="N146" s="14">
        <v>14.981858000000001</v>
      </c>
      <c r="O146" s="14">
        <v>10.096943</v>
      </c>
      <c r="P146" s="14">
        <v>11.71946</v>
      </c>
      <c r="Q146" s="14">
        <v>21.874479000000001</v>
      </c>
      <c r="R146" s="14">
        <v>29.781067</v>
      </c>
      <c r="S146" s="14">
        <v>41.786636999999999</v>
      </c>
      <c r="T146" s="14">
        <v>19.465236000000001</v>
      </c>
      <c r="U146" s="14">
        <v>32.404896999999998</v>
      </c>
      <c r="V146" s="14">
        <v>62.036090999999999</v>
      </c>
      <c r="W146" s="14">
        <v>71.277086999999995</v>
      </c>
      <c r="X146" s="14">
        <v>63.933450999999998</v>
      </c>
      <c r="Y146" s="14">
        <v>56.343834999999999</v>
      </c>
      <c r="Z146" s="14">
        <v>56.751047</v>
      </c>
      <c r="AA146" s="14">
        <v>49.480584</v>
      </c>
      <c r="AB146" s="14">
        <v>47.311774999999997</v>
      </c>
      <c r="AC146" s="14">
        <v>48.881583999999997</v>
      </c>
      <c r="AD146" s="14">
        <v>44.472892000000002</v>
      </c>
      <c r="AE146" s="14">
        <v>53.866441999999999</v>
      </c>
    </row>
    <row r="147" spans="1:31" ht="13.5" customHeight="1" x14ac:dyDescent="0.15">
      <c r="A147" s="1"/>
      <c r="B147" s="16" t="s">
        <v>171</v>
      </c>
      <c r="C147" s="10">
        <v>16.175962999646</v>
      </c>
      <c r="D147" s="11">
        <v>19.63736894561869</v>
      </c>
      <c r="E147" s="11">
        <v>19.158541107693001</v>
      </c>
      <c r="F147" s="11">
        <v>20.890919121310802</v>
      </c>
      <c r="G147" s="11">
        <v>24.569450682145</v>
      </c>
      <c r="H147" s="11">
        <v>15.125549202282807</v>
      </c>
      <c r="I147" s="11">
        <v>9.6195958252524481</v>
      </c>
      <c r="J147" s="11">
        <v>7.8745712035672435</v>
      </c>
      <c r="K147" s="11">
        <v>9.7730165790546231</v>
      </c>
      <c r="L147" s="11">
        <v>8.6890990000000006</v>
      </c>
      <c r="M147" s="11">
        <v>15.511398</v>
      </c>
      <c r="N147" s="11">
        <v>8.9540059999999997</v>
      </c>
      <c r="O147" s="11">
        <v>12.710364</v>
      </c>
      <c r="P147" s="11">
        <v>15.388646</v>
      </c>
      <c r="Q147" s="11">
        <v>16.419824999999999</v>
      </c>
      <c r="R147" s="11">
        <v>28.520308</v>
      </c>
      <c r="S147" s="11">
        <v>26.644100999999999</v>
      </c>
      <c r="T147" s="11">
        <v>44.496892000000003</v>
      </c>
      <c r="U147" s="11">
        <v>37.887532999999998</v>
      </c>
      <c r="V147" s="11">
        <v>43.000245</v>
      </c>
      <c r="W147" s="11">
        <v>57.359814999999998</v>
      </c>
      <c r="X147" s="11">
        <v>38.199689999999997</v>
      </c>
      <c r="Y147" s="11">
        <v>53.025644999999997</v>
      </c>
      <c r="Z147" s="11">
        <v>43.075969999999998</v>
      </c>
      <c r="AA147" s="11">
        <v>60.156471000000003</v>
      </c>
      <c r="AB147" s="11">
        <v>78.799954</v>
      </c>
      <c r="AC147" s="11">
        <v>43.011557000000003</v>
      </c>
      <c r="AD147" s="11">
        <v>35.981996000000002</v>
      </c>
      <c r="AE147" s="11">
        <v>27.442561999999999</v>
      </c>
    </row>
    <row r="148" spans="1:31" ht="13.5" customHeight="1" x14ac:dyDescent="0.15">
      <c r="A148" s="1"/>
      <c r="B148" s="16" t="s">
        <v>172</v>
      </c>
      <c r="C148" s="13">
        <v>16.661856987826098</v>
      </c>
      <c r="D148" s="14">
        <v>15.6229618261297</v>
      </c>
      <c r="E148" s="14">
        <v>14.698110863983899</v>
      </c>
      <c r="F148" s="14">
        <v>14.1859807124148</v>
      </c>
      <c r="G148" s="14">
        <v>13.7692032821643</v>
      </c>
      <c r="H148" s="14">
        <v>6.4776417219434119</v>
      </c>
      <c r="I148" s="14">
        <v>6.6824037376672338</v>
      </c>
      <c r="J148" s="14">
        <v>3.0656853065195988</v>
      </c>
      <c r="K148" s="14">
        <v>3.8494615827234595</v>
      </c>
      <c r="L148" s="14">
        <v>3.0914139999999999</v>
      </c>
      <c r="M148" s="14">
        <v>7.6507350000000001</v>
      </c>
      <c r="N148" s="14">
        <v>4.8331650000000002</v>
      </c>
      <c r="O148" s="14">
        <v>3.5691269999999999</v>
      </c>
      <c r="P148" s="14">
        <v>5.2597040000000002</v>
      </c>
      <c r="Q148" s="14">
        <v>14.488861</v>
      </c>
      <c r="R148" s="14">
        <v>7.910901</v>
      </c>
      <c r="S148" s="14">
        <v>19.994409999999998</v>
      </c>
      <c r="T148" s="14">
        <v>25.874725999999999</v>
      </c>
      <c r="U148" s="14">
        <v>22.596288999999999</v>
      </c>
      <c r="V148" s="14">
        <v>18.711865</v>
      </c>
      <c r="W148" s="14">
        <v>17.505120999999999</v>
      </c>
      <c r="X148" s="14">
        <v>18.021025999999999</v>
      </c>
      <c r="Y148" s="14">
        <v>22.840955000000001</v>
      </c>
      <c r="Z148" s="14">
        <v>31.348210000000002</v>
      </c>
      <c r="AA148" s="14">
        <v>28.048127000000001</v>
      </c>
      <c r="AB148" s="14">
        <v>20.314605</v>
      </c>
      <c r="AC148" s="14">
        <v>25.058792</v>
      </c>
      <c r="AD148" s="14">
        <v>20.985772000000001</v>
      </c>
      <c r="AE148" s="14">
        <v>24.683606000000001</v>
      </c>
    </row>
    <row r="149" spans="1:31" ht="13.5" customHeight="1" x14ac:dyDescent="0.15">
      <c r="A149" s="1"/>
      <c r="B149" s="16" t="s">
        <v>173</v>
      </c>
      <c r="C149" s="10">
        <v>16.4560868248643</v>
      </c>
      <c r="D149" s="11">
        <v>19.5067613847832</v>
      </c>
      <c r="E149" s="11">
        <v>22.411464657198398</v>
      </c>
      <c r="F149" s="11">
        <v>32.395558050982899</v>
      </c>
      <c r="G149" s="11">
        <v>51.420571013963837</v>
      </c>
      <c r="H149" s="11">
        <v>43.124405052096598</v>
      </c>
      <c r="I149" s="11">
        <v>30.580949800828286</v>
      </c>
      <c r="J149" s="11">
        <v>33.960854021762522</v>
      </c>
      <c r="K149" s="11">
        <v>44.622026092743099</v>
      </c>
      <c r="L149" s="11">
        <v>33.995047999999997</v>
      </c>
      <c r="M149" s="11">
        <v>33.498942999999997</v>
      </c>
      <c r="N149" s="11">
        <v>43.065376000000001</v>
      </c>
      <c r="O149" s="11">
        <v>66.997437000000005</v>
      </c>
      <c r="P149" s="11">
        <v>116.50286800000001</v>
      </c>
      <c r="Q149" s="11">
        <v>83.140612000000004</v>
      </c>
      <c r="R149" s="11">
        <v>95.836678000000006</v>
      </c>
      <c r="S149" s="11">
        <v>168.063063</v>
      </c>
      <c r="T149" s="11">
        <v>229.56120799999999</v>
      </c>
      <c r="U149" s="11">
        <v>200.43351200000001</v>
      </c>
      <c r="V149" s="11">
        <v>211.97139799999999</v>
      </c>
      <c r="W149" s="11">
        <v>373.32736899999998</v>
      </c>
      <c r="X149" s="11">
        <v>354.36730599999999</v>
      </c>
      <c r="Y149" s="11">
        <v>299.377544</v>
      </c>
      <c r="Z149" s="11">
        <v>288.82199800000001</v>
      </c>
      <c r="AA149" s="11">
        <v>185.923801</v>
      </c>
      <c r="AB149" s="11">
        <v>201.17992799999999</v>
      </c>
      <c r="AC149" s="11">
        <v>186.67863</v>
      </c>
      <c r="AD149" s="11">
        <v>212.87919099999999</v>
      </c>
      <c r="AE149" s="11">
        <v>125.37008400000001</v>
      </c>
    </row>
    <row r="150" spans="1:31" ht="13.5" customHeight="1" x14ac:dyDescent="0.15">
      <c r="A150" s="1"/>
      <c r="B150" s="16" t="s">
        <v>174</v>
      </c>
      <c r="C150" s="13">
        <v>0.98031587956119204</v>
      </c>
      <c r="D150" s="14"/>
      <c r="E150" s="14"/>
      <c r="F150" s="14"/>
      <c r="G150" s="14"/>
      <c r="H150" s="14">
        <v>0.92703998106471497</v>
      </c>
      <c r="I150" s="14"/>
      <c r="J150" s="14"/>
      <c r="K150" s="14">
        <v>2.0537474045503394</v>
      </c>
      <c r="L150" s="14">
        <v>4.2455930000000004</v>
      </c>
      <c r="M150" s="14">
        <v>7.5345269999999998</v>
      </c>
      <c r="N150" s="14">
        <v>2.4213939999999998</v>
      </c>
      <c r="O150" s="14">
        <v>4.6826359999999996</v>
      </c>
      <c r="P150" s="14">
        <v>10.395583</v>
      </c>
      <c r="Q150" s="14">
        <v>13.276033</v>
      </c>
      <c r="R150" s="14">
        <v>9.5424000000000007</v>
      </c>
      <c r="S150" s="14">
        <v>12.099921</v>
      </c>
      <c r="T150" s="14">
        <v>31.551577999999999</v>
      </c>
      <c r="U150" s="14">
        <v>16.767772999999998</v>
      </c>
      <c r="V150" s="14">
        <v>9.6035199999999996</v>
      </c>
      <c r="W150" s="14">
        <v>29.970831</v>
      </c>
      <c r="X150" s="14">
        <v>19.953913</v>
      </c>
      <c r="Y150" s="14">
        <v>15.119510999999999</v>
      </c>
      <c r="Z150" s="14">
        <v>63.131898</v>
      </c>
      <c r="AA150" s="14">
        <v>21.793364</v>
      </c>
      <c r="AB150" s="14">
        <v>46.914575999999997</v>
      </c>
      <c r="AC150" s="14">
        <v>17.303695000000001</v>
      </c>
      <c r="AD150" s="14">
        <v>14.044142000000001</v>
      </c>
      <c r="AE150" s="14">
        <v>24.344066999999999</v>
      </c>
    </row>
    <row r="151" spans="1:31" ht="13.5" customHeight="1" x14ac:dyDescent="0.15">
      <c r="A151" s="1"/>
      <c r="B151" s="16" t="s">
        <v>175</v>
      </c>
      <c r="C151" s="10">
        <v>13.4996536386725</v>
      </c>
      <c r="D151" s="11">
        <v>18.803097060895201</v>
      </c>
      <c r="E151" s="11">
        <v>42.79170393334752</v>
      </c>
      <c r="F151" s="11">
        <v>45.846057528161374</v>
      </c>
      <c r="G151" s="11">
        <v>34.99901606786657</v>
      </c>
      <c r="H151" s="11">
        <v>7.9252766050496906</v>
      </c>
      <c r="I151" s="11">
        <v>4.1051021876899201</v>
      </c>
      <c r="J151" s="11">
        <v>5.6479813123317806</v>
      </c>
      <c r="K151" s="11">
        <v>10.654934255097498</v>
      </c>
      <c r="L151" s="11">
        <v>7.35433</v>
      </c>
      <c r="M151" s="11">
        <v>4.0292719999999997</v>
      </c>
      <c r="N151" s="11">
        <v>3.7677870000000002</v>
      </c>
      <c r="O151" s="11">
        <v>2.350082</v>
      </c>
      <c r="P151" s="11">
        <v>1.9436549999999999</v>
      </c>
      <c r="Q151" s="11">
        <v>1.5364390000000001</v>
      </c>
      <c r="R151" s="11">
        <v>1.025217</v>
      </c>
      <c r="S151" s="11">
        <v>0.55452900000000005</v>
      </c>
      <c r="T151" s="11">
        <v>3.9429539999999998</v>
      </c>
      <c r="U151" s="11">
        <v>13.973055</v>
      </c>
      <c r="V151" s="11">
        <v>5.0088850000000003</v>
      </c>
      <c r="W151" s="11">
        <v>3.4541369999999998</v>
      </c>
      <c r="X151" s="11">
        <v>0.94055</v>
      </c>
      <c r="Y151" s="11">
        <v>0.36987599999999998</v>
      </c>
      <c r="Z151" s="11">
        <v>1.2922629999999999</v>
      </c>
      <c r="AA151" s="11">
        <v>3.818959</v>
      </c>
      <c r="AB151" s="11">
        <v>0.69403099999999995</v>
      </c>
      <c r="AC151" s="11">
        <v>0.99595199999999995</v>
      </c>
      <c r="AD151" s="11">
        <v>0.61120799999999997</v>
      </c>
      <c r="AE151" s="11">
        <v>1.1537029999999999</v>
      </c>
    </row>
    <row r="152" spans="1:31" ht="13.5" customHeight="1" x14ac:dyDescent="0.15">
      <c r="A152" s="1"/>
      <c r="B152" s="16" t="s">
        <v>176</v>
      </c>
      <c r="C152" s="13">
        <v>14.2219065419806</v>
      </c>
      <c r="D152" s="14">
        <v>24.200445287982507</v>
      </c>
      <c r="E152" s="14">
        <v>20.377976807826702</v>
      </c>
      <c r="F152" s="14">
        <v>48.181988734948597</v>
      </c>
      <c r="G152" s="14">
        <v>50.294395254917802</v>
      </c>
      <c r="H152" s="14">
        <v>35.807354842836496</v>
      </c>
      <c r="I152" s="14">
        <v>24.347124066417003</v>
      </c>
      <c r="J152" s="14">
        <v>24.011052982823301</v>
      </c>
      <c r="K152" s="14">
        <v>20.199149399893198</v>
      </c>
      <c r="L152" s="14">
        <v>24.992459</v>
      </c>
      <c r="M152" s="14">
        <v>29.085531</v>
      </c>
      <c r="N152" s="14">
        <v>27.567710999999999</v>
      </c>
      <c r="O152" s="14">
        <v>36.242415999999999</v>
      </c>
      <c r="P152" s="14">
        <v>58.774957999999998</v>
      </c>
      <c r="Q152" s="14">
        <v>65.640433999999999</v>
      </c>
      <c r="R152" s="14">
        <v>72.222427999999994</v>
      </c>
      <c r="S152" s="14">
        <v>105.629063</v>
      </c>
      <c r="T152" s="14">
        <v>128.86046099999999</v>
      </c>
      <c r="U152" s="14">
        <v>122.38697999999999</v>
      </c>
      <c r="V152" s="14">
        <v>129.62074000000001</v>
      </c>
      <c r="W152" s="14">
        <v>188.49830800000001</v>
      </c>
      <c r="X152" s="14">
        <v>185.166515</v>
      </c>
      <c r="Y152" s="14">
        <v>205.80014</v>
      </c>
      <c r="Z152" s="14">
        <v>197.894971</v>
      </c>
      <c r="AA152" s="14">
        <v>154.24849800000001</v>
      </c>
      <c r="AB152" s="14">
        <v>147.749337</v>
      </c>
      <c r="AC152" s="14">
        <v>226.69338099999999</v>
      </c>
      <c r="AD152" s="14">
        <v>241.98050000000001</v>
      </c>
      <c r="AE152" s="14">
        <v>222.88458</v>
      </c>
    </row>
    <row r="153" spans="1:31" ht="13.5" customHeight="1" x14ac:dyDescent="0.15">
      <c r="A153" s="1"/>
      <c r="B153" s="16" t="s">
        <v>177</v>
      </c>
      <c r="C153" s="10"/>
      <c r="D153" s="11"/>
      <c r="E153" s="11">
        <v>9.5218100379783996E-2</v>
      </c>
      <c r="F153" s="11">
        <v>0.21952355293798001</v>
      </c>
      <c r="G153" s="11">
        <v>0.59242401106521625</v>
      </c>
      <c r="H153" s="11">
        <v>0.41931339395252476</v>
      </c>
      <c r="I153" s="11">
        <v>0.70138997620184163</v>
      </c>
      <c r="J153" s="11">
        <v>9.4702374330168038E-2</v>
      </c>
      <c r="K153" s="11">
        <v>2.8058394965738698E-2</v>
      </c>
      <c r="L153" s="11">
        <v>7.7380000000000004E-2</v>
      </c>
      <c r="M153" s="11">
        <v>4.3547000000000002E-2</v>
      </c>
      <c r="N153" s="11">
        <v>6.4820000000000003E-2</v>
      </c>
      <c r="O153" s="11">
        <v>0.20772699999999999</v>
      </c>
      <c r="P153" s="11">
        <v>8.5874000000000006E-2</v>
      </c>
      <c r="Q153" s="11">
        <v>0.19772700000000001</v>
      </c>
      <c r="R153" s="11">
        <v>0.27985900000000002</v>
      </c>
      <c r="S153" s="11">
        <v>0.113286</v>
      </c>
      <c r="T153" s="11">
        <v>0.14846500000000001</v>
      </c>
      <c r="U153" s="11">
        <v>0.19362299999999999</v>
      </c>
      <c r="V153" s="11">
        <v>0.13039500000000001</v>
      </c>
      <c r="W153" s="11">
        <v>0.13573499999999999</v>
      </c>
      <c r="X153" s="11">
        <v>8.3472000000000005E-2</v>
      </c>
      <c r="Y153" s="11">
        <v>0.74637100000000001</v>
      </c>
      <c r="Z153" s="11">
        <v>1.270113</v>
      </c>
      <c r="AA153" s="11">
        <v>0.22708700000000001</v>
      </c>
      <c r="AB153" s="11">
        <v>0.14524899999999999</v>
      </c>
      <c r="AC153" s="11">
        <v>0.41635800000000001</v>
      </c>
      <c r="AD153" s="11">
        <v>0.44825599999999999</v>
      </c>
      <c r="AE153" s="11">
        <v>0.99177099999999996</v>
      </c>
    </row>
    <row r="154" spans="1:31" ht="13.5" customHeight="1" x14ac:dyDescent="0.15">
      <c r="A154" s="1"/>
      <c r="B154" s="16" t="s">
        <v>178</v>
      </c>
      <c r="C154" s="13">
        <v>3.3256695063645698</v>
      </c>
      <c r="D154" s="14">
        <v>20.448600193873009</v>
      </c>
      <c r="E154" s="14">
        <v>0.85772187146045498</v>
      </c>
      <c r="F154" s="14">
        <v>0.51738775020388317</v>
      </c>
      <c r="G154" s="14">
        <v>1.57628826892473</v>
      </c>
      <c r="H154" s="14">
        <v>1.04444561626913</v>
      </c>
      <c r="I154" s="14">
        <v>3.4608605331753983</v>
      </c>
      <c r="J154" s="14">
        <v>1.0221195539732799</v>
      </c>
      <c r="K154" s="14">
        <v>2.7210467521459201</v>
      </c>
      <c r="L154" s="14">
        <v>2.5759319999999999</v>
      </c>
      <c r="M154" s="14">
        <v>2.064978</v>
      </c>
      <c r="N154" s="14">
        <v>0.88160799999999995</v>
      </c>
      <c r="O154" s="14">
        <v>1.398164</v>
      </c>
      <c r="P154" s="14">
        <v>1.856417</v>
      </c>
      <c r="Q154" s="14">
        <v>2.8557549999999998</v>
      </c>
      <c r="R154" s="14">
        <v>5.0990520000000004</v>
      </c>
      <c r="S154" s="14">
        <v>5.1092560000000002</v>
      </c>
      <c r="T154" s="14">
        <v>8.7556030000000007</v>
      </c>
      <c r="U154" s="14">
        <v>17.292614</v>
      </c>
      <c r="V154" s="14">
        <v>39.843989999999998</v>
      </c>
      <c r="W154" s="14">
        <v>35.517248000000002</v>
      </c>
      <c r="X154" s="14">
        <v>12.624703</v>
      </c>
      <c r="Y154" s="14">
        <v>8.6322080000000003</v>
      </c>
      <c r="Z154" s="14">
        <v>6.3014409999999996</v>
      </c>
      <c r="AA154" s="14">
        <v>7.3052339999999996</v>
      </c>
      <c r="AB154" s="14">
        <v>3.3334030000000001</v>
      </c>
      <c r="AC154" s="14">
        <v>4.4154090000000004</v>
      </c>
      <c r="AD154" s="14">
        <v>5.029598</v>
      </c>
      <c r="AE154" s="14">
        <v>47.570934000000001</v>
      </c>
    </row>
    <row r="155" spans="1:31" ht="13.5" customHeight="1" x14ac:dyDescent="0.15">
      <c r="A155" s="1"/>
      <c r="B155" s="16" t="s">
        <v>179</v>
      </c>
      <c r="C155" s="10"/>
      <c r="D155" s="11"/>
      <c r="E155" s="11"/>
      <c r="F155" s="11"/>
      <c r="G155" s="11"/>
      <c r="H155" s="11"/>
      <c r="I155" s="11"/>
      <c r="J155" s="11"/>
      <c r="K155" s="11">
        <v>7.0962103822968468</v>
      </c>
      <c r="L155" s="11">
        <v>2.0091920000000001</v>
      </c>
      <c r="M155" s="11">
        <v>4.7304909999999998</v>
      </c>
      <c r="N155" s="11">
        <v>3.7037230000000001</v>
      </c>
      <c r="O155" s="11">
        <v>11.526839000000001</v>
      </c>
      <c r="P155" s="11">
        <v>26.500146999999998</v>
      </c>
      <c r="Q155" s="11">
        <v>33.749754000000003</v>
      </c>
      <c r="R155" s="11">
        <v>20.357659999999999</v>
      </c>
      <c r="S155" s="11">
        <v>35.938927</v>
      </c>
      <c r="T155" s="11">
        <v>48.220511000000002</v>
      </c>
      <c r="U155" s="11">
        <v>479.43789900000002</v>
      </c>
      <c r="V155" s="11">
        <v>38.92709</v>
      </c>
      <c r="W155" s="11">
        <v>47.314886000000001</v>
      </c>
      <c r="X155" s="11">
        <v>55.458269000000001</v>
      </c>
      <c r="Y155" s="11">
        <v>49.785621999999996</v>
      </c>
      <c r="Z155" s="11">
        <v>58.240782000000003</v>
      </c>
      <c r="AA155" s="11">
        <v>34.146863000000003</v>
      </c>
      <c r="AB155" s="11">
        <v>24.088221000000001</v>
      </c>
      <c r="AC155" s="11">
        <v>40.676513999999997</v>
      </c>
      <c r="AD155" s="11">
        <v>38.360922000000002</v>
      </c>
      <c r="AE155" s="11">
        <v>31.733741999999999</v>
      </c>
    </row>
    <row r="156" spans="1:31" ht="13.5" customHeight="1" x14ac:dyDescent="0.15">
      <c r="A156" s="1"/>
      <c r="B156" s="16" t="s">
        <v>180</v>
      </c>
      <c r="C156" s="13">
        <v>0.38656894723127522</v>
      </c>
      <c r="D156" s="14">
        <v>0.46355681012854788</v>
      </c>
      <c r="E156" s="14">
        <v>0.146349820478236</v>
      </c>
      <c r="F156" s="14">
        <v>6.8370457709534405</v>
      </c>
      <c r="G156" s="14">
        <v>5.7480175404866189</v>
      </c>
      <c r="H156" s="14">
        <v>0.72650931747596892</v>
      </c>
      <c r="I156" s="14">
        <v>0.21832261029268193</v>
      </c>
      <c r="J156" s="14">
        <v>0.39009958533566397</v>
      </c>
      <c r="K156" s="14">
        <v>0.67682968449023806</v>
      </c>
      <c r="L156" s="14">
        <v>0.49659199999999998</v>
      </c>
      <c r="M156" s="14">
        <v>1.4115979999999999</v>
      </c>
      <c r="N156" s="14">
        <v>2.092911</v>
      </c>
      <c r="O156" s="14">
        <v>1.298224</v>
      </c>
      <c r="P156" s="14">
        <v>2.4572430000000001</v>
      </c>
      <c r="Q156" s="14">
        <v>3.1166</v>
      </c>
      <c r="R156" s="14">
        <v>6.1598179999999996</v>
      </c>
      <c r="S156" s="14">
        <v>9.449071</v>
      </c>
      <c r="T156" s="14">
        <v>4.83047</v>
      </c>
      <c r="U156" s="14">
        <v>4.6210589999999998</v>
      </c>
      <c r="V156" s="14">
        <v>5.5044490000000001</v>
      </c>
      <c r="W156" s="14">
        <v>3.3404579999999999</v>
      </c>
      <c r="X156" s="14">
        <v>2.2911519999999999</v>
      </c>
      <c r="Y156" s="14">
        <v>2.840395</v>
      </c>
      <c r="Z156" s="14">
        <v>5.4513020000000001</v>
      </c>
      <c r="AA156" s="14">
        <v>1.928193</v>
      </c>
      <c r="AB156" s="14">
        <v>2.6534010000000001</v>
      </c>
      <c r="AC156" s="14">
        <v>3.328713</v>
      </c>
      <c r="AD156" s="14">
        <v>5.1859989999999998</v>
      </c>
      <c r="AE156" s="14">
        <v>6.8696020000000004</v>
      </c>
    </row>
    <row r="157" spans="1:31" ht="13.5" customHeight="1" x14ac:dyDescent="0.15">
      <c r="A157" s="1"/>
      <c r="B157" s="16" t="s">
        <v>181</v>
      </c>
      <c r="C157" s="10">
        <v>5.9061457472941106</v>
      </c>
      <c r="D157" s="11">
        <v>8.0365580812052801</v>
      </c>
      <c r="E157" s="11">
        <v>3.9945673064266081</v>
      </c>
      <c r="F157" s="11">
        <v>6.8386618814479201</v>
      </c>
      <c r="G157" s="11">
        <v>11.0516043863602</v>
      </c>
      <c r="H157" s="11">
        <v>13.8089553675514</v>
      </c>
      <c r="I157" s="11">
        <v>1.34825807128367</v>
      </c>
      <c r="J157" s="11">
        <v>2.4073652624239505</v>
      </c>
      <c r="K157" s="11">
        <v>4.2049720687885612</v>
      </c>
      <c r="L157" s="11">
        <v>1.2578130000000001</v>
      </c>
      <c r="M157" s="11">
        <v>4.5828850000000001</v>
      </c>
      <c r="N157" s="11">
        <v>3.6600269999999999</v>
      </c>
      <c r="O157" s="11">
        <v>2.3439260000000002</v>
      </c>
      <c r="P157" s="11">
        <v>2.2456130000000001</v>
      </c>
      <c r="Q157" s="11">
        <v>2.494256</v>
      </c>
      <c r="R157" s="11">
        <v>3.8268010000000001</v>
      </c>
      <c r="S157" s="11">
        <v>4.6932729999999996</v>
      </c>
      <c r="T157" s="11">
        <v>3.1760009999999999</v>
      </c>
      <c r="U157" s="11">
        <v>7.0962699999999996</v>
      </c>
      <c r="V157" s="11">
        <v>2.71387</v>
      </c>
      <c r="W157" s="11">
        <v>9.2847740000000005</v>
      </c>
      <c r="X157" s="11">
        <v>5.959562</v>
      </c>
      <c r="Y157" s="11">
        <v>6.1621180000000004</v>
      </c>
      <c r="Z157" s="11">
        <v>3.6711339999999999</v>
      </c>
      <c r="AA157" s="11">
        <v>4.8150709999999997</v>
      </c>
      <c r="AB157" s="11">
        <v>7.4677439999999997</v>
      </c>
      <c r="AC157" s="11">
        <v>8.6256319999999995</v>
      </c>
      <c r="AD157" s="11">
        <v>9.5991160000000004</v>
      </c>
      <c r="AE157" s="11">
        <v>14.835588</v>
      </c>
    </row>
    <row r="158" spans="1:31" ht="13.5" customHeight="1" x14ac:dyDescent="0.15">
      <c r="A158" s="1"/>
      <c r="B158" s="16" t="s">
        <v>182</v>
      </c>
      <c r="C158" s="13">
        <v>15.119977634570901</v>
      </c>
      <c r="D158" s="14">
        <v>18.443056087663798</v>
      </c>
      <c r="E158" s="14">
        <v>19.643691422499</v>
      </c>
      <c r="F158" s="14">
        <v>20.092615130847889</v>
      </c>
      <c r="G158" s="14">
        <v>25.941811891083098</v>
      </c>
      <c r="H158" s="14">
        <v>22.195020513460999</v>
      </c>
      <c r="I158" s="14">
        <v>15.937508635338601</v>
      </c>
      <c r="J158" s="14">
        <v>19.8692265873194</v>
      </c>
      <c r="K158" s="14">
        <v>22.404172225106198</v>
      </c>
      <c r="L158" s="14">
        <v>27.290077</v>
      </c>
      <c r="M158" s="14">
        <v>27.314613000000001</v>
      </c>
      <c r="N158" s="14">
        <v>26.041775999999999</v>
      </c>
      <c r="O158" s="14">
        <v>28.306502999999999</v>
      </c>
      <c r="P158" s="14">
        <v>32.728155999999998</v>
      </c>
      <c r="Q158" s="14">
        <v>41.974894999999997</v>
      </c>
      <c r="R158" s="14">
        <v>48.320704999999997</v>
      </c>
      <c r="S158" s="14">
        <v>65.166132000000005</v>
      </c>
      <c r="T158" s="14">
        <v>91.478485000000006</v>
      </c>
      <c r="U158" s="14">
        <v>82.659509</v>
      </c>
      <c r="V158" s="14">
        <v>126.59846400000001</v>
      </c>
      <c r="W158" s="14">
        <v>95.023492000000005</v>
      </c>
      <c r="X158" s="14">
        <v>88.623232999999999</v>
      </c>
      <c r="Y158" s="14">
        <v>91.215985000000003</v>
      </c>
      <c r="Z158" s="14">
        <v>94.506138000000007</v>
      </c>
      <c r="AA158" s="14">
        <v>79.100724999999997</v>
      </c>
      <c r="AB158" s="14">
        <v>63.652303000000003</v>
      </c>
      <c r="AC158" s="14">
        <v>68.876392999999993</v>
      </c>
      <c r="AD158" s="14">
        <v>83.162114000000003</v>
      </c>
      <c r="AE158" s="14">
        <v>81.114136000000002</v>
      </c>
    </row>
    <row r="159" spans="1:31" ht="13.5" customHeight="1" x14ac:dyDescent="0.15">
      <c r="A159" s="1"/>
      <c r="B159" s="16" t="s">
        <v>183</v>
      </c>
      <c r="C159" s="10">
        <v>91.261785287042287</v>
      </c>
      <c r="D159" s="11">
        <v>40.568902742226797</v>
      </c>
      <c r="E159" s="11">
        <v>23.403249145670298</v>
      </c>
      <c r="F159" s="11">
        <v>20.214587252668906</v>
      </c>
      <c r="G159" s="11">
        <v>12.469561748925599</v>
      </c>
      <c r="H159" s="11">
        <v>10.8591374344045</v>
      </c>
      <c r="I159" s="11">
        <v>12.744779687042801</v>
      </c>
      <c r="J159" s="11">
        <v>15.801247883881601</v>
      </c>
      <c r="K159" s="11">
        <v>10.600828429330699</v>
      </c>
      <c r="L159" s="11">
        <v>12.053483999999999</v>
      </c>
      <c r="M159" s="11">
        <v>10.864896</v>
      </c>
      <c r="N159" s="11">
        <v>8.8308599999999995</v>
      </c>
      <c r="O159" s="11">
        <v>10.974548</v>
      </c>
      <c r="P159" s="11">
        <v>41.375329999999998</v>
      </c>
      <c r="Q159" s="11">
        <v>42.871473999999999</v>
      </c>
      <c r="R159" s="11">
        <v>33.730598999999998</v>
      </c>
      <c r="S159" s="11">
        <v>64.829655000000002</v>
      </c>
      <c r="T159" s="11">
        <v>98.170257000000007</v>
      </c>
      <c r="U159" s="11">
        <v>177.608385</v>
      </c>
      <c r="V159" s="11">
        <v>112.38125599999999</v>
      </c>
      <c r="W159" s="11">
        <v>157.13270800000001</v>
      </c>
      <c r="X159" s="11">
        <v>162.56849</v>
      </c>
      <c r="Y159" s="11">
        <v>146.54639499999999</v>
      </c>
      <c r="Z159" s="11">
        <v>197.116578</v>
      </c>
      <c r="AA159" s="11">
        <v>177.30708799999999</v>
      </c>
      <c r="AB159" s="11">
        <v>147.04890399999999</v>
      </c>
      <c r="AC159" s="11">
        <v>199.26548</v>
      </c>
      <c r="AD159" s="11">
        <v>187.806375</v>
      </c>
      <c r="AE159" s="11">
        <v>149.121644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/>
      <c r="J160" s="14"/>
      <c r="K160" s="14">
        <v>1.2855943528051801</v>
      </c>
      <c r="L160" s="14">
        <v>2.027412</v>
      </c>
      <c r="M160" s="14">
        <v>1.416031</v>
      </c>
      <c r="N160" s="14">
        <v>1.38811</v>
      </c>
      <c r="O160" s="14">
        <v>2.2650869999999999</v>
      </c>
      <c r="P160" s="14">
        <v>1.8429660000000001</v>
      </c>
      <c r="Q160" s="14">
        <v>1.638312</v>
      </c>
      <c r="R160" s="14">
        <v>3.7243970000000002</v>
      </c>
      <c r="S160" s="14">
        <v>4.1882130000000002</v>
      </c>
      <c r="T160" s="14">
        <v>6.4442310000000003</v>
      </c>
      <c r="U160" s="14">
        <v>4.1549189999999996</v>
      </c>
      <c r="V160" s="14">
        <v>5.6665229999999998</v>
      </c>
      <c r="W160" s="14">
        <v>7.8070019999999998</v>
      </c>
      <c r="X160" s="14">
        <v>6.9430959999999997</v>
      </c>
      <c r="Y160" s="14">
        <v>10.789256999999999</v>
      </c>
      <c r="Z160" s="14">
        <v>6.6430600000000002</v>
      </c>
      <c r="AA160" s="14">
        <v>2.9349080000000001</v>
      </c>
      <c r="AB160" s="14">
        <v>3.9160349999999999</v>
      </c>
      <c r="AC160" s="14">
        <v>3.9511219999999998</v>
      </c>
      <c r="AD160" s="14">
        <v>4.0853400000000004</v>
      </c>
      <c r="AE160" s="14">
        <v>5.5836379999999997</v>
      </c>
    </row>
    <row r="161" spans="1:31" ht="13.5" customHeight="1" x14ac:dyDescent="0.15">
      <c r="A161" s="1"/>
      <c r="B161" s="16" t="s">
        <v>185</v>
      </c>
      <c r="C161" s="10">
        <v>0.30148023796676693</v>
      </c>
      <c r="D161" s="11">
        <v>1.4641353978056391</v>
      </c>
      <c r="E161" s="11">
        <v>0.92711132667333118</v>
      </c>
      <c r="F161" s="11">
        <v>2.7630647663634296</v>
      </c>
      <c r="G161" s="11">
        <v>2.9076333343779384</v>
      </c>
      <c r="H161" s="11">
        <v>2.4431294674064299</v>
      </c>
      <c r="I161" s="11">
        <v>0.62799794358066541</v>
      </c>
      <c r="J161" s="11">
        <v>0.71249817127826809</v>
      </c>
      <c r="K161" s="11">
        <v>0.83708627293744686</v>
      </c>
      <c r="L161" s="11">
        <v>1.2032240000000001</v>
      </c>
      <c r="M161" s="11">
        <v>0.48611199999999999</v>
      </c>
      <c r="N161" s="11">
        <v>0.56672800000000001</v>
      </c>
      <c r="O161" s="11">
        <v>1.216685</v>
      </c>
      <c r="P161" s="11">
        <v>1.1626320000000001</v>
      </c>
      <c r="Q161" s="11">
        <v>2.6672470000000001</v>
      </c>
      <c r="R161" s="11">
        <v>2.9605950000000001</v>
      </c>
      <c r="S161" s="11">
        <v>3.7570739999999998</v>
      </c>
      <c r="T161" s="11">
        <v>11.22725</v>
      </c>
      <c r="U161" s="11">
        <v>9.4529370000000004</v>
      </c>
      <c r="V161" s="11">
        <v>17.65747</v>
      </c>
      <c r="W161" s="11">
        <v>25.435644</v>
      </c>
      <c r="X161" s="11">
        <v>40.169291999999999</v>
      </c>
      <c r="Y161" s="11">
        <v>53.446496000000003</v>
      </c>
      <c r="Z161" s="11">
        <v>37.134210000000003</v>
      </c>
      <c r="AA161" s="11">
        <v>33.705629000000002</v>
      </c>
      <c r="AB161" s="11">
        <v>21.550751000000002</v>
      </c>
      <c r="AC161" s="11">
        <v>30.543809</v>
      </c>
      <c r="AD161" s="11">
        <v>22.1313</v>
      </c>
      <c r="AE161" s="11">
        <v>13.661465</v>
      </c>
    </row>
    <row r="162" spans="1:31" ht="13.5" customHeight="1" x14ac:dyDescent="0.15">
      <c r="A162" s="1"/>
      <c r="B162" s="16" t="s">
        <v>186</v>
      </c>
      <c r="C162" s="13">
        <v>96.578796041719698</v>
      </c>
      <c r="D162" s="14">
        <v>61.496426210895081</v>
      </c>
      <c r="E162" s="14">
        <v>73.716131798139486</v>
      </c>
      <c r="F162" s="14">
        <v>54.173523648434085</v>
      </c>
      <c r="G162" s="14">
        <v>57.4717951309025</v>
      </c>
      <c r="H162" s="14">
        <v>135.700028475842</v>
      </c>
      <c r="I162" s="14">
        <v>209.440954477974</v>
      </c>
      <c r="J162" s="14">
        <v>189.49360711488001</v>
      </c>
      <c r="K162" s="14">
        <v>235.58230046522303</v>
      </c>
      <c r="L162" s="14">
        <v>224.64839799999999</v>
      </c>
      <c r="M162" s="14">
        <v>348.768463</v>
      </c>
      <c r="N162" s="14">
        <v>291.44983200000001</v>
      </c>
      <c r="O162" s="14">
        <v>223.25430499999999</v>
      </c>
      <c r="P162" s="14">
        <v>320.943039</v>
      </c>
      <c r="Q162" s="14">
        <v>304.17022200000002</v>
      </c>
      <c r="R162" s="14">
        <v>270.667641</v>
      </c>
      <c r="S162" s="14">
        <v>357.33138300000002</v>
      </c>
      <c r="T162" s="14">
        <v>876.37631199999998</v>
      </c>
      <c r="U162" s="14">
        <v>793.70908599999996</v>
      </c>
      <c r="V162" s="14">
        <v>931.75348199999996</v>
      </c>
      <c r="W162" s="14">
        <v>1080.3665820000001</v>
      </c>
      <c r="X162" s="14">
        <v>926.79803300000003</v>
      </c>
      <c r="Y162" s="14">
        <v>403.634229</v>
      </c>
      <c r="Z162" s="14">
        <v>826.61187500000005</v>
      </c>
      <c r="AA162" s="14">
        <v>562.36910399999999</v>
      </c>
      <c r="AB162" s="14">
        <v>186.183155</v>
      </c>
      <c r="AC162" s="14">
        <v>169.198429</v>
      </c>
      <c r="AD162" s="14">
        <v>198.218605</v>
      </c>
      <c r="AE162" s="14">
        <v>209.67836600000001</v>
      </c>
    </row>
    <row r="163" spans="1:31" ht="13.5" customHeight="1" x14ac:dyDescent="0.15">
      <c r="A163" s="1"/>
      <c r="B163" s="16" t="s">
        <v>187</v>
      </c>
      <c r="C163" s="10">
        <v>0.32283991475280915</v>
      </c>
      <c r="D163" s="11">
        <v>0.38930348124823594</v>
      </c>
      <c r="E163" s="11">
        <v>0.43224841739945702</v>
      </c>
      <c r="F163" s="11">
        <v>0.23996838790076602</v>
      </c>
      <c r="G163" s="11">
        <v>0.5011673213463278</v>
      </c>
      <c r="H163" s="11">
        <v>2.7892909851703704</v>
      </c>
      <c r="I163" s="11">
        <v>9.2538717560197998</v>
      </c>
      <c r="J163" s="11">
        <v>5.1839535226325095</v>
      </c>
      <c r="K163" s="11">
        <v>0.45128995454827497</v>
      </c>
      <c r="L163" s="11">
        <v>0.45462000000000002</v>
      </c>
      <c r="M163" s="11">
        <v>0.49971199999999999</v>
      </c>
      <c r="N163" s="11">
        <v>0.63034100000000004</v>
      </c>
      <c r="O163" s="11">
        <v>0.410244</v>
      </c>
      <c r="P163" s="11">
        <v>0.40259</v>
      </c>
      <c r="Q163" s="11">
        <v>0.426759</v>
      </c>
      <c r="R163" s="11">
        <v>2.5717509999999999</v>
      </c>
      <c r="S163" s="11">
        <v>0.43855300000000003</v>
      </c>
      <c r="T163" s="11">
        <v>0.55224099999999998</v>
      </c>
      <c r="U163" s="11">
        <v>1.2564960000000001</v>
      </c>
      <c r="V163" s="11">
        <v>1.5877019999999999</v>
      </c>
      <c r="W163" s="11">
        <v>2.8362059999999998</v>
      </c>
      <c r="X163" s="11">
        <v>3.3384849999999999</v>
      </c>
      <c r="Y163" s="11">
        <v>3.8396370000000002</v>
      </c>
      <c r="Z163" s="11">
        <v>8.6869230000000002</v>
      </c>
      <c r="AA163" s="11">
        <v>5.6511709999999997</v>
      </c>
      <c r="AB163" s="11">
        <v>4.3870469999999999</v>
      </c>
      <c r="AC163" s="11">
        <v>3.956143</v>
      </c>
      <c r="AD163" s="11">
        <v>3.105836</v>
      </c>
      <c r="AE163" s="11">
        <v>4.544009</v>
      </c>
    </row>
    <row r="164" spans="1:31" ht="13.5" customHeight="1" x14ac:dyDescent="0.15">
      <c r="A164" s="1"/>
      <c r="B164" s="16" t="s">
        <v>188</v>
      </c>
      <c r="C164" s="13">
        <v>0.472858945813868</v>
      </c>
      <c r="D164" s="14">
        <v>1.03955303901068</v>
      </c>
      <c r="E164" s="14">
        <v>0.61048976857356974</v>
      </c>
      <c r="F164" s="14">
        <v>0.239360197068064</v>
      </c>
      <c r="G164" s="14">
        <v>0.52693221751713915</v>
      </c>
      <c r="H164" s="14">
        <v>0.85536637558974671</v>
      </c>
      <c r="I164" s="14">
        <v>0.46838129799441597</v>
      </c>
      <c r="J164" s="14">
        <v>0.16790399332509301</v>
      </c>
      <c r="K164" s="14">
        <v>5.7550394329303076E-2</v>
      </c>
      <c r="L164" s="14">
        <v>4.4916999999999999E-2</v>
      </c>
      <c r="M164" s="14">
        <v>4.8453999999999997E-2</v>
      </c>
      <c r="N164" s="14">
        <v>4.8859999999999997E-3</v>
      </c>
      <c r="O164" s="14">
        <v>1.3688000000000001E-2</v>
      </c>
      <c r="P164" s="14">
        <v>0.120772</v>
      </c>
      <c r="Q164" s="14">
        <v>7.9019999999999993E-3</v>
      </c>
      <c r="R164" s="14">
        <v>7.4291999999999997E-2</v>
      </c>
      <c r="S164" s="14">
        <v>0.32934099999999999</v>
      </c>
      <c r="T164" s="14">
        <v>0.13580200000000001</v>
      </c>
      <c r="U164" s="14">
        <v>0.142286</v>
      </c>
      <c r="V164" s="14">
        <v>0.16553000000000001</v>
      </c>
      <c r="W164" s="14">
        <v>0.38374399999999997</v>
      </c>
      <c r="X164" s="14"/>
      <c r="Y164" s="14"/>
      <c r="Z164" s="14"/>
      <c r="AA164" s="14"/>
      <c r="AB164" s="14"/>
      <c r="AC164" s="14">
        <v>0.35243200000000002</v>
      </c>
      <c r="AD164" s="14">
        <v>0.28098099999999998</v>
      </c>
      <c r="AE164" s="14">
        <v>0.63060300000000002</v>
      </c>
    </row>
    <row r="165" spans="1:31" ht="13.5" customHeight="1" x14ac:dyDescent="0.15">
      <c r="A165" s="1"/>
      <c r="B165" s="16" t="s">
        <v>189</v>
      </c>
      <c r="C165" s="10">
        <v>71.003180349782426</v>
      </c>
      <c r="D165" s="11">
        <v>36.762658291577196</v>
      </c>
      <c r="E165" s="11">
        <v>51.341347183613387</v>
      </c>
      <c r="F165" s="11">
        <v>55.565915519045895</v>
      </c>
      <c r="G165" s="11">
        <v>58.335454917737586</v>
      </c>
      <c r="H165" s="11">
        <v>40.428282195798694</v>
      </c>
      <c r="I165" s="11">
        <v>29.287687862309003</v>
      </c>
      <c r="J165" s="11">
        <v>40.252217138764394</v>
      </c>
      <c r="K165" s="11">
        <v>84.996949213854023</v>
      </c>
      <c r="L165" s="11">
        <v>106.821544</v>
      </c>
      <c r="M165" s="11">
        <v>136.67504700000001</v>
      </c>
      <c r="N165" s="11">
        <v>137.43202500000001</v>
      </c>
      <c r="O165" s="11">
        <v>104.69573200000001</v>
      </c>
      <c r="P165" s="11">
        <v>144.03761900000001</v>
      </c>
      <c r="Q165" s="11">
        <v>146.99752599999999</v>
      </c>
      <c r="R165" s="11">
        <v>124.6942</v>
      </c>
      <c r="S165" s="11">
        <v>234.75868700000001</v>
      </c>
      <c r="T165" s="11">
        <v>263.44594699999999</v>
      </c>
      <c r="U165" s="11">
        <v>210.22977</v>
      </c>
      <c r="V165" s="11">
        <v>165.75802200000001</v>
      </c>
      <c r="W165" s="11">
        <v>178.33394699999999</v>
      </c>
      <c r="X165" s="11">
        <v>103.91144300000001</v>
      </c>
      <c r="Y165" s="11">
        <v>150.720752</v>
      </c>
      <c r="Z165" s="11">
        <v>165.46674899999999</v>
      </c>
      <c r="AA165" s="11">
        <v>133.94088099999999</v>
      </c>
      <c r="AB165" s="11">
        <v>147.56440000000001</v>
      </c>
      <c r="AC165" s="11">
        <v>183.62124499999999</v>
      </c>
      <c r="AD165" s="11">
        <v>149.800498</v>
      </c>
      <c r="AE165" s="11">
        <v>197.06530799999999</v>
      </c>
    </row>
    <row r="166" spans="1:31" ht="13.5" customHeight="1" x14ac:dyDescent="0.15">
      <c r="A166" s="1"/>
      <c r="B166" s="16" t="s">
        <v>190</v>
      </c>
      <c r="C166" s="13">
        <v>1.12063895298368</v>
      </c>
      <c r="D166" s="14">
        <v>0.80958666428898918</v>
      </c>
      <c r="E166" s="14">
        <v>1.34525169392098</v>
      </c>
      <c r="F166" s="14">
        <v>1.0388153737919301</v>
      </c>
      <c r="G166" s="14">
        <v>1.6104156132918201</v>
      </c>
      <c r="H166" s="14">
        <v>4.0370821928699394</v>
      </c>
      <c r="I166" s="14">
        <v>3.7110340290164086</v>
      </c>
      <c r="J166" s="14">
        <v>2.8899486202558284</v>
      </c>
      <c r="K166" s="14">
        <v>2.8571013061905099</v>
      </c>
      <c r="L166" s="14">
        <v>2.3422879999999999</v>
      </c>
      <c r="M166" s="14">
        <v>2.1208360000000002</v>
      </c>
      <c r="N166" s="14">
        <v>3.30246</v>
      </c>
      <c r="O166" s="14">
        <v>4.6330289999999996</v>
      </c>
      <c r="P166" s="14">
        <v>3.5105590000000002</v>
      </c>
      <c r="Q166" s="14">
        <v>3.3723580000000002</v>
      </c>
      <c r="R166" s="14">
        <v>8.5534090000000003</v>
      </c>
      <c r="S166" s="14">
        <v>6.6439709999999996</v>
      </c>
      <c r="T166" s="14">
        <v>6.9420140000000004</v>
      </c>
      <c r="U166" s="14">
        <v>9.8342150000000004</v>
      </c>
      <c r="V166" s="14">
        <v>7.3604050000000001</v>
      </c>
      <c r="W166" s="14">
        <v>5.8449819999999999</v>
      </c>
      <c r="X166" s="14">
        <v>9.7115019999999994</v>
      </c>
      <c r="Y166" s="14">
        <v>8.0230340000000009</v>
      </c>
      <c r="Z166" s="14">
        <v>11.342758</v>
      </c>
      <c r="AA166" s="14">
        <v>7.165394</v>
      </c>
      <c r="AB166" s="14">
        <v>11.941212999999999</v>
      </c>
      <c r="AC166" s="14">
        <v>15.793654</v>
      </c>
      <c r="AD166" s="14">
        <v>12.414593</v>
      </c>
      <c r="AE166" s="14">
        <v>11.350409000000001</v>
      </c>
    </row>
    <row r="167" spans="1:31" ht="13.5" customHeight="1" x14ac:dyDescent="0.15">
      <c r="A167" s="1"/>
      <c r="B167" s="16" t="s">
        <v>191</v>
      </c>
      <c r="C167" s="10">
        <v>1.4401862212485101</v>
      </c>
      <c r="D167" s="11">
        <v>0.84245738045897955</v>
      </c>
      <c r="E167" s="11">
        <v>3.0035287375447202</v>
      </c>
      <c r="F167" s="11">
        <v>3.56748632885735</v>
      </c>
      <c r="G167" s="11">
        <v>3.9064474642219116</v>
      </c>
      <c r="H167" s="11">
        <v>9.9788530834718969</v>
      </c>
      <c r="I167" s="11">
        <v>4.568364105759696</v>
      </c>
      <c r="J167" s="11">
        <v>1.9891722555934892</v>
      </c>
      <c r="K167" s="11">
        <v>1.5254942227869008</v>
      </c>
      <c r="L167" s="11">
        <v>2.716545</v>
      </c>
      <c r="M167" s="11">
        <v>4.3995899999999999</v>
      </c>
      <c r="N167" s="11">
        <v>2.7358709999999999</v>
      </c>
      <c r="O167" s="11">
        <v>3.7604329999999999</v>
      </c>
      <c r="P167" s="11">
        <v>3.5762010000000002</v>
      </c>
      <c r="Q167" s="11">
        <v>14.866955000000001</v>
      </c>
      <c r="R167" s="11">
        <v>10.340942</v>
      </c>
      <c r="S167" s="11">
        <v>4.3091200000000001</v>
      </c>
      <c r="T167" s="11">
        <v>39.30162</v>
      </c>
      <c r="U167" s="11">
        <v>13.998374</v>
      </c>
      <c r="V167" s="11">
        <v>9.391337</v>
      </c>
      <c r="W167" s="11">
        <v>16.739851000000002</v>
      </c>
      <c r="X167" s="11">
        <v>10.662240000000001</v>
      </c>
      <c r="Y167" s="11">
        <v>10.957045000000001</v>
      </c>
      <c r="Z167" s="11">
        <v>22.212364000000001</v>
      </c>
      <c r="AA167" s="11">
        <v>22.768903000000002</v>
      </c>
      <c r="AB167" s="11">
        <v>12.675279</v>
      </c>
      <c r="AC167" s="11">
        <v>15.092029999999999</v>
      </c>
      <c r="AD167" s="11">
        <v>12.655968</v>
      </c>
      <c r="AE167" s="11">
        <v>10.26111</v>
      </c>
    </row>
    <row r="168" spans="1:31" ht="13.5" customHeight="1" x14ac:dyDescent="0.15">
      <c r="A168" s="1"/>
      <c r="B168" s="16" t="s">
        <v>192</v>
      </c>
      <c r="C168" s="13"/>
      <c r="D168" s="14"/>
      <c r="E168" s="14"/>
      <c r="F168" s="14"/>
      <c r="G168" s="14"/>
      <c r="H168" s="14"/>
      <c r="I168" s="14"/>
      <c r="J168" s="14"/>
      <c r="K168" s="14">
        <v>251.537194074301</v>
      </c>
      <c r="L168" s="14">
        <v>364.18230299999999</v>
      </c>
      <c r="M168" s="14">
        <v>315.19895300000002</v>
      </c>
      <c r="N168" s="14">
        <v>332.39306499999998</v>
      </c>
      <c r="O168" s="14">
        <v>378.77283399999999</v>
      </c>
      <c r="P168" s="14">
        <v>656.00631999999996</v>
      </c>
      <c r="Q168" s="14">
        <v>840.39526899999998</v>
      </c>
      <c r="R168" s="14">
        <v>1100.9636720000001</v>
      </c>
      <c r="S168" s="14">
        <v>1325.507355</v>
      </c>
      <c r="T168" s="14">
        <v>1672.3448089999999</v>
      </c>
      <c r="U168" s="14">
        <v>1440.1897329999999</v>
      </c>
      <c r="V168" s="14">
        <v>1761.5918979999999</v>
      </c>
      <c r="W168" s="14">
        <v>2178.000638</v>
      </c>
      <c r="X168" s="14">
        <v>2824.547971</v>
      </c>
      <c r="Y168" s="14">
        <v>2566.0490490000002</v>
      </c>
      <c r="Z168" s="14">
        <v>2326.1104799999998</v>
      </c>
      <c r="AA168" s="14">
        <v>1979.0458470000001</v>
      </c>
      <c r="AB168" s="14">
        <v>2089.50488</v>
      </c>
      <c r="AC168" s="14">
        <v>2473.3120399999998</v>
      </c>
      <c r="AD168" s="14">
        <v>2816.3598659999998</v>
      </c>
      <c r="AE168" s="14">
        <v>2623.6634690000001</v>
      </c>
    </row>
    <row r="169" spans="1:31" ht="13.5" customHeight="1" x14ac:dyDescent="0.15">
      <c r="A169" s="1"/>
      <c r="B169" s="16" t="s">
        <v>193</v>
      </c>
      <c r="C169" s="10">
        <v>23.478566221818411</v>
      </c>
      <c r="D169" s="11">
        <v>35.469028936243397</v>
      </c>
      <c r="E169" s="11">
        <v>38.119713194603598</v>
      </c>
      <c r="F169" s="11">
        <v>38.9102112564427</v>
      </c>
      <c r="G169" s="11">
        <v>44.75211433681671</v>
      </c>
      <c r="H169" s="11">
        <v>52.983783948892132</v>
      </c>
      <c r="I169" s="11">
        <v>30.008885450482691</v>
      </c>
      <c r="J169" s="11">
        <v>36.276754227554328</v>
      </c>
      <c r="K169" s="11">
        <v>21.496600014402585</v>
      </c>
      <c r="L169" s="11">
        <v>22.654864</v>
      </c>
      <c r="M169" s="11">
        <v>33.922435</v>
      </c>
      <c r="N169" s="11">
        <v>33.371339999999996</v>
      </c>
      <c r="O169" s="11">
        <v>29.938934</v>
      </c>
      <c r="P169" s="11">
        <v>38.991846000000002</v>
      </c>
      <c r="Q169" s="11">
        <v>37.205098</v>
      </c>
      <c r="R169" s="11">
        <v>49.027180999999999</v>
      </c>
      <c r="S169" s="11">
        <v>84.939839000000006</v>
      </c>
      <c r="T169" s="11">
        <v>107.034544</v>
      </c>
      <c r="U169" s="11">
        <v>77.534701999999996</v>
      </c>
      <c r="V169" s="11">
        <v>83.544576000000006</v>
      </c>
      <c r="W169" s="11">
        <v>94.874337999999995</v>
      </c>
      <c r="X169" s="11">
        <v>99.705033999999998</v>
      </c>
      <c r="Y169" s="11">
        <v>127.64710599999999</v>
      </c>
      <c r="Z169" s="11">
        <v>143.03052099999999</v>
      </c>
      <c r="AA169" s="11">
        <v>104.425844</v>
      </c>
      <c r="AB169" s="11">
        <v>91.865470999999999</v>
      </c>
      <c r="AC169" s="11">
        <v>107.524725</v>
      </c>
      <c r="AD169" s="11">
        <v>126.03301399999999</v>
      </c>
      <c r="AE169" s="11">
        <v>118.095682</v>
      </c>
    </row>
    <row r="170" spans="1:31" ht="13.5" customHeight="1" x14ac:dyDescent="0.15">
      <c r="A170" s="1"/>
      <c r="B170" s="16" t="s">
        <v>194</v>
      </c>
      <c r="C170" s="13">
        <v>47.61336780488157</v>
      </c>
      <c r="D170" s="14">
        <v>62.355784495941407</v>
      </c>
      <c r="E170" s="14">
        <v>47.254621027323701</v>
      </c>
      <c r="F170" s="14">
        <v>33.184083093189713</v>
      </c>
      <c r="G170" s="14">
        <v>46.569965566786315</v>
      </c>
      <c r="H170" s="14">
        <v>27.932196834712901</v>
      </c>
      <c r="I170" s="14">
        <v>43.058957109798996</v>
      </c>
      <c r="J170" s="14">
        <v>60.245736419831182</v>
      </c>
      <c r="K170" s="14">
        <v>57.317005132888802</v>
      </c>
      <c r="L170" s="14">
        <v>21.846456</v>
      </c>
      <c r="M170" s="14">
        <v>25.127153</v>
      </c>
      <c r="N170" s="14">
        <v>15.780319</v>
      </c>
      <c r="O170" s="14">
        <v>20.905694</v>
      </c>
      <c r="P170" s="14">
        <v>47.030689000000002</v>
      </c>
      <c r="Q170" s="14">
        <v>55.618487000000002</v>
      </c>
      <c r="R170" s="14">
        <v>40.700192999999999</v>
      </c>
      <c r="S170" s="14">
        <v>100.365416</v>
      </c>
      <c r="T170" s="14">
        <v>171.57055700000001</v>
      </c>
      <c r="U170" s="14">
        <v>93.292580000000001</v>
      </c>
      <c r="V170" s="14">
        <v>107.36345</v>
      </c>
      <c r="W170" s="14">
        <v>154.891379</v>
      </c>
      <c r="X170" s="14">
        <v>113.212559</v>
      </c>
      <c r="Y170" s="14">
        <v>114.49790400000001</v>
      </c>
      <c r="Z170" s="14">
        <v>172.45590000000001</v>
      </c>
      <c r="AA170" s="14">
        <v>132.59295700000001</v>
      </c>
      <c r="AB170" s="14">
        <v>63.793998000000002</v>
      </c>
      <c r="AC170" s="14">
        <v>88.800286</v>
      </c>
      <c r="AD170" s="14">
        <v>109.094578</v>
      </c>
      <c r="AE170" s="14">
        <v>98.300140999999996</v>
      </c>
    </row>
    <row r="171" spans="1:31" ht="13.5" customHeight="1" x14ac:dyDescent="0.15">
      <c r="A171" s="1"/>
      <c r="B171" s="16" t="s">
        <v>195</v>
      </c>
      <c r="C171" s="10">
        <v>0.95164348135877475</v>
      </c>
      <c r="D171" s="11">
        <v>0.38177984265654402</v>
      </c>
      <c r="E171" s="11">
        <v>2.7478485790623801</v>
      </c>
      <c r="F171" s="11">
        <v>4.6260448998916779</v>
      </c>
      <c r="G171" s="11">
        <v>16.219625505082401</v>
      </c>
      <c r="H171" s="11">
        <v>6.2381468585884097</v>
      </c>
      <c r="I171" s="11">
        <v>4.0766389147166509</v>
      </c>
      <c r="J171" s="11">
        <v>4.2489939137453367</v>
      </c>
      <c r="K171" s="11">
        <v>5.4095891442161577</v>
      </c>
      <c r="L171" s="11">
        <v>8.0385519999999993</v>
      </c>
      <c r="M171" s="11">
        <v>11.061298000000001</v>
      </c>
      <c r="N171" s="11">
        <v>10.120445</v>
      </c>
      <c r="O171" s="11">
        <v>8.8739670000000004</v>
      </c>
      <c r="P171" s="11">
        <v>10.787525</v>
      </c>
      <c r="Q171" s="11">
        <v>10.296544000000001</v>
      </c>
      <c r="R171" s="11">
        <v>12.735813</v>
      </c>
      <c r="S171" s="11">
        <v>14.108489000000001</v>
      </c>
      <c r="T171" s="11">
        <v>14.122351</v>
      </c>
      <c r="U171" s="11">
        <v>10.438406000000001</v>
      </c>
      <c r="V171" s="11">
        <v>19.607192000000001</v>
      </c>
      <c r="W171" s="11">
        <v>17.546544999999998</v>
      </c>
      <c r="X171" s="11">
        <v>14.480836</v>
      </c>
      <c r="Y171" s="11">
        <v>17.170192</v>
      </c>
      <c r="Z171" s="11">
        <v>22.804186999999999</v>
      </c>
      <c r="AA171" s="11">
        <v>17.307355000000001</v>
      </c>
      <c r="AB171" s="11">
        <v>11.896583</v>
      </c>
      <c r="AC171" s="11">
        <v>16.972446000000001</v>
      </c>
      <c r="AD171" s="11">
        <v>18.924724999999999</v>
      </c>
      <c r="AE171" s="11">
        <v>22.927071000000002</v>
      </c>
    </row>
    <row r="172" spans="1:31" ht="13.5" customHeight="1" x14ac:dyDescent="0.15">
      <c r="A172" s="1"/>
      <c r="B172" s="16" t="s">
        <v>196</v>
      </c>
      <c r="C172" s="13">
        <v>1.28919431646683</v>
      </c>
      <c r="D172" s="14">
        <v>0.48026877514872002</v>
      </c>
      <c r="E172" s="14">
        <v>0.53429344028228698</v>
      </c>
      <c r="F172" s="14">
        <v>2.7947933978480082</v>
      </c>
      <c r="G172" s="14">
        <v>2.8898244180507198</v>
      </c>
      <c r="H172" s="14">
        <v>1.61935735438999</v>
      </c>
      <c r="I172" s="14">
        <v>1.5324993515696801</v>
      </c>
      <c r="J172" s="14">
        <v>1.5703404614508001</v>
      </c>
      <c r="K172" s="14">
        <v>2.5576712358470499</v>
      </c>
      <c r="L172" s="14">
        <v>2.8197450000000002</v>
      </c>
      <c r="M172" s="14">
        <v>1.361583</v>
      </c>
      <c r="N172" s="14">
        <v>1.8335490000000001</v>
      </c>
      <c r="O172" s="14">
        <v>2.2068829999999999</v>
      </c>
      <c r="P172" s="14">
        <v>5.4552529999999999</v>
      </c>
      <c r="Q172" s="14">
        <v>7.0791339999999998</v>
      </c>
      <c r="R172" s="14">
        <v>6.361561</v>
      </c>
      <c r="S172" s="14">
        <v>9.2931969999999993</v>
      </c>
      <c r="T172" s="14">
        <v>8.1167549999999995</v>
      </c>
      <c r="U172" s="14">
        <v>4.7805489999999997</v>
      </c>
      <c r="V172" s="14">
        <v>9.1894229999999997</v>
      </c>
      <c r="W172" s="14">
        <v>7.6914400000000001</v>
      </c>
      <c r="X172" s="14">
        <v>11.298062</v>
      </c>
      <c r="Y172" s="14">
        <v>10.534216000000001</v>
      </c>
      <c r="Z172" s="14">
        <v>15.768094</v>
      </c>
      <c r="AA172" s="14">
        <v>14.183762</v>
      </c>
      <c r="AB172" s="14">
        <v>4.1604760000000001</v>
      </c>
      <c r="AC172" s="14">
        <v>7.243449</v>
      </c>
      <c r="AD172" s="14">
        <v>17.683910000000001</v>
      </c>
      <c r="AE172" s="14">
        <v>12.038456</v>
      </c>
    </row>
    <row r="173" spans="1:31" ht="13.5" customHeight="1" x14ac:dyDescent="0.15">
      <c r="A173" s="1"/>
      <c r="B173" s="16" t="s">
        <v>197</v>
      </c>
      <c r="C173" s="10">
        <v>5.7161389566188241</v>
      </c>
      <c r="D173" s="11">
        <v>2.5586500898915503</v>
      </c>
      <c r="E173" s="11">
        <v>0.90902051834771969</v>
      </c>
      <c r="F173" s="11">
        <v>2.7323435410739902</v>
      </c>
      <c r="G173" s="11">
        <v>2.9022683223422803</v>
      </c>
      <c r="H173" s="11">
        <v>1.72749826257302</v>
      </c>
      <c r="I173" s="11">
        <v>4.1762297093197702</v>
      </c>
      <c r="J173" s="11">
        <v>4.7495684897635897</v>
      </c>
      <c r="K173" s="11">
        <v>5.594958861425936</v>
      </c>
      <c r="L173" s="11">
        <v>4.990443</v>
      </c>
      <c r="M173" s="11">
        <v>3.660148</v>
      </c>
      <c r="N173" s="11">
        <v>7.7360550000000003</v>
      </c>
      <c r="O173" s="11">
        <v>11.112819999999999</v>
      </c>
      <c r="P173" s="11">
        <v>10.06677</v>
      </c>
      <c r="Q173" s="11">
        <v>9.7603709999999992</v>
      </c>
      <c r="R173" s="11">
        <v>14.305412</v>
      </c>
      <c r="S173" s="11">
        <v>19.041515</v>
      </c>
      <c r="T173" s="11">
        <v>22.168505</v>
      </c>
      <c r="U173" s="11">
        <v>8.9956289999999992</v>
      </c>
      <c r="V173" s="11">
        <v>18.273493999999999</v>
      </c>
      <c r="W173" s="11">
        <v>19.742359</v>
      </c>
      <c r="X173" s="11">
        <v>12.094773999999999</v>
      </c>
      <c r="Y173" s="11">
        <v>5.1464840000000001</v>
      </c>
      <c r="Z173" s="11">
        <v>7.3458629999999996</v>
      </c>
      <c r="AA173" s="11">
        <v>5.669117</v>
      </c>
      <c r="AB173" s="11">
        <v>5.8951149999999997</v>
      </c>
      <c r="AC173" s="11">
        <v>10.751498</v>
      </c>
      <c r="AD173" s="11">
        <v>14.952038999999999</v>
      </c>
      <c r="AE173" s="11">
        <v>8.0851209999999991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>
        <v>4.4270720002532</v>
      </c>
      <c r="I174" s="14"/>
      <c r="J174" s="14"/>
      <c r="K174" s="14">
        <v>16.898367389713822</v>
      </c>
      <c r="L174" s="14">
        <v>19.426607000000001</v>
      </c>
      <c r="M174" s="14">
        <v>19.422190000000001</v>
      </c>
      <c r="N174" s="14">
        <v>16.333966</v>
      </c>
      <c r="O174" s="14">
        <v>25.911072999999998</v>
      </c>
      <c r="P174" s="14">
        <v>33.246786999999998</v>
      </c>
      <c r="Q174" s="14">
        <v>40.413094999999998</v>
      </c>
      <c r="R174" s="14">
        <v>44.639747999999997</v>
      </c>
      <c r="S174" s="14">
        <v>54.952095</v>
      </c>
      <c r="T174" s="14">
        <v>61.563161999999998</v>
      </c>
      <c r="U174" s="14">
        <v>48.771963</v>
      </c>
      <c r="V174" s="14">
        <v>47.943049000000002</v>
      </c>
      <c r="W174" s="14">
        <v>83.884726999999998</v>
      </c>
      <c r="X174" s="14">
        <v>59.328755000000001</v>
      </c>
      <c r="Y174" s="14">
        <v>47.317241000000003</v>
      </c>
      <c r="Z174" s="14">
        <v>46.312227</v>
      </c>
      <c r="AA174" s="14">
        <v>36.066437999999998</v>
      </c>
      <c r="AB174" s="14">
        <v>25.005224999999999</v>
      </c>
      <c r="AC174" s="14">
        <v>28.629847999999999</v>
      </c>
      <c r="AD174" s="14">
        <v>47.807693</v>
      </c>
      <c r="AE174" s="14">
        <v>30.402324</v>
      </c>
    </row>
    <row r="175" spans="1:31" ht="13.5" customHeight="1" x14ac:dyDescent="0.15">
      <c r="A175" s="1"/>
      <c r="B175" s="15" t="s">
        <v>199</v>
      </c>
      <c r="C175" s="10">
        <v>377.46633666788745</v>
      </c>
      <c r="D175" s="11">
        <v>405.37912489339169</v>
      </c>
      <c r="E175" s="11">
        <v>402.1370297647054</v>
      </c>
      <c r="F175" s="11">
        <v>528.16868899536757</v>
      </c>
      <c r="G175" s="11">
        <v>545.54157330668318</v>
      </c>
      <c r="H175" s="11">
        <v>536.95218101160413</v>
      </c>
      <c r="I175" s="11">
        <v>659.81214839006589</v>
      </c>
      <c r="J175" s="11">
        <v>836.68669884152121</v>
      </c>
      <c r="K175" s="11">
        <v>773.99323605705592</v>
      </c>
      <c r="L175" s="11">
        <v>1055.1964069999999</v>
      </c>
      <c r="M175" s="11">
        <v>1083.270818</v>
      </c>
      <c r="N175" s="11">
        <v>1127.9641389999999</v>
      </c>
      <c r="O175" s="11">
        <v>1189.5671319999999</v>
      </c>
      <c r="P175" s="11">
        <v>1520.411572</v>
      </c>
      <c r="Q175" s="11">
        <v>2060.756222</v>
      </c>
      <c r="R175" s="11">
        <v>2883.5324249999999</v>
      </c>
      <c r="S175" s="11">
        <v>4002.4656089999999</v>
      </c>
      <c r="T175" s="11">
        <v>4783.8235889999996</v>
      </c>
      <c r="U175" s="11">
        <v>3364.4446790000002</v>
      </c>
      <c r="V175" s="11">
        <v>5773.4742569999999</v>
      </c>
      <c r="W175" s="11">
        <v>6867.8495030000004</v>
      </c>
      <c r="X175" s="11">
        <v>7903.3850380000003</v>
      </c>
      <c r="Y175" s="11">
        <v>8021.3448170000001</v>
      </c>
      <c r="Z175" s="11">
        <v>7592.9598500000002</v>
      </c>
      <c r="AA175" s="11">
        <v>7631.9726490000003</v>
      </c>
      <c r="AB175" s="11">
        <v>7792.9535530000003</v>
      </c>
      <c r="AC175" s="11">
        <v>7913.6602979999998</v>
      </c>
      <c r="AD175" s="11">
        <v>8069.5995469999998</v>
      </c>
      <c r="AE175" s="11">
        <v>7623.4629530000002</v>
      </c>
    </row>
    <row r="176" spans="1:31" ht="13.5" customHeight="1" x14ac:dyDescent="0.15">
      <c r="A176" s="1"/>
      <c r="B176" s="16" t="s">
        <v>200</v>
      </c>
      <c r="C176" s="13">
        <v>8.2568199564929703</v>
      </c>
      <c r="D176" s="14">
        <v>10.100232840940704</v>
      </c>
      <c r="E176" s="14">
        <v>31.481541129825498</v>
      </c>
      <c r="F176" s="14">
        <v>41.413640968602699</v>
      </c>
      <c r="G176" s="14">
        <v>36.636602406803114</v>
      </c>
      <c r="H176" s="14">
        <v>52.8096165288392</v>
      </c>
      <c r="I176" s="14">
        <v>75.247378092968717</v>
      </c>
      <c r="J176" s="14">
        <v>82.825620877104882</v>
      </c>
      <c r="K176" s="14">
        <v>82.533014513127938</v>
      </c>
      <c r="L176" s="14">
        <v>84.773358000000002</v>
      </c>
      <c r="M176" s="14">
        <v>77.706689999999995</v>
      </c>
      <c r="N176" s="14">
        <v>15.382949999999999</v>
      </c>
      <c r="O176" s="14">
        <v>40.577570999999999</v>
      </c>
      <c r="P176" s="14">
        <v>96.687174999999996</v>
      </c>
      <c r="Q176" s="14">
        <v>268.30878100000001</v>
      </c>
      <c r="R176" s="14">
        <v>353.26300800000001</v>
      </c>
      <c r="S176" s="14">
        <v>381.685115</v>
      </c>
      <c r="T176" s="14">
        <v>376.54030299999999</v>
      </c>
      <c r="U176" s="14">
        <v>382.11731900000001</v>
      </c>
      <c r="V176" s="14">
        <v>594.84407899999997</v>
      </c>
      <c r="W176" s="14">
        <v>708.54665499999999</v>
      </c>
      <c r="X176" s="14">
        <v>942.09495500000003</v>
      </c>
      <c r="Y176" s="14">
        <v>1033.1080320000001</v>
      </c>
      <c r="Z176" s="14">
        <v>693.77522399999998</v>
      </c>
      <c r="AA176" s="14">
        <v>663.91316400000005</v>
      </c>
      <c r="AB176" s="14">
        <v>975.04421000000002</v>
      </c>
      <c r="AC176" s="14">
        <v>1105.3144990000001</v>
      </c>
      <c r="AD176" s="14">
        <v>1207.304302</v>
      </c>
      <c r="AE176" s="14">
        <v>1042.5738699999999</v>
      </c>
    </row>
    <row r="177" spans="1:31" ht="13.5" customHeight="1" x14ac:dyDescent="0.15">
      <c r="A177" s="1"/>
      <c r="B177" s="16" t="s">
        <v>201</v>
      </c>
      <c r="C177" s="10">
        <v>0.8619686697166038</v>
      </c>
      <c r="D177" s="11">
        <v>0.99574991390633605</v>
      </c>
      <c r="E177" s="11">
        <v>1.13330352402115</v>
      </c>
      <c r="F177" s="11">
        <v>0.69191190804301106</v>
      </c>
      <c r="G177" s="11">
        <v>1.00441749856039</v>
      </c>
      <c r="H177" s="11">
        <v>1.18752656766581</v>
      </c>
      <c r="I177" s="11">
        <v>0.79028185980070342</v>
      </c>
      <c r="J177" s="11">
        <v>1.0660224793919599</v>
      </c>
      <c r="K177" s="11">
        <v>0.58303509565811173</v>
      </c>
      <c r="L177" s="11">
        <v>1.261134</v>
      </c>
      <c r="M177" s="11">
        <v>1.0029030000000001</v>
      </c>
      <c r="N177" s="11">
        <v>0.85009500000000005</v>
      </c>
      <c r="O177" s="11">
        <v>0.85703600000000002</v>
      </c>
      <c r="P177" s="11">
        <v>1.4315580000000001</v>
      </c>
      <c r="Q177" s="11">
        <v>2.8927079999999998</v>
      </c>
      <c r="R177" s="11">
        <v>3.4081510000000002</v>
      </c>
      <c r="S177" s="11">
        <v>4.1717329999999997</v>
      </c>
      <c r="T177" s="11">
        <v>2.8217310000000002</v>
      </c>
      <c r="U177" s="11">
        <v>2.2327439999999998</v>
      </c>
      <c r="V177" s="11">
        <v>1.991217</v>
      </c>
      <c r="W177" s="11">
        <v>1.9857929999999999</v>
      </c>
      <c r="X177" s="11">
        <v>4.479571</v>
      </c>
      <c r="Y177" s="11">
        <v>4.7760509999999998</v>
      </c>
      <c r="Z177" s="11">
        <v>4.4868690000000004</v>
      </c>
      <c r="AA177" s="11">
        <v>5.3231169999999999</v>
      </c>
      <c r="AB177" s="11">
        <v>5.2849510000000004</v>
      </c>
      <c r="AC177" s="11">
        <v>7.5694330000000001</v>
      </c>
      <c r="AD177" s="11">
        <v>6.2168850000000004</v>
      </c>
      <c r="AE177" s="11">
        <v>5.9916330000000002</v>
      </c>
    </row>
    <row r="178" spans="1:31" ht="13.5" customHeight="1" x14ac:dyDescent="0.15">
      <c r="A178" s="1"/>
      <c r="B178" s="16" t="s">
        <v>202</v>
      </c>
      <c r="C178" s="13">
        <v>1.32422846153053</v>
      </c>
      <c r="D178" s="14">
        <v>0.63483349801816635</v>
      </c>
      <c r="E178" s="14">
        <v>0.76791670972211079</v>
      </c>
      <c r="F178" s="14">
        <v>2.4820997449441009</v>
      </c>
      <c r="G178" s="14">
        <v>1.3346124060428799</v>
      </c>
      <c r="H178" s="14">
        <v>1.98625578726331</v>
      </c>
      <c r="I178" s="14">
        <v>2.4577981898166996</v>
      </c>
      <c r="J178" s="14">
        <v>1.4338070784669699</v>
      </c>
      <c r="K178" s="14">
        <v>2.7308553716628619</v>
      </c>
      <c r="L178" s="14">
        <v>2.0184530000000001</v>
      </c>
      <c r="M178" s="14">
        <v>1.6435770000000001</v>
      </c>
      <c r="N178" s="14">
        <v>1.458863</v>
      </c>
      <c r="O178" s="14">
        <v>2.4390100000000001</v>
      </c>
      <c r="P178" s="14">
        <v>3.8762910000000002</v>
      </c>
      <c r="Q178" s="14">
        <v>7.1787219999999996</v>
      </c>
      <c r="R178" s="14">
        <v>9.0886859999999992</v>
      </c>
      <c r="S178" s="14">
        <v>11.669226</v>
      </c>
      <c r="T178" s="14">
        <v>12.80289</v>
      </c>
      <c r="U178" s="14">
        <v>5.833647</v>
      </c>
      <c r="V178" s="14">
        <v>8.9906389999999998</v>
      </c>
      <c r="W178" s="14">
        <v>9.6477629999999994</v>
      </c>
      <c r="X178" s="14">
        <v>10.239941999999999</v>
      </c>
      <c r="Y178" s="14">
        <v>10.073585</v>
      </c>
      <c r="Z178" s="14">
        <v>13.060347</v>
      </c>
      <c r="AA178" s="14">
        <v>13.233566</v>
      </c>
      <c r="AB178" s="14">
        <v>16.195260000000001</v>
      </c>
      <c r="AC178" s="14">
        <v>20.746151000000001</v>
      </c>
      <c r="AD178" s="14">
        <v>19.819949000000001</v>
      </c>
      <c r="AE178" s="14">
        <v>16.415932000000002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/>
      <c r="J179" s="11"/>
      <c r="K179" s="11">
        <v>1.9034865999747099</v>
      </c>
      <c r="L179" s="11">
        <v>4.1677489999999997</v>
      </c>
      <c r="M179" s="11">
        <v>4.1402850000000004</v>
      </c>
      <c r="N179" s="11">
        <v>4.1602810000000003</v>
      </c>
      <c r="O179" s="11">
        <v>2.8304019999999999</v>
      </c>
      <c r="P179" s="11">
        <v>1.091172</v>
      </c>
      <c r="Q179" s="11">
        <v>3.0185520000000001</v>
      </c>
      <c r="R179" s="11">
        <v>2.1906720000000002</v>
      </c>
      <c r="S179" s="11">
        <v>3.2762229999999999</v>
      </c>
      <c r="T179" s="11">
        <v>4.491568</v>
      </c>
      <c r="U179" s="11">
        <v>2.0186609999999998</v>
      </c>
      <c r="V179" s="11">
        <v>1.8970610000000001</v>
      </c>
      <c r="W179" s="11">
        <v>2.884334</v>
      </c>
      <c r="X179" s="11">
        <v>4.5998900000000003</v>
      </c>
      <c r="Y179" s="11">
        <v>2.9901339999999998</v>
      </c>
      <c r="Z179" s="11">
        <v>2.8669579999999999</v>
      </c>
      <c r="AA179" s="11">
        <v>3.6534960000000001</v>
      </c>
      <c r="AB179" s="11">
        <v>2.1448309999999999</v>
      </c>
      <c r="AC179" s="11">
        <v>0.926172</v>
      </c>
      <c r="AD179" s="11">
        <v>1.9782010000000001</v>
      </c>
      <c r="AE179" s="11">
        <v>1.38422</v>
      </c>
    </row>
    <row r="180" spans="1:31" ht="13.5" customHeight="1" x14ac:dyDescent="0.15">
      <c r="A180" s="1"/>
      <c r="B180" s="16" t="s">
        <v>204</v>
      </c>
      <c r="C180" s="13">
        <v>0.428010559081416</v>
      </c>
      <c r="D180" s="14">
        <v>0.60129956880629309</v>
      </c>
      <c r="E180" s="14">
        <v>1.0690849401067</v>
      </c>
      <c r="F180" s="14">
        <v>0.27848459076852916</v>
      </c>
      <c r="G180" s="14">
        <v>0.36096789054816003</v>
      </c>
      <c r="H180" s="14">
        <v>0.18527496452979303</v>
      </c>
      <c r="I180" s="14">
        <v>0.74107922622736344</v>
      </c>
      <c r="J180" s="14">
        <v>0.30957550296407116</v>
      </c>
      <c r="K180" s="14">
        <v>1.2583301434597101</v>
      </c>
      <c r="L180" s="14">
        <v>0.23691999999999999</v>
      </c>
      <c r="M180" s="14">
        <v>0.48313499999999998</v>
      </c>
      <c r="N180" s="14">
        <v>0.57069400000000003</v>
      </c>
      <c r="O180" s="14">
        <v>0.53021300000000005</v>
      </c>
      <c r="P180" s="14">
        <v>0.73177000000000003</v>
      </c>
      <c r="Q180" s="14">
        <v>1.575942</v>
      </c>
      <c r="R180" s="14">
        <v>0.70277500000000004</v>
      </c>
      <c r="S180" s="14">
        <v>1.453082</v>
      </c>
      <c r="T180" s="14">
        <v>1.454807</v>
      </c>
      <c r="U180" s="14">
        <v>1.7730109999999999</v>
      </c>
      <c r="V180" s="14">
        <v>2.346606</v>
      </c>
      <c r="W180" s="14">
        <v>1.757944</v>
      </c>
      <c r="X180" s="14">
        <v>1.641097</v>
      </c>
      <c r="Y180" s="14">
        <v>1.4790760000000001</v>
      </c>
      <c r="Z180" s="14">
        <v>1.6546890000000001</v>
      </c>
      <c r="AA180" s="14">
        <v>2.8934579999999999</v>
      </c>
      <c r="AB180" s="14">
        <v>3.383324</v>
      </c>
      <c r="AC180" s="14">
        <v>3.2627100000000002</v>
      </c>
      <c r="AD180" s="14">
        <v>3.4648789999999998</v>
      </c>
      <c r="AE180" s="14">
        <v>2.2343630000000001</v>
      </c>
    </row>
    <row r="181" spans="1:31" ht="13.5" customHeight="1" x14ac:dyDescent="0.15">
      <c r="A181" s="1"/>
      <c r="B181" s="16" t="s">
        <v>205</v>
      </c>
      <c r="C181" s="10">
        <v>7.8067461802195953E-2</v>
      </c>
      <c r="D181" s="11">
        <v>0.33454619603859098</v>
      </c>
      <c r="E181" s="11">
        <v>0.47359424905247605</v>
      </c>
      <c r="F181" s="11">
        <v>0.36524286009576978</v>
      </c>
      <c r="G181" s="11">
        <v>0.596061714152056</v>
      </c>
      <c r="H181" s="11">
        <v>0.41406677537449799</v>
      </c>
      <c r="I181" s="11">
        <v>0.38739453028676701</v>
      </c>
      <c r="J181" s="11">
        <v>3.8112434615980582</v>
      </c>
      <c r="K181" s="11">
        <v>3.6638475883737791</v>
      </c>
      <c r="L181" s="11">
        <v>1.7764329999999999</v>
      </c>
      <c r="M181" s="11">
        <v>1.8519950000000001</v>
      </c>
      <c r="N181" s="11">
        <v>2.9637630000000001</v>
      </c>
      <c r="O181" s="11">
        <v>2.9113630000000001</v>
      </c>
      <c r="P181" s="11">
        <v>2.8169339999999998</v>
      </c>
      <c r="Q181" s="11">
        <v>2.595764</v>
      </c>
      <c r="R181" s="11">
        <v>3.8592209999999998</v>
      </c>
      <c r="S181" s="11">
        <v>8.0450529999999993</v>
      </c>
      <c r="T181" s="11">
        <v>9.069286</v>
      </c>
      <c r="U181" s="11">
        <v>6.9925759999999997</v>
      </c>
      <c r="V181" s="11">
        <v>14.685871000000001</v>
      </c>
      <c r="W181" s="11">
        <v>23.844732</v>
      </c>
      <c r="X181" s="11">
        <v>33.208438000000001</v>
      </c>
      <c r="Y181" s="11">
        <v>53.012568999999999</v>
      </c>
      <c r="Z181" s="11">
        <v>71.201344000000006</v>
      </c>
      <c r="AA181" s="11">
        <v>57.483435</v>
      </c>
      <c r="AB181" s="11">
        <v>38.408821000000003</v>
      </c>
      <c r="AC181" s="11">
        <v>28.413615</v>
      </c>
      <c r="AD181" s="11">
        <v>40.329833999999998</v>
      </c>
      <c r="AE181" s="11">
        <v>30.548551</v>
      </c>
    </row>
    <row r="182" spans="1:31" ht="13.5" customHeight="1" x14ac:dyDescent="0.15">
      <c r="A182" s="1"/>
      <c r="B182" s="16" t="s">
        <v>206</v>
      </c>
      <c r="C182" s="13">
        <v>26.156833830658211</v>
      </c>
      <c r="D182" s="14">
        <v>19.154633802768995</v>
      </c>
      <c r="E182" s="14">
        <v>40.832663393273307</v>
      </c>
      <c r="F182" s="14">
        <v>98.318035793399176</v>
      </c>
      <c r="G182" s="14">
        <v>160.88020966656299</v>
      </c>
      <c r="H182" s="14">
        <v>166.75131427324101</v>
      </c>
      <c r="I182" s="14">
        <v>188.07203439997599</v>
      </c>
      <c r="J182" s="14">
        <v>150.81169417671509</v>
      </c>
      <c r="K182" s="14">
        <v>96.509099085602855</v>
      </c>
      <c r="L182" s="14">
        <v>177.136201</v>
      </c>
      <c r="M182" s="14">
        <v>160.73011600000001</v>
      </c>
      <c r="N182" s="14">
        <v>161.55170000000001</v>
      </c>
      <c r="O182" s="14">
        <v>299.94125500000001</v>
      </c>
      <c r="P182" s="14">
        <v>384.78072800000001</v>
      </c>
      <c r="Q182" s="14">
        <v>453.661765</v>
      </c>
      <c r="R182" s="14">
        <v>632.43791799999997</v>
      </c>
      <c r="S182" s="14">
        <v>938.10969599999999</v>
      </c>
      <c r="T182" s="14">
        <v>1215.3939720000001</v>
      </c>
      <c r="U182" s="14">
        <v>997.68175199999996</v>
      </c>
      <c r="V182" s="14">
        <v>1613.6910439999999</v>
      </c>
      <c r="W182" s="14">
        <v>2241.6723740000002</v>
      </c>
      <c r="X182" s="14">
        <v>2218.8117130000001</v>
      </c>
      <c r="Y182" s="14">
        <v>2216.2620539999998</v>
      </c>
      <c r="Z182" s="14">
        <v>1917.1670810000001</v>
      </c>
      <c r="AA182" s="14">
        <v>1509.9822160000001</v>
      </c>
      <c r="AB182" s="14">
        <v>1510.151122</v>
      </c>
      <c r="AC182" s="14">
        <v>1322.234195</v>
      </c>
      <c r="AD182" s="14">
        <v>1469.703211</v>
      </c>
      <c r="AE182" s="14">
        <v>1506.775204</v>
      </c>
    </row>
    <row r="183" spans="1:31" ht="13.5" customHeight="1" x14ac:dyDescent="0.15">
      <c r="A183" s="1"/>
      <c r="B183" s="16" t="s">
        <v>207</v>
      </c>
      <c r="C183" s="10">
        <v>19.372279357282093</v>
      </c>
      <c r="D183" s="11">
        <v>21.2452147023041</v>
      </c>
      <c r="E183" s="11">
        <v>19.192412066287599</v>
      </c>
      <c r="F183" s="11">
        <v>28.397966197763498</v>
      </c>
      <c r="G183" s="11">
        <v>47.415311540567316</v>
      </c>
      <c r="H183" s="11">
        <v>40.269971095198301</v>
      </c>
      <c r="I183" s="11">
        <v>43.6214763405588</v>
      </c>
      <c r="J183" s="11">
        <v>57.179046133775785</v>
      </c>
      <c r="K183" s="11">
        <v>49.808571027113715</v>
      </c>
      <c r="L183" s="11">
        <v>76.821816999999996</v>
      </c>
      <c r="M183" s="11">
        <v>64.328258000000005</v>
      </c>
      <c r="N183" s="11">
        <v>95.977481999999995</v>
      </c>
      <c r="O183" s="11">
        <v>108.98660599999999</v>
      </c>
      <c r="P183" s="11">
        <v>103.949853</v>
      </c>
      <c r="Q183" s="11">
        <v>122.11406700000001</v>
      </c>
      <c r="R183" s="11">
        <v>263.58168899999998</v>
      </c>
      <c r="S183" s="11">
        <v>344.15896500000002</v>
      </c>
      <c r="T183" s="11">
        <v>324.73496999999998</v>
      </c>
      <c r="U183" s="11">
        <v>139.48620600000001</v>
      </c>
      <c r="V183" s="11">
        <v>514.26689999999996</v>
      </c>
      <c r="W183" s="11">
        <v>511.571529</v>
      </c>
      <c r="X183" s="11">
        <v>624.98350300000004</v>
      </c>
      <c r="Y183" s="11">
        <v>608.68763100000001</v>
      </c>
      <c r="Z183" s="11">
        <v>636.70667300000002</v>
      </c>
      <c r="AA183" s="11">
        <v>603.37322900000004</v>
      </c>
      <c r="AB183" s="11">
        <v>541.04444000000001</v>
      </c>
      <c r="AC183" s="11">
        <v>749.13039600000002</v>
      </c>
      <c r="AD183" s="11">
        <v>774.49218800000006</v>
      </c>
      <c r="AE183" s="11">
        <v>529.91485899999998</v>
      </c>
    </row>
    <row r="184" spans="1:31" ht="13.5" customHeight="1" x14ac:dyDescent="0.15">
      <c r="A184" s="1"/>
      <c r="B184" s="16" t="s">
        <v>208</v>
      </c>
      <c r="C184" s="13">
        <v>3.7569576256306489</v>
      </c>
      <c r="D184" s="14">
        <v>10.4821919816148</v>
      </c>
      <c r="E184" s="14">
        <v>9.3541003877385513</v>
      </c>
      <c r="F184" s="14">
        <v>14.424251770936399</v>
      </c>
      <c r="G184" s="14">
        <v>15.164659842252501</v>
      </c>
      <c r="H184" s="14">
        <v>14.810176080603897</v>
      </c>
      <c r="I184" s="14">
        <v>17.081335797892599</v>
      </c>
      <c r="J184" s="14">
        <v>20.08418087263971</v>
      </c>
      <c r="K184" s="14">
        <v>21.794600026644599</v>
      </c>
      <c r="L184" s="14">
        <v>36.484996000000002</v>
      </c>
      <c r="M184" s="14">
        <v>38.468570999999997</v>
      </c>
      <c r="N184" s="14">
        <v>39.108952000000002</v>
      </c>
      <c r="O184" s="14">
        <v>47.398142</v>
      </c>
      <c r="P184" s="14">
        <v>71.031818999999999</v>
      </c>
      <c r="Q184" s="14">
        <v>85.504919999999998</v>
      </c>
      <c r="R184" s="14">
        <v>129.95380299999999</v>
      </c>
      <c r="S184" s="14">
        <v>222.13779500000001</v>
      </c>
      <c r="T184" s="14">
        <v>270.706007</v>
      </c>
      <c r="U184" s="14">
        <v>221.26776799999999</v>
      </c>
      <c r="V184" s="14">
        <v>381.218864</v>
      </c>
      <c r="W184" s="14">
        <v>362.200536</v>
      </c>
      <c r="X184" s="14">
        <v>303.02209299999998</v>
      </c>
      <c r="Y184" s="14">
        <v>246.28619399999999</v>
      </c>
      <c r="Z184" s="14">
        <v>246.26774</v>
      </c>
      <c r="AA184" s="14">
        <v>222.67289</v>
      </c>
      <c r="AB184" s="14">
        <v>193.066183</v>
      </c>
      <c r="AC184" s="14">
        <v>213.54680200000001</v>
      </c>
      <c r="AD184" s="14">
        <v>218.88081099999999</v>
      </c>
      <c r="AE184" s="14">
        <v>200.96443600000001</v>
      </c>
    </row>
    <row r="185" spans="1:31" ht="13.5" customHeight="1" x14ac:dyDescent="0.15">
      <c r="A185" s="1"/>
      <c r="B185" s="16" t="s">
        <v>209</v>
      </c>
      <c r="C185" s="10">
        <v>1.113626156183569</v>
      </c>
      <c r="D185" s="11">
        <v>2.0369415451039101</v>
      </c>
      <c r="E185" s="11">
        <v>2.2030290792231297</v>
      </c>
      <c r="F185" s="11">
        <v>3.0578623877469289</v>
      </c>
      <c r="G185" s="11">
        <v>13.5430313875016</v>
      </c>
      <c r="H185" s="11">
        <v>3.61776942403174</v>
      </c>
      <c r="I185" s="11">
        <v>7.6424656665010184</v>
      </c>
      <c r="J185" s="11">
        <v>9.2881923555740222</v>
      </c>
      <c r="K185" s="11">
        <v>10.247025234079201</v>
      </c>
      <c r="L185" s="11">
        <v>13.541319</v>
      </c>
      <c r="M185" s="11">
        <v>13.225781</v>
      </c>
      <c r="N185" s="11">
        <v>14.469315</v>
      </c>
      <c r="O185" s="11">
        <v>12.361940000000001</v>
      </c>
      <c r="P185" s="11">
        <v>19.800277000000001</v>
      </c>
      <c r="Q185" s="11">
        <v>22.825879</v>
      </c>
      <c r="R185" s="11">
        <v>27.693262000000001</v>
      </c>
      <c r="S185" s="11">
        <v>64.345753999999999</v>
      </c>
      <c r="T185" s="11">
        <v>97.961938000000004</v>
      </c>
      <c r="U185" s="11">
        <v>35.711633999999997</v>
      </c>
      <c r="V185" s="11">
        <v>76.537239</v>
      </c>
      <c r="W185" s="11">
        <v>77.211389999999994</v>
      </c>
      <c r="X185" s="11">
        <v>133.366738</v>
      </c>
      <c r="Y185" s="11">
        <v>126.281053</v>
      </c>
      <c r="Z185" s="11">
        <v>123.33543899999999</v>
      </c>
      <c r="AA185" s="11">
        <v>144.61182199999999</v>
      </c>
      <c r="AB185" s="11">
        <v>160.722735</v>
      </c>
      <c r="AC185" s="11">
        <v>109.172416</v>
      </c>
      <c r="AD185" s="11">
        <v>102.707257</v>
      </c>
      <c r="AE185" s="11">
        <v>77.757788000000005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>
        <v>8.7086900000000007</v>
      </c>
      <c r="Y186" s="14">
        <v>0.95763500000000001</v>
      </c>
      <c r="Z186" s="14">
        <v>2.2980070000000001</v>
      </c>
      <c r="AA186" s="14">
        <v>1.7779799999999999</v>
      </c>
      <c r="AB186" s="14">
        <v>4.8945920000000003</v>
      </c>
      <c r="AC186" s="14">
        <v>3.9245209999999999</v>
      </c>
      <c r="AD186" s="14">
        <v>3.0935619999999999</v>
      </c>
      <c r="AE186" s="14">
        <v>3.9774159999999998</v>
      </c>
    </row>
    <row r="187" spans="1:31" ht="13.5" customHeight="1" x14ac:dyDescent="0.15">
      <c r="A187" s="1"/>
      <c r="B187" s="16" t="s">
        <v>211</v>
      </c>
      <c r="C187" s="10">
        <v>0.53111960636750788</v>
      </c>
      <c r="D187" s="11">
        <v>0.991150256938651</v>
      </c>
      <c r="E187" s="11">
        <v>11.124323399256795</v>
      </c>
      <c r="F187" s="11">
        <v>17.204478278104599</v>
      </c>
      <c r="G187" s="11">
        <v>9.9516891863828469</v>
      </c>
      <c r="H187" s="11">
        <v>1.7838839409128699</v>
      </c>
      <c r="I187" s="11">
        <v>1.5381597067381501</v>
      </c>
      <c r="J187" s="11">
        <v>3.1992995547110699</v>
      </c>
      <c r="K187" s="11">
        <v>3.9749625340825099</v>
      </c>
      <c r="L187" s="11">
        <v>2.9158870000000001</v>
      </c>
      <c r="M187" s="11">
        <v>1.012146</v>
      </c>
      <c r="N187" s="11">
        <v>1.0258130000000001</v>
      </c>
      <c r="O187" s="11">
        <v>1.386109</v>
      </c>
      <c r="P187" s="11">
        <v>0.77530399999999999</v>
      </c>
      <c r="Q187" s="11">
        <v>1.125964</v>
      </c>
      <c r="R187" s="11">
        <v>1.998329</v>
      </c>
      <c r="S187" s="11">
        <v>3.7070159999999999</v>
      </c>
      <c r="T187" s="11">
        <v>4.489649</v>
      </c>
      <c r="U187" s="11">
        <v>0.968449</v>
      </c>
      <c r="V187" s="11">
        <v>12.584505999999999</v>
      </c>
      <c r="W187" s="11">
        <v>3.3280880000000002</v>
      </c>
      <c r="X187" s="11">
        <v>1.4272879999999999</v>
      </c>
      <c r="Y187" s="11">
        <v>1.351205</v>
      </c>
      <c r="Z187" s="11">
        <v>1.7741290000000001</v>
      </c>
      <c r="AA187" s="11">
        <v>10.510414000000001</v>
      </c>
      <c r="AB187" s="11">
        <v>5.8609640000000001</v>
      </c>
      <c r="AC187" s="11">
        <v>2.2715070000000002</v>
      </c>
      <c r="AD187" s="11">
        <v>3.4668399999999999</v>
      </c>
      <c r="AE187" s="11">
        <v>2.894034</v>
      </c>
    </row>
    <row r="188" spans="1:31" ht="13.5" customHeight="1" x14ac:dyDescent="0.15">
      <c r="A188" s="1"/>
      <c r="B188" s="16" t="s">
        <v>212</v>
      </c>
      <c r="C188" s="13">
        <v>5.7912906980942633</v>
      </c>
      <c r="D188" s="14">
        <v>6.0166232139978133</v>
      </c>
      <c r="E188" s="14">
        <v>10.2987171061799</v>
      </c>
      <c r="F188" s="14">
        <v>10.541373590123101</v>
      </c>
      <c r="G188" s="14">
        <v>9.0729554856227121</v>
      </c>
      <c r="H188" s="14">
        <v>7.1280822532933872</v>
      </c>
      <c r="I188" s="14">
        <v>9.0641359318731656</v>
      </c>
      <c r="J188" s="14">
        <v>19.505921173276406</v>
      </c>
      <c r="K188" s="14">
        <v>23.409488230248002</v>
      </c>
      <c r="L188" s="14">
        <v>39.713317000000004</v>
      </c>
      <c r="M188" s="14">
        <v>39.886555999999999</v>
      </c>
      <c r="N188" s="14">
        <v>43.228577000000001</v>
      </c>
      <c r="O188" s="14">
        <v>19.155799999999999</v>
      </c>
      <c r="P188" s="14">
        <v>29.025077</v>
      </c>
      <c r="Q188" s="14">
        <v>43.802115999999998</v>
      </c>
      <c r="R188" s="14">
        <v>49.614455999999997</v>
      </c>
      <c r="S188" s="14">
        <v>74.882052999999999</v>
      </c>
      <c r="T188" s="14">
        <v>98.569738000000001</v>
      </c>
      <c r="U188" s="14">
        <v>51.770603000000001</v>
      </c>
      <c r="V188" s="14">
        <v>78.388480000000001</v>
      </c>
      <c r="W188" s="14">
        <v>185.84438800000001</v>
      </c>
      <c r="X188" s="14">
        <v>94.170931999999993</v>
      </c>
      <c r="Y188" s="14">
        <v>68.614457000000002</v>
      </c>
      <c r="Z188" s="14">
        <v>95.727416000000005</v>
      </c>
      <c r="AA188" s="14">
        <v>101.08087999999999</v>
      </c>
      <c r="AB188" s="14">
        <v>81.692211999999998</v>
      </c>
      <c r="AC188" s="14">
        <v>63.782949000000002</v>
      </c>
      <c r="AD188" s="14">
        <v>86.837737000000004</v>
      </c>
      <c r="AE188" s="14">
        <v>68.070215000000005</v>
      </c>
    </row>
    <row r="189" spans="1:31" ht="13.5" customHeight="1" x14ac:dyDescent="0.15">
      <c r="A189" s="1"/>
      <c r="B189" s="16" t="s">
        <v>213</v>
      </c>
      <c r="C189" s="10">
        <v>1.00728645965085</v>
      </c>
      <c r="D189" s="11">
        <v>1.2840061955144</v>
      </c>
      <c r="E189" s="11">
        <v>0.75391384301203779</v>
      </c>
      <c r="F189" s="11">
        <v>1.7470029036239401</v>
      </c>
      <c r="G189" s="11">
        <v>3.436470104189318</v>
      </c>
      <c r="H189" s="11">
        <v>3.2681769862558503</v>
      </c>
      <c r="I189" s="11">
        <v>4.8096887964733295</v>
      </c>
      <c r="J189" s="11">
        <v>7.6421296301181902</v>
      </c>
      <c r="K189" s="11">
        <v>3.5479864149105103</v>
      </c>
      <c r="L189" s="11">
        <v>9.1215340000000005</v>
      </c>
      <c r="M189" s="11">
        <v>20.281988999999999</v>
      </c>
      <c r="N189" s="11">
        <v>25.225121999999999</v>
      </c>
      <c r="O189" s="11">
        <v>23.026522</v>
      </c>
      <c r="P189" s="11">
        <v>47.175302000000002</v>
      </c>
      <c r="Q189" s="11">
        <v>132.77786900000001</v>
      </c>
      <c r="R189" s="11">
        <v>168.14283900000001</v>
      </c>
      <c r="S189" s="11">
        <v>227.35127</v>
      </c>
      <c r="T189" s="11">
        <v>318.13425599999999</v>
      </c>
      <c r="U189" s="11">
        <v>190.523098</v>
      </c>
      <c r="V189" s="11">
        <v>314.515625</v>
      </c>
      <c r="W189" s="11">
        <v>264.68611900000002</v>
      </c>
      <c r="X189" s="11">
        <v>346.591206</v>
      </c>
      <c r="Y189" s="11">
        <v>273.55132200000003</v>
      </c>
      <c r="Z189" s="11">
        <v>350.56592000000001</v>
      </c>
      <c r="AA189" s="11">
        <v>201.79272499999999</v>
      </c>
      <c r="AB189" s="11">
        <v>116.999765</v>
      </c>
      <c r="AC189" s="11">
        <v>225.12161599999999</v>
      </c>
      <c r="AD189" s="11">
        <v>272.20322099999998</v>
      </c>
      <c r="AE189" s="11">
        <v>245.09549000000001</v>
      </c>
    </row>
    <row r="190" spans="1:31" ht="13.5" customHeight="1" x14ac:dyDescent="0.15">
      <c r="A190" s="1"/>
      <c r="B190" s="16" t="s">
        <v>214</v>
      </c>
      <c r="C190" s="13">
        <v>0.51035117651999795</v>
      </c>
      <c r="D190" s="14">
        <v>1.1293713167967301</v>
      </c>
      <c r="E190" s="14">
        <v>1.79316682668172</v>
      </c>
      <c r="F190" s="14">
        <v>0.98282358712774553</v>
      </c>
      <c r="G190" s="14">
        <v>1.81335164138386</v>
      </c>
      <c r="H190" s="14">
        <v>2.0955504295022598</v>
      </c>
      <c r="I190" s="14">
        <v>2.9364571511793596</v>
      </c>
      <c r="J190" s="14">
        <v>4.02915506433399</v>
      </c>
      <c r="K190" s="14">
        <v>7.0788375245432062</v>
      </c>
      <c r="L190" s="14">
        <v>8.0980709999999991</v>
      </c>
      <c r="M190" s="14">
        <v>13.668089</v>
      </c>
      <c r="N190" s="14">
        <v>18.098663999999999</v>
      </c>
      <c r="O190" s="14">
        <v>19.530301000000001</v>
      </c>
      <c r="P190" s="14">
        <v>15.99405</v>
      </c>
      <c r="Q190" s="14">
        <v>19.778859000000001</v>
      </c>
      <c r="R190" s="14">
        <v>21.67015</v>
      </c>
      <c r="S190" s="14">
        <v>42.879320999999997</v>
      </c>
      <c r="T190" s="14">
        <v>46.544870000000003</v>
      </c>
      <c r="U190" s="14">
        <v>14.818716999999999</v>
      </c>
      <c r="V190" s="14">
        <v>38.229416000000001</v>
      </c>
      <c r="W190" s="14">
        <v>39.219149000000002</v>
      </c>
      <c r="X190" s="14">
        <v>50.302287</v>
      </c>
      <c r="Y190" s="14">
        <v>60.817663000000003</v>
      </c>
      <c r="Z190" s="14">
        <v>51.069819000000003</v>
      </c>
      <c r="AA190" s="14">
        <v>53.381703999999999</v>
      </c>
      <c r="AB190" s="14">
        <v>54.980007999999998</v>
      </c>
      <c r="AC190" s="14">
        <v>41.563200000000002</v>
      </c>
      <c r="AD190" s="14">
        <v>41.321607999999998</v>
      </c>
      <c r="AE190" s="14">
        <v>45.565734999999997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>
        <v>5.5145270946874297E-3</v>
      </c>
      <c r="L191" s="11">
        <v>3.2400000000000001E-4</v>
      </c>
      <c r="M191" s="11">
        <v>2.7980000000000001E-3</v>
      </c>
      <c r="N191" s="11">
        <v>3.5590000000000001E-3</v>
      </c>
      <c r="O191" s="11">
        <v>9.6221000000000001E-2</v>
      </c>
      <c r="P191" s="11">
        <v>2.0354000000000001E-2</v>
      </c>
      <c r="Q191" s="11"/>
      <c r="R191" s="11">
        <v>9.1289999999999996E-2</v>
      </c>
      <c r="S191" s="11">
        <v>0.18201300000000001</v>
      </c>
      <c r="T191" s="11">
        <v>6.2030000000000002E-3</v>
      </c>
      <c r="U191" s="11">
        <v>8.7999999999999998E-5</v>
      </c>
      <c r="V191" s="11"/>
      <c r="W191" s="11"/>
      <c r="X191" s="11"/>
      <c r="Y191" s="11"/>
      <c r="Z191" s="11">
        <v>5.9096999999999997E-2</v>
      </c>
      <c r="AA191" s="11">
        <v>4.5125999999999999E-2</v>
      </c>
      <c r="AB191" s="11">
        <v>4.3332000000000002E-2</v>
      </c>
      <c r="AC191" s="11">
        <v>0.109112</v>
      </c>
      <c r="AD191" s="11">
        <v>3.8863000000000002E-2</v>
      </c>
      <c r="AE191" s="11">
        <v>5.1797999999999997E-2</v>
      </c>
    </row>
    <row r="192" spans="1:31" ht="13.5" customHeight="1" x14ac:dyDescent="0.15">
      <c r="A192" s="1"/>
      <c r="B192" s="16" t="s">
        <v>216</v>
      </c>
      <c r="C192" s="13"/>
      <c r="D192" s="14"/>
      <c r="E192" s="14"/>
      <c r="F192" s="14"/>
      <c r="G192" s="14"/>
      <c r="H192" s="14"/>
      <c r="I192" s="14"/>
      <c r="J192" s="14"/>
      <c r="K192" s="14">
        <v>0.15741948657534899</v>
      </c>
      <c r="L192" s="14">
        <v>0.14639099999999999</v>
      </c>
      <c r="M192" s="14">
        <v>7.4301000000000006E-2</v>
      </c>
      <c r="N192" s="14"/>
      <c r="O192" s="14">
        <v>0.18417700000000001</v>
      </c>
      <c r="P192" s="14">
        <v>0.26017800000000002</v>
      </c>
      <c r="Q192" s="14">
        <v>3.8616999999999999E-2</v>
      </c>
      <c r="R192" s="14">
        <v>1.8041999999999999E-2</v>
      </c>
      <c r="S192" s="14">
        <v>4.7114000000000003E-2</v>
      </c>
      <c r="T192" s="14">
        <v>0.20618600000000001</v>
      </c>
      <c r="U192" s="14">
        <v>5.7581E-2</v>
      </c>
      <c r="V192" s="14">
        <v>6.9847999999999993E-2</v>
      </c>
      <c r="W192" s="14">
        <v>0.141097</v>
      </c>
      <c r="X192" s="14">
        <v>2.5599E-2</v>
      </c>
      <c r="Y192" s="14">
        <v>4.2095E-2</v>
      </c>
      <c r="Z192" s="14">
        <v>3.2230000000000002E-2</v>
      </c>
      <c r="AA192" s="14">
        <v>8.6399999999999997E-4</v>
      </c>
      <c r="AB192" s="14">
        <v>8.0990000000000003E-3</v>
      </c>
      <c r="AC192" s="14">
        <v>2.7299999999999998E-3</v>
      </c>
      <c r="AD192" s="14">
        <v>6.7539999999999996E-3</v>
      </c>
      <c r="AE192" s="14">
        <v>5.4006999999999999E-2</v>
      </c>
    </row>
    <row r="193" spans="1:31" ht="13.5" customHeight="1" x14ac:dyDescent="0.15">
      <c r="A193" s="1"/>
      <c r="B193" s="16" t="s">
        <v>217</v>
      </c>
      <c r="C193" s="10">
        <v>2.7418252073560603E-2</v>
      </c>
      <c r="D193" s="11">
        <v>0.48122114940854721</v>
      </c>
      <c r="E193" s="11">
        <v>7.8576963022489506E-3</v>
      </c>
      <c r="F193" s="11">
        <v>9.5180089998017692E-2</v>
      </c>
      <c r="G193" s="11">
        <v>6.8445140262601498E-2</v>
      </c>
      <c r="H193" s="11">
        <v>0.19330485795659003</v>
      </c>
      <c r="I193" s="11">
        <v>0.18603120676914697</v>
      </c>
      <c r="J193" s="11">
        <v>0.43828327527517402</v>
      </c>
      <c r="K193" s="11">
        <v>0.28893432408472502</v>
      </c>
      <c r="L193" s="11">
        <v>0.20998900000000001</v>
      </c>
      <c r="M193" s="11">
        <v>0.32704100000000003</v>
      </c>
      <c r="N193" s="11">
        <v>0.215561</v>
      </c>
      <c r="O193" s="11">
        <v>0.42613299999999998</v>
      </c>
      <c r="P193" s="11">
        <v>0.22761200000000001</v>
      </c>
      <c r="Q193" s="11">
        <v>0.89633300000000005</v>
      </c>
      <c r="R193" s="11">
        <v>1.282877</v>
      </c>
      <c r="S193" s="11">
        <v>0.987313</v>
      </c>
      <c r="T193" s="11">
        <v>2.219678</v>
      </c>
      <c r="U193" s="11">
        <v>1.1664829999999999</v>
      </c>
      <c r="V193" s="11">
        <v>1.1273299999999999</v>
      </c>
      <c r="W193" s="11">
        <v>1.62887</v>
      </c>
      <c r="X193" s="11">
        <v>1.9128400000000001</v>
      </c>
      <c r="Y193" s="11">
        <v>1.761511</v>
      </c>
      <c r="Z193" s="11">
        <v>2.4215589999999998</v>
      </c>
      <c r="AA193" s="11">
        <v>2.9386489999999998</v>
      </c>
      <c r="AB193" s="11">
        <v>3.9894910000000001</v>
      </c>
      <c r="AC193" s="11">
        <v>3.0508289999999998</v>
      </c>
      <c r="AD193" s="11">
        <v>4.1626899999999996</v>
      </c>
      <c r="AE193" s="11">
        <v>3.4117890000000002</v>
      </c>
    </row>
    <row r="194" spans="1:31" ht="13.5" customHeight="1" x14ac:dyDescent="0.15">
      <c r="A194" s="1"/>
      <c r="B194" s="16" t="s">
        <v>218</v>
      </c>
      <c r="C194" s="13">
        <v>2.67529735745065</v>
      </c>
      <c r="D194" s="14">
        <v>2.5742583609666889</v>
      </c>
      <c r="E194" s="14">
        <v>4.2324404820070614</v>
      </c>
      <c r="F194" s="14">
        <v>3.81045722106207</v>
      </c>
      <c r="G194" s="14">
        <v>4.8870702969965842</v>
      </c>
      <c r="H194" s="14">
        <v>4.81328532814483</v>
      </c>
      <c r="I194" s="14">
        <v>6.0242287190189296</v>
      </c>
      <c r="J194" s="14">
        <v>9.0886596714585774</v>
      </c>
      <c r="K194" s="14">
        <v>9.2161789702668369</v>
      </c>
      <c r="L194" s="14">
        <v>10.953262</v>
      </c>
      <c r="M194" s="14">
        <v>15.928100000000001</v>
      </c>
      <c r="N194" s="14">
        <v>20.406929999999999</v>
      </c>
      <c r="O194" s="14">
        <v>26.311316000000001</v>
      </c>
      <c r="P194" s="14">
        <v>31.101664</v>
      </c>
      <c r="Q194" s="14">
        <v>35.139754000000003</v>
      </c>
      <c r="R194" s="14">
        <v>52.109305999999997</v>
      </c>
      <c r="S194" s="14">
        <v>90.454117999999994</v>
      </c>
      <c r="T194" s="14">
        <v>101.742496</v>
      </c>
      <c r="U194" s="14">
        <v>59.397820000000003</v>
      </c>
      <c r="V194" s="14">
        <v>102.70519299999999</v>
      </c>
      <c r="W194" s="14">
        <v>89.854809000000003</v>
      </c>
      <c r="X194" s="14">
        <v>122.576082</v>
      </c>
      <c r="Y194" s="14">
        <v>122.30336699999999</v>
      </c>
      <c r="Z194" s="14">
        <v>135.76398399999999</v>
      </c>
      <c r="AA194" s="14">
        <v>142.84298799999999</v>
      </c>
      <c r="AB194" s="14">
        <v>127.066007</v>
      </c>
      <c r="AC194" s="14">
        <v>81.319413999999995</v>
      </c>
      <c r="AD194" s="14">
        <v>114.177232</v>
      </c>
      <c r="AE194" s="14">
        <v>87.671627000000001</v>
      </c>
    </row>
    <row r="195" spans="1:31" ht="13.5" customHeight="1" x14ac:dyDescent="0.15">
      <c r="A195" s="1"/>
      <c r="B195" s="16" t="s">
        <v>219</v>
      </c>
      <c r="C195" s="10">
        <v>0.46459108820638184</v>
      </c>
      <c r="D195" s="11">
        <v>0.6898197541449782</v>
      </c>
      <c r="E195" s="11">
        <v>0.47083355643522196</v>
      </c>
      <c r="F195" s="11">
        <v>0.47982903149646977</v>
      </c>
      <c r="G195" s="11">
        <v>1.3513832954398701</v>
      </c>
      <c r="H195" s="11">
        <v>0.7826007399976026</v>
      </c>
      <c r="I195" s="11">
        <v>0.86718484902001425</v>
      </c>
      <c r="J195" s="11">
        <v>1.5334102498057207</v>
      </c>
      <c r="K195" s="11">
        <v>1.5118004622964598</v>
      </c>
      <c r="L195" s="11">
        <v>1.515272</v>
      </c>
      <c r="M195" s="11">
        <v>2.1156320000000002</v>
      </c>
      <c r="N195" s="11">
        <v>1.850409</v>
      </c>
      <c r="O195" s="11">
        <v>1.3909629999999999</v>
      </c>
      <c r="P195" s="11">
        <v>2.0721400000000001</v>
      </c>
      <c r="Q195" s="11">
        <v>3.2122459999999999</v>
      </c>
      <c r="R195" s="11">
        <v>3.8061980000000002</v>
      </c>
      <c r="S195" s="11">
        <v>3.35337</v>
      </c>
      <c r="T195" s="11">
        <v>4.3721579999999998</v>
      </c>
      <c r="U195" s="11">
        <v>6.6412079999999998</v>
      </c>
      <c r="V195" s="11">
        <v>8.2352129999999999</v>
      </c>
      <c r="W195" s="11">
        <v>7.6036450000000002</v>
      </c>
      <c r="X195" s="11">
        <v>8.7372080000000008</v>
      </c>
      <c r="Y195" s="11">
        <v>9.1040340000000004</v>
      </c>
      <c r="Z195" s="11">
        <v>6.1808880000000004</v>
      </c>
      <c r="AA195" s="11">
        <v>6.4781139999999997</v>
      </c>
      <c r="AB195" s="11">
        <v>6.5706189999999998</v>
      </c>
      <c r="AC195" s="11">
        <v>6.9434019999999999</v>
      </c>
      <c r="AD195" s="11">
        <v>7.5330089999999998</v>
      </c>
      <c r="AE195" s="11">
        <v>8.7992740000000005</v>
      </c>
    </row>
    <row r="196" spans="1:31" ht="13.5" customHeight="1" x14ac:dyDescent="0.15">
      <c r="A196" s="1"/>
      <c r="B196" s="16" t="s">
        <v>220</v>
      </c>
      <c r="C196" s="13">
        <v>0.28519800405560303</v>
      </c>
      <c r="D196" s="14">
        <v>6.2837609049271909E-2</v>
      </c>
      <c r="E196" s="14">
        <v>0.38314539887430699</v>
      </c>
      <c r="F196" s="14">
        <v>0.107576149969122</v>
      </c>
      <c r="G196" s="14">
        <v>0.73698439740289967</v>
      </c>
      <c r="H196" s="14">
        <v>2.0234192521941599</v>
      </c>
      <c r="I196" s="14">
        <v>0.80843594826537424</v>
      </c>
      <c r="J196" s="14">
        <v>3.3092716571035599</v>
      </c>
      <c r="K196" s="14">
        <v>2.0874671647607901</v>
      </c>
      <c r="L196" s="14">
        <v>2.0255019999999999</v>
      </c>
      <c r="M196" s="14">
        <v>3.4460259999999998</v>
      </c>
      <c r="N196" s="14">
        <v>2.8031250000000001</v>
      </c>
      <c r="O196" s="14">
        <v>2.557626</v>
      </c>
      <c r="P196" s="14">
        <v>10.598912</v>
      </c>
      <c r="Q196" s="14">
        <v>3.6539069999999998</v>
      </c>
      <c r="R196" s="14">
        <v>6.7633390000000002</v>
      </c>
      <c r="S196" s="14">
        <v>11.415198999999999</v>
      </c>
      <c r="T196" s="14">
        <v>15.285795</v>
      </c>
      <c r="U196" s="14">
        <v>13.617155</v>
      </c>
      <c r="V196" s="14">
        <v>21.401785</v>
      </c>
      <c r="W196" s="14">
        <v>22.942171999999999</v>
      </c>
      <c r="X196" s="14">
        <v>13.074921</v>
      </c>
      <c r="Y196" s="14">
        <v>12.704568</v>
      </c>
      <c r="Z196" s="14">
        <v>18.019763999999999</v>
      </c>
      <c r="AA196" s="14">
        <v>14.411322</v>
      </c>
      <c r="AB196" s="14">
        <v>15.135495000000001</v>
      </c>
      <c r="AC196" s="14">
        <v>11.155423000000001</v>
      </c>
      <c r="AD196" s="14">
        <v>15.644322000000001</v>
      </c>
      <c r="AE196" s="14">
        <v>6.6341939999999999</v>
      </c>
    </row>
    <row r="197" spans="1:31" ht="13.5" customHeight="1" x14ac:dyDescent="0.15">
      <c r="A197" s="1"/>
      <c r="B197" s="16" t="s">
        <v>221</v>
      </c>
      <c r="C197" s="10">
        <v>0.52828532531094696</v>
      </c>
      <c r="D197" s="11">
        <v>1.15372477025194</v>
      </c>
      <c r="E197" s="11">
        <v>0.84752786212586262</v>
      </c>
      <c r="F197" s="11">
        <v>0.79002659304356926</v>
      </c>
      <c r="G197" s="11">
        <v>1.8247819038147399</v>
      </c>
      <c r="H197" s="11">
        <v>1.87947663343826</v>
      </c>
      <c r="I197" s="11">
        <v>2.8410314451632797</v>
      </c>
      <c r="J197" s="11">
        <v>3.3981445891824298</v>
      </c>
      <c r="K197" s="11">
        <v>7.3202315160012095</v>
      </c>
      <c r="L197" s="11">
        <v>11.324170000000001</v>
      </c>
      <c r="M197" s="11">
        <v>10.801883</v>
      </c>
      <c r="N197" s="11">
        <v>13.776145</v>
      </c>
      <c r="O197" s="11">
        <v>17.434737999999999</v>
      </c>
      <c r="P197" s="11">
        <v>20.179037999999998</v>
      </c>
      <c r="Q197" s="11">
        <v>25.195388999999999</v>
      </c>
      <c r="R197" s="11">
        <v>37.067357999999999</v>
      </c>
      <c r="S197" s="11">
        <v>71.811053999999999</v>
      </c>
      <c r="T197" s="11">
        <v>92.132806000000002</v>
      </c>
      <c r="U197" s="11">
        <v>33.992364999999999</v>
      </c>
      <c r="V197" s="11">
        <v>71.107203999999996</v>
      </c>
      <c r="W197" s="11">
        <v>60.249237000000001</v>
      </c>
      <c r="X197" s="11">
        <v>102.979518</v>
      </c>
      <c r="Y197" s="11">
        <v>82.977858999999995</v>
      </c>
      <c r="Z197" s="11">
        <v>75.927504999999996</v>
      </c>
      <c r="AA197" s="11">
        <v>84.442909</v>
      </c>
      <c r="AB197" s="11">
        <v>83.00403</v>
      </c>
      <c r="AC197" s="11">
        <v>60.294578000000001</v>
      </c>
      <c r="AD197" s="11">
        <v>63.788035000000001</v>
      </c>
      <c r="AE197" s="11">
        <v>54.365433000000003</v>
      </c>
    </row>
    <row r="198" spans="1:31" ht="13.5" customHeight="1" x14ac:dyDescent="0.15">
      <c r="A198" s="1"/>
      <c r="B198" s="16" t="s">
        <v>222</v>
      </c>
      <c r="C198" s="13">
        <v>3.9085949571762697</v>
      </c>
      <c r="D198" s="14">
        <v>4.7473296304322572</v>
      </c>
      <c r="E198" s="14">
        <v>5.5605051679236821</v>
      </c>
      <c r="F198" s="14">
        <v>4.2545654127030819</v>
      </c>
      <c r="G198" s="14">
        <v>5.9019511705688679</v>
      </c>
      <c r="H198" s="14">
        <v>5.3067789053775405</v>
      </c>
      <c r="I198" s="14">
        <v>7.0895902948405833</v>
      </c>
      <c r="J198" s="14">
        <v>7.6751875019284963</v>
      </c>
      <c r="K198" s="14">
        <v>8.3647060960200275</v>
      </c>
      <c r="L198" s="14">
        <v>10.21923</v>
      </c>
      <c r="M198" s="14">
        <v>11.146913</v>
      </c>
      <c r="N198" s="14">
        <v>10.443425</v>
      </c>
      <c r="O198" s="14">
        <v>12.097538999999999</v>
      </c>
      <c r="P198" s="14">
        <v>11.722054</v>
      </c>
      <c r="Q198" s="14">
        <v>20.929563000000002</v>
      </c>
      <c r="R198" s="14">
        <v>25.673881000000002</v>
      </c>
      <c r="S198" s="14">
        <v>32.926670999999999</v>
      </c>
      <c r="T198" s="14">
        <v>34.973855</v>
      </c>
      <c r="U198" s="14">
        <v>23.098202000000001</v>
      </c>
      <c r="V198" s="14">
        <v>31.273266</v>
      </c>
      <c r="W198" s="14">
        <v>34.375056999999998</v>
      </c>
      <c r="X198" s="14">
        <v>40.91178</v>
      </c>
      <c r="Y198" s="14">
        <v>38.578755999999998</v>
      </c>
      <c r="Z198" s="14">
        <v>38.213939000000003</v>
      </c>
      <c r="AA198" s="14">
        <v>46.759073999999998</v>
      </c>
      <c r="AB198" s="14">
        <v>60.485691000000003</v>
      </c>
      <c r="AC198" s="14">
        <v>64.260649000000001</v>
      </c>
      <c r="AD198" s="14">
        <v>82.891394000000005</v>
      </c>
      <c r="AE198" s="14">
        <v>59.370634000000003</v>
      </c>
    </row>
    <row r="199" spans="1:31" ht="13.5" customHeight="1" x14ac:dyDescent="0.15">
      <c r="A199" s="1"/>
      <c r="B199" s="16" t="s">
        <v>223</v>
      </c>
      <c r="C199" s="10">
        <v>94.367659402216958</v>
      </c>
      <c r="D199" s="11">
        <v>104.157316066614</v>
      </c>
      <c r="E199" s="11">
        <v>88.467079934294759</v>
      </c>
      <c r="F199" s="11">
        <v>112.18555863761701</v>
      </c>
      <c r="G199" s="11">
        <v>52.928863813475978</v>
      </c>
      <c r="H199" s="11">
        <v>69.408831665291544</v>
      </c>
      <c r="I199" s="11">
        <v>142.77581334681398</v>
      </c>
      <c r="J199" s="11">
        <v>270.59941824364182</v>
      </c>
      <c r="K199" s="11">
        <v>285.623100448787</v>
      </c>
      <c r="L199" s="11">
        <v>371.77232099999998</v>
      </c>
      <c r="M199" s="11">
        <v>426.68166000000002</v>
      </c>
      <c r="N199" s="11">
        <v>500.27181999999999</v>
      </c>
      <c r="O199" s="11">
        <v>412.71137900000002</v>
      </c>
      <c r="P199" s="11">
        <v>460.17238300000002</v>
      </c>
      <c r="Q199" s="11">
        <v>464.39338099999998</v>
      </c>
      <c r="R199" s="11">
        <v>641.19208600000002</v>
      </c>
      <c r="S199" s="11">
        <v>851.24613799999997</v>
      </c>
      <c r="T199" s="11">
        <v>877.73449600000004</v>
      </c>
      <c r="U199" s="11">
        <v>725.88392699999997</v>
      </c>
      <c r="V199" s="11">
        <v>967.56992100000002</v>
      </c>
      <c r="W199" s="11">
        <v>1262.9010450000001</v>
      </c>
      <c r="X199" s="11">
        <v>1665.385313</v>
      </c>
      <c r="Y199" s="11">
        <v>1824.2836540000001</v>
      </c>
      <c r="Z199" s="11">
        <v>1975.1948809999999</v>
      </c>
      <c r="AA199" s="11">
        <v>2643.6290610000001</v>
      </c>
      <c r="AB199" s="11">
        <v>2803.5870199999999</v>
      </c>
      <c r="AC199" s="11">
        <v>2976.8365140000001</v>
      </c>
      <c r="AD199" s="11">
        <v>2798.5062670000002</v>
      </c>
      <c r="AE199" s="11">
        <v>2940.4864769999999</v>
      </c>
    </row>
    <row r="200" spans="1:31" ht="13.5" customHeight="1" x14ac:dyDescent="0.15">
      <c r="A200" s="1"/>
      <c r="B200" s="16" t="s">
        <v>224</v>
      </c>
      <c r="C200" s="13">
        <v>12.3883250910824</v>
      </c>
      <c r="D200" s="14">
        <v>10.309808037819499</v>
      </c>
      <c r="E200" s="14">
        <v>7.2461952359289619</v>
      </c>
      <c r="F200" s="14">
        <v>6.3834187045950497</v>
      </c>
      <c r="G200" s="14">
        <v>5.2816354196005486</v>
      </c>
      <c r="H200" s="14">
        <v>4.8688736483486776</v>
      </c>
      <c r="I200" s="14">
        <v>2.9861229363101591</v>
      </c>
      <c r="J200" s="14">
        <v>5.0517400887307682</v>
      </c>
      <c r="K200" s="14">
        <v>4.550965822039811</v>
      </c>
      <c r="L200" s="14">
        <v>7.055669</v>
      </c>
      <c r="M200" s="14">
        <v>7.3979090000000003</v>
      </c>
      <c r="N200" s="14">
        <v>6.4914370000000003</v>
      </c>
      <c r="O200" s="14">
        <v>5.4025259999999999</v>
      </c>
      <c r="P200" s="14">
        <v>5.7501499999999997</v>
      </c>
      <c r="Q200" s="14">
        <v>8.7239369999999994</v>
      </c>
      <c r="R200" s="14">
        <v>23.153255999999999</v>
      </c>
      <c r="S200" s="14">
        <v>31.421223999999999</v>
      </c>
      <c r="T200" s="14">
        <v>10.508856</v>
      </c>
      <c r="U200" s="14">
        <v>7.2148219999999998</v>
      </c>
      <c r="V200" s="14">
        <v>10.418262</v>
      </c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13.5" customHeight="1" x14ac:dyDescent="0.15">
      <c r="A201" s="1"/>
      <c r="B201" s="16" t="s">
        <v>225</v>
      </c>
      <c r="C201" s="10"/>
      <c r="D201" s="11"/>
      <c r="E201" s="11"/>
      <c r="F201" s="11"/>
      <c r="G201" s="11"/>
      <c r="H201" s="11"/>
      <c r="I201" s="11"/>
      <c r="J201" s="11"/>
      <c r="K201" s="11">
        <v>5.850685316861397</v>
      </c>
      <c r="L201" s="11">
        <v>6.1494710000000001</v>
      </c>
      <c r="M201" s="11">
        <v>4.741314</v>
      </c>
      <c r="N201" s="11">
        <v>7.4130149999999997</v>
      </c>
      <c r="O201" s="11">
        <v>6.832694</v>
      </c>
      <c r="P201" s="11">
        <v>7.1350600000000002</v>
      </c>
      <c r="Q201" s="11">
        <v>8.7381829999999994</v>
      </c>
      <c r="R201" s="11">
        <v>13.065547</v>
      </c>
      <c r="S201" s="11">
        <v>26.626884</v>
      </c>
      <c r="T201" s="11">
        <v>38.210465999999997</v>
      </c>
      <c r="U201" s="11">
        <v>17.647632000000002</v>
      </c>
      <c r="V201" s="11">
        <v>31.021225999999999</v>
      </c>
      <c r="W201" s="11">
        <v>29.758654</v>
      </c>
      <c r="X201" s="11">
        <v>59.871744999999997</v>
      </c>
      <c r="Y201" s="11">
        <v>66.815477999999999</v>
      </c>
      <c r="Z201" s="11">
        <v>71.949224999999998</v>
      </c>
      <c r="AA201" s="11">
        <v>97.937468999999993</v>
      </c>
      <c r="AB201" s="11">
        <v>113.511016</v>
      </c>
      <c r="AC201" s="11">
        <v>28.078979</v>
      </c>
      <c r="AD201" s="11">
        <v>20.236605000000001</v>
      </c>
      <c r="AE201" s="11">
        <v>12.265746</v>
      </c>
    </row>
    <row r="202" spans="1:31" ht="13.5" customHeight="1" x14ac:dyDescent="0.15">
      <c r="A202" s="1"/>
      <c r="B202" s="16" t="s">
        <v>226</v>
      </c>
      <c r="C202" s="13">
        <v>163.462874003802</v>
      </c>
      <c r="D202" s="14">
        <v>157.266433986686</v>
      </c>
      <c r="E202" s="14">
        <v>137.01653149073402</v>
      </c>
      <c r="F202" s="14">
        <v>143.566939977624</v>
      </c>
      <c r="G202" s="14">
        <v>117.314408824477</v>
      </c>
      <c r="H202" s="14">
        <v>84.210596604738413</v>
      </c>
      <c r="I202" s="14">
        <v>94.299059246315664</v>
      </c>
      <c r="J202" s="14">
        <v>117.93039694203199</v>
      </c>
      <c r="K202" s="14">
        <v>65.286796466107788</v>
      </c>
      <c r="L202" s="14">
        <v>91.566517000000005</v>
      </c>
      <c r="M202" s="14">
        <v>73.220485999999994</v>
      </c>
      <c r="N202" s="14">
        <v>59.003283000000003</v>
      </c>
      <c r="O202" s="14">
        <v>47.235815000000002</v>
      </c>
      <c r="P202" s="14">
        <v>58.393535</v>
      </c>
      <c r="Q202" s="14">
        <v>102.42796</v>
      </c>
      <c r="R202" s="14">
        <v>119.308477</v>
      </c>
      <c r="S202" s="14">
        <v>163.23965799999999</v>
      </c>
      <c r="T202" s="14">
        <v>189.31161700000001</v>
      </c>
      <c r="U202" s="14">
        <v>136.33406500000001</v>
      </c>
      <c r="V202" s="14">
        <v>223.265109</v>
      </c>
      <c r="W202" s="14">
        <v>206.57638299999999</v>
      </c>
      <c r="X202" s="14">
        <v>237.86151000000001</v>
      </c>
      <c r="Y202" s="14">
        <v>233.89384799999999</v>
      </c>
      <c r="Z202" s="14">
        <v>262.36415499999998</v>
      </c>
      <c r="AA202" s="14">
        <v>248.90642299999999</v>
      </c>
      <c r="AB202" s="14">
        <v>249.25183999999999</v>
      </c>
      <c r="AC202" s="14">
        <v>172.00814299999999</v>
      </c>
      <c r="AD202" s="14">
        <v>169.655959</v>
      </c>
      <c r="AE202" s="14">
        <v>143.21048300000001</v>
      </c>
    </row>
    <row r="203" spans="1:31" ht="13.5" customHeight="1" x14ac:dyDescent="0.15">
      <c r="A203" s="1"/>
      <c r="B203" s="16" t="s">
        <v>227</v>
      </c>
      <c r="C203" s="10">
        <v>1.2082551239708001</v>
      </c>
      <c r="D203" s="11">
        <v>1.22751306540656</v>
      </c>
      <c r="E203" s="11">
        <v>1.8865342325227701</v>
      </c>
      <c r="F203" s="11">
        <v>6.1643236378662385</v>
      </c>
      <c r="G203" s="11">
        <v>7.2424453823196107</v>
      </c>
      <c r="H203" s="11">
        <v>4.5979207052315978</v>
      </c>
      <c r="I203" s="11">
        <v>5.0951265107783765</v>
      </c>
      <c r="J203" s="11">
        <v>7.13793450976143</v>
      </c>
      <c r="K203" s="11">
        <v>4.6580728879296656</v>
      </c>
      <c r="L203" s="11">
        <v>5.9625700000000004</v>
      </c>
      <c r="M203" s="11">
        <v>5.9380660000000001</v>
      </c>
      <c r="N203" s="11">
        <v>6.108587</v>
      </c>
      <c r="O203" s="11">
        <v>2.0733990000000002</v>
      </c>
      <c r="P203" s="11">
        <v>7.5177050000000003</v>
      </c>
      <c r="Q203" s="11">
        <v>5.6711499999999999</v>
      </c>
      <c r="R203" s="11">
        <v>4.7334889999999996</v>
      </c>
      <c r="S203" s="11">
        <v>12.457554</v>
      </c>
      <c r="T203" s="11">
        <v>38.729556000000002</v>
      </c>
      <c r="U203" s="11">
        <v>16.226877999999999</v>
      </c>
      <c r="V203" s="11">
        <v>49.598323000000001</v>
      </c>
      <c r="W203" s="11">
        <v>58.632480999999999</v>
      </c>
      <c r="X203" s="11">
        <v>65.253701000000007</v>
      </c>
      <c r="Y203" s="11">
        <v>67.050949000000003</v>
      </c>
      <c r="Z203" s="11">
        <v>33.393327999999997</v>
      </c>
      <c r="AA203" s="11">
        <v>34.324962999999997</v>
      </c>
      <c r="AB203" s="11">
        <v>23.022970000000001</v>
      </c>
      <c r="AC203" s="11">
        <v>39.986235999999998</v>
      </c>
      <c r="AD203" s="11">
        <v>39.166856000000003</v>
      </c>
      <c r="AE203" s="11">
        <v>28.297573</v>
      </c>
    </row>
    <row r="204" spans="1:31" ht="13.5" customHeight="1" x14ac:dyDescent="0.15">
      <c r="A204" s="1"/>
      <c r="B204" s="16" t="s">
        <v>228</v>
      </c>
      <c r="C204" s="13">
        <v>22.4402136155257</v>
      </c>
      <c r="D204" s="14">
        <v>33.330910868284299</v>
      </c>
      <c r="E204" s="14">
        <v>12.3064353744576</v>
      </c>
      <c r="F204" s="14">
        <v>16.0723079208326</v>
      </c>
      <c r="G204" s="14">
        <v>21.272447320819097</v>
      </c>
      <c r="H204" s="14">
        <v>33.946786900221134</v>
      </c>
      <c r="I204" s="14">
        <v>8.9711111049063632</v>
      </c>
      <c r="J204" s="14">
        <v>10.368171036869199</v>
      </c>
      <c r="K204" s="14">
        <v>10.732643166514107</v>
      </c>
      <c r="L204" s="14">
        <v>14.339257</v>
      </c>
      <c r="M204" s="14">
        <v>13.520286</v>
      </c>
      <c r="N204" s="14">
        <v>22.428816999999999</v>
      </c>
      <c r="O204" s="14">
        <v>19.511430000000001</v>
      </c>
      <c r="P204" s="14">
        <v>31.920513</v>
      </c>
      <c r="Q204" s="14">
        <v>44.359430000000003</v>
      </c>
      <c r="R204" s="14">
        <v>58.046719000000003</v>
      </c>
      <c r="S204" s="14">
        <v>116.492222</v>
      </c>
      <c r="T204" s="14">
        <v>256.14351699999997</v>
      </c>
      <c r="U204" s="14">
        <v>95.700438000000005</v>
      </c>
      <c r="V204" s="14">
        <v>309.64463699999999</v>
      </c>
      <c r="W204" s="14">
        <v>302.16029600000002</v>
      </c>
      <c r="X204" s="14">
        <v>374.93519500000002</v>
      </c>
      <c r="Y204" s="14">
        <v>482.83273200000002</v>
      </c>
      <c r="Z204" s="14">
        <v>462.97365300000001</v>
      </c>
      <c r="AA204" s="14">
        <v>458.067834</v>
      </c>
      <c r="AB204" s="14">
        <v>380.33801099999999</v>
      </c>
      <c r="AC204" s="14">
        <v>353.386008</v>
      </c>
      <c r="AD204" s="14">
        <v>312.426783</v>
      </c>
      <c r="AE204" s="14">
        <v>307.16255000000001</v>
      </c>
    </row>
    <row r="205" spans="1:31" ht="13.5" customHeight="1" x14ac:dyDescent="0.15">
      <c r="A205" s="1"/>
      <c r="B205" s="16" t="s">
        <v>229</v>
      </c>
      <c r="C205" s="10"/>
      <c r="D205" s="11"/>
      <c r="E205" s="11"/>
      <c r="F205" s="11"/>
      <c r="G205" s="11"/>
      <c r="H205" s="11"/>
      <c r="I205" s="11"/>
      <c r="J205" s="11"/>
      <c r="K205" s="11">
        <v>3.7974683544303799E-2</v>
      </c>
      <c r="L205" s="11">
        <v>0.29170099999999999</v>
      </c>
      <c r="M205" s="11">
        <v>0.43856099999999998</v>
      </c>
      <c r="N205" s="11">
        <v>9.7247E-2</v>
      </c>
      <c r="O205" s="11">
        <v>9.5184000000000005E-2</v>
      </c>
      <c r="P205" s="11">
        <v>0.20116600000000001</v>
      </c>
      <c r="Q205" s="11">
        <v>0.301234</v>
      </c>
      <c r="R205" s="11">
        <v>1.136198</v>
      </c>
      <c r="S205" s="11">
        <v>0.46416200000000002</v>
      </c>
      <c r="T205" s="11">
        <v>0.79077799999999998</v>
      </c>
      <c r="U205" s="11">
        <v>0.20122399999999999</v>
      </c>
      <c r="V205" s="11">
        <v>0.300757</v>
      </c>
      <c r="W205" s="11">
        <v>0.28146599999999999</v>
      </c>
      <c r="X205" s="11">
        <v>0.51471500000000003</v>
      </c>
      <c r="Y205" s="11">
        <v>0.36652099999999999</v>
      </c>
      <c r="Z205" s="11">
        <v>0.91525699999999999</v>
      </c>
      <c r="AA205" s="11">
        <v>0.67038699999999996</v>
      </c>
      <c r="AB205" s="11">
        <v>0.96494100000000005</v>
      </c>
      <c r="AC205" s="11">
        <v>0.64546099999999995</v>
      </c>
      <c r="AD205" s="11">
        <v>0.92536200000000002</v>
      </c>
      <c r="AE205" s="11">
        <v>0.84845599999999999</v>
      </c>
    </row>
    <row r="206" spans="1:31" ht="13.5" customHeight="1" x14ac:dyDescent="0.15">
      <c r="A206" s="1"/>
      <c r="B206" s="16" t="s">
        <v>230</v>
      </c>
      <c r="C206" s="13">
        <v>0.75349005250896994</v>
      </c>
      <c r="D206" s="14">
        <v>1.50325362200129</v>
      </c>
      <c r="E206" s="14">
        <v>1.596951673441779</v>
      </c>
      <c r="F206" s="14">
        <v>1.5163811245177905</v>
      </c>
      <c r="G206" s="14">
        <v>2.0849082013328801</v>
      </c>
      <c r="H206" s="14">
        <v>2.501076580755131</v>
      </c>
      <c r="I206" s="14">
        <v>1.5713193827815299</v>
      </c>
      <c r="J206" s="14">
        <v>2.7386774572922801</v>
      </c>
      <c r="K206" s="14">
        <v>2.2477812713952305</v>
      </c>
      <c r="L206" s="14">
        <v>2.9519350000000002</v>
      </c>
      <c r="M206" s="14">
        <v>2.994316</v>
      </c>
      <c r="N206" s="14">
        <v>4.1090350000000004</v>
      </c>
      <c r="O206" s="14">
        <v>5.2685550000000001</v>
      </c>
      <c r="P206" s="14">
        <v>8.2331979999999998</v>
      </c>
      <c r="Q206" s="14">
        <v>9.6515780000000007</v>
      </c>
      <c r="R206" s="14">
        <v>11.734420999999999</v>
      </c>
      <c r="S206" s="14">
        <v>14.532722</v>
      </c>
      <c r="T206" s="14">
        <v>21.387219999999999</v>
      </c>
      <c r="U206" s="14">
        <v>15.561989000000001</v>
      </c>
      <c r="V206" s="14">
        <v>16.764993</v>
      </c>
      <c r="W206" s="14">
        <v>16.850415999999999</v>
      </c>
      <c r="X206" s="14">
        <v>24.735757</v>
      </c>
      <c r="Y206" s="14">
        <v>24.309730999999999</v>
      </c>
      <c r="Z206" s="14">
        <v>21.508324999999999</v>
      </c>
      <c r="AA206" s="14">
        <v>16.973859000000001</v>
      </c>
      <c r="AB206" s="14">
        <v>12.698451</v>
      </c>
      <c r="AC206" s="14">
        <v>13.324992999999999</v>
      </c>
      <c r="AD206" s="14">
        <v>19.698730999999999</v>
      </c>
      <c r="AE206" s="14">
        <v>20.579647999999999</v>
      </c>
    </row>
    <row r="207" spans="1:31" ht="13.5" customHeight="1" x14ac:dyDescent="0.15">
      <c r="A207" s="1"/>
      <c r="B207" s="16" t="s">
        <v>231</v>
      </c>
      <c r="C207" s="10">
        <v>0.54306776917572841</v>
      </c>
      <c r="D207" s="11">
        <v>0.46481791456712179</v>
      </c>
      <c r="E207" s="11">
        <v>0.50930532475396517</v>
      </c>
      <c r="F207" s="11">
        <v>1.37053681576243</v>
      </c>
      <c r="G207" s="11">
        <v>3.0134788200391802</v>
      </c>
      <c r="H207" s="11">
        <v>2.7576073836472599</v>
      </c>
      <c r="I207" s="11">
        <v>2.09318921244193</v>
      </c>
      <c r="J207" s="11">
        <v>3.818090573337348</v>
      </c>
      <c r="K207" s="11">
        <v>10.4410716023887</v>
      </c>
      <c r="L207" s="11">
        <v>10.808016</v>
      </c>
      <c r="M207" s="11">
        <v>12.704132</v>
      </c>
      <c r="N207" s="11">
        <v>11.661654</v>
      </c>
      <c r="O207" s="11">
        <v>13.63522</v>
      </c>
      <c r="P207" s="11">
        <v>22.060113999999999</v>
      </c>
      <c r="Q207" s="11">
        <v>30.933724999999999</v>
      </c>
      <c r="R207" s="11">
        <v>63.853273000000002</v>
      </c>
      <c r="S207" s="11">
        <v>80.802931000000001</v>
      </c>
      <c r="T207" s="11">
        <v>97.461510000000004</v>
      </c>
      <c r="U207" s="11">
        <v>58.816719999999997</v>
      </c>
      <c r="V207" s="11">
        <v>86.905472000000003</v>
      </c>
      <c r="W207" s="11">
        <v>79.841549000000001</v>
      </c>
      <c r="X207" s="11">
        <v>96.021090000000001</v>
      </c>
      <c r="Y207" s="11">
        <v>121.42941999999999</v>
      </c>
      <c r="Z207" s="11">
        <v>132.864949</v>
      </c>
      <c r="AA207" s="11">
        <v>130.034797</v>
      </c>
      <c r="AB207" s="11">
        <v>100.84437699999999</v>
      </c>
      <c r="AC207" s="11">
        <v>99.333015000000003</v>
      </c>
      <c r="AD207" s="11">
        <v>97.068652999999998</v>
      </c>
      <c r="AE207" s="11">
        <v>101.4949</v>
      </c>
    </row>
    <row r="208" spans="1:31" ht="13.5" customHeight="1" x14ac:dyDescent="0.15">
      <c r="A208" s="1"/>
      <c r="B208" s="16" t="s">
        <v>232</v>
      </c>
      <c r="C208" s="13">
        <v>0.66159872587980861</v>
      </c>
      <c r="D208" s="14">
        <v>1.26651378406033</v>
      </c>
      <c r="E208" s="14">
        <v>2.3803354821337299</v>
      </c>
      <c r="F208" s="14">
        <v>4.73358876347588</v>
      </c>
      <c r="G208" s="14">
        <v>9.321128970934808</v>
      </c>
      <c r="H208" s="14">
        <v>12.420486446778501</v>
      </c>
      <c r="I208" s="14">
        <v>16.294879726528599</v>
      </c>
      <c r="J208" s="14">
        <v>19.409508337202798</v>
      </c>
      <c r="K208" s="14">
        <v>15.353399789214</v>
      </c>
      <c r="L208" s="14">
        <v>17.223454</v>
      </c>
      <c r="M208" s="14">
        <v>17.569376999999999</v>
      </c>
      <c r="N208" s="14">
        <v>2.602455</v>
      </c>
      <c r="O208" s="14">
        <v>3.9681000000000002</v>
      </c>
      <c r="P208" s="14">
        <v>7.8073730000000001</v>
      </c>
      <c r="Q208" s="14">
        <v>8.3668329999999997</v>
      </c>
      <c r="R208" s="14">
        <v>9.7213860000000007</v>
      </c>
      <c r="S208" s="14">
        <v>12.022966</v>
      </c>
      <c r="T208" s="14">
        <v>18.398938000000001</v>
      </c>
      <c r="U208" s="14">
        <v>19.067215999999998</v>
      </c>
      <c r="V208" s="14">
        <v>53.177900000000001</v>
      </c>
      <c r="W208" s="14">
        <v>78.390373999999994</v>
      </c>
      <c r="X208" s="14">
        <v>92.959393000000006</v>
      </c>
      <c r="Y208" s="14">
        <v>55.623190000000001</v>
      </c>
      <c r="Z208" s="14">
        <v>51.505335000000002</v>
      </c>
      <c r="AA208" s="14">
        <v>41.644945999999997</v>
      </c>
      <c r="AB208" s="14">
        <v>33.688654</v>
      </c>
      <c r="AC208" s="14">
        <v>30.806104999999999</v>
      </c>
      <c r="AD208" s="14">
        <v>33.295664000000002</v>
      </c>
      <c r="AE208" s="14">
        <v>25.537316000000001</v>
      </c>
    </row>
    <row r="209" spans="1:31" ht="13.5" customHeight="1" x14ac:dyDescent="0.15">
      <c r="A209" s="1"/>
      <c r="B209" s="16" t="s">
        <v>233</v>
      </c>
      <c r="C209" s="10">
        <v>4.4874476476663689</v>
      </c>
      <c r="D209" s="11">
        <v>11.136571240949399</v>
      </c>
      <c r="E209" s="11">
        <v>8.6881597551405001</v>
      </c>
      <c r="F209" s="11">
        <v>6.4743629229014994</v>
      </c>
      <c r="G209" s="11">
        <v>8.601879353951519</v>
      </c>
      <c r="H209" s="11">
        <v>7.5273471150433773</v>
      </c>
      <c r="I209" s="11">
        <v>8.060759390794864</v>
      </c>
      <c r="J209" s="11">
        <v>12.909325204878099</v>
      </c>
      <c r="K209" s="11">
        <v>15.803072602581706</v>
      </c>
      <c r="L209" s="11">
        <v>17.605630000000001</v>
      </c>
      <c r="M209" s="11">
        <v>26.001329999999999</v>
      </c>
      <c r="N209" s="11">
        <v>19.437170999999999</v>
      </c>
      <c r="O209" s="11">
        <v>10.708798</v>
      </c>
      <c r="P209" s="11">
        <v>29.480318</v>
      </c>
      <c r="Q209" s="11">
        <v>50.858998</v>
      </c>
      <c r="R209" s="11">
        <v>82.581496999999999</v>
      </c>
      <c r="S209" s="11">
        <v>117.41964</v>
      </c>
      <c r="T209" s="11">
        <v>168.38694100000001</v>
      </c>
      <c r="U209" s="11">
        <v>61.853476999999998</v>
      </c>
      <c r="V209" s="11">
        <v>111.89960600000001</v>
      </c>
      <c r="W209" s="11">
        <v>159.02351200000001</v>
      </c>
      <c r="X209" s="11">
        <v>192.432671</v>
      </c>
      <c r="Y209" s="11">
        <v>147.32515699999999</v>
      </c>
      <c r="Z209" s="11">
        <v>64.926132999999993</v>
      </c>
      <c r="AA209" s="11">
        <v>37.610289000000002</v>
      </c>
      <c r="AB209" s="11">
        <v>43.242987999999997</v>
      </c>
      <c r="AC209" s="11">
        <v>46.867134</v>
      </c>
      <c r="AD209" s="11">
        <v>8.6486490000000007</v>
      </c>
      <c r="AE209" s="11">
        <v>10.373142</v>
      </c>
    </row>
    <row r="210" spans="1:31" ht="13.5" customHeight="1" x14ac:dyDescent="0.15">
      <c r="A210" s="1"/>
      <c r="B210" s="16" t="s">
        <v>234</v>
      </c>
      <c r="C210" s="13">
        <v>7.5180232774415698E-2</v>
      </c>
      <c r="D210" s="14"/>
      <c r="E210" s="14">
        <v>5.9424443247953297E-2</v>
      </c>
      <c r="F210" s="14">
        <v>0.258461410623332</v>
      </c>
      <c r="G210" s="14">
        <v>2.4994202246771597</v>
      </c>
      <c r="H210" s="14">
        <v>3.4061231377275001</v>
      </c>
      <c r="I210" s="14">
        <v>5.4585793790244006</v>
      </c>
      <c r="J210" s="14">
        <v>9.4591142351379706E-2</v>
      </c>
      <c r="K210" s="14">
        <v>15.412280063110508</v>
      </c>
      <c r="L210" s="14">
        <v>15.008537</v>
      </c>
      <c r="M210" s="14">
        <v>9.7905960000000007</v>
      </c>
      <c r="N210" s="14">
        <v>14.768193</v>
      </c>
      <c r="O210" s="14">
        <v>19.693048999999998</v>
      </c>
      <c r="P210" s="14">
        <v>26.390795000000001</v>
      </c>
      <c r="Q210" s="14">
        <v>70.102096000000003</v>
      </c>
      <c r="R210" s="14">
        <v>60.588825999999997</v>
      </c>
      <c r="S210" s="14">
        <v>36.690353999999999</v>
      </c>
      <c r="T210" s="14">
        <v>32.104531999999999</v>
      </c>
      <c r="U210" s="14">
        <v>18.769203999999998</v>
      </c>
      <c r="V210" s="14">
        <v>22.800664999999999</v>
      </c>
      <c r="W210" s="14">
        <v>22.237646000000002</v>
      </c>
      <c r="X210" s="14">
        <v>25.547657000000001</v>
      </c>
      <c r="Y210" s="14">
        <v>21.693286000000001</v>
      </c>
      <c r="Z210" s="14">
        <v>26.787987999999999</v>
      </c>
      <c r="AA210" s="14">
        <v>28.569479000000001</v>
      </c>
      <c r="AB210" s="14">
        <v>25.627103000000002</v>
      </c>
      <c r="AC210" s="14">
        <v>28.271391000000001</v>
      </c>
      <c r="AD210" s="14">
        <v>29.907233999999999</v>
      </c>
      <c r="AE210" s="14">
        <v>32.684159999999999</v>
      </c>
    </row>
    <row r="211" spans="1:31" ht="13.5" customHeight="1" x14ac:dyDescent="0.15">
      <c r="A211" s="1"/>
      <c r="B211" s="9" t="s">
        <v>235</v>
      </c>
      <c r="C211" s="10">
        <v>37.301930223301497</v>
      </c>
      <c r="D211" s="11">
        <v>7.5068868476413728</v>
      </c>
      <c r="E211" s="11">
        <v>19.337273105217598</v>
      </c>
      <c r="F211" s="11">
        <v>11.642291309901697</v>
      </c>
      <c r="G211" s="11">
        <v>65.567325633850899</v>
      </c>
      <c r="H211" s="11">
        <v>69.477670659776422</v>
      </c>
      <c r="I211" s="11">
        <v>25.02126311277317</v>
      </c>
      <c r="J211" s="11">
        <v>47.772959880404287</v>
      </c>
      <c r="K211" s="11">
        <v>39.940199979850703</v>
      </c>
      <c r="L211" s="11">
        <v>188.93866499999999</v>
      </c>
      <c r="M211" s="11">
        <v>110.75635</v>
      </c>
      <c r="N211" s="11">
        <v>176.52755999999999</v>
      </c>
      <c r="O211" s="11">
        <v>212.19313</v>
      </c>
      <c r="P211" s="11">
        <v>250.23568599999999</v>
      </c>
      <c r="Q211" s="11">
        <v>215.553822</v>
      </c>
      <c r="R211" s="11">
        <v>236.67366899999999</v>
      </c>
      <c r="S211" s="11">
        <v>184.490906</v>
      </c>
      <c r="T211" s="11">
        <v>54.735936000000002</v>
      </c>
      <c r="U211" s="11">
        <v>33.387518999999998</v>
      </c>
      <c r="V211" s="11">
        <v>31.739329999999999</v>
      </c>
      <c r="W211" s="11">
        <v>28.028798999999999</v>
      </c>
      <c r="X211" s="11">
        <v>41.751311000000001</v>
      </c>
      <c r="Y211" s="11">
        <v>100.40821200000001</v>
      </c>
      <c r="Z211" s="11">
        <v>110.96930500000001</v>
      </c>
      <c r="AA211" s="11">
        <v>79.448338000000007</v>
      </c>
      <c r="AB211" s="11">
        <v>31.674603999999999</v>
      </c>
      <c r="AC211" s="11">
        <v>11.645671999999999</v>
      </c>
      <c r="AD211" s="11">
        <v>10.897214999999999</v>
      </c>
      <c r="AE211" s="11">
        <v>3.973128</v>
      </c>
    </row>
    <row r="212" spans="1:31" ht="13.5" customHeight="1" x14ac:dyDescent="0.15">
      <c r="A212" s="1"/>
      <c r="B212" s="12" t="s">
        <v>236</v>
      </c>
      <c r="C212" s="13">
        <v>15.516369821998401</v>
      </c>
      <c r="D212" s="14">
        <v>3.9041149371437499E-3</v>
      </c>
      <c r="E212" s="14">
        <v>4.5597536372886003</v>
      </c>
      <c r="F212" s="14">
        <v>6.3763147024998107E-2</v>
      </c>
      <c r="G212" s="14">
        <v>27.019631462984993</v>
      </c>
      <c r="H212" s="14">
        <v>37.49310043481691</v>
      </c>
      <c r="I212" s="14">
        <v>2.4274218501377702</v>
      </c>
      <c r="J212" s="14">
        <v>38.548935928434389</v>
      </c>
      <c r="K212" s="14">
        <v>5.7420477943322306</v>
      </c>
      <c r="L212" s="14">
        <v>4.6362560000000004</v>
      </c>
      <c r="M212" s="14">
        <v>4.7863569999999998</v>
      </c>
      <c r="N212" s="14">
        <v>3.8866360000000002</v>
      </c>
      <c r="O212" s="14">
        <v>7.8325360000000002</v>
      </c>
      <c r="P212" s="14">
        <v>10.657109</v>
      </c>
      <c r="Q212" s="14">
        <v>9.934196</v>
      </c>
      <c r="R212" s="14">
        <v>31.091916999999999</v>
      </c>
      <c r="S212" s="14">
        <v>5.0278910000000003</v>
      </c>
      <c r="T212" s="14">
        <v>8.596743</v>
      </c>
      <c r="U212" s="14">
        <v>3.0985429999999998</v>
      </c>
      <c r="V212" s="14">
        <v>2.1047060000000002</v>
      </c>
      <c r="W212" s="14">
        <v>4.2599140000000002</v>
      </c>
      <c r="X212" s="14">
        <v>1.71574</v>
      </c>
      <c r="Y212" s="14">
        <v>2.2223510000000002</v>
      </c>
      <c r="Z212" s="14">
        <v>4.872223</v>
      </c>
      <c r="AA212" s="14">
        <v>5.6445730000000003</v>
      </c>
      <c r="AB212" s="14">
        <v>5.4396529999999998</v>
      </c>
      <c r="AC212" s="14">
        <v>9.9456640000000007</v>
      </c>
      <c r="AD212" s="14">
        <v>10.390784999999999</v>
      </c>
      <c r="AE212" s="14">
        <v>3.8137150000000002</v>
      </c>
    </row>
    <row r="213" spans="1:31" ht="13.5" customHeight="1" x14ac:dyDescent="0.15">
      <c r="A213" s="1"/>
      <c r="B213" s="12" t="s">
        <v>237</v>
      </c>
      <c r="C213" s="10">
        <v>21.785560401303101</v>
      </c>
      <c r="D213" s="11">
        <v>7.50298273270423</v>
      </c>
      <c r="E213" s="11">
        <v>14.777519467929</v>
      </c>
      <c r="F213" s="11">
        <v>11.578528162876699</v>
      </c>
      <c r="G213" s="11">
        <v>38.547694170865903</v>
      </c>
      <c r="H213" s="11">
        <v>31.984570224959501</v>
      </c>
      <c r="I213" s="11">
        <v>22.593841262635397</v>
      </c>
      <c r="J213" s="11">
        <v>9.2240239519698992</v>
      </c>
      <c r="K213" s="11">
        <v>34.198152185518474</v>
      </c>
      <c r="L213" s="11">
        <v>184.30240900000001</v>
      </c>
      <c r="M213" s="11">
        <v>105.969993</v>
      </c>
      <c r="N213" s="11">
        <v>172.64092400000001</v>
      </c>
      <c r="O213" s="11">
        <v>204.36059399999999</v>
      </c>
      <c r="P213" s="11">
        <v>239.578577</v>
      </c>
      <c r="Q213" s="11">
        <v>205.61962600000001</v>
      </c>
      <c r="R213" s="11">
        <v>205.58175199999999</v>
      </c>
      <c r="S213" s="11">
        <v>179.46301500000001</v>
      </c>
      <c r="T213" s="11">
        <v>46.139192999999999</v>
      </c>
      <c r="U213" s="11">
        <v>30.288976000000002</v>
      </c>
      <c r="V213" s="11">
        <v>29.634623999999999</v>
      </c>
      <c r="W213" s="11">
        <v>23.768885000000001</v>
      </c>
      <c r="X213" s="11">
        <v>40.035570999999997</v>
      </c>
      <c r="Y213" s="11">
        <v>98.185861000000003</v>
      </c>
      <c r="Z213" s="11">
        <v>106.097082</v>
      </c>
      <c r="AA213" s="11">
        <v>73.803764999999999</v>
      </c>
      <c r="AB213" s="11">
        <v>26.234950999999999</v>
      </c>
      <c r="AC213" s="11">
        <v>1.700008</v>
      </c>
      <c r="AD213" s="11">
        <v>0.50643000000000005</v>
      </c>
      <c r="AE213" s="11">
        <v>0.159413</v>
      </c>
    </row>
    <row r="214" spans="1:31" ht="13.5" customHeight="1" x14ac:dyDescent="0.15">
      <c r="A214" s="1"/>
      <c r="B214" s="9" t="s">
        <v>238</v>
      </c>
      <c r="C214" s="13"/>
      <c r="D214" s="14"/>
      <c r="E214" s="14"/>
      <c r="F214" s="14"/>
      <c r="G214" s="14"/>
      <c r="H214" s="14">
        <v>100.21501946383501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13.5" customHeight="1" x14ac:dyDescent="0.15">
      <c r="A215" s="1"/>
      <c r="B215" s="9" t="s">
        <v>239</v>
      </c>
      <c r="C215" s="10">
        <v>300.11371449037813</v>
      </c>
      <c r="D215" s="11">
        <v>343.8167942986268</v>
      </c>
      <c r="E215" s="11">
        <v>466.76607262320397</v>
      </c>
      <c r="F215" s="11">
        <v>269.88226778849923</v>
      </c>
      <c r="G215" s="11">
        <v>605.03005093841716</v>
      </c>
      <c r="H215" s="11">
        <v>773.61968852482607</v>
      </c>
      <c r="I215" s="11">
        <v>761.67934660893627</v>
      </c>
      <c r="J215" s="11">
        <v>805.07303693412052</v>
      </c>
      <c r="K215" s="11">
        <v>876.10746833697601</v>
      </c>
      <c r="L215" s="11">
        <v>290.70328699999999</v>
      </c>
      <c r="M215" s="11">
        <v>29.872598</v>
      </c>
      <c r="N215" s="11">
        <v>705.57630300000005</v>
      </c>
      <c r="O215" s="11">
        <v>76.786141000000001</v>
      </c>
      <c r="P215" s="11">
        <v>88.481502000000006</v>
      </c>
      <c r="Q215" s="11">
        <v>156.22630899999999</v>
      </c>
      <c r="R215" s="11">
        <v>87.243459000000001</v>
      </c>
      <c r="S215" s="11">
        <v>331.26445899999999</v>
      </c>
      <c r="T215" s="11">
        <v>697.27970000000005</v>
      </c>
      <c r="U215" s="11">
        <v>489.387629</v>
      </c>
      <c r="V215" s="11">
        <v>609.25231199999996</v>
      </c>
      <c r="W215" s="11">
        <v>783.18796699999996</v>
      </c>
      <c r="X215" s="11">
        <v>730.48636599999998</v>
      </c>
      <c r="Y215" s="11">
        <v>772.11638900000003</v>
      </c>
      <c r="Z215" s="11">
        <v>739.20121500000005</v>
      </c>
      <c r="AA215" s="11">
        <v>740.33334400000001</v>
      </c>
      <c r="AB215" s="11">
        <v>444.59635400000002</v>
      </c>
      <c r="AC215" s="11">
        <v>484.83313500000003</v>
      </c>
      <c r="AD215" s="11">
        <v>584.46758899999998</v>
      </c>
      <c r="AE215" s="11">
        <v>429.13231400000001</v>
      </c>
    </row>
    <row r="216" spans="1:31" ht="13.5" customHeight="1" x14ac:dyDescent="0.15">
      <c r="A216" s="1"/>
      <c r="B216" s="9" t="s">
        <v>240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2" t="s">
        <v>241</v>
      </c>
      <c r="C217" s="10">
        <v>735.36339827554411</v>
      </c>
      <c r="D217" s="11">
        <v>701.73402343921157</v>
      </c>
      <c r="E217" s="11">
        <v>808.19866421645509</v>
      </c>
      <c r="F217" s="11">
        <v>784.70495578179111</v>
      </c>
      <c r="G217" s="11">
        <v>950.35438576676836</v>
      </c>
      <c r="H217" s="11">
        <v>752.43669113087867</v>
      </c>
      <c r="I217" s="11">
        <v>702.29458678861351</v>
      </c>
      <c r="J217" s="11">
        <v>777.1960709961686</v>
      </c>
      <c r="K217" s="11">
        <v>1182.4235369334508</v>
      </c>
      <c r="L217" s="11">
        <v>1289.553081</v>
      </c>
      <c r="M217" s="11">
        <v>1504.8713540000001</v>
      </c>
      <c r="N217" s="11">
        <v>1466.705729</v>
      </c>
      <c r="O217" s="11">
        <v>1617.8288620000001</v>
      </c>
      <c r="P217" s="11">
        <v>2504.181188</v>
      </c>
      <c r="Q217" s="11">
        <v>2854.0622279999998</v>
      </c>
      <c r="R217" s="11">
        <v>3393.5869280000002</v>
      </c>
      <c r="S217" s="11">
        <v>4672.005024</v>
      </c>
      <c r="T217" s="11">
        <v>6672.866599</v>
      </c>
      <c r="U217" s="11">
        <v>6350.8084550000003</v>
      </c>
      <c r="V217" s="11">
        <v>6796.8497150000003</v>
      </c>
      <c r="W217" s="11">
        <v>7660.9399540000004</v>
      </c>
      <c r="X217" s="11">
        <v>8214.5231139999996</v>
      </c>
      <c r="Y217" s="11">
        <v>7962.1372950000004</v>
      </c>
      <c r="Z217" s="11">
        <v>8388.3381300000001</v>
      </c>
      <c r="AA217" s="11">
        <v>6652.597777</v>
      </c>
      <c r="AB217" s="11">
        <v>6137.5079409999998</v>
      </c>
      <c r="AC217" s="11">
        <v>6841.2456359999996</v>
      </c>
      <c r="AD217" s="11">
        <v>7531.9409269999996</v>
      </c>
      <c r="AE217" s="11">
        <v>6780.2249330000004</v>
      </c>
    </row>
    <row r="218" spans="1:31" ht="13.5" customHeight="1" x14ac:dyDescent="0.15">
      <c r="A218" s="1"/>
      <c r="B218" s="12" t="s">
        <v>242</v>
      </c>
      <c r="C218" s="13">
        <v>1380.6188226045394</v>
      </c>
      <c r="D218" s="14">
        <v>1426.330747788825</v>
      </c>
      <c r="E218" s="14">
        <v>1541.2780671504115</v>
      </c>
      <c r="F218" s="14">
        <v>1496.8932366714423</v>
      </c>
      <c r="G218" s="14">
        <v>2355.7839841870982</v>
      </c>
      <c r="H218" s="14">
        <v>1896.2185459182542</v>
      </c>
      <c r="I218" s="14">
        <v>1634.9678154759097</v>
      </c>
      <c r="J218" s="14">
        <v>1542.1949909264465</v>
      </c>
      <c r="K218" s="14">
        <v>1651.949007975408</v>
      </c>
      <c r="L218" s="14">
        <v>1630.6520149999999</v>
      </c>
      <c r="M218" s="14">
        <v>1685.5412839999999</v>
      </c>
      <c r="N218" s="14">
        <v>1949.4062730000001</v>
      </c>
      <c r="O218" s="14">
        <v>2361.4632329999999</v>
      </c>
      <c r="P218" s="14">
        <v>3122.1545980000001</v>
      </c>
      <c r="Q218" s="14">
        <v>3863.4219739999999</v>
      </c>
      <c r="R218" s="14">
        <v>5169.1347219999998</v>
      </c>
      <c r="S218" s="14">
        <v>6769.7817100000002</v>
      </c>
      <c r="T218" s="14">
        <v>8662.7103150000003</v>
      </c>
      <c r="U218" s="14">
        <v>8226.1370160000006</v>
      </c>
      <c r="V218" s="14">
        <v>8965.9242489999997</v>
      </c>
      <c r="W218" s="14">
        <v>9511.7086479999998</v>
      </c>
      <c r="X218" s="14">
        <v>10623.576816000001</v>
      </c>
      <c r="Y218" s="14">
        <v>10584.301841</v>
      </c>
      <c r="Z218" s="14">
        <v>10594.208653</v>
      </c>
      <c r="AA218" s="14">
        <v>9473.0647570000001</v>
      </c>
      <c r="AB218" s="14">
        <v>8072.4287260000001</v>
      </c>
      <c r="AC218" s="14">
        <v>7613.9076150000001</v>
      </c>
      <c r="AD218" s="14">
        <v>7503.1318149999997</v>
      </c>
      <c r="AE218" s="14">
        <v>7519.4258280000004</v>
      </c>
    </row>
    <row r="219" spans="1:31" ht="13.5" customHeight="1" x14ac:dyDescent="0.15">
      <c r="A219" s="1"/>
      <c r="B219" s="12" t="s">
        <v>243</v>
      </c>
      <c r="C219" s="10">
        <v>5910.8824261088112</v>
      </c>
      <c r="D219" s="11">
        <v>5926.4686496416743</v>
      </c>
      <c r="E219" s="11">
        <v>6188.7997519883575</v>
      </c>
      <c r="F219" s="11">
        <v>6494.2613779334306</v>
      </c>
      <c r="G219" s="11">
        <v>8001.3970572456174</v>
      </c>
      <c r="H219" s="11">
        <v>7476.8013153861866</v>
      </c>
      <c r="I219" s="11">
        <v>7601.0385193964903</v>
      </c>
      <c r="J219" s="11">
        <v>7841.8442728305363</v>
      </c>
      <c r="K219" s="11">
        <v>8028.9923549794566</v>
      </c>
      <c r="L219" s="11">
        <v>8884.344443</v>
      </c>
      <c r="M219" s="11">
        <v>8526.5436829999999</v>
      </c>
      <c r="N219" s="11">
        <v>8175.0273289999996</v>
      </c>
      <c r="O219" s="11">
        <v>9642.0799349999998</v>
      </c>
      <c r="P219" s="11">
        <v>11337.074194999999</v>
      </c>
      <c r="Q219" s="11">
        <v>12169.951734</v>
      </c>
      <c r="R219" s="11">
        <v>14647.075107000001</v>
      </c>
      <c r="S219" s="11">
        <v>17922.545553</v>
      </c>
      <c r="T219" s="11">
        <v>19052.605039999999</v>
      </c>
      <c r="U219" s="11">
        <v>14693.905158</v>
      </c>
      <c r="V219" s="11">
        <v>17956.865202000001</v>
      </c>
      <c r="W219" s="11">
        <v>19863.219072</v>
      </c>
      <c r="X219" s="11">
        <v>17603.926495</v>
      </c>
      <c r="Y219" s="11">
        <v>18111.289293999998</v>
      </c>
      <c r="Z219" s="11">
        <v>18912.081268999998</v>
      </c>
      <c r="AA219" s="11">
        <v>17646.573004000002</v>
      </c>
      <c r="AB219" s="11">
        <v>17889.648595999999</v>
      </c>
      <c r="AC219" s="11">
        <v>19456.182482</v>
      </c>
      <c r="AD219" s="11">
        <v>20579.773228999999</v>
      </c>
      <c r="AE219" s="11">
        <v>19451.410885000001</v>
      </c>
    </row>
    <row r="220" spans="1:31" ht="13.5" customHeight="1" x14ac:dyDescent="0.15">
      <c r="A220" s="1"/>
      <c r="B220" s="12" t="s">
        <v>244</v>
      </c>
      <c r="C220" s="13">
        <v>1411.0630368641309</v>
      </c>
      <c r="D220" s="14">
        <v>1572.3244555126007</v>
      </c>
      <c r="E220" s="14">
        <v>1525.0651274957461</v>
      </c>
      <c r="F220" s="14">
        <v>1480.3068692142758</v>
      </c>
      <c r="G220" s="14">
        <v>2305.8813956755703</v>
      </c>
      <c r="H220" s="14">
        <v>1917.3264183352746</v>
      </c>
      <c r="I220" s="14">
        <v>1729.2390976494387</v>
      </c>
      <c r="J220" s="14">
        <v>1601.5825899726099</v>
      </c>
      <c r="K220" s="14">
        <v>1831.2081205647705</v>
      </c>
      <c r="L220" s="14">
        <v>1809.6561589999999</v>
      </c>
      <c r="M220" s="14">
        <v>2024.2796269999999</v>
      </c>
      <c r="N220" s="14">
        <v>2290.9390349999999</v>
      </c>
      <c r="O220" s="14">
        <v>2687.7198760000001</v>
      </c>
      <c r="P220" s="14">
        <v>3669.8719999999998</v>
      </c>
      <c r="Q220" s="14">
        <v>4423.4382299999997</v>
      </c>
      <c r="R220" s="14">
        <v>5762.1176729999997</v>
      </c>
      <c r="S220" s="14">
        <v>7769.1241140000002</v>
      </c>
      <c r="T220" s="14">
        <v>10582.599007000001</v>
      </c>
      <c r="U220" s="14">
        <v>9194.7433249999995</v>
      </c>
      <c r="V220" s="14">
        <v>10540.590009</v>
      </c>
      <c r="W220" s="14">
        <v>11749.489326999999</v>
      </c>
      <c r="X220" s="14">
        <v>12592.696769</v>
      </c>
      <c r="Y220" s="14">
        <v>12204.974646000001</v>
      </c>
      <c r="Z220" s="14">
        <v>12406.977478999999</v>
      </c>
      <c r="AA220" s="14">
        <v>10229.558301999999</v>
      </c>
      <c r="AB220" s="14">
        <v>8522.371228</v>
      </c>
      <c r="AC220" s="14">
        <v>8722.2287799999995</v>
      </c>
      <c r="AD220" s="14">
        <v>8519.626972</v>
      </c>
      <c r="AE220" s="14">
        <v>8365.4157630000009</v>
      </c>
    </row>
    <row r="221" spans="1:31" ht="13.5" customHeight="1" x14ac:dyDescent="0.15">
      <c r="A221" s="1"/>
      <c r="B221" s="17" t="s">
        <v>245</v>
      </c>
      <c r="C221" s="10">
        <v>3497.312628294263</v>
      </c>
      <c r="D221" s="11">
        <v>3877.9522839358528</v>
      </c>
      <c r="E221" s="11">
        <v>5120.6014203821178</v>
      </c>
      <c r="F221" s="11">
        <v>8027.2395177644348</v>
      </c>
      <c r="G221" s="11">
        <v>12359.519363214198</v>
      </c>
      <c r="H221" s="11">
        <v>10504.202905832633</v>
      </c>
      <c r="I221" s="11">
        <v>11873.48333679994</v>
      </c>
      <c r="J221" s="11">
        <v>11017.058952750656</v>
      </c>
      <c r="K221" s="11">
        <v>10694.724215918668</v>
      </c>
      <c r="L221" s="11">
        <v>13991.838748</v>
      </c>
      <c r="M221" s="11">
        <v>13878.377117</v>
      </c>
      <c r="N221" s="11">
        <v>15403.331649</v>
      </c>
      <c r="O221" s="11">
        <v>21050.893897999998</v>
      </c>
      <c r="P221" s="11">
        <v>27629.965504</v>
      </c>
      <c r="Q221" s="11">
        <v>34115.274524</v>
      </c>
      <c r="R221" s="11">
        <v>41300.696523999999</v>
      </c>
      <c r="S221" s="11">
        <v>52508.931044999998</v>
      </c>
      <c r="T221" s="11">
        <v>63407.821057000001</v>
      </c>
      <c r="U221" s="11">
        <v>56558.441595999997</v>
      </c>
      <c r="V221" s="11">
        <v>77259.923997999998</v>
      </c>
      <c r="W221" s="11">
        <v>92207.967065999997</v>
      </c>
      <c r="X221" s="11">
        <v>97000.321381000002</v>
      </c>
      <c r="Y221" s="11">
        <v>99115.035650000005</v>
      </c>
      <c r="Z221" s="11">
        <v>98242.656638</v>
      </c>
      <c r="AA221" s="11">
        <v>92338.507578999997</v>
      </c>
      <c r="AB221" s="11">
        <v>93470.735075999997</v>
      </c>
      <c r="AC221" s="11">
        <v>107490.12899899999</v>
      </c>
      <c r="AD221" s="11">
        <v>117544.25092400001</v>
      </c>
      <c r="AE221" s="11">
        <v>109641.83649099999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86A4-611E-CD43-84FE-C3DDC42FCDBD}">
  <dimension ref="A1:AG70"/>
  <sheetViews>
    <sheetView tabSelected="1" topLeftCell="R1" workbookViewId="0">
      <selection activeCell="R1" sqref="A1:XFD1048576"/>
    </sheetView>
  </sheetViews>
  <sheetFormatPr baseColWidth="10" defaultRowHeight="13" x14ac:dyDescent="0.15"/>
  <cols>
    <col min="1" max="1" width="18.1640625" style="18" bestFit="1" customWidth="1"/>
    <col min="2" max="2" width="13.83203125" style="19" customWidth="1"/>
    <col min="3" max="3" width="16.1640625" style="19" customWidth="1"/>
    <col min="4" max="4" width="14.5" style="19" customWidth="1"/>
    <col min="5" max="5" width="15.6640625" style="19" customWidth="1"/>
    <col min="6" max="6" width="11.83203125" style="19" customWidth="1"/>
    <col min="7" max="7" width="12.83203125" style="19" customWidth="1"/>
    <col min="8" max="8" width="12.33203125" style="19" customWidth="1"/>
    <col min="9" max="9" width="13.83203125" style="19" customWidth="1"/>
    <col min="10" max="10" width="12.6640625" style="19" customWidth="1"/>
    <col min="11" max="11" width="12.5" style="19" customWidth="1"/>
    <col min="12" max="12" width="16" style="19" customWidth="1"/>
    <col min="13" max="13" width="18.33203125" style="19" customWidth="1"/>
    <col min="14" max="14" width="15.5" style="19" customWidth="1"/>
    <col min="15" max="15" width="12.1640625" style="19" customWidth="1"/>
    <col min="16" max="16" width="11.6640625" style="19" customWidth="1"/>
    <col min="17" max="17" width="12.83203125" style="19" customWidth="1"/>
    <col min="18" max="18" width="14.83203125" style="19" customWidth="1"/>
    <col min="19" max="19" width="16.83203125" style="19" customWidth="1"/>
    <col min="20" max="20" width="11.83203125" style="19" customWidth="1"/>
    <col min="21" max="21" width="16" style="19" customWidth="1"/>
    <col min="22" max="22" width="15.1640625" style="19" customWidth="1"/>
    <col min="23" max="24" width="13.6640625" style="19" customWidth="1"/>
    <col min="25" max="25" width="11.83203125" style="19" customWidth="1"/>
    <col min="26" max="27" width="9.83203125" style="19" bestFit="1" customWidth="1"/>
    <col min="28" max="28" width="14.1640625" style="19" customWidth="1"/>
    <col min="29" max="29" width="11.5" style="19" customWidth="1"/>
    <col min="30" max="30" width="15" style="19" customWidth="1"/>
    <col min="31" max="31" width="10.83203125" style="19"/>
    <col min="32" max="32" width="11" style="19" bestFit="1" customWidth="1"/>
    <col min="33" max="16384" width="10.83203125" style="19"/>
  </cols>
  <sheetData>
    <row r="1" spans="1:30" x14ac:dyDescent="0.15">
      <c r="I1" s="19">
        <v>2</v>
      </c>
      <c r="J1" s="19">
        <f>I1+1</f>
        <v>3</v>
      </c>
      <c r="K1" s="19">
        <f t="shared" ref="K1:AD1" si="0">J1+1</f>
        <v>4</v>
      </c>
      <c r="L1" s="19">
        <f t="shared" si="0"/>
        <v>5</v>
      </c>
      <c r="M1" s="19">
        <f t="shared" si="0"/>
        <v>6</v>
      </c>
      <c r="N1" s="19">
        <f t="shared" si="0"/>
        <v>7</v>
      </c>
      <c r="O1" s="19">
        <f t="shared" si="0"/>
        <v>8</v>
      </c>
      <c r="P1" s="19">
        <f t="shared" si="0"/>
        <v>9</v>
      </c>
      <c r="Q1" s="19">
        <f t="shared" si="0"/>
        <v>10</v>
      </c>
      <c r="R1" s="19">
        <f t="shared" si="0"/>
        <v>11</v>
      </c>
      <c r="S1" s="19">
        <f t="shared" si="0"/>
        <v>12</v>
      </c>
      <c r="T1" s="19">
        <f t="shared" si="0"/>
        <v>13</v>
      </c>
      <c r="U1" s="19">
        <f t="shared" si="0"/>
        <v>14</v>
      </c>
      <c r="V1" s="19">
        <f t="shared" si="0"/>
        <v>15</v>
      </c>
      <c r="W1" s="19">
        <f t="shared" si="0"/>
        <v>16</v>
      </c>
      <c r="X1" s="19">
        <f t="shared" si="0"/>
        <v>17</v>
      </c>
      <c r="Y1" s="19">
        <f t="shared" si="0"/>
        <v>18</v>
      </c>
      <c r="Z1" s="19">
        <f t="shared" si="0"/>
        <v>19</v>
      </c>
      <c r="AA1" s="19">
        <f t="shared" si="0"/>
        <v>20</v>
      </c>
      <c r="AB1" s="19">
        <f t="shared" si="0"/>
        <v>21</v>
      </c>
      <c r="AC1" s="19">
        <f t="shared" si="0"/>
        <v>22</v>
      </c>
      <c r="AD1" s="19">
        <f t="shared" si="0"/>
        <v>23</v>
      </c>
    </row>
    <row r="2" spans="1:30" x14ac:dyDescent="0.15">
      <c r="A2" s="20"/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25</v>
      </c>
      <c r="Y2" s="21" t="s">
        <v>26</v>
      </c>
      <c r="Z2" s="21" t="s">
        <v>27</v>
      </c>
      <c r="AA2" s="21" t="s">
        <v>28</v>
      </c>
      <c r="AB2" s="21" t="s">
        <v>29</v>
      </c>
      <c r="AC2" s="21" t="s">
        <v>30</v>
      </c>
      <c r="AD2" s="22" t="s">
        <v>31</v>
      </c>
    </row>
    <row r="3" spans="1:30" x14ac:dyDescent="0.15">
      <c r="A3" s="20" t="s">
        <v>200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f>VLOOKUP($A3,'Exports, FOB'!$B:$AE,I$1,FALSE)+VLOOKUP($A3,'Imports, CIF'!$B:$AE,I$1,FALSE)</f>
        <v>137.4604758874089</v>
      </c>
      <c r="J3" s="23">
        <f>VLOOKUP($A3,'Exports, FOB'!$B:$AE,J$1,FALSE)+VLOOKUP($A3,'Imports, CIF'!$B:$AE,J$1,FALSE)</f>
        <v>53.373468551562205</v>
      </c>
      <c r="K3" s="23">
        <f>VLOOKUP($A3,'Exports, FOB'!$B:$AE,K$1,FALSE)+VLOOKUP($A3,'Imports, CIF'!$B:$AE,K$1,FALSE)</f>
        <v>88.315512390856981</v>
      </c>
      <c r="L3" s="23">
        <f>VLOOKUP($A3,'Exports, FOB'!$B:$AE,L$1,FALSE)+VLOOKUP($A3,'Imports, CIF'!$B:$AE,L$1,FALSE)</f>
        <v>86.143206081699702</v>
      </c>
      <c r="M3" s="23">
        <f>VLOOKUP($A3,'Exports, FOB'!$B:$AE,M$1,FALSE)+VLOOKUP($A3,'Imports, CIF'!$B:$AE,M$1,FALSE)</f>
        <v>209.19280676195109</v>
      </c>
      <c r="N3" s="23">
        <f>VLOOKUP($A3,'Exports, FOB'!$B:$AE,N$1,FALSE)+VLOOKUP($A3,'Imports, CIF'!$B:$AE,N$1,FALSE)</f>
        <v>267.57031903461632</v>
      </c>
      <c r="O3" s="23">
        <f>VLOOKUP($A3,'Exports, FOB'!$B:$AE,O$1,FALSE)+VLOOKUP($A3,'Imports, CIF'!$B:$AE,O$1,FALSE)</f>
        <v>249.49057383011171</v>
      </c>
      <c r="P3" s="23">
        <f>VLOOKUP($A3,'Exports, FOB'!$B:$AE,P$1,FALSE)+VLOOKUP($A3,'Imports, CIF'!$B:$AE,P$1,FALSE)</f>
        <v>248.68046548363588</v>
      </c>
      <c r="Q3" s="23">
        <f>VLOOKUP($A3,'Exports, FOB'!$B:$AE,Q$1,FALSE)+VLOOKUP($A3,'Imports, CIF'!$B:$AE,Q$1,FALSE)</f>
        <v>297.6144023156719</v>
      </c>
      <c r="R3" s="23">
        <f>VLOOKUP($A3,'Exports, FOB'!$B:$AE,R$1,FALSE)+VLOOKUP($A3,'Imports, CIF'!$B:$AE,R$1,FALSE)</f>
        <v>308.78773100000001</v>
      </c>
      <c r="S3" s="23">
        <f>VLOOKUP($A3,'Exports, FOB'!$B:$AE,S$1,FALSE)+VLOOKUP($A3,'Imports, CIF'!$B:$AE,S$1,FALSE)</f>
        <v>458.57491299999998</v>
      </c>
      <c r="T3" s="23">
        <f>VLOOKUP($A3,'Exports, FOB'!$B:$AE,T$1,FALSE)+VLOOKUP($A3,'Imports, CIF'!$B:$AE,T$1,FALSE)</f>
        <v>365.324364</v>
      </c>
      <c r="U3" s="23">
        <f>VLOOKUP($A3,'Exports, FOB'!$B:$AE,U$1,FALSE)+VLOOKUP($A3,'Imports, CIF'!$B:$AE,U$1,FALSE)</f>
        <v>541.35455999999999</v>
      </c>
      <c r="V3" s="23">
        <f>VLOOKUP($A3,'Exports, FOB'!$B:$AE,V$1,FALSE)+VLOOKUP($A3,'Imports, CIF'!$B:$AE,V$1,FALSE)</f>
        <v>456.26249199999995</v>
      </c>
      <c r="W3" s="23">
        <f>VLOOKUP($A3,'Exports, FOB'!$B:$AE,W$1,FALSE)+VLOOKUP($A3,'Imports, CIF'!$B:$AE,W$1,FALSE)</f>
        <v>653.50856300000009</v>
      </c>
      <c r="X3" s="23">
        <f>VLOOKUP($A3,'Exports, FOB'!$B:$AE,X$1,FALSE)+VLOOKUP($A3,'Imports, CIF'!$B:$AE,X$1,FALSE)</f>
        <v>618.51460500000007</v>
      </c>
      <c r="Y3" s="23">
        <f>VLOOKUP($A3,'Exports, FOB'!$B:$AE,Y$1,FALSE)+VLOOKUP($A3,'Imports, CIF'!$B:$AE,Y$1,FALSE)</f>
        <v>859.47461799999996</v>
      </c>
      <c r="Z3" s="23">
        <f>VLOOKUP($A3,'Exports, FOB'!$B:$AE,Z$1,FALSE)+VLOOKUP($A3,'Imports, CIF'!$B:$AE,Z$1,FALSE)</f>
        <v>965.65659600000004</v>
      </c>
      <c r="AA3" s="23">
        <f>VLOOKUP($A3,'Exports, FOB'!$B:$AE,AA$1,FALSE)+VLOOKUP($A3,'Imports, CIF'!$B:$AE,AA$1,FALSE)</f>
        <v>827.98361199999999</v>
      </c>
      <c r="AB3" s="23">
        <f>VLOOKUP($A3,'Exports, FOB'!$B:$AE,AB$1,FALSE)+VLOOKUP($A3,'Imports, CIF'!$B:$AE,AB$1,FALSE)</f>
        <v>1126.9608840000001</v>
      </c>
      <c r="AC3" s="23">
        <f>VLOOKUP($A3,'Exports, FOB'!$B:$AE,AC$1,FALSE)+VLOOKUP($A3,'Imports, CIF'!$B:$AE,AC$1,FALSE)</f>
        <v>1318.371568</v>
      </c>
      <c r="AD3" s="23">
        <f>VLOOKUP($A3,'Exports, FOB'!$B:$AE,AD$1,FALSE)+VLOOKUP($A3,'Imports, CIF'!$B:$AE,AD$1,FALSE)</f>
        <v>1592.5257630000001</v>
      </c>
    </row>
    <row r="4" spans="1:30" x14ac:dyDescent="0.15">
      <c r="A4" s="24" t="s">
        <v>32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f>VLOOKUP($A4,'Exports, FOB'!$B:$AE,I$1,FALSE)+VLOOKUP($A4,'Imports, CIF'!$B:$AE,I$1,FALSE)</f>
        <v>1124.551392246924</v>
      </c>
      <c r="J4" s="23">
        <f>VLOOKUP($A4,'Exports, FOB'!$B:$AE,J$1,FALSE)+VLOOKUP($A4,'Imports, CIF'!$B:$AE,J$1,FALSE)</f>
        <v>1437.4490138107058</v>
      </c>
      <c r="K4" s="23">
        <f>VLOOKUP($A4,'Exports, FOB'!$B:$AE,K$1,FALSE)+VLOOKUP($A4,'Imports, CIF'!$B:$AE,K$1,FALSE)</f>
        <v>1463.2086008149427</v>
      </c>
      <c r="L4" s="23">
        <f>VLOOKUP($A4,'Exports, FOB'!$B:$AE,L$1,FALSE)+VLOOKUP($A4,'Imports, CIF'!$B:$AE,L$1,FALSE)</f>
        <v>1713.7314171205212</v>
      </c>
      <c r="M4" s="23">
        <f>VLOOKUP($A4,'Exports, FOB'!$B:$AE,M$1,FALSE)+VLOOKUP($A4,'Imports, CIF'!$B:$AE,M$1,FALSE)</f>
        <v>2097.0557608602594</v>
      </c>
      <c r="N4" s="23">
        <f>VLOOKUP($A4,'Exports, FOB'!$B:$AE,N$1,FALSE)+VLOOKUP($A4,'Imports, CIF'!$B:$AE,N$1,FALSE)</f>
        <v>2241.5509632454077</v>
      </c>
      <c r="O4" s="23">
        <f>VLOOKUP($A4,'Exports, FOB'!$B:$AE,O$1,FALSE)+VLOOKUP($A4,'Imports, CIF'!$B:$AE,O$1,FALSE)</f>
        <v>2216.9375128347124</v>
      </c>
      <c r="P4" s="23">
        <f>VLOOKUP($A4,'Exports, FOB'!$B:$AE,P$1,FALSE)+VLOOKUP($A4,'Imports, CIF'!$B:$AE,P$1,FALSE)</f>
        <v>1876.1259475255627</v>
      </c>
      <c r="Q4" s="23">
        <f>VLOOKUP($A4,'Exports, FOB'!$B:$AE,Q$1,FALSE)+VLOOKUP($A4,'Imports, CIF'!$B:$AE,Q$1,FALSE)</f>
        <v>2292.3803816869849</v>
      </c>
      <c r="R4" s="23">
        <f>VLOOKUP($A4,'Exports, FOB'!$B:$AE,R$1,FALSE)+VLOOKUP($A4,'Imports, CIF'!$B:$AE,R$1,FALSE)</f>
        <v>2774.859418</v>
      </c>
      <c r="S4" s="23">
        <f>VLOOKUP($A4,'Exports, FOB'!$B:$AE,S$1,FALSE)+VLOOKUP($A4,'Imports, CIF'!$B:$AE,S$1,FALSE)</f>
        <v>2738.0634420000001</v>
      </c>
      <c r="T4" s="23">
        <f>VLOOKUP($A4,'Exports, FOB'!$B:$AE,T$1,FALSE)+VLOOKUP($A4,'Imports, CIF'!$B:$AE,T$1,FALSE)</f>
        <v>3145.8488969999999</v>
      </c>
      <c r="U4" s="23">
        <f>VLOOKUP($A4,'Exports, FOB'!$B:$AE,U$1,FALSE)+VLOOKUP($A4,'Imports, CIF'!$B:$AE,U$1,FALSE)</f>
        <v>3752.0000150000001</v>
      </c>
      <c r="V4" s="23">
        <f>VLOOKUP($A4,'Exports, FOB'!$B:$AE,V$1,FALSE)+VLOOKUP($A4,'Imports, CIF'!$B:$AE,V$1,FALSE)</f>
        <v>4669.3945389999999</v>
      </c>
      <c r="W4" s="23">
        <f>VLOOKUP($A4,'Exports, FOB'!$B:$AE,W$1,FALSE)+VLOOKUP($A4,'Imports, CIF'!$B:$AE,W$1,FALSE)</f>
        <v>6406.1220089999997</v>
      </c>
      <c r="X4" s="23">
        <f>VLOOKUP($A4,'Exports, FOB'!$B:$AE,X$1,FALSE)+VLOOKUP($A4,'Imports, CIF'!$B:$AE,X$1,FALSE)</f>
        <v>7832.5084269999998</v>
      </c>
      <c r="Y4" s="23">
        <f>VLOOKUP($A4,'Exports, FOB'!$B:$AE,Y$1,FALSE)+VLOOKUP($A4,'Imports, CIF'!$B:$AE,Y$1,FALSE)</f>
        <v>9776.2023289999997</v>
      </c>
      <c r="Z4" s="23">
        <f>VLOOKUP($A4,'Exports, FOB'!$B:$AE,Z$1,FALSE)+VLOOKUP($A4,'Imports, CIF'!$B:$AE,Z$1,FALSE)</f>
        <v>13050.569735999999</v>
      </c>
      <c r="AA4" s="23">
        <f>VLOOKUP($A4,'Exports, FOB'!$B:$AE,AA$1,FALSE)+VLOOKUP($A4,'Imports, CIF'!$B:$AE,AA$1,FALSE)</f>
        <v>12397.412206999999</v>
      </c>
      <c r="AB4" s="23">
        <f>VLOOKUP($A4,'Exports, FOB'!$B:$AE,AB$1,FALSE)+VLOOKUP($A4,'Imports, CIF'!$B:$AE,AB$1,FALSE)</f>
        <v>15357.467956999999</v>
      </c>
      <c r="AC4" s="23">
        <f>VLOOKUP($A4,'Exports, FOB'!$B:$AE,AC$1,FALSE)+VLOOKUP($A4,'Imports, CIF'!$B:$AE,AC$1,FALSE)</f>
        <v>15867.184670999999</v>
      </c>
      <c r="AD4" s="23">
        <f>VLOOKUP($A4,'Exports, FOB'!$B:$AE,AD$1,FALSE)+VLOOKUP($A4,'Imports, CIF'!$B:$AE,AD$1,FALSE)</f>
        <v>15185.119289000002</v>
      </c>
    </row>
    <row r="5" spans="1:30" x14ac:dyDescent="0.15">
      <c r="A5" s="24" t="s">
        <v>36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f>VLOOKUP($A5,'Exports, FOB'!$B:$AE,I$1,FALSE)+VLOOKUP($A5,'Imports, CIF'!$B:$AE,I$1,FALSE)</f>
        <v>323.66064540226944</v>
      </c>
      <c r="J5" s="23">
        <f>VLOOKUP($A5,'Exports, FOB'!$B:$AE,J$1,FALSE)+VLOOKUP($A5,'Imports, CIF'!$B:$AE,J$1,FALSE)</f>
        <v>204.56716856704782</v>
      </c>
      <c r="K5" s="23">
        <f>VLOOKUP($A5,'Exports, FOB'!$B:$AE,K$1,FALSE)+VLOOKUP($A5,'Imports, CIF'!$B:$AE,K$1,FALSE)</f>
        <v>275.18212106706903</v>
      </c>
      <c r="L5" s="23">
        <f>VLOOKUP($A5,'Exports, FOB'!$B:$AE,L$1,FALSE)+VLOOKUP($A5,'Imports, CIF'!$B:$AE,L$1,FALSE)</f>
        <v>210.936740067128</v>
      </c>
      <c r="M5" s="23">
        <f>VLOOKUP($A5,'Exports, FOB'!$B:$AE,M$1,FALSE)+VLOOKUP($A5,'Imports, CIF'!$B:$AE,M$1,FALSE)</f>
        <v>178.8934528246478</v>
      </c>
      <c r="N5" s="23">
        <f>VLOOKUP($A5,'Exports, FOB'!$B:$AE,N$1,FALSE)+VLOOKUP($A5,'Imports, CIF'!$B:$AE,N$1,FALSE)</f>
        <v>285.12531042190886</v>
      </c>
      <c r="O5" s="23">
        <f>VLOOKUP($A5,'Exports, FOB'!$B:$AE,O$1,FALSE)+VLOOKUP($A5,'Imports, CIF'!$B:$AE,O$1,FALSE)</f>
        <v>235.50965603475203</v>
      </c>
      <c r="P5" s="23">
        <f>VLOOKUP($A5,'Exports, FOB'!$B:$AE,P$1,FALSE)+VLOOKUP($A5,'Imports, CIF'!$B:$AE,P$1,FALSE)</f>
        <v>181.541700084848</v>
      </c>
      <c r="Q5" s="23">
        <f>VLOOKUP($A5,'Exports, FOB'!$B:$AE,Q$1,FALSE)+VLOOKUP($A5,'Imports, CIF'!$B:$AE,Q$1,FALSE)</f>
        <v>216.22166884464249</v>
      </c>
      <c r="R5" s="23">
        <f>VLOOKUP($A5,'Exports, FOB'!$B:$AE,R$1,FALSE)+VLOOKUP($A5,'Imports, CIF'!$B:$AE,R$1,FALSE)</f>
        <v>167.32922100000002</v>
      </c>
      <c r="S5" s="23">
        <f>VLOOKUP($A5,'Exports, FOB'!$B:$AE,S$1,FALSE)+VLOOKUP($A5,'Imports, CIF'!$B:$AE,S$1,FALSE)</f>
        <v>192.46368899999999</v>
      </c>
      <c r="T5" s="23">
        <f>VLOOKUP($A5,'Exports, FOB'!$B:$AE,T$1,FALSE)+VLOOKUP($A5,'Imports, CIF'!$B:$AE,T$1,FALSE)</f>
        <v>186.514488</v>
      </c>
      <c r="U5" s="23">
        <f>VLOOKUP($A5,'Exports, FOB'!$B:$AE,U$1,FALSE)+VLOOKUP($A5,'Imports, CIF'!$B:$AE,U$1,FALSE)</f>
        <v>265.01612799999998</v>
      </c>
      <c r="V5" s="23">
        <f>VLOOKUP($A5,'Exports, FOB'!$B:$AE,V$1,FALSE)+VLOOKUP($A5,'Imports, CIF'!$B:$AE,V$1,FALSE)</f>
        <v>395.85677299999998</v>
      </c>
      <c r="W5" s="23">
        <f>VLOOKUP($A5,'Exports, FOB'!$B:$AE,W$1,FALSE)+VLOOKUP($A5,'Imports, CIF'!$B:$AE,W$1,FALSE)</f>
        <v>387.41186400000004</v>
      </c>
      <c r="X5" s="23">
        <f>VLOOKUP($A5,'Exports, FOB'!$B:$AE,X$1,FALSE)+VLOOKUP($A5,'Imports, CIF'!$B:$AE,X$1,FALSE)</f>
        <v>486.14142300000003</v>
      </c>
      <c r="Y5" s="23">
        <f>VLOOKUP($A5,'Exports, FOB'!$B:$AE,Y$1,FALSE)+VLOOKUP($A5,'Imports, CIF'!$B:$AE,Y$1,FALSE)</f>
        <v>610.74368000000004</v>
      </c>
      <c r="Z5" s="23">
        <f>VLOOKUP($A5,'Exports, FOB'!$B:$AE,Z$1,FALSE)+VLOOKUP($A5,'Imports, CIF'!$B:$AE,Z$1,FALSE)</f>
        <v>618.205512</v>
      </c>
      <c r="AA5" s="23">
        <f>VLOOKUP($A5,'Exports, FOB'!$B:$AE,AA$1,FALSE)+VLOOKUP($A5,'Imports, CIF'!$B:$AE,AA$1,FALSE)</f>
        <v>407.642382</v>
      </c>
      <c r="AB5" s="23">
        <f>VLOOKUP($A5,'Exports, FOB'!$B:$AE,AB$1,FALSE)+VLOOKUP($A5,'Imports, CIF'!$B:$AE,AB$1,FALSE)</f>
        <v>466.63908699999996</v>
      </c>
      <c r="AC5" s="23">
        <f>VLOOKUP($A5,'Exports, FOB'!$B:$AE,AC$1,FALSE)+VLOOKUP($A5,'Imports, CIF'!$B:$AE,AC$1,FALSE)</f>
        <v>559.15317600000003</v>
      </c>
      <c r="AD5" s="23">
        <f>VLOOKUP($A5,'Exports, FOB'!$B:$AE,AD$1,FALSE)+VLOOKUP($A5,'Imports, CIF'!$B:$AE,AD$1,FALSE)</f>
        <v>604.35560499999997</v>
      </c>
    </row>
    <row r="6" spans="1:30" x14ac:dyDescent="0.15">
      <c r="A6" s="24" t="s">
        <v>37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f>VLOOKUP($A6,'Exports, FOB'!$B:$AE,I$1,FALSE)+VLOOKUP($A6,'Imports, CIF'!$B:$AE,I$1,FALSE)</f>
        <v>0</v>
      </c>
      <c r="J6" s="23">
        <f>VLOOKUP($A6,'Exports, FOB'!$B:$AE,J$1,FALSE)+VLOOKUP($A6,'Imports, CIF'!$B:$AE,J$1,FALSE)</f>
        <v>0</v>
      </c>
      <c r="K6" s="23">
        <f>VLOOKUP($A6,'Exports, FOB'!$B:$AE,K$1,FALSE)+VLOOKUP($A6,'Imports, CIF'!$B:$AE,K$1,FALSE)</f>
        <v>0</v>
      </c>
      <c r="L6" s="23">
        <f>VLOOKUP($A6,'Exports, FOB'!$B:$AE,L$1,FALSE)+VLOOKUP($A6,'Imports, CIF'!$B:$AE,L$1,FALSE)</f>
        <v>0</v>
      </c>
      <c r="M6" s="23">
        <f>VLOOKUP($A6,'Exports, FOB'!$B:$AE,M$1,FALSE)+VLOOKUP($A6,'Imports, CIF'!$B:$AE,M$1,FALSE)</f>
        <v>0</v>
      </c>
      <c r="N6" s="23">
        <f>VLOOKUP($A6,'Exports, FOB'!$B:$AE,N$1,FALSE)+VLOOKUP($A6,'Imports, CIF'!$B:$AE,N$1,FALSE)</f>
        <v>0</v>
      </c>
      <c r="O6" s="23">
        <f>VLOOKUP($A6,'Exports, FOB'!$B:$AE,O$1,FALSE)+VLOOKUP($A6,'Imports, CIF'!$B:$AE,O$1,FALSE)</f>
        <v>1378.4392959522322</v>
      </c>
      <c r="P6" s="23">
        <f>VLOOKUP($A6,'Exports, FOB'!$B:$AE,P$1,FALSE)+VLOOKUP($A6,'Imports, CIF'!$B:$AE,P$1,FALSE)</f>
        <v>1047.5825457056508</v>
      </c>
      <c r="Q6" s="23">
        <f>VLOOKUP($A6,'Exports, FOB'!$B:$AE,Q$1,FALSE)+VLOOKUP($A6,'Imports, CIF'!$B:$AE,Q$1,FALSE)</f>
        <v>1214.7940767752518</v>
      </c>
      <c r="R6" s="23">
        <f>VLOOKUP($A6,'Exports, FOB'!$B:$AE,R$1,FALSE)+VLOOKUP($A6,'Imports, CIF'!$B:$AE,R$1,FALSE)</f>
        <v>1558.9157879999998</v>
      </c>
      <c r="S6" s="23">
        <f>VLOOKUP($A6,'Exports, FOB'!$B:$AE,S$1,FALSE)+VLOOKUP($A6,'Imports, CIF'!$B:$AE,S$1,FALSE)</f>
        <v>1873.2431840000002</v>
      </c>
      <c r="T6" s="23">
        <f>VLOOKUP($A6,'Exports, FOB'!$B:$AE,T$1,FALSE)+VLOOKUP($A6,'Imports, CIF'!$B:$AE,T$1,FALSE)</f>
        <v>1844.1807560000002</v>
      </c>
      <c r="U6" s="23">
        <f>VLOOKUP($A6,'Exports, FOB'!$B:$AE,U$1,FALSE)+VLOOKUP($A6,'Imports, CIF'!$B:$AE,U$1,FALSE)</f>
        <v>1599.442417</v>
      </c>
      <c r="V6" s="23">
        <f>VLOOKUP($A6,'Exports, FOB'!$B:$AE,V$1,FALSE)+VLOOKUP($A6,'Imports, CIF'!$B:$AE,V$1,FALSE)</f>
        <v>1897.2474929999998</v>
      </c>
      <c r="W6" s="23">
        <f>VLOOKUP($A6,'Exports, FOB'!$B:$AE,W$1,FALSE)+VLOOKUP($A6,'Imports, CIF'!$B:$AE,W$1,FALSE)</f>
        <v>1892.746187</v>
      </c>
      <c r="X6" s="23">
        <f>VLOOKUP($A6,'Exports, FOB'!$B:$AE,X$1,FALSE)+VLOOKUP($A6,'Imports, CIF'!$B:$AE,X$1,FALSE)</f>
        <v>2142.5239430000001</v>
      </c>
      <c r="Y6" s="23">
        <f>VLOOKUP($A6,'Exports, FOB'!$B:$AE,Y$1,FALSE)+VLOOKUP($A6,'Imports, CIF'!$B:$AE,Y$1,FALSE)</f>
        <v>2409.7002950000001</v>
      </c>
      <c r="Z6" s="23">
        <f>VLOOKUP($A6,'Exports, FOB'!$B:$AE,Z$1,FALSE)+VLOOKUP($A6,'Imports, CIF'!$B:$AE,Z$1,FALSE)</f>
        <v>2648.530718</v>
      </c>
      <c r="AA6" s="23">
        <f>VLOOKUP($A6,'Exports, FOB'!$B:$AE,AA$1,FALSE)+VLOOKUP($A6,'Imports, CIF'!$B:$AE,AA$1,FALSE)</f>
        <v>1952.486009</v>
      </c>
      <c r="AB6" s="23">
        <f>VLOOKUP($A6,'Exports, FOB'!$B:$AE,AB$1,FALSE)+VLOOKUP($A6,'Imports, CIF'!$B:$AE,AB$1,FALSE)</f>
        <v>2181.993301</v>
      </c>
      <c r="AC6" s="23">
        <f>VLOOKUP($A6,'Exports, FOB'!$B:$AE,AC$1,FALSE)+VLOOKUP($A6,'Imports, CIF'!$B:$AE,AC$1,FALSE)</f>
        <v>2836.8766649999998</v>
      </c>
      <c r="AD6" s="23">
        <f>VLOOKUP($A6,'Exports, FOB'!$B:$AE,AD$1,FALSE)+VLOOKUP($A6,'Imports, CIF'!$B:$AE,AD$1,FALSE)</f>
        <v>2837.3437389999999</v>
      </c>
    </row>
    <row r="7" spans="1:30" x14ac:dyDescent="0.15">
      <c r="A7" s="24" t="s">
        <v>206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VLOOKUP($A7,'Exports, FOB'!$B:$AE,I$1,FALSE)+VLOOKUP($A7,'Imports, CIF'!$B:$AE,I$1,FALSE)</f>
        <v>400.40220240762227</v>
      </c>
      <c r="J7" s="23">
        <f>VLOOKUP($A7,'Exports, FOB'!$B:$AE,J$1,FALSE)+VLOOKUP($A7,'Imports, CIF'!$B:$AE,J$1,FALSE)</f>
        <v>477.22223087827598</v>
      </c>
      <c r="K7" s="23">
        <f>VLOOKUP($A7,'Exports, FOB'!$B:$AE,K$1,FALSE)+VLOOKUP($A7,'Imports, CIF'!$B:$AE,K$1,FALSE)</f>
        <v>382.60823999584625</v>
      </c>
      <c r="L7" s="23">
        <f>VLOOKUP($A7,'Exports, FOB'!$B:$AE,L$1,FALSE)+VLOOKUP($A7,'Imports, CIF'!$B:$AE,L$1,FALSE)</f>
        <v>555.13922238679311</v>
      </c>
      <c r="M7" s="23">
        <f>VLOOKUP($A7,'Exports, FOB'!$B:$AE,M$1,FALSE)+VLOOKUP($A7,'Imports, CIF'!$B:$AE,M$1,FALSE)</f>
        <v>661.51361045443991</v>
      </c>
      <c r="N7" s="23">
        <f>VLOOKUP($A7,'Exports, FOB'!$B:$AE,N$1,FALSE)+VLOOKUP($A7,'Imports, CIF'!$B:$AE,N$1,FALSE)</f>
        <v>737.10974066171934</v>
      </c>
      <c r="O7" s="23">
        <f>VLOOKUP($A7,'Exports, FOB'!$B:$AE,O$1,FALSE)+VLOOKUP($A7,'Imports, CIF'!$B:$AE,O$1,FALSE)</f>
        <v>674.12292970056194</v>
      </c>
      <c r="P7" s="23">
        <f>VLOOKUP($A7,'Exports, FOB'!$B:$AE,P$1,FALSE)+VLOOKUP($A7,'Imports, CIF'!$B:$AE,P$1,FALSE)</f>
        <v>304.47914609219106</v>
      </c>
      <c r="Q7" s="23">
        <f>VLOOKUP($A7,'Exports, FOB'!$B:$AE,Q$1,FALSE)+VLOOKUP($A7,'Imports, CIF'!$B:$AE,Q$1,FALSE)</f>
        <v>341.90457940793885</v>
      </c>
      <c r="R7" s="23">
        <f>VLOOKUP($A7,'Exports, FOB'!$B:$AE,R$1,FALSE)+VLOOKUP($A7,'Imports, CIF'!$B:$AE,R$1,FALSE)</f>
        <v>430.40207499999997</v>
      </c>
      <c r="S7" s="23">
        <f>VLOOKUP($A7,'Exports, FOB'!$B:$AE,S$1,FALSE)+VLOOKUP($A7,'Imports, CIF'!$B:$AE,S$1,FALSE)</f>
        <v>427.66971000000001</v>
      </c>
      <c r="T7" s="23">
        <f>VLOOKUP($A7,'Exports, FOB'!$B:$AE,T$1,FALSE)+VLOOKUP($A7,'Imports, CIF'!$B:$AE,T$1,FALSE)</f>
        <v>527.65268800000001</v>
      </c>
      <c r="U7" s="23">
        <f>VLOOKUP($A7,'Exports, FOB'!$B:$AE,U$1,FALSE)+VLOOKUP($A7,'Imports, CIF'!$B:$AE,U$1,FALSE)</f>
        <v>862.91927600000008</v>
      </c>
      <c r="V7" s="23">
        <f>VLOOKUP($A7,'Exports, FOB'!$B:$AE,V$1,FALSE)+VLOOKUP($A7,'Imports, CIF'!$B:$AE,V$1,FALSE)</f>
        <v>1190.557061</v>
      </c>
      <c r="W7" s="23">
        <f>VLOOKUP($A7,'Exports, FOB'!$B:$AE,W$1,FALSE)+VLOOKUP($A7,'Imports, CIF'!$B:$AE,W$1,FALSE)</f>
        <v>1532.559401</v>
      </c>
      <c r="X7" s="23">
        <f>VLOOKUP($A7,'Exports, FOB'!$B:$AE,X$1,FALSE)+VLOOKUP($A7,'Imports, CIF'!$B:$AE,X$1,FALSE)</f>
        <v>1511.3326629999999</v>
      </c>
      <c r="Y7" s="23">
        <f>VLOOKUP($A7,'Exports, FOB'!$B:$AE,Y$1,FALSE)+VLOOKUP($A7,'Imports, CIF'!$B:$AE,Y$1,FALSE)</f>
        <v>1983.6196889999999</v>
      </c>
      <c r="Z7" s="23">
        <f>VLOOKUP($A7,'Exports, FOB'!$B:$AE,Z$1,FALSE)+VLOOKUP($A7,'Imports, CIF'!$B:$AE,Z$1,FALSE)</f>
        <v>3311.985893</v>
      </c>
      <c r="AA7" s="23">
        <f>VLOOKUP($A7,'Exports, FOB'!$B:$AE,AA$1,FALSE)+VLOOKUP($A7,'Imports, CIF'!$B:$AE,AA$1,FALSE)</f>
        <v>2335.3452390000002</v>
      </c>
      <c r="AB7" s="23">
        <f>VLOOKUP($A7,'Exports, FOB'!$B:$AE,AB$1,FALSE)+VLOOKUP($A7,'Imports, CIF'!$B:$AE,AB$1,FALSE)</f>
        <v>3440.0376669999996</v>
      </c>
      <c r="AC7" s="23">
        <f>VLOOKUP($A7,'Exports, FOB'!$B:$AE,AC$1,FALSE)+VLOOKUP($A7,'Imports, CIF'!$B:$AE,AC$1,FALSE)</f>
        <v>4509.6465870000002</v>
      </c>
      <c r="AD7" s="23">
        <f>VLOOKUP($A7,'Exports, FOB'!$B:$AE,AD$1,FALSE)+VLOOKUP($A7,'Imports, CIF'!$B:$AE,AD$1,FALSE)</f>
        <v>4678.9779699999999</v>
      </c>
    </row>
    <row r="8" spans="1:30" x14ac:dyDescent="0.15">
      <c r="A8" s="24" t="s">
        <v>55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>VLOOKUP($A8,'Exports, FOB'!$B:$AE,I$1,FALSE)+VLOOKUP($A8,'Imports, CIF'!$B:$AE,I$1,FALSE)</f>
        <v>747.26643021917596</v>
      </c>
      <c r="J8" s="23">
        <f>VLOOKUP($A8,'Exports, FOB'!$B:$AE,J$1,FALSE)+VLOOKUP($A8,'Imports, CIF'!$B:$AE,J$1,FALSE)</f>
        <v>852.63391904043181</v>
      </c>
      <c r="K8" s="23">
        <f>VLOOKUP($A8,'Exports, FOB'!$B:$AE,K$1,FALSE)+VLOOKUP($A8,'Imports, CIF'!$B:$AE,K$1,FALSE)</f>
        <v>917.86285750708794</v>
      </c>
      <c r="L8" s="23">
        <f>VLOOKUP($A8,'Exports, FOB'!$B:$AE,L$1,FALSE)+VLOOKUP($A8,'Imports, CIF'!$B:$AE,L$1,FALSE)</f>
        <v>957.66766448177736</v>
      </c>
      <c r="M8" s="23">
        <f>VLOOKUP($A8,'Exports, FOB'!$B:$AE,M$1,FALSE)+VLOOKUP($A8,'Imports, CIF'!$B:$AE,M$1,FALSE)</f>
        <v>1092.111734903569</v>
      </c>
      <c r="N8" s="23">
        <f>VLOOKUP($A8,'Exports, FOB'!$B:$AE,N$1,FALSE)+VLOOKUP($A8,'Imports, CIF'!$B:$AE,N$1,FALSE)</f>
        <v>1143.7233311255518</v>
      </c>
      <c r="O8" s="23">
        <f>VLOOKUP($A8,'Exports, FOB'!$B:$AE,O$1,FALSE)+VLOOKUP($A8,'Imports, CIF'!$B:$AE,O$1,FALSE)</f>
        <v>1038.940919159224</v>
      </c>
      <c r="P8" s="23">
        <f>VLOOKUP($A8,'Exports, FOB'!$B:$AE,P$1,FALSE)+VLOOKUP($A8,'Imports, CIF'!$B:$AE,P$1,FALSE)</f>
        <v>875.35596733818284</v>
      </c>
      <c r="Q8" s="23">
        <f>VLOOKUP($A8,'Exports, FOB'!$B:$AE,Q$1,FALSE)+VLOOKUP($A8,'Imports, CIF'!$B:$AE,Q$1,FALSE)</f>
        <v>1036.0383897167908</v>
      </c>
      <c r="R8" s="23">
        <f>VLOOKUP($A8,'Exports, FOB'!$B:$AE,R$1,FALSE)+VLOOKUP($A8,'Imports, CIF'!$B:$AE,R$1,FALSE)</f>
        <v>1121.7521320000001</v>
      </c>
      <c r="S8" s="23">
        <f>VLOOKUP($A8,'Exports, FOB'!$B:$AE,S$1,FALSE)+VLOOKUP($A8,'Imports, CIF'!$B:$AE,S$1,FALSE)</f>
        <v>1132.155358</v>
      </c>
      <c r="T8" s="23">
        <f>VLOOKUP($A8,'Exports, FOB'!$B:$AE,T$1,FALSE)+VLOOKUP($A8,'Imports, CIF'!$B:$AE,T$1,FALSE)</f>
        <v>1221.3500220000001</v>
      </c>
      <c r="U8" s="23">
        <f>VLOOKUP($A8,'Exports, FOB'!$B:$AE,U$1,FALSE)+VLOOKUP($A8,'Imports, CIF'!$B:$AE,U$1,FALSE)</f>
        <v>1332.9437189999999</v>
      </c>
      <c r="V8" s="23">
        <f>VLOOKUP($A8,'Exports, FOB'!$B:$AE,V$1,FALSE)+VLOOKUP($A8,'Imports, CIF'!$B:$AE,V$1,FALSE)</f>
        <v>1557.6595150000001</v>
      </c>
      <c r="W8" s="23">
        <f>VLOOKUP($A8,'Exports, FOB'!$B:$AE,W$1,FALSE)+VLOOKUP($A8,'Imports, CIF'!$B:$AE,W$1,FALSE)</f>
        <v>1551.7876350000001</v>
      </c>
      <c r="X8" s="23">
        <f>VLOOKUP($A8,'Exports, FOB'!$B:$AE,X$1,FALSE)+VLOOKUP($A8,'Imports, CIF'!$B:$AE,X$1,FALSE)</f>
        <v>1759.293099</v>
      </c>
      <c r="Y8" s="23">
        <f>VLOOKUP($A8,'Exports, FOB'!$B:$AE,Y$1,FALSE)+VLOOKUP($A8,'Imports, CIF'!$B:$AE,Y$1,FALSE)</f>
        <v>2002.1010209999999</v>
      </c>
      <c r="Z8" s="23">
        <f>VLOOKUP($A8,'Exports, FOB'!$B:$AE,Z$1,FALSE)+VLOOKUP($A8,'Imports, CIF'!$B:$AE,Z$1,FALSE)</f>
        <v>2362.6478440000001</v>
      </c>
      <c r="AA8" s="23">
        <f>VLOOKUP($A8,'Exports, FOB'!$B:$AE,AA$1,FALSE)+VLOOKUP($A8,'Imports, CIF'!$B:$AE,AA$1,FALSE)</f>
        <v>1927.2026980000001</v>
      </c>
      <c r="AB8" s="23">
        <f>VLOOKUP($A8,'Exports, FOB'!$B:$AE,AB$1,FALSE)+VLOOKUP($A8,'Imports, CIF'!$B:$AE,AB$1,FALSE)</f>
        <v>2352.0911590000001</v>
      </c>
      <c r="AC8" s="23">
        <f>VLOOKUP($A8,'Exports, FOB'!$B:$AE,AC$1,FALSE)+VLOOKUP($A8,'Imports, CIF'!$B:$AE,AC$1,FALSE)</f>
        <v>2760.1617740000002</v>
      </c>
      <c r="AD8" s="23">
        <f>VLOOKUP($A8,'Exports, FOB'!$B:$AE,AD$1,FALSE)+VLOOKUP($A8,'Imports, CIF'!$B:$AE,AD$1,FALSE)</f>
        <v>2516.3681740000002</v>
      </c>
    </row>
    <row r="9" spans="1:30" x14ac:dyDescent="0.15">
      <c r="A9" s="24" t="s">
        <v>207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>VLOOKUP($A9,'Exports, FOB'!$B:$AE,I$1,FALSE)+VLOOKUP($A9,'Imports, CIF'!$B:$AE,I$1,FALSE)</f>
        <v>62.2733914591944</v>
      </c>
      <c r="J9" s="23">
        <f>VLOOKUP($A9,'Exports, FOB'!$B:$AE,J$1,FALSE)+VLOOKUP($A9,'Imports, CIF'!$B:$AE,J$1,FALSE)</f>
        <v>64.444499474281571</v>
      </c>
      <c r="K9" s="23">
        <f>VLOOKUP($A9,'Exports, FOB'!$B:$AE,K$1,FALSE)+VLOOKUP($A9,'Imports, CIF'!$B:$AE,K$1,FALSE)</f>
        <v>101.30367137498253</v>
      </c>
      <c r="L9" s="23">
        <f>VLOOKUP($A9,'Exports, FOB'!$B:$AE,L$1,FALSE)+VLOOKUP($A9,'Imports, CIF'!$B:$AE,L$1,FALSE)</f>
        <v>177.46199508771952</v>
      </c>
      <c r="M9" s="23">
        <f>VLOOKUP($A9,'Exports, FOB'!$B:$AE,M$1,FALSE)+VLOOKUP($A9,'Imports, CIF'!$B:$AE,M$1,FALSE)</f>
        <v>226.23117096756732</v>
      </c>
      <c r="N9" s="23">
        <f>VLOOKUP($A9,'Exports, FOB'!$B:$AE,N$1,FALSE)+VLOOKUP($A9,'Imports, CIF'!$B:$AE,N$1,FALSE)</f>
        <v>214.35161904992628</v>
      </c>
      <c r="O9" s="23">
        <f>VLOOKUP($A9,'Exports, FOB'!$B:$AE,O$1,FALSE)+VLOOKUP($A9,'Imports, CIF'!$B:$AE,O$1,FALSE)</f>
        <v>222.08756072840879</v>
      </c>
      <c r="P9" s="23">
        <f>VLOOKUP($A9,'Exports, FOB'!$B:$AE,P$1,FALSE)+VLOOKUP($A9,'Imports, CIF'!$B:$AE,P$1,FALSE)</f>
        <v>121.7255947005694</v>
      </c>
      <c r="Q9" s="23">
        <f>VLOOKUP($A9,'Exports, FOB'!$B:$AE,Q$1,FALSE)+VLOOKUP($A9,'Imports, CIF'!$B:$AE,Q$1,FALSE)</f>
        <v>112.43035879890431</v>
      </c>
      <c r="R9" s="23">
        <f>VLOOKUP($A9,'Exports, FOB'!$B:$AE,R$1,FALSE)+VLOOKUP($A9,'Imports, CIF'!$B:$AE,R$1,FALSE)</f>
        <v>141.37621899999999</v>
      </c>
      <c r="S9" s="23">
        <f>VLOOKUP($A9,'Exports, FOB'!$B:$AE,S$1,FALSE)+VLOOKUP($A9,'Imports, CIF'!$B:$AE,S$1,FALSE)</f>
        <v>128.94441699999999</v>
      </c>
      <c r="T9" s="23">
        <f>VLOOKUP($A9,'Exports, FOB'!$B:$AE,T$1,FALSE)+VLOOKUP($A9,'Imports, CIF'!$B:$AE,T$1,FALSE)</f>
        <v>156.198767</v>
      </c>
      <c r="U9" s="23">
        <f>VLOOKUP($A9,'Exports, FOB'!$B:$AE,U$1,FALSE)+VLOOKUP($A9,'Imports, CIF'!$B:$AE,U$1,FALSE)</f>
        <v>188.54145699999998</v>
      </c>
      <c r="V9" s="23">
        <f>VLOOKUP($A9,'Exports, FOB'!$B:$AE,V$1,FALSE)+VLOOKUP($A9,'Imports, CIF'!$B:$AE,V$1,FALSE)</f>
        <v>277.01316000000003</v>
      </c>
      <c r="W9" s="23">
        <f>VLOOKUP($A9,'Exports, FOB'!$B:$AE,W$1,FALSE)+VLOOKUP($A9,'Imports, CIF'!$B:$AE,W$1,FALSE)</f>
        <v>282.00583</v>
      </c>
      <c r="X9" s="23">
        <f>VLOOKUP($A9,'Exports, FOB'!$B:$AE,X$1,FALSE)+VLOOKUP($A9,'Imports, CIF'!$B:$AE,X$1,FALSE)</f>
        <v>497.72533699999997</v>
      </c>
      <c r="Y9" s="23">
        <f>VLOOKUP($A9,'Exports, FOB'!$B:$AE,Y$1,FALSE)+VLOOKUP($A9,'Imports, CIF'!$B:$AE,Y$1,FALSE)</f>
        <v>615.77125999999998</v>
      </c>
      <c r="Z9" s="23">
        <f>VLOOKUP($A9,'Exports, FOB'!$B:$AE,Z$1,FALSE)+VLOOKUP($A9,'Imports, CIF'!$B:$AE,Z$1,FALSE)</f>
        <v>535.66125</v>
      </c>
      <c r="AA9" s="23">
        <f>VLOOKUP($A9,'Exports, FOB'!$B:$AE,AA$1,FALSE)+VLOOKUP($A9,'Imports, CIF'!$B:$AE,AA$1,FALSE)</f>
        <v>300.184121</v>
      </c>
      <c r="AB9" s="23">
        <f>VLOOKUP($A9,'Exports, FOB'!$B:$AE,AB$1,FALSE)+VLOOKUP($A9,'Imports, CIF'!$B:$AE,AB$1,FALSE)</f>
        <v>822.41711199999997</v>
      </c>
      <c r="AC9" s="23">
        <f>VLOOKUP($A9,'Exports, FOB'!$B:$AE,AC$1,FALSE)+VLOOKUP($A9,'Imports, CIF'!$B:$AE,AC$1,FALSE)</f>
        <v>869.799262</v>
      </c>
      <c r="AD9" s="23">
        <f>VLOOKUP($A9,'Exports, FOB'!$B:$AE,AD$1,FALSE)+VLOOKUP($A9,'Imports, CIF'!$B:$AE,AD$1,FALSE)</f>
        <v>977.29258100000004</v>
      </c>
    </row>
    <row r="10" spans="1:30" x14ac:dyDescent="0.15">
      <c r="A10" s="24" t="s">
        <v>78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>VLOOKUP($A10,'Exports, FOB'!$B:$AE,I$1,FALSE)+VLOOKUP($A10,'Imports, CIF'!$B:$AE,I$1,FALSE)</f>
        <v>1484.6446245679031</v>
      </c>
      <c r="J10" s="23">
        <f>VLOOKUP($A10,'Exports, FOB'!$B:$AE,J$1,FALSE)+VLOOKUP($A10,'Imports, CIF'!$B:$AE,J$1,FALSE)</f>
        <v>1605.2311641792071</v>
      </c>
      <c r="K10" s="23">
        <f>VLOOKUP($A10,'Exports, FOB'!$B:$AE,K$1,FALSE)+VLOOKUP($A10,'Imports, CIF'!$B:$AE,K$1,FALSE)</f>
        <v>1334.253552274105</v>
      </c>
      <c r="L10" s="23">
        <f>VLOOKUP($A10,'Exports, FOB'!$B:$AE,L$1,FALSE)+VLOOKUP($A10,'Imports, CIF'!$B:$AE,L$1,FALSE)</f>
        <v>2317.920203411315</v>
      </c>
      <c r="M10" s="23">
        <f>VLOOKUP($A10,'Exports, FOB'!$B:$AE,M$1,FALSE)+VLOOKUP($A10,'Imports, CIF'!$B:$AE,M$1,FALSE)</f>
        <v>3737.6981314004802</v>
      </c>
      <c r="N10" s="23">
        <f>VLOOKUP($A10,'Exports, FOB'!$B:$AE,N$1,FALSE)+VLOOKUP($A10,'Imports, CIF'!$B:$AE,N$1,FALSE)</f>
        <v>3821.4368920461793</v>
      </c>
      <c r="O10" s="23">
        <f>VLOOKUP($A10,'Exports, FOB'!$B:$AE,O$1,FALSE)+VLOOKUP($A10,'Imports, CIF'!$B:$AE,O$1,FALSE)</f>
        <v>4003.7877486941816</v>
      </c>
      <c r="P10" s="23">
        <f>VLOOKUP($A10,'Exports, FOB'!$B:$AE,P$1,FALSE)+VLOOKUP($A10,'Imports, CIF'!$B:$AE,P$1,FALSE)</f>
        <v>3590.8723923228799</v>
      </c>
      <c r="Q10" s="23">
        <f>VLOOKUP($A10,'Exports, FOB'!$B:$AE,Q$1,FALSE)+VLOOKUP($A10,'Imports, CIF'!$B:$AE,Q$1,FALSE)</f>
        <v>4355.9606453456799</v>
      </c>
      <c r="R10" s="23">
        <f>VLOOKUP($A10,'Exports, FOB'!$B:$AE,R$1,FALSE)+VLOOKUP($A10,'Imports, CIF'!$B:$AE,R$1,FALSE)</f>
        <v>6183.0624770000004</v>
      </c>
      <c r="S10" s="23">
        <f>VLOOKUP($A10,'Exports, FOB'!$B:$AE,S$1,FALSE)+VLOOKUP($A10,'Imports, CIF'!$B:$AE,S$1,FALSE)</f>
        <v>6573.4520329999996</v>
      </c>
      <c r="T10" s="23">
        <f>VLOOKUP($A10,'Exports, FOB'!$B:$AE,T$1,FALSE)+VLOOKUP($A10,'Imports, CIF'!$B:$AE,T$1,FALSE)</f>
        <v>8481.0221340000007</v>
      </c>
      <c r="U10" s="23">
        <f>VLOOKUP($A10,'Exports, FOB'!$B:$AE,U$1,FALSE)+VLOOKUP($A10,'Imports, CIF'!$B:$AE,U$1,FALSE)</f>
        <v>11774.097791</v>
      </c>
      <c r="V10" s="23">
        <f>VLOOKUP($A10,'Exports, FOB'!$B:$AE,V$1,FALSE)+VLOOKUP($A10,'Imports, CIF'!$B:$AE,V$1,FALSE)</f>
        <v>15279.425531000001</v>
      </c>
      <c r="W10" s="23">
        <f>VLOOKUP($A10,'Exports, FOB'!$B:$AE,W$1,FALSE)+VLOOKUP($A10,'Imports, CIF'!$B:$AE,W$1,FALSE)</f>
        <v>20258.461792000002</v>
      </c>
      <c r="X10" s="23">
        <f>VLOOKUP($A10,'Exports, FOB'!$B:$AE,X$1,FALSE)+VLOOKUP($A10,'Imports, CIF'!$B:$AE,X$1,FALSE)</f>
        <v>25611.371985999998</v>
      </c>
      <c r="Y10" s="23">
        <f>VLOOKUP($A10,'Exports, FOB'!$B:$AE,Y$1,FALSE)+VLOOKUP($A10,'Imports, CIF'!$B:$AE,Y$1,FALSE)</f>
        <v>31225.545902999998</v>
      </c>
      <c r="Z10" s="23">
        <f>VLOOKUP($A10,'Exports, FOB'!$B:$AE,Z$1,FALSE)+VLOOKUP($A10,'Imports, CIF'!$B:$AE,Z$1,FALSE)</f>
        <v>36177.827835999997</v>
      </c>
      <c r="AA10" s="23">
        <f>VLOOKUP($A10,'Exports, FOB'!$B:$AE,AA$1,FALSE)+VLOOKUP($A10,'Imports, CIF'!$B:$AE,AA$1,FALSE)</f>
        <v>33233.325893000001</v>
      </c>
      <c r="AB10" s="23">
        <f>VLOOKUP($A10,'Exports, FOB'!$B:$AE,AB$1,FALSE)+VLOOKUP($A10,'Imports, CIF'!$B:$AE,AB$1,FALSE)</f>
        <v>46005.025396999998</v>
      </c>
      <c r="AC10" s="23">
        <f>VLOOKUP($A10,'Exports, FOB'!$B:$AE,AC$1,FALSE)+VLOOKUP($A10,'Imports, CIF'!$B:$AE,AC$1,FALSE)</f>
        <v>56521.925337000001</v>
      </c>
      <c r="AD10" s="23">
        <f>VLOOKUP($A10,'Exports, FOB'!$B:$AE,AD$1,FALSE)+VLOOKUP($A10,'Imports, CIF'!$B:$AE,AD$1,FALSE)</f>
        <v>64029.317872</v>
      </c>
    </row>
    <row r="11" spans="1:30" x14ac:dyDescent="0.15">
      <c r="A11" s="24" t="s">
        <v>41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>VLOOKUP($A11,'Exports, FOB'!$B:$AE,I$1,FALSE)+VLOOKUP($A11,'Imports, CIF'!$B:$AE,I$1,FALSE)</f>
        <v>172.9510461198231</v>
      </c>
      <c r="J11" s="23">
        <f>VLOOKUP($A11,'Exports, FOB'!$B:$AE,J$1,FALSE)+VLOOKUP($A11,'Imports, CIF'!$B:$AE,J$1,FALSE)</f>
        <v>204.21265315180739</v>
      </c>
      <c r="K11" s="23">
        <f>VLOOKUP($A11,'Exports, FOB'!$B:$AE,K$1,FALSE)+VLOOKUP($A11,'Imports, CIF'!$B:$AE,K$1,FALSE)</f>
        <v>369.12069558908229</v>
      </c>
      <c r="L11" s="23">
        <f>VLOOKUP($A11,'Exports, FOB'!$B:$AE,L$1,FALSE)+VLOOKUP($A11,'Imports, CIF'!$B:$AE,L$1,FALSE)</f>
        <v>314.34053826058766</v>
      </c>
      <c r="M11" s="23">
        <f>VLOOKUP($A11,'Exports, FOB'!$B:$AE,M$1,FALSE)+VLOOKUP($A11,'Imports, CIF'!$B:$AE,M$1,FALSE)</f>
        <v>464.49630885769801</v>
      </c>
      <c r="N11" s="23">
        <f>VLOOKUP($A11,'Exports, FOB'!$B:$AE,N$1,FALSE)+VLOOKUP($A11,'Imports, CIF'!$B:$AE,N$1,FALSE)</f>
        <v>569.51374470259884</v>
      </c>
      <c r="O11" s="23">
        <f>VLOOKUP($A11,'Exports, FOB'!$B:$AE,O$1,FALSE)+VLOOKUP($A11,'Imports, CIF'!$B:$AE,O$1,FALSE)</f>
        <v>552.34192295924993</v>
      </c>
      <c r="P11" s="23">
        <f>VLOOKUP($A11,'Exports, FOB'!$B:$AE,P$1,FALSE)+VLOOKUP($A11,'Imports, CIF'!$B:$AE,P$1,FALSE)</f>
        <v>303.23440705543999</v>
      </c>
      <c r="Q11" s="23">
        <f>VLOOKUP($A11,'Exports, FOB'!$B:$AE,Q$1,FALSE)+VLOOKUP($A11,'Imports, CIF'!$B:$AE,Q$1,FALSE)</f>
        <v>326.19337094556033</v>
      </c>
      <c r="R11" s="23">
        <f>VLOOKUP($A11,'Exports, FOB'!$B:$AE,R$1,FALSE)+VLOOKUP($A11,'Imports, CIF'!$B:$AE,R$1,FALSE)</f>
        <v>344.38949400000001</v>
      </c>
      <c r="S11" s="23">
        <f>VLOOKUP($A11,'Exports, FOB'!$B:$AE,S$1,FALSE)+VLOOKUP($A11,'Imports, CIF'!$B:$AE,S$1,FALSE)</f>
        <v>520.98915399999998</v>
      </c>
      <c r="T11" s="23">
        <f>VLOOKUP($A11,'Exports, FOB'!$B:$AE,T$1,FALSE)+VLOOKUP($A11,'Imports, CIF'!$B:$AE,T$1,FALSE)</f>
        <v>443.42103900000001</v>
      </c>
      <c r="U11" s="23">
        <f>VLOOKUP($A11,'Exports, FOB'!$B:$AE,U$1,FALSE)+VLOOKUP($A11,'Imports, CIF'!$B:$AE,U$1,FALSE)</f>
        <v>379.786136</v>
      </c>
      <c r="V11" s="23">
        <f>VLOOKUP($A11,'Exports, FOB'!$B:$AE,V$1,FALSE)+VLOOKUP($A11,'Imports, CIF'!$B:$AE,V$1,FALSE)</f>
        <v>581.54139200000009</v>
      </c>
      <c r="W11" s="23">
        <f>VLOOKUP($A11,'Exports, FOB'!$B:$AE,W$1,FALSE)+VLOOKUP($A11,'Imports, CIF'!$B:$AE,W$1,FALSE)</f>
        <v>592.32948499999998</v>
      </c>
      <c r="X11" s="23">
        <f>VLOOKUP($A11,'Exports, FOB'!$B:$AE,X$1,FALSE)+VLOOKUP($A11,'Imports, CIF'!$B:$AE,X$1,FALSE)</f>
        <v>737.98764000000006</v>
      </c>
      <c r="Y11" s="23">
        <f>VLOOKUP($A11,'Exports, FOB'!$B:$AE,Y$1,FALSE)+VLOOKUP($A11,'Imports, CIF'!$B:$AE,Y$1,FALSE)</f>
        <v>814.05289500000003</v>
      </c>
      <c r="Z11" s="23">
        <f>VLOOKUP($A11,'Exports, FOB'!$B:$AE,Z$1,FALSE)+VLOOKUP($A11,'Imports, CIF'!$B:$AE,Z$1,FALSE)</f>
        <v>850.88863300000003</v>
      </c>
      <c r="AA11" s="23">
        <f>VLOOKUP($A11,'Exports, FOB'!$B:$AE,AA$1,FALSE)+VLOOKUP($A11,'Imports, CIF'!$B:$AE,AA$1,FALSE)</f>
        <v>517.03141299999993</v>
      </c>
      <c r="AB11" s="23">
        <f>VLOOKUP($A11,'Exports, FOB'!$B:$AE,AB$1,FALSE)+VLOOKUP($A11,'Imports, CIF'!$B:$AE,AB$1,FALSE)</f>
        <v>686.673856</v>
      </c>
      <c r="AC11" s="23">
        <f>VLOOKUP($A11,'Exports, FOB'!$B:$AE,AC$1,FALSE)+VLOOKUP($A11,'Imports, CIF'!$B:$AE,AC$1,FALSE)</f>
        <v>775.88139699999999</v>
      </c>
      <c r="AD11" s="23">
        <f>VLOOKUP($A11,'Exports, FOB'!$B:$AE,AD$1,FALSE)+VLOOKUP($A11,'Imports, CIF'!$B:$AE,AD$1,FALSE)</f>
        <v>687.589833</v>
      </c>
    </row>
    <row r="12" spans="1:30" x14ac:dyDescent="0.15">
      <c r="A12" s="24" t="s">
        <v>42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>VLOOKUP($A12,'Exports, FOB'!$B:$AE,I$1,FALSE)+VLOOKUP($A12,'Imports, CIF'!$B:$AE,I$1,FALSE)</f>
        <v>1220.8261709098983</v>
      </c>
      <c r="J12" s="23">
        <f>VLOOKUP($A12,'Exports, FOB'!$B:$AE,J$1,FALSE)+VLOOKUP($A12,'Imports, CIF'!$B:$AE,J$1,FALSE)</f>
        <v>1683.7127347676546</v>
      </c>
      <c r="K12" s="23">
        <f>VLOOKUP($A12,'Exports, FOB'!$B:$AE,K$1,FALSE)+VLOOKUP($A12,'Imports, CIF'!$B:$AE,K$1,FALSE)</f>
        <v>1690.1639616510593</v>
      </c>
      <c r="L12" s="23">
        <f>VLOOKUP($A12,'Exports, FOB'!$B:$AE,L$1,FALSE)+VLOOKUP($A12,'Imports, CIF'!$B:$AE,L$1,FALSE)</f>
        <v>1561.2849916265977</v>
      </c>
      <c r="M12" s="23">
        <f>VLOOKUP($A12,'Exports, FOB'!$B:$AE,M$1,FALSE)+VLOOKUP($A12,'Imports, CIF'!$B:$AE,M$1,FALSE)</f>
        <v>2836.1934958438414</v>
      </c>
      <c r="N12" s="23">
        <f>VLOOKUP($A12,'Exports, FOB'!$B:$AE,N$1,FALSE)+VLOOKUP($A12,'Imports, CIF'!$B:$AE,N$1,FALSE)</f>
        <v>1922.2328696156542</v>
      </c>
      <c r="O12" s="23">
        <f>VLOOKUP($A12,'Exports, FOB'!$B:$AE,O$1,FALSE)+VLOOKUP($A12,'Imports, CIF'!$B:$AE,O$1,FALSE)</f>
        <v>1787.241377870203</v>
      </c>
      <c r="P12" s="23">
        <f>VLOOKUP($A12,'Exports, FOB'!$B:$AE,P$1,FALSE)+VLOOKUP($A12,'Imports, CIF'!$B:$AE,P$1,FALSE)</f>
        <v>1676.8414725626942</v>
      </c>
      <c r="Q12" s="23">
        <f>VLOOKUP($A12,'Exports, FOB'!$B:$AE,Q$1,FALSE)+VLOOKUP($A12,'Imports, CIF'!$B:$AE,Q$1,FALSE)</f>
        <v>2175.3271002902629</v>
      </c>
      <c r="R12" s="23">
        <f>VLOOKUP($A12,'Exports, FOB'!$B:$AE,R$1,FALSE)+VLOOKUP($A12,'Imports, CIF'!$B:$AE,R$1,FALSE)</f>
        <v>1658.361981</v>
      </c>
      <c r="S12" s="23">
        <f>VLOOKUP($A12,'Exports, FOB'!$B:$AE,S$1,FALSE)+VLOOKUP($A12,'Imports, CIF'!$B:$AE,S$1,FALSE)</f>
        <v>1762.957398</v>
      </c>
      <c r="T12" s="23">
        <f>VLOOKUP($A12,'Exports, FOB'!$B:$AE,T$1,FALSE)+VLOOKUP($A12,'Imports, CIF'!$B:$AE,T$1,FALSE)</f>
        <v>1670.42355</v>
      </c>
      <c r="U12" s="23">
        <f>VLOOKUP($A12,'Exports, FOB'!$B:$AE,U$1,FALSE)+VLOOKUP($A12,'Imports, CIF'!$B:$AE,U$1,FALSE)</f>
        <v>1960.8475060000001</v>
      </c>
      <c r="V12" s="23">
        <f>VLOOKUP($A12,'Exports, FOB'!$B:$AE,V$1,FALSE)+VLOOKUP($A12,'Imports, CIF'!$B:$AE,V$1,FALSE)</f>
        <v>2249.026652</v>
      </c>
      <c r="W12" s="23">
        <f>VLOOKUP($A12,'Exports, FOB'!$B:$AE,W$1,FALSE)+VLOOKUP($A12,'Imports, CIF'!$B:$AE,W$1,FALSE)</f>
        <v>3157.596008</v>
      </c>
      <c r="X12" s="23">
        <f>VLOOKUP($A12,'Exports, FOB'!$B:$AE,X$1,FALSE)+VLOOKUP($A12,'Imports, CIF'!$B:$AE,X$1,FALSE)</f>
        <v>2903.127626</v>
      </c>
      <c r="Y12" s="23">
        <f>VLOOKUP($A12,'Exports, FOB'!$B:$AE,Y$1,FALSE)+VLOOKUP($A12,'Imports, CIF'!$B:$AE,Y$1,FALSE)</f>
        <v>2992.298315</v>
      </c>
      <c r="Z12" s="23">
        <f>VLOOKUP($A12,'Exports, FOB'!$B:$AE,Z$1,FALSE)+VLOOKUP($A12,'Imports, CIF'!$B:$AE,Z$1,FALSE)</f>
        <v>3370.0145810000004</v>
      </c>
      <c r="AA12" s="23">
        <f>VLOOKUP($A12,'Exports, FOB'!$B:$AE,AA$1,FALSE)+VLOOKUP($A12,'Imports, CIF'!$B:$AE,AA$1,FALSE)</f>
        <v>3408.5694990000002</v>
      </c>
      <c r="AB12" s="23">
        <f>VLOOKUP($A12,'Exports, FOB'!$B:$AE,AB$1,FALSE)+VLOOKUP($A12,'Imports, CIF'!$B:$AE,AB$1,FALSE)</f>
        <v>3221.6796199999999</v>
      </c>
      <c r="AC12" s="23">
        <f>VLOOKUP($A12,'Exports, FOB'!$B:$AE,AC$1,FALSE)+VLOOKUP($A12,'Imports, CIF'!$B:$AE,AC$1,FALSE)</f>
        <v>4059.9295039999997</v>
      </c>
      <c r="AD12" s="23">
        <f>VLOOKUP($A12,'Exports, FOB'!$B:$AE,AD$1,FALSE)+VLOOKUP($A12,'Imports, CIF'!$B:$AE,AD$1,FALSE)</f>
        <v>4845.5309610000004</v>
      </c>
    </row>
    <row r="13" spans="1:30" x14ac:dyDescent="0.15">
      <c r="A13" s="24" t="s">
        <v>43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>VLOOKUP($A13,'Exports, FOB'!$B:$AE,I$1,FALSE)+VLOOKUP($A13,'Imports, CIF'!$B:$AE,I$1,FALSE)</f>
        <v>3564.1201568700603</v>
      </c>
      <c r="J13" s="23">
        <f>VLOOKUP($A13,'Exports, FOB'!$B:$AE,J$1,FALSE)+VLOOKUP($A13,'Imports, CIF'!$B:$AE,J$1,FALSE)</f>
        <v>3592.1094724411005</v>
      </c>
      <c r="K13" s="23">
        <f>VLOOKUP($A13,'Exports, FOB'!$B:$AE,K$1,FALSE)+VLOOKUP($A13,'Imports, CIF'!$B:$AE,K$1,FALSE)</f>
        <v>3961.3781046315198</v>
      </c>
      <c r="L13" s="23">
        <f>VLOOKUP($A13,'Exports, FOB'!$B:$AE,L$1,FALSE)+VLOOKUP($A13,'Imports, CIF'!$B:$AE,L$1,FALSE)</f>
        <v>4810.03070669525</v>
      </c>
      <c r="M13" s="23">
        <f>VLOOKUP($A13,'Exports, FOB'!$B:$AE,M$1,FALSE)+VLOOKUP($A13,'Imports, CIF'!$B:$AE,M$1,FALSE)</f>
        <v>5385.9158064581779</v>
      </c>
      <c r="N13" s="23">
        <f>VLOOKUP($A13,'Exports, FOB'!$B:$AE,N$1,FALSE)+VLOOKUP($A13,'Imports, CIF'!$B:$AE,N$1,FALSE)</f>
        <v>5265.8244710272184</v>
      </c>
      <c r="O13" s="23">
        <f>VLOOKUP($A13,'Exports, FOB'!$B:$AE,O$1,FALSE)+VLOOKUP($A13,'Imports, CIF'!$B:$AE,O$1,FALSE)</f>
        <v>4409.912876898079</v>
      </c>
      <c r="P13" s="23">
        <f>VLOOKUP($A13,'Exports, FOB'!$B:$AE,P$1,FALSE)+VLOOKUP($A13,'Imports, CIF'!$B:$AE,P$1,FALSE)</f>
        <v>3377.91080983746</v>
      </c>
      <c r="Q13" s="23">
        <f>VLOOKUP($A13,'Exports, FOB'!$B:$AE,Q$1,FALSE)+VLOOKUP($A13,'Imports, CIF'!$B:$AE,Q$1,FALSE)</f>
        <v>3047.2809439615703</v>
      </c>
      <c r="R13" s="23">
        <f>VLOOKUP($A13,'Exports, FOB'!$B:$AE,R$1,FALSE)+VLOOKUP($A13,'Imports, CIF'!$B:$AE,R$1,FALSE)</f>
        <v>3586.6871019999999</v>
      </c>
      <c r="S13" s="23">
        <f>VLOOKUP($A13,'Exports, FOB'!$B:$AE,S$1,FALSE)+VLOOKUP($A13,'Imports, CIF'!$B:$AE,S$1,FALSE)</f>
        <v>4129.4235269999999</v>
      </c>
      <c r="T13" s="23">
        <f>VLOOKUP($A13,'Exports, FOB'!$B:$AE,T$1,FALSE)+VLOOKUP($A13,'Imports, CIF'!$B:$AE,T$1,FALSE)</f>
        <v>4015.2373669999997</v>
      </c>
      <c r="U13" s="23">
        <f>VLOOKUP($A13,'Exports, FOB'!$B:$AE,U$1,FALSE)+VLOOKUP($A13,'Imports, CIF'!$B:$AE,U$1,FALSE)</f>
        <v>4332.1034840000002</v>
      </c>
      <c r="V13" s="23">
        <f>VLOOKUP($A13,'Exports, FOB'!$B:$AE,V$1,FALSE)+VLOOKUP($A13,'Imports, CIF'!$B:$AE,V$1,FALSE)</f>
        <v>4639.4208509999999</v>
      </c>
      <c r="W13" s="23">
        <f>VLOOKUP($A13,'Exports, FOB'!$B:$AE,W$1,FALSE)+VLOOKUP($A13,'Imports, CIF'!$B:$AE,W$1,FALSE)</f>
        <v>5196.8729899999998</v>
      </c>
      <c r="X13" s="23">
        <f>VLOOKUP($A13,'Exports, FOB'!$B:$AE,X$1,FALSE)+VLOOKUP($A13,'Imports, CIF'!$B:$AE,X$1,FALSE)</f>
        <v>5666.1104919999998</v>
      </c>
      <c r="Y13" s="23">
        <f>VLOOKUP($A13,'Exports, FOB'!$B:$AE,Y$1,FALSE)+VLOOKUP($A13,'Imports, CIF'!$B:$AE,Y$1,FALSE)</f>
        <v>6876.0845300000001</v>
      </c>
      <c r="Z13" s="23">
        <f>VLOOKUP($A13,'Exports, FOB'!$B:$AE,Z$1,FALSE)+VLOOKUP($A13,'Imports, CIF'!$B:$AE,Z$1,FALSE)</f>
        <v>7686.5761840000005</v>
      </c>
      <c r="AA13" s="23">
        <f>VLOOKUP($A13,'Exports, FOB'!$B:$AE,AA$1,FALSE)+VLOOKUP($A13,'Imports, CIF'!$B:$AE,AA$1,FALSE)</f>
        <v>6073.5187879999994</v>
      </c>
      <c r="AB13" s="23">
        <f>VLOOKUP($A13,'Exports, FOB'!$B:$AE,AB$1,FALSE)+VLOOKUP($A13,'Imports, CIF'!$B:$AE,AB$1,FALSE)</f>
        <v>7989.0956370000004</v>
      </c>
      <c r="AC13" s="23">
        <f>VLOOKUP($A13,'Exports, FOB'!$B:$AE,AC$1,FALSE)+VLOOKUP($A13,'Imports, CIF'!$B:$AE,AC$1,FALSE)</f>
        <v>9141.4282399999993</v>
      </c>
      <c r="AD13" s="23">
        <f>VLOOKUP($A13,'Exports, FOB'!$B:$AE,AD$1,FALSE)+VLOOKUP($A13,'Imports, CIF'!$B:$AE,AD$1,FALSE)</f>
        <v>9605.6347429999987</v>
      </c>
    </row>
    <row r="14" spans="1:30" x14ac:dyDescent="0.15">
      <c r="A14" s="24" t="s">
        <v>82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>VLOOKUP($A14,'Exports, FOB'!$B:$AE,I$1,FALSE)+VLOOKUP($A14,'Imports, CIF'!$B:$AE,I$1,FALSE)</f>
        <v>1000.4698430114385</v>
      </c>
      <c r="J14" s="23">
        <f>VLOOKUP($A14,'Exports, FOB'!$B:$AE,J$1,FALSE)+VLOOKUP($A14,'Imports, CIF'!$B:$AE,J$1,FALSE)</f>
        <v>400.04333721090802</v>
      </c>
      <c r="K14" s="23">
        <f>VLOOKUP($A14,'Exports, FOB'!$B:$AE,K$1,FALSE)+VLOOKUP($A14,'Imports, CIF'!$B:$AE,K$1,FALSE)</f>
        <v>596.28341433502624</v>
      </c>
      <c r="L14" s="23">
        <f>VLOOKUP($A14,'Exports, FOB'!$B:$AE,L$1,FALSE)+VLOOKUP($A14,'Imports, CIF'!$B:$AE,L$1,FALSE)</f>
        <v>720.42857620953112</v>
      </c>
      <c r="M14" s="23">
        <f>VLOOKUP($A14,'Exports, FOB'!$B:$AE,M$1,FALSE)+VLOOKUP($A14,'Imports, CIF'!$B:$AE,M$1,FALSE)</f>
        <v>919.70602823008903</v>
      </c>
      <c r="N14" s="23">
        <f>VLOOKUP($A14,'Exports, FOB'!$B:$AE,N$1,FALSE)+VLOOKUP($A14,'Imports, CIF'!$B:$AE,N$1,FALSE)</f>
        <v>882.63782841005104</v>
      </c>
      <c r="O14" s="23">
        <f>VLOOKUP($A14,'Exports, FOB'!$B:$AE,O$1,FALSE)+VLOOKUP($A14,'Imports, CIF'!$B:$AE,O$1,FALSE)</f>
        <v>888.48763134618139</v>
      </c>
      <c r="P14" s="23">
        <f>VLOOKUP($A14,'Exports, FOB'!$B:$AE,P$1,FALSE)+VLOOKUP($A14,'Imports, CIF'!$B:$AE,P$1,FALSE)</f>
        <v>713.90704902008292</v>
      </c>
      <c r="Q14" s="23">
        <f>VLOOKUP($A14,'Exports, FOB'!$B:$AE,Q$1,FALSE)+VLOOKUP($A14,'Imports, CIF'!$B:$AE,Q$1,FALSE)</f>
        <v>827.85500499814316</v>
      </c>
      <c r="R14" s="23">
        <f>VLOOKUP($A14,'Exports, FOB'!$B:$AE,R$1,FALSE)+VLOOKUP($A14,'Imports, CIF'!$B:$AE,R$1,FALSE)</f>
        <v>1185.8231620000001</v>
      </c>
      <c r="S14" s="23">
        <f>VLOOKUP($A14,'Exports, FOB'!$B:$AE,S$1,FALSE)+VLOOKUP($A14,'Imports, CIF'!$B:$AE,S$1,FALSE)</f>
        <v>1154.7839199999999</v>
      </c>
      <c r="T14" s="23">
        <f>VLOOKUP($A14,'Exports, FOB'!$B:$AE,T$1,FALSE)+VLOOKUP($A14,'Imports, CIF'!$B:$AE,T$1,FALSE)</f>
        <v>1188.674763</v>
      </c>
      <c r="U14" s="23">
        <f>VLOOKUP($A14,'Exports, FOB'!$B:$AE,U$1,FALSE)+VLOOKUP($A14,'Imports, CIF'!$B:$AE,U$1,FALSE)</f>
        <v>1519.8821009999999</v>
      </c>
      <c r="V14" s="23">
        <f>VLOOKUP($A14,'Exports, FOB'!$B:$AE,V$1,FALSE)+VLOOKUP($A14,'Imports, CIF'!$B:$AE,V$1,FALSE)</f>
        <v>2049.9871859999998</v>
      </c>
      <c r="W14" s="23">
        <f>VLOOKUP($A14,'Exports, FOB'!$B:$AE,W$1,FALSE)+VLOOKUP($A14,'Imports, CIF'!$B:$AE,W$1,FALSE)</f>
        <v>2795.830387</v>
      </c>
      <c r="X14" s="23">
        <f>VLOOKUP($A14,'Exports, FOB'!$B:$AE,X$1,FALSE)+VLOOKUP($A14,'Imports, CIF'!$B:$AE,X$1,FALSE)</f>
        <v>3462.1390379999998</v>
      </c>
      <c r="Y14" s="23">
        <f>VLOOKUP($A14,'Exports, FOB'!$B:$AE,Y$1,FALSE)+VLOOKUP($A14,'Imports, CIF'!$B:$AE,Y$1,FALSE)</f>
        <v>4747.5839130000004</v>
      </c>
      <c r="Z14" s="23">
        <f>VLOOKUP($A14,'Exports, FOB'!$B:$AE,Z$1,FALSE)+VLOOKUP($A14,'Imports, CIF'!$B:$AE,Z$1,FALSE)</f>
        <v>5937.6001479999995</v>
      </c>
      <c r="AA14" s="23">
        <f>VLOOKUP($A14,'Exports, FOB'!$B:$AE,AA$1,FALSE)+VLOOKUP($A14,'Imports, CIF'!$B:$AE,AA$1,FALSE)</f>
        <v>4956.1081720000002</v>
      </c>
      <c r="AB14" s="23">
        <f>VLOOKUP($A14,'Exports, FOB'!$B:$AE,AB$1,FALSE)+VLOOKUP($A14,'Imports, CIF'!$B:$AE,AB$1,FALSE)</f>
        <v>6674.5549019999999</v>
      </c>
      <c r="AC14" s="23">
        <f>VLOOKUP($A14,'Exports, FOB'!$B:$AE,AC$1,FALSE)+VLOOKUP($A14,'Imports, CIF'!$B:$AE,AC$1,FALSE)</f>
        <v>8151.2421649999997</v>
      </c>
      <c r="AD14" s="23">
        <f>VLOOKUP($A14,'Exports, FOB'!$B:$AE,AD$1,FALSE)+VLOOKUP($A14,'Imports, CIF'!$B:$AE,AD$1,FALSE)</f>
        <v>8862.801238</v>
      </c>
    </row>
    <row r="15" spans="1:30" x14ac:dyDescent="0.15">
      <c r="A15" s="24" t="s">
        <v>83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>VLOOKUP($A15,'Exports, FOB'!$B:$AE,I$1,FALSE)+VLOOKUP($A15,'Imports, CIF'!$B:$AE,I$1,FALSE)</f>
        <v>434.06494809450589</v>
      </c>
      <c r="J15" s="23">
        <f>VLOOKUP($A15,'Exports, FOB'!$B:$AE,J$1,FALSE)+VLOOKUP($A15,'Imports, CIF'!$B:$AE,J$1,FALSE)</f>
        <v>573.59440032405803</v>
      </c>
      <c r="K15" s="23">
        <f>VLOOKUP($A15,'Exports, FOB'!$B:$AE,K$1,FALSE)+VLOOKUP($A15,'Imports, CIF'!$B:$AE,K$1,FALSE)</f>
        <v>714.97412944740597</v>
      </c>
      <c r="L15" s="23">
        <f>VLOOKUP($A15,'Exports, FOB'!$B:$AE,L$1,FALSE)+VLOOKUP($A15,'Imports, CIF'!$B:$AE,L$1,FALSE)</f>
        <v>892.96906289520462</v>
      </c>
      <c r="M15" s="23">
        <f>VLOOKUP($A15,'Exports, FOB'!$B:$AE,M$1,FALSE)+VLOOKUP($A15,'Imports, CIF'!$B:$AE,M$1,FALSE)</f>
        <v>1483.1236934848239</v>
      </c>
      <c r="N15" s="23">
        <f>VLOOKUP($A15,'Exports, FOB'!$B:$AE,N$1,FALSE)+VLOOKUP($A15,'Imports, CIF'!$B:$AE,N$1,FALSE)</f>
        <v>1785.3871659548001</v>
      </c>
      <c r="O15" s="23">
        <f>VLOOKUP($A15,'Exports, FOB'!$B:$AE,O$1,FALSE)+VLOOKUP($A15,'Imports, CIF'!$B:$AE,O$1,FALSE)</f>
        <v>2261.1723892892505</v>
      </c>
      <c r="P15" s="23">
        <f>VLOOKUP($A15,'Exports, FOB'!$B:$AE,P$1,FALSE)+VLOOKUP($A15,'Imports, CIF'!$B:$AE,P$1,FALSE)</f>
        <v>1882.5261824206245</v>
      </c>
      <c r="Q15" s="23">
        <f>VLOOKUP($A15,'Exports, FOB'!$B:$AE,Q$1,FALSE)+VLOOKUP($A15,'Imports, CIF'!$B:$AE,Q$1,FALSE)</f>
        <v>2076.6495195941616</v>
      </c>
      <c r="R15" s="23">
        <f>VLOOKUP($A15,'Exports, FOB'!$B:$AE,R$1,FALSE)+VLOOKUP($A15,'Imports, CIF'!$B:$AE,R$1,FALSE)</f>
        <v>2637.4357199999999</v>
      </c>
      <c r="S15" s="23">
        <f>VLOOKUP($A15,'Exports, FOB'!$B:$AE,S$1,FALSE)+VLOOKUP($A15,'Imports, CIF'!$B:$AE,S$1,FALSE)</f>
        <v>2729.8773350000001</v>
      </c>
      <c r="T15" s="23">
        <f>VLOOKUP($A15,'Exports, FOB'!$B:$AE,T$1,FALSE)+VLOOKUP($A15,'Imports, CIF'!$B:$AE,T$1,FALSE)</f>
        <v>3237.3582390000001</v>
      </c>
      <c r="U15" s="23">
        <f>VLOOKUP($A15,'Exports, FOB'!$B:$AE,U$1,FALSE)+VLOOKUP($A15,'Imports, CIF'!$B:$AE,U$1,FALSE)</f>
        <v>4044.0538839999999</v>
      </c>
      <c r="V15" s="23">
        <f>VLOOKUP($A15,'Exports, FOB'!$B:$AE,V$1,FALSE)+VLOOKUP($A15,'Imports, CIF'!$B:$AE,V$1,FALSE)</f>
        <v>5529.9999010000001</v>
      </c>
      <c r="W15" s="23">
        <f>VLOOKUP($A15,'Exports, FOB'!$B:$AE,W$1,FALSE)+VLOOKUP($A15,'Imports, CIF'!$B:$AE,W$1,FALSE)</f>
        <v>7082.8465300000007</v>
      </c>
      <c r="X15" s="23">
        <f>VLOOKUP($A15,'Exports, FOB'!$B:$AE,X$1,FALSE)+VLOOKUP($A15,'Imports, CIF'!$B:$AE,X$1,FALSE)</f>
        <v>6819.5887440000006</v>
      </c>
      <c r="Y15" s="23">
        <f>VLOOKUP($A15,'Exports, FOB'!$B:$AE,Y$1,FALSE)+VLOOKUP($A15,'Imports, CIF'!$B:$AE,Y$1,FALSE)</f>
        <v>8844.2038680000005</v>
      </c>
      <c r="Z15" s="23">
        <f>VLOOKUP($A15,'Exports, FOB'!$B:$AE,Z$1,FALSE)+VLOOKUP($A15,'Imports, CIF'!$B:$AE,Z$1,FALSE)</f>
        <v>11679.21018</v>
      </c>
      <c r="AA15" s="23">
        <f>VLOOKUP($A15,'Exports, FOB'!$B:$AE,AA$1,FALSE)+VLOOKUP($A15,'Imports, CIF'!$B:$AE,AA$1,FALSE)</f>
        <v>8485.8953010000005</v>
      </c>
      <c r="AB15" s="23">
        <f>VLOOKUP($A15,'Exports, FOB'!$B:$AE,AB$1,FALSE)+VLOOKUP($A15,'Imports, CIF'!$B:$AE,AB$1,FALSE)</f>
        <v>13106.013981</v>
      </c>
      <c r="AC15" s="23">
        <f>VLOOKUP($A15,'Exports, FOB'!$B:$AE,AC$1,FALSE)+VLOOKUP($A15,'Imports, CIF'!$B:$AE,AC$1,FALSE)</f>
        <v>17374.130673</v>
      </c>
      <c r="AD15" s="23">
        <f>VLOOKUP($A15,'Exports, FOB'!$B:$AE,AD$1,FALSE)+VLOOKUP($A15,'Imports, CIF'!$B:$AE,AD$1,FALSE)</f>
        <v>19287.342755999998</v>
      </c>
    </row>
    <row r="16" spans="1:30" x14ac:dyDescent="0.15">
      <c r="A16" s="24" t="s">
        <v>46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>VLOOKUP($A16,'Exports, FOB'!$B:$AE,I$1,FALSE)+VLOOKUP($A16,'Imports, CIF'!$B:$AE,I$1,FALSE)</f>
        <v>1069.0967848682365</v>
      </c>
      <c r="J16" s="23">
        <f>VLOOKUP($A16,'Exports, FOB'!$B:$AE,J$1,FALSE)+VLOOKUP($A16,'Imports, CIF'!$B:$AE,J$1,FALSE)</f>
        <v>1166.6370279058035</v>
      </c>
      <c r="K16" s="23">
        <f>VLOOKUP($A16,'Exports, FOB'!$B:$AE,K$1,FALSE)+VLOOKUP($A16,'Imports, CIF'!$B:$AE,K$1,FALSE)</f>
        <v>1370.4041065953706</v>
      </c>
      <c r="L16" s="23">
        <f>VLOOKUP($A16,'Exports, FOB'!$B:$AE,L$1,FALSE)+VLOOKUP($A16,'Imports, CIF'!$B:$AE,L$1,FALSE)</f>
        <v>1311.1525665718191</v>
      </c>
      <c r="M16" s="23">
        <f>VLOOKUP($A16,'Exports, FOB'!$B:$AE,M$1,FALSE)+VLOOKUP($A16,'Imports, CIF'!$B:$AE,M$1,FALSE)</f>
        <v>1659.1423436508071</v>
      </c>
      <c r="N16" s="23">
        <f>VLOOKUP($A16,'Exports, FOB'!$B:$AE,N$1,FALSE)+VLOOKUP($A16,'Imports, CIF'!$B:$AE,N$1,FALSE)</f>
        <v>1875.1715059069472</v>
      </c>
      <c r="O16" s="23">
        <f>VLOOKUP($A16,'Exports, FOB'!$B:$AE,O$1,FALSE)+VLOOKUP($A16,'Imports, CIF'!$B:$AE,O$1,FALSE)</f>
        <v>1493.883473576235</v>
      </c>
      <c r="P16" s="23">
        <f>VLOOKUP($A16,'Exports, FOB'!$B:$AE,P$1,FALSE)+VLOOKUP($A16,'Imports, CIF'!$B:$AE,P$1,FALSE)</f>
        <v>1126.3429952807833</v>
      </c>
      <c r="Q16" s="23">
        <f>VLOOKUP($A16,'Exports, FOB'!$B:$AE,Q$1,FALSE)+VLOOKUP($A16,'Imports, CIF'!$B:$AE,Q$1,FALSE)</f>
        <v>1117.132647785442</v>
      </c>
      <c r="R16" s="23">
        <f>VLOOKUP($A16,'Exports, FOB'!$B:$AE,R$1,FALSE)+VLOOKUP($A16,'Imports, CIF'!$B:$AE,R$1,FALSE)</f>
        <v>1399.046711</v>
      </c>
      <c r="S16" s="23">
        <f>VLOOKUP($A16,'Exports, FOB'!$B:$AE,S$1,FALSE)+VLOOKUP($A16,'Imports, CIF'!$B:$AE,S$1,FALSE)</f>
        <v>1342.353012</v>
      </c>
      <c r="T16" s="23">
        <f>VLOOKUP($A16,'Exports, FOB'!$B:$AE,T$1,FALSE)+VLOOKUP($A16,'Imports, CIF'!$B:$AE,T$1,FALSE)</f>
        <v>1425.391445</v>
      </c>
      <c r="U16" s="23">
        <f>VLOOKUP($A16,'Exports, FOB'!$B:$AE,U$1,FALSE)+VLOOKUP($A16,'Imports, CIF'!$B:$AE,U$1,FALSE)</f>
        <v>1775.9101310000001</v>
      </c>
      <c r="V16" s="23">
        <f>VLOOKUP($A16,'Exports, FOB'!$B:$AE,V$1,FALSE)+VLOOKUP($A16,'Imports, CIF'!$B:$AE,V$1,FALSE)</f>
        <v>2344.9312419999997</v>
      </c>
      <c r="W16" s="23">
        <f>VLOOKUP($A16,'Exports, FOB'!$B:$AE,W$1,FALSE)+VLOOKUP($A16,'Imports, CIF'!$B:$AE,W$1,FALSE)</f>
        <v>2378.2169210000002</v>
      </c>
      <c r="X16" s="23">
        <f>VLOOKUP($A16,'Exports, FOB'!$B:$AE,X$1,FALSE)+VLOOKUP($A16,'Imports, CIF'!$B:$AE,X$1,FALSE)</f>
        <v>3008.891016</v>
      </c>
      <c r="Y16" s="23">
        <f>VLOOKUP($A16,'Exports, FOB'!$B:$AE,Y$1,FALSE)+VLOOKUP($A16,'Imports, CIF'!$B:$AE,Y$1,FALSE)</f>
        <v>3234.4338479999997</v>
      </c>
      <c r="Z16" s="23">
        <f>VLOOKUP($A16,'Exports, FOB'!$B:$AE,Z$1,FALSE)+VLOOKUP($A16,'Imports, CIF'!$B:$AE,Z$1,FALSE)</f>
        <v>3572.3406169999998</v>
      </c>
      <c r="AA16" s="23">
        <f>VLOOKUP($A16,'Exports, FOB'!$B:$AE,AA$1,FALSE)+VLOOKUP($A16,'Imports, CIF'!$B:$AE,AA$1,FALSE)</f>
        <v>2747.7548310000002</v>
      </c>
      <c r="AB16" s="23">
        <f>VLOOKUP($A16,'Exports, FOB'!$B:$AE,AB$1,FALSE)+VLOOKUP($A16,'Imports, CIF'!$B:$AE,AB$1,FALSE)</f>
        <v>3182.9648809999999</v>
      </c>
      <c r="AC16" s="23">
        <f>VLOOKUP($A16,'Exports, FOB'!$B:$AE,AC$1,FALSE)+VLOOKUP($A16,'Imports, CIF'!$B:$AE,AC$1,FALSE)</f>
        <v>3952.0160550000001</v>
      </c>
      <c r="AD16" s="23">
        <f>VLOOKUP($A16,'Exports, FOB'!$B:$AE,AD$1,FALSE)+VLOOKUP($A16,'Imports, CIF'!$B:$AE,AD$1,FALSE)</f>
        <v>3639.1682230000001</v>
      </c>
    </row>
    <row r="17" spans="1:30" x14ac:dyDescent="0.15">
      <c r="A17" s="24" t="s">
        <v>62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>VLOOKUP($A17,'Exports, FOB'!$B:$AE,I$1,FALSE)+VLOOKUP($A17,'Imports, CIF'!$B:$AE,I$1,FALSE)</f>
        <v>16172.561815375298</v>
      </c>
      <c r="J17" s="23">
        <f>VLOOKUP($A17,'Exports, FOB'!$B:$AE,J$1,FALSE)+VLOOKUP($A17,'Imports, CIF'!$B:$AE,J$1,FALSE)</f>
        <v>17591.167541779818</v>
      </c>
      <c r="K17" s="23">
        <f>VLOOKUP($A17,'Exports, FOB'!$B:$AE,K$1,FALSE)+VLOOKUP($A17,'Imports, CIF'!$B:$AE,K$1,FALSE)</f>
        <v>20263.190095937935</v>
      </c>
      <c r="L17" s="23">
        <f>VLOOKUP($A17,'Exports, FOB'!$B:$AE,L$1,FALSE)+VLOOKUP($A17,'Imports, CIF'!$B:$AE,L$1,FALSE)</f>
        <v>24169.922611202022</v>
      </c>
      <c r="M17" s="23">
        <f>VLOOKUP($A17,'Exports, FOB'!$B:$AE,M$1,FALSE)+VLOOKUP($A17,'Imports, CIF'!$B:$AE,M$1,FALSE)</f>
        <v>31101.58196076081</v>
      </c>
      <c r="N17" s="23">
        <f>VLOOKUP($A17,'Exports, FOB'!$B:$AE,N$1,FALSE)+VLOOKUP($A17,'Imports, CIF'!$B:$AE,N$1,FALSE)</f>
        <v>29822.112807603815</v>
      </c>
      <c r="O17" s="23">
        <f>VLOOKUP($A17,'Exports, FOB'!$B:$AE,O$1,FALSE)+VLOOKUP($A17,'Imports, CIF'!$B:$AE,O$1,FALSE)</f>
        <v>24898.202055059741</v>
      </c>
      <c r="P17" s="23">
        <f>VLOOKUP($A17,'Exports, FOB'!$B:$AE,P$1,FALSE)+VLOOKUP($A17,'Imports, CIF'!$B:$AE,P$1,FALSE)</f>
        <v>17650.390622664861</v>
      </c>
      <c r="Q17" s="23">
        <f>VLOOKUP($A17,'Exports, FOB'!$B:$AE,Q$1,FALSE)+VLOOKUP($A17,'Imports, CIF'!$B:$AE,Q$1,FALSE)</f>
        <v>20515.04079220472</v>
      </c>
      <c r="R17" s="23">
        <f>VLOOKUP($A17,'Exports, FOB'!$B:$AE,R$1,FALSE)+VLOOKUP($A17,'Imports, CIF'!$B:$AE,R$1,FALSE)</f>
        <v>25479.378123999999</v>
      </c>
      <c r="S17" s="23">
        <f>VLOOKUP($A17,'Exports, FOB'!$B:$AE,S$1,FALSE)+VLOOKUP($A17,'Imports, CIF'!$B:$AE,S$1,FALSE)</f>
        <v>23845.161779000002</v>
      </c>
      <c r="T17" s="23">
        <f>VLOOKUP($A17,'Exports, FOB'!$B:$AE,T$1,FALSE)+VLOOKUP($A17,'Imports, CIF'!$B:$AE,T$1,FALSE)</f>
        <v>24902.741139999998</v>
      </c>
      <c r="U17" s="23">
        <f>VLOOKUP($A17,'Exports, FOB'!$B:$AE,U$1,FALSE)+VLOOKUP($A17,'Imports, CIF'!$B:$AE,U$1,FALSE)</f>
        <v>29661.941111</v>
      </c>
      <c r="V17" s="23">
        <f>VLOOKUP($A17,'Exports, FOB'!$B:$AE,V$1,FALSE)+VLOOKUP($A17,'Imports, CIF'!$B:$AE,V$1,FALSE)</f>
        <v>35831.042822000003</v>
      </c>
      <c r="W17" s="23">
        <f>VLOOKUP($A17,'Exports, FOB'!$B:$AE,W$1,FALSE)+VLOOKUP($A17,'Imports, CIF'!$B:$AE,W$1,FALSE)</f>
        <v>41004.878512000003</v>
      </c>
      <c r="X17" s="23">
        <f>VLOOKUP($A17,'Exports, FOB'!$B:$AE,X$1,FALSE)+VLOOKUP($A17,'Imports, CIF'!$B:$AE,X$1,FALSE)</f>
        <v>42526.080262000003</v>
      </c>
      <c r="Y17" s="23">
        <f>VLOOKUP($A17,'Exports, FOB'!$B:$AE,Y$1,FALSE)+VLOOKUP($A17,'Imports, CIF'!$B:$AE,Y$1,FALSE)</f>
        <v>46776.321230000001</v>
      </c>
      <c r="Z17" s="23">
        <f>VLOOKUP($A17,'Exports, FOB'!$B:$AE,Z$1,FALSE)+VLOOKUP($A17,'Imports, CIF'!$B:$AE,Z$1,FALSE)</f>
        <v>53413.872394000005</v>
      </c>
      <c r="AA17" s="23">
        <f>VLOOKUP($A17,'Exports, FOB'!$B:$AE,AA$1,FALSE)+VLOOKUP($A17,'Imports, CIF'!$B:$AE,AA$1,FALSE)</f>
        <v>40879.455966000001</v>
      </c>
      <c r="AB17" s="23">
        <f>VLOOKUP($A17,'Exports, FOB'!$B:$AE,AB$1,FALSE)+VLOOKUP($A17,'Imports, CIF'!$B:$AE,AB$1,FALSE)</f>
        <v>58636.408173000003</v>
      </c>
      <c r="AC17" s="23">
        <f>VLOOKUP($A17,'Exports, FOB'!$B:$AE,AC$1,FALSE)+VLOOKUP($A17,'Imports, CIF'!$B:$AE,AC$1,FALSE)</f>
        <v>65880.985526999997</v>
      </c>
      <c r="AD17" s="23">
        <f>VLOOKUP($A17,'Exports, FOB'!$B:$AE,AD$1,FALSE)+VLOOKUP($A17,'Imports, CIF'!$B:$AE,AD$1,FALSE)</f>
        <v>72329.107097</v>
      </c>
    </row>
    <row r="18" spans="1:30" x14ac:dyDescent="0.15">
      <c r="A18" s="24" t="s">
        <v>492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>VLOOKUP($A18,'Exports, FOB'!$B:$AE,I$1,FALSE)+VLOOKUP($A18,'Imports, CIF'!$B:$AE,I$1,FALSE)</f>
        <v>2052.9132690424931</v>
      </c>
      <c r="J18" s="23">
        <f>VLOOKUP($A18,'Exports, FOB'!$B:$AE,J$1,FALSE)+VLOOKUP($A18,'Imports, CIF'!$B:$AE,J$1,FALSE)</f>
        <v>2318.4486212741408</v>
      </c>
      <c r="K18" s="23">
        <f>VLOOKUP($A18,'Exports, FOB'!$B:$AE,K$1,FALSE)+VLOOKUP($A18,'Imports, CIF'!$B:$AE,K$1,FALSE)</f>
        <v>2409.1375329148282</v>
      </c>
      <c r="L18" s="23">
        <f>VLOOKUP($A18,'Exports, FOB'!$B:$AE,L$1,FALSE)+VLOOKUP($A18,'Imports, CIF'!$B:$AE,L$1,FALSE)</f>
        <v>2549.904334545854</v>
      </c>
      <c r="M18" s="23">
        <f>VLOOKUP($A18,'Exports, FOB'!$B:$AE,M$1,FALSE)+VLOOKUP($A18,'Imports, CIF'!$B:$AE,M$1,FALSE)</f>
        <v>3275.4868555954631</v>
      </c>
      <c r="N18" s="23">
        <f>VLOOKUP($A18,'Exports, FOB'!$B:$AE,N$1,FALSE)+VLOOKUP($A18,'Imports, CIF'!$B:$AE,N$1,FALSE)</f>
        <v>3696.4432683820505</v>
      </c>
      <c r="O18" s="23">
        <f>VLOOKUP($A18,'Exports, FOB'!$B:$AE,O$1,FALSE)+VLOOKUP($A18,'Imports, CIF'!$B:$AE,O$1,FALSE)</f>
        <v>3264.4703536330694</v>
      </c>
      <c r="P18" s="23">
        <f>VLOOKUP($A18,'Exports, FOB'!$B:$AE,P$1,FALSE)+VLOOKUP($A18,'Imports, CIF'!$B:$AE,P$1,FALSE)</f>
        <v>2122.0727239484931</v>
      </c>
      <c r="Q18" s="23">
        <f>VLOOKUP($A18,'Exports, FOB'!$B:$AE,Q$1,FALSE)+VLOOKUP($A18,'Imports, CIF'!$B:$AE,Q$1,FALSE)</f>
        <v>2680.113244009443</v>
      </c>
      <c r="R18" s="23">
        <f>VLOOKUP($A18,'Exports, FOB'!$B:$AE,R$1,FALSE)+VLOOKUP($A18,'Imports, CIF'!$B:$AE,R$1,FALSE)</f>
        <v>3430.2560199999998</v>
      </c>
      <c r="S18" s="23">
        <f>VLOOKUP($A18,'Exports, FOB'!$B:$AE,S$1,FALSE)+VLOOKUP($A18,'Imports, CIF'!$B:$AE,S$1,FALSE)</f>
        <v>3350.623697</v>
      </c>
      <c r="T18" s="23">
        <f>VLOOKUP($A18,'Exports, FOB'!$B:$AE,T$1,FALSE)+VLOOKUP($A18,'Imports, CIF'!$B:$AE,T$1,FALSE)</f>
        <v>3924.515402</v>
      </c>
      <c r="U18" s="23">
        <f>VLOOKUP($A18,'Exports, FOB'!$B:$AE,U$1,FALSE)+VLOOKUP($A18,'Imports, CIF'!$B:$AE,U$1,FALSE)</f>
        <v>4507.6909969999997</v>
      </c>
      <c r="V18" s="23">
        <f>VLOOKUP($A18,'Exports, FOB'!$B:$AE,V$1,FALSE)+VLOOKUP($A18,'Imports, CIF'!$B:$AE,V$1,FALSE)</f>
        <v>5443.9029639999999</v>
      </c>
      <c r="W18" s="23">
        <f>VLOOKUP($A18,'Exports, FOB'!$B:$AE,W$1,FALSE)+VLOOKUP($A18,'Imports, CIF'!$B:$AE,W$1,FALSE)</f>
        <v>6132.107481</v>
      </c>
      <c r="X18" s="23">
        <f>VLOOKUP($A18,'Exports, FOB'!$B:$AE,X$1,FALSE)+VLOOKUP($A18,'Imports, CIF'!$B:$AE,X$1,FALSE)</f>
        <v>7886.3090659999998</v>
      </c>
      <c r="Y18" s="23">
        <f>VLOOKUP($A18,'Exports, FOB'!$B:$AE,Y$1,FALSE)+VLOOKUP($A18,'Imports, CIF'!$B:$AE,Y$1,FALSE)</f>
        <v>8319.9774930000003</v>
      </c>
      <c r="Z18" s="23">
        <f>VLOOKUP($A18,'Exports, FOB'!$B:$AE,Z$1,FALSE)+VLOOKUP($A18,'Imports, CIF'!$B:$AE,Z$1,FALSE)</f>
        <v>10486.151384999999</v>
      </c>
      <c r="AA18" s="23">
        <f>VLOOKUP($A18,'Exports, FOB'!$B:$AE,AA$1,FALSE)+VLOOKUP($A18,'Imports, CIF'!$B:$AE,AA$1,FALSE)</f>
        <v>8270.3116050000008</v>
      </c>
      <c r="AB18" s="23">
        <f>VLOOKUP($A18,'Exports, FOB'!$B:$AE,AB$1,FALSE)+VLOOKUP($A18,'Imports, CIF'!$B:$AE,AB$1,FALSE)</f>
        <v>11774.573371</v>
      </c>
      <c r="AC18" s="23">
        <f>VLOOKUP($A18,'Exports, FOB'!$B:$AE,AC$1,FALSE)+VLOOKUP($A18,'Imports, CIF'!$B:$AE,AC$1,FALSE)</f>
        <v>13761.494712</v>
      </c>
      <c r="AD18" s="23">
        <f>VLOOKUP($A18,'Exports, FOB'!$B:$AE,AD$1,FALSE)+VLOOKUP($A18,'Imports, CIF'!$B:$AE,AD$1,FALSE)</f>
        <v>13809.783791999998</v>
      </c>
    </row>
    <row r="19" spans="1:30" x14ac:dyDescent="0.15">
      <c r="A19" s="24" t="s">
        <v>86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f>VLOOKUP($A19,'Exports, FOB'!$B:$AE,I$1,FALSE)+VLOOKUP($A19,'Imports, CIF'!$B:$AE,I$1,FALSE)</f>
        <v>1874.5923261625544</v>
      </c>
      <c r="J19" s="23">
        <f>VLOOKUP($A19,'Exports, FOB'!$B:$AE,J$1,FALSE)+VLOOKUP($A19,'Imports, CIF'!$B:$AE,J$1,FALSE)</f>
        <v>2436.7347458990976</v>
      </c>
      <c r="K19" s="23">
        <f>VLOOKUP($A19,'Exports, FOB'!$B:$AE,K$1,FALSE)+VLOOKUP($A19,'Imports, CIF'!$B:$AE,K$1,FALSE)</f>
        <v>2715.2247141571588</v>
      </c>
      <c r="L19" s="23">
        <f>VLOOKUP($A19,'Exports, FOB'!$B:$AE,L$1,FALSE)+VLOOKUP($A19,'Imports, CIF'!$B:$AE,L$1,FALSE)</f>
        <v>4308.52451285387</v>
      </c>
      <c r="M19" s="23">
        <f>VLOOKUP($A19,'Exports, FOB'!$B:$AE,M$1,FALSE)+VLOOKUP($A19,'Imports, CIF'!$B:$AE,M$1,FALSE)</f>
        <v>4788.3408386594092</v>
      </c>
      <c r="N19" s="23">
        <f>VLOOKUP($A19,'Exports, FOB'!$B:$AE,N$1,FALSE)+VLOOKUP($A19,'Imports, CIF'!$B:$AE,N$1,FALSE)</f>
        <v>5620.3384809007903</v>
      </c>
      <c r="O19" s="23">
        <f>VLOOKUP($A19,'Exports, FOB'!$B:$AE,O$1,FALSE)+VLOOKUP($A19,'Imports, CIF'!$B:$AE,O$1,FALSE)</f>
        <v>5502.0840301343796</v>
      </c>
      <c r="P19" s="23">
        <f>VLOOKUP($A19,'Exports, FOB'!$B:$AE,P$1,FALSE)+VLOOKUP($A19,'Imports, CIF'!$B:$AE,P$1,FALSE)</f>
        <v>3978.1723176236696</v>
      </c>
      <c r="Q19" s="23">
        <f>VLOOKUP($A19,'Exports, FOB'!$B:$AE,Q$1,FALSE)+VLOOKUP($A19,'Imports, CIF'!$B:$AE,Q$1,FALSE)</f>
        <v>4635.9557650453398</v>
      </c>
      <c r="R19" s="23">
        <f>VLOOKUP($A19,'Exports, FOB'!$B:$AE,R$1,FALSE)+VLOOKUP($A19,'Imports, CIF'!$B:$AE,R$1,FALSE)</f>
        <v>6157.5925690000004</v>
      </c>
      <c r="S19" s="23">
        <f>VLOOKUP($A19,'Exports, FOB'!$B:$AE,S$1,FALSE)+VLOOKUP($A19,'Imports, CIF'!$B:$AE,S$1,FALSE)</f>
        <v>5799.2858969999997</v>
      </c>
      <c r="T19" s="23">
        <f>VLOOKUP($A19,'Exports, FOB'!$B:$AE,T$1,FALSE)+VLOOKUP($A19,'Imports, CIF'!$B:$AE,T$1,FALSE)</f>
        <v>6474.7819399999998</v>
      </c>
      <c r="U19" s="23">
        <f>VLOOKUP($A19,'Exports, FOB'!$B:$AE,U$1,FALSE)+VLOOKUP($A19,'Imports, CIF'!$B:$AE,U$1,FALSE)</f>
        <v>8426.7726829999992</v>
      </c>
      <c r="V19" s="23">
        <f>VLOOKUP($A19,'Exports, FOB'!$B:$AE,V$1,FALSE)+VLOOKUP($A19,'Imports, CIF'!$B:$AE,V$1,FALSE)</f>
        <v>10843.730125</v>
      </c>
      <c r="W19" s="23">
        <f>VLOOKUP($A19,'Exports, FOB'!$B:$AE,W$1,FALSE)+VLOOKUP($A19,'Imports, CIF'!$B:$AE,W$1,FALSE)</f>
        <v>13872.593771</v>
      </c>
      <c r="X19" s="23">
        <f>VLOOKUP($A19,'Exports, FOB'!$B:$AE,X$1,FALSE)+VLOOKUP($A19,'Imports, CIF'!$B:$AE,X$1,FALSE)</f>
        <v>15254.706321000001</v>
      </c>
      <c r="Y19" s="23">
        <f>VLOOKUP($A19,'Exports, FOB'!$B:$AE,Y$1,FALSE)+VLOOKUP($A19,'Imports, CIF'!$B:$AE,Y$1,FALSE)</f>
        <v>16522.192683000001</v>
      </c>
      <c r="Z19" s="23">
        <f>VLOOKUP($A19,'Exports, FOB'!$B:$AE,Z$1,FALSE)+VLOOKUP($A19,'Imports, CIF'!$B:$AE,Z$1,FALSE)</f>
        <v>19506.715592</v>
      </c>
      <c r="AA19" s="23">
        <f>VLOOKUP($A19,'Exports, FOB'!$B:$AE,AA$1,FALSE)+VLOOKUP($A19,'Imports, CIF'!$B:$AE,AA$1,FALSE)</f>
        <v>16282.682768000001</v>
      </c>
      <c r="AB19" s="23">
        <f>VLOOKUP($A19,'Exports, FOB'!$B:$AE,AB$1,FALSE)+VLOOKUP($A19,'Imports, CIF'!$B:$AE,AB$1,FALSE)</f>
        <v>21426.182197000002</v>
      </c>
      <c r="AC19" s="23">
        <f>VLOOKUP($A19,'Exports, FOB'!$B:$AE,AC$1,FALSE)+VLOOKUP($A19,'Imports, CIF'!$B:$AE,AC$1,FALSE)</f>
        <v>24617.347469</v>
      </c>
      <c r="AD19" s="23">
        <f>VLOOKUP($A19,'Exports, FOB'!$B:$AE,AD$1,FALSE)+VLOOKUP($A19,'Imports, CIF'!$B:$AE,AD$1,FALSE)</f>
        <v>25540.909344</v>
      </c>
    </row>
    <row r="20" spans="1:30" x14ac:dyDescent="0.15">
      <c r="A20" s="24" t="s">
        <v>223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>VLOOKUP($A20,'Exports, FOB'!$B:$AE,I$1,FALSE)+VLOOKUP($A20,'Imports, CIF'!$B:$AE,I$1,FALSE)</f>
        <v>169.38529203753887</v>
      </c>
      <c r="J20" s="23">
        <f>VLOOKUP($A20,'Exports, FOB'!$B:$AE,J$1,FALSE)+VLOOKUP($A20,'Imports, CIF'!$B:$AE,J$1,FALSE)</f>
        <v>157.68832551756353</v>
      </c>
      <c r="K20" s="23">
        <f>VLOOKUP($A20,'Exports, FOB'!$B:$AE,K$1,FALSE)+VLOOKUP($A20,'Imports, CIF'!$B:$AE,K$1,FALSE)</f>
        <v>148.04228439834824</v>
      </c>
      <c r="L20" s="23">
        <f>VLOOKUP($A20,'Exports, FOB'!$B:$AE,L$1,FALSE)+VLOOKUP($A20,'Imports, CIF'!$B:$AE,L$1,FALSE)</f>
        <v>187.99668318120104</v>
      </c>
      <c r="M20" s="23">
        <f>VLOOKUP($A20,'Exports, FOB'!$B:$AE,M$1,FALSE)+VLOOKUP($A20,'Imports, CIF'!$B:$AE,M$1,FALSE)</f>
        <v>235.63479421197891</v>
      </c>
      <c r="N20" s="23">
        <f>VLOOKUP($A20,'Exports, FOB'!$B:$AE,N$1,FALSE)+VLOOKUP($A20,'Imports, CIF'!$B:$AE,N$1,FALSE)</f>
        <v>223.53385672022051</v>
      </c>
      <c r="O20" s="23">
        <f>VLOOKUP($A20,'Exports, FOB'!$B:$AE,O$1,FALSE)+VLOOKUP($A20,'Imports, CIF'!$B:$AE,O$1,FALSE)</f>
        <v>342.32017148857398</v>
      </c>
      <c r="P20" s="23">
        <f>VLOOKUP($A20,'Exports, FOB'!$B:$AE,P$1,FALSE)+VLOOKUP($A20,'Imports, CIF'!$B:$AE,P$1,FALSE)</f>
        <v>396.71248008712485</v>
      </c>
      <c r="Q20" s="23">
        <f>VLOOKUP($A20,'Exports, FOB'!$B:$AE,Q$1,FALSE)+VLOOKUP($A20,'Imports, CIF'!$B:$AE,Q$1,FALSE)</f>
        <v>436.34245767916298</v>
      </c>
      <c r="R20" s="23">
        <f>VLOOKUP($A20,'Exports, FOB'!$B:$AE,R$1,FALSE)+VLOOKUP($A20,'Imports, CIF'!$B:$AE,R$1,FALSE)</f>
        <v>494.50305800000001</v>
      </c>
      <c r="S20" s="23">
        <f>VLOOKUP($A20,'Exports, FOB'!$B:$AE,S$1,FALSE)+VLOOKUP($A20,'Imports, CIF'!$B:$AE,S$1,FALSE)</f>
        <v>553.59519999999998</v>
      </c>
      <c r="T20" s="23">
        <f>VLOOKUP($A20,'Exports, FOB'!$B:$AE,T$1,FALSE)+VLOOKUP($A20,'Imports, CIF'!$B:$AE,T$1,FALSE)</f>
        <v>645.35782999999992</v>
      </c>
      <c r="U20" s="23">
        <f>VLOOKUP($A20,'Exports, FOB'!$B:$AE,U$1,FALSE)+VLOOKUP($A20,'Imports, CIF'!$B:$AE,U$1,FALSE)</f>
        <v>586.01309100000003</v>
      </c>
      <c r="V20" s="23">
        <f>VLOOKUP($A20,'Exports, FOB'!$B:$AE,V$1,FALSE)+VLOOKUP($A20,'Imports, CIF'!$B:$AE,V$1,FALSE)</f>
        <v>620.85340399999995</v>
      </c>
      <c r="W20" s="23">
        <f>VLOOKUP($A20,'Exports, FOB'!$B:$AE,W$1,FALSE)+VLOOKUP($A20,'Imports, CIF'!$B:$AE,W$1,FALSE)</f>
        <v>664.96733799999993</v>
      </c>
      <c r="X20" s="23">
        <f>VLOOKUP($A20,'Exports, FOB'!$B:$AE,X$1,FALSE)+VLOOKUP($A20,'Imports, CIF'!$B:$AE,X$1,FALSE)</f>
        <v>873.40379700000005</v>
      </c>
      <c r="Y20" s="23">
        <f>VLOOKUP($A20,'Exports, FOB'!$B:$AE,Y$1,FALSE)+VLOOKUP($A20,'Imports, CIF'!$B:$AE,Y$1,FALSE)</f>
        <v>1143.1107529999999</v>
      </c>
      <c r="Z20" s="23">
        <f>VLOOKUP($A20,'Exports, FOB'!$B:$AE,Z$1,FALSE)+VLOOKUP($A20,'Imports, CIF'!$B:$AE,Z$1,FALSE)</f>
        <v>1193.7930450000001</v>
      </c>
      <c r="AA20" s="23">
        <f>VLOOKUP($A20,'Exports, FOB'!$B:$AE,AA$1,FALSE)+VLOOKUP($A20,'Imports, CIF'!$B:$AE,AA$1,FALSE)</f>
        <v>939.82977399999993</v>
      </c>
      <c r="AB20" s="23">
        <f>VLOOKUP($A20,'Exports, FOB'!$B:$AE,AB$1,FALSE)+VLOOKUP($A20,'Imports, CIF'!$B:$AE,AB$1,FALSE)</f>
        <v>1371.0259450000001</v>
      </c>
      <c r="AC20" s="23">
        <f>VLOOKUP($A20,'Exports, FOB'!$B:$AE,AC$1,FALSE)+VLOOKUP($A20,'Imports, CIF'!$B:$AE,AC$1,FALSE)</f>
        <v>1869.0176960000001</v>
      </c>
      <c r="AD20" s="23">
        <f>VLOOKUP($A20,'Exports, FOB'!$B:$AE,AD$1,FALSE)+VLOOKUP($A20,'Imports, CIF'!$B:$AE,AD$1,FALSE)</f>
        <v>2315.6450359999999</v>
      </c>
    </row>
    <row r="21" spans="1:30" x14ac:dyDescent="0.15">
      <c r="A21" s="24" t="s">
        <v>51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>VLOOKUP($A21,'Exports, FOB'!$B:$AE,I$1,FALSE)+VLOOKUP($A21,'Imports, CIF'!$B:$AE,I$1,FALSE)</f>
        <v>1573.6763504700698</v>
      </c>
      <c r="J21" s="23">
        <f>VLOOKUP($A21,'Exports, FOB'!$B:$AE,J$1,FALSE)+VLOOKUP($A21,'Imports, CIF'!$B:$AE,J$1,FALSE)</f>
        <v>1832.3066552818084</v>
      </c>
      <c r="K21" s="23">
        <f>VLOOKUP($A21,'Exports, FOB'!$B:$AE,K$1,FALSE)+VLOOKUP($A21,'Imports, CIF'!$B:$AE,K$1,FALSE)</f>
        <v>1559.484431954623</v>
      </c>
      <c r="L21" s="23">
        <f>VLOOKUP($A21,'Exports, FOB'!$B:$AE,L$1,FALSE)+VLOOKUP($A21,'Imports, CIF'!$B:$AE,L$1,FALSE)</f>
        <v>1760.221602131398</v>
      </c>
      <c r="M21" s="23">
        <f>VLOOKUP($A21,'Exports, FOB'!$B:$AE,M$1,FALSE)+VLOOKUP($A21,'Imports, CIF'!$B:$AE,M$1,FALSE)</f>
        <v>2499.2320445244118</v>
      </c>
      <c r="N21" s="23">
        <f>VLOOKUP($A21,'Exports, FOB'!$B:$AE,N$1,FALSE)+VLOOKUP($A21,'Imports, CIF'!$B:$AE,N$1,FALSE)</f>
        <v>2388.3649152356775</v>
      </c>
      <c r="O21" s="23">
        <f>VLOOKUP($A21,'Exports, FOB'!$B:$AE,O$1,FALSE)+VLOOKUP($A21,'Imports, CIF'!$B:$AE,O$1,FALSE)</f>
        <v>2480.0674250488946</v>
      </c>
      <c r="P21" s="23">
        <f>VLOOKUP($A21,'Exports, FOB'!$B:$AE,P$1,FALSE)+VLOOKUP($A21,'Imports, CIF'!$B:$AE,P$1,FALSE)</f>
        <v>2626.9415017511878</v>
      </c>
      <c r="Q21" s="23">
        <f>VLOOKUP($A21,'Exports, FOB'!$B:$AE,Q$1,FALSE)+VLOOKUP($A21,'Imports, CIF'!$B:$AE,Q$1,FALSE)</f>
        <v>2722.1422633677466</v>
      </c>
      <c r="R21" s="23">
        <f>VLOOKUP($A21,'Exports, FOB'!$B:$AE,R$1,FALSE)+VLOOKUP($A21,'Imports, CIF'!$B:$AE,R$1,FALSE)</f>
        <v>2775.1087879999995</v>
      </c>
      <c r="S21" s="23">
        <f>VLOOKUP($A21,'Exports, FOB'!$B:$AE,S$1,FALSE)+VLOOKUP($A21,'Imports, CIF'!$B:$AE,S$1,FALSE)</f>
        <v>2551.022739</v>
      </c>
      <c r="T21" s="23">
        <f>VLOOKUP($A21,'Exports, FOB'!$B:$AE,T$1,FALSE)+VLOOKUP($A21,'Imports, CIF'!$B:$AE,T$1,FALSE)</f>
        <v>2385.0841999999998</v>
      </c>
      <c r="U21" s="23">
        <f>VLOOKUP($A21,'Exports, FOB'!$B:$AE,U$1,FALSE)+VLOOKUP($A21,'Imports, CIF'!$B:$AE,U$1,FALSE)</f>
        <v>2990.2901940000002</v>
      </c>
      <c r="V21" s="23">
        <f>VLOOKUP($A21,'Exports, FOB'!$B:$AE,V$1,FALSE)+VLOOKUP($A21,'Imports, CIF'!$B:$AE,V$1,FALSE)</f>
        <v>3240.4634770000002</v>
      </c>
      <c r="W21" s="23">
        <f>VLOOKUP($A21,'Exports, FOB'!$B:$AE,W$1,FALSE)+VLOOKUP($A21,'Imports, CIF'!$B:$AE,W$1,FALSE)</f>
        <v>3471.3616320000001</v>
      </c>
      <c r="X21" s="23">
        <f>VLOOKUP($A21,'Exports, FOB'!$B:$AE,X$1,FALSE)+VLOOKUP($A21,'Imports, CIF'!$B:$AE,X$1,FALSE)</f>
        <v>4007.927248</v>
      </c>
      <c r="Y21" s="23">
        <f>VLOOKUP($A21,'Exports, FOB'!$B:$AE,Y$1,FALSE)+VLOOKUP($A21,'Imports, CIF'!$B:$AE,Y$1,FALSE)</f>
        <v>4745.4705329999997</v>
      </c>
      <c r="Z21" s="23">
        <f>VLOOKUP($A21,'Exports, FOB'!$B:$AE,Z$1,FALSE)+VLOOKUP($A21,'Imports, CIF'!$B:$AE,Z$1,FALSE)</f>
        <v>5250.4889990000001</v>
      </c>
      <c r="AA21" s="23">
        <f>VLOOKUP($A21,'Exports, FOB'!$B:$AE,AA$1,FALSE)+VLOOKUP($A21,'Imports, CIF'!$B:$AE,AA$1,FALSE)</f>
        <v>3944.948758</v>
      </c>
      <c r="AB21" s="23">
        <f>VLOOKUP($A21,'Exports, FOB'!$B:$AE,AB$1,FALSE)+VLOOKUP($A21,'Imports, CIF'!$B:$AE,AB$1,FALSE)</f>
        <v>4607.9738399999997</v>
      </c>
      <c r="AC21" s="23">
        <f>VLOOKUP($A21,'Exports, FOB'!$B:$AE,AC$1,FALSE)+VLOOKUP($A21,'Imports, CIF'!$B:$AE,AC$1,FALSE)</f>
        <v>5657.3664739999995</v>
      </c>
      <c r="AD21" s="23">
        <f>VLOOKUP($A21,'Exports, FOB'!$B:$AE,AD$1,FALSE)+VLOOKUP($A21,'Imports, CIF'!$B:$AE,AD$1,FALSE)</f>
        <v>5309.9367899999997</v>
      </c>
    </row>
    <row r="22" spans="1:30" x14ac:dyDescent="0.15">
      <c r="A22" s="24" t="s">
        <v>64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>VLOOKUP($A22,'Exports, FOB'!$B:$AE,I$1,FALSE)+VLOOKUP($A22,'Imports, CIF'!$B:$AE,I$1,FALSE)</f>
        <v>134.0718928878033</v>
      </c>
      <c r="J22" s="23">
        <f>VLOOKUP($A22,'Exports, FOB'!$B:$AE,J$1,FALSE)+VLOOKUP($A22,'Imports, CIF'!$B:$AE,J$1,FALSE)</f>
        <v>164.70726255711349</v>
      </c>
      <c r="K22" s="23">
        <f>VLOOKUP($A22,'Exports, FOB'!$B:$AE,K$1,FALSE)+VLOOKUP($A22,'Imports, CIF'!$B:$AE,K$1,FALSE)</f>
        <v>198.81077952424354</v>
      </c>
      <c r="L22" s="23">
        <f>VLOOKUP($A22,'Exports, FOB'!$B:$AE,L$1,FALSE)+VLOOKUP($A22,'Imports, CIF'!$B:$AE,L$1,FALSE)</f>
        <v>228.09817570516009</v>
      </c>
      <c r="M22" s="23">
        <f>VLOOKUP($A22,'Exports, FOB'!$B:$AE,M$1,FALSE)+VLOOKUP($A22,'Imports, CIF'!$B:$AE,M$1,FALSE)</f>
        <v>296.46463194482726</v>
      </c>
      <c r="N22" s="23">
        <f>VLOOKUP($A22,'Exports, FOB'!$B:$AE,N$1,FALSE)+VLOOKUP($A22,'Imports, CIF'!$B:$AE,N$1,FALSE)</f>
        <v>316.4523867646601</v>
      </c>
      <c r="O22" s="23">
        <f>VLOOKUP($A22,'Exports, FOB'!$B:$AE,O$1,FALSE)+VLOOKUP($A22,'Imports, CIF'!$B:$AE,O$1,FALSE)</f>
        <v>313.66289447180804</v>
      </c>
      <c r="P22" s="23">
        <f>VLOOKUP($A22,'Exports, FOB'!$B:$AE,P$1,FALSE)+VLOOKUP($A22,'Imports, CIF'!$B:$AE,P$1,FALSE)</f>
        <v>303.6360482904559</v>
      </c>
      <c r="Q22" s="23">
        <f>VLOOKUP($A22,'Exports, FOB'!$B:$AE,Q$1,FALSE)+VLOOKUP($A22,'Imports, CIF'!$B:$AE,Q$1,FALSE)</f>
        <v>340.11826216689701</v>
      </c>
      <c r="R22" s="23">
        <f>VLOOKUP($A22,'Exports, FOB'!$B:$AE,R$1,FALSE)+VLOOKUP($A22,'Imports, CIF'!$B:$AE,R$1,FALSE)</f>
        <v>378.28303</v>
      </c>
      <c r="S22" s="23">
        <f>VLOOKUP($A22,'Exports, FOB'!$B:$AE,S$1,FALSE)+VLOOKUP($A22,'Imports, CIF'!$B:$AE,S$1,FALSE)</f>
        <v>392.52631700000001</v>
      </c>
      <c r="T22" s="23">
        <f>VLOOKUP($A22,'Exports, FOB'!$B:$AE,T$1,FALSE)+VLOOKUP($A22,'Imports, CIF'!$B:$AE,T$1,FALSE)</f>
        <v>394.31667200000004</v>
      </c>
      <c r="U22" s="23">
        <f>VLOOKUP($A22,'Exports, FOB'!$B:$AE,U$1,FALSE)+VLOOKUP($A22,'Imports, CIF'!$B:$AE,U$1,FALSE)</f>
        <v>478.35792900000001</v>
      </c>
      <c r="V22" s="23">
        <f>VLOOKUP($A22,'Exports, FOB'!$B:$AE,V$1,FALSE)+VLOOKUP($A22,'Imports, CIF'!$B:$AE,V$1,FALSE)</f>
        <v>567.19903299999999</v>
      </c>
      <c r="W22" s="23">
        <f>VLOOKUP($A22,'Exports, FOB'!$B:$AE,W$1,FALSE)+VLOOKUP($A22,'Imports, CIF'!$B:$AE,W$1,FALSE)</f>
        <v>770.64699100000007</v>
      </c>
      <c r="X22" s="23">
        <f>VLOOKUP($A22,'Exports, FOB'!$B:$AE,X$1,FALSE)+VLOOKUP($A22,'Imports, CIF'!$B:$AE,X$1,FALSE)</f>
        <v>855.25644</v>
      </c>
      <c r="Y22" s="23">
        <f>VLOOKUP($A22,'Exports, FOB'!$B:$AE,Y$1,FALSE)+VLOOKUP($A22,'Imports, CIF'!$B:$AE,Y$1,FALSE)</f>
        <v>1056.158733</v>
      </c>
      <c r="Z22" s="23">
        <f>VLOOKUP($A22,'Exports, FOB'!$B:$AE,Z$1,FALSE)+VLOOKUP($A22,'Imports, CIF'!$B:$AE,Z$1,FALSE)</f>
        <v>1387.4274209999999</v>
      </c>
      <c r="AA22" s="23">
        <f>VLOOKUP($A22,'Exports, FOB'!$B:$AE,AA$1,FALSE)+VLOOKUP($A22,'Imports, CIF'!$B:$AE,AA$1,FALSE)</f>
        <v>853.73984199999995</v>
      </c>
      <c r="AB22" s="23">
        <f>VLOOKUP($A22,'Exports, FOB'!$B:$AE,AB$1,FALSE)+VLOOKUP($A22,'Imports, CIF'!$B:$AE,AB$1,FALSE)</f>
        <v>1316.0403000000001</v>
      </c>
      <c r="AC22" s="23">
        <f>VLOOKUP($A22,'Exports, FOB'!$B:$AE,AC$1,FALSE)+VLOOKUP($A22,'Imports, CIF'!$B:$AE,AC$1,FALSE)</f>
        <v>1434.72137</v>
      </c>
      <c r="AD22" s="23">
        <f>VLOOKUP($A22,'Exports, FOB'!$B:$AE,AD$1,FALSE)+VLOOKUP($A22,'Imports, CIF'!$B:$AE,AD$1,FALSE)</f>
        <v>1627.8274510000001</v>
      </c>
    </row>
    <row r="23" spans="1:30" x14ac:dyDescent="0.15">
      <c r="A23" s="24" t="s">
        <v>65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>VLOOKUP($A23,'Exports, FOB'!$B:$AE,I$1,FALSE)+VLOOKUP($A23,'Imports, CIF'!$B:$AE,I$1,FALSE)</f>
        <v>135.79555978095942</v>
      </c>
      <c r="J23" s="23">
        <f>VLOOKUP($A23,'Exports, FOB'!$B:$AE,J$1,FALSE)+VLOOKUP($A23,'Imports, CIF'!$B:$AE,J$1,FALSE)</f>
        <v>136.62164786285283</v>
      </c>
      <c r="K23" s="23">
        <f>VLOOKUP($A23,'Exports, FOB'!$B:$AE,K$1,FALSE)+VLOOKUP($A23,'Imports, CIF'!$B:$AE,K$1,FALSE)</f>
        <v>160.03251899355092</v>
      </c>
      <c r="L23" s="23">
        <f>VLOOKUP($A23,'Exports, FOB'!$B:$AE,L$1,FALSE)+VLOOKUP($A23,'Imports, CIF'!$B:$AE,L$1,FALSE)</f>
        <v>193.34866246859488</v>
      </c>
      <c r="M23" s="23">
        <f>VLOOKUP($A23,'Exports, FOB'!$B:$AE,M$1,FALSE)+VLOOKUP($A23,'Imports, CIF'!$B:$AE,M$1,FALSE)</f>
        <v>283.53248777168358</v>
      </c>
      <c r="N23" s="23">
        <f>VLOOKUP($A23,'Exports, FOB'!$B:$AE,N$1,FALSE)+VLOOKUP($A23,'Imports, CIF'!$B:$AE,N$1,FALSE)</f>
        <v>227.28938210313589</v>
      </c>
      <c r="O23" s="23">
        <f>VLOOKUP($A23,'Exports, FOB'!$B:$AE,O$1,FALSE)+VLOOKUP($A23,'Imports, CIF'!$B:$AE,O$1,FALSE)</f>
        <v>244.5300473713836</v>
      </c>
      <c r="P23" s="23">
        <f>VLOOKUP($A23,'Exports, FOB'!$B:$AE,P$1,FALSE)+VLOOKUP($A23,'Imports, CIF'!$B:$AE,P$1,FALSE)</f>
        <v>130.80604652577441</v>
      </c>
      <c r="Q23" s="23">
        <f>VLOOKUP($A23,'Exports, FOB'!$B:$AE,Q$1,FALSE)+VLOOKUP($A23,'Imports, CIF'!$B:$AE,Q$1,FALSE)</f>
        <v>120.58935946172008</v>
      </c>
      <c r="R23" s="23">
        <f>VLOOKUP($A23,'Exports, FOB'!$B:$AE,R$1,FALSE)+VLOOKUP($A23,'Imports, CIF'!$B:$AE,R$1,FALSE)</f>
        <v>126.25550999999999</v>
      </c>
      <c r="S23" s="23">
        <f>VLOOKUP($A23,'Exports, FOB'!$B:$AE,S$1,FALSE)+VLOOKUP($A23,'Imports, CIF'!$B:$AE,S$1,FALSE)</f>
        <v>149.316486</v>
      </c>
      <c r="T23" s="23">
        <f>VLOOKUP($A23,'Exports, FOB'!$B:$AE,T$1,FALSE)+VLOOKUP($A23,'Imports, CIF'!$B:$AE,T$1,FALSE)</f>
        <v>158.758849</v>
      </c>
      <c r="U23" s="23">
        <f>VLOOKUP($A23,'Exports, FOB'!$B:$AE,U$1,FALSE)+VLOOKUP($A23,'Imports, CIF'!$B:$AE,U$1,FALSE)</f>
        <v>166.75964300000001</v>
      </c>
      <c r="V23" s="23">
        <f>VLOOKUP($A23,'Exports, FOB'!$B:$AE,V$1,FALSE)+VLOOKUP($A23,'Imports, CIF'!$B:$AE,V$1,FALSE)</f>
        <v>194.053009</v>
      </c>
      <c r="W23" s="23">
        <f>VLOOKUP($A23,'Exports, FOB'!$B:$AE,W$1,FALSE)+VLOOKUP($A23,'Imports, CIF'!$B:$AE,W$1,FALSE)</f>
        <v>198.43125099999997</v>
      </c>
      <c r="X23" s="23">
        <f>VLOOKUP($A23,'Exports, FOB'!$B:$AE,X$1,FALSE)+VLOOKUP($A23,'Imports, CIF'!$B:$AE,X$1,FALSE)</f>
        <v>374.62314000000003</v>
      </c>
      <c r="Y23" s="23">
        <f>VLOOKUP($A23,'Exports, FOB'!$B:$AE,Y$1,FALSE)+VLOOKUP($A23,'Imports, CIF'!$B:$AE,Y$1,FALSE)</f>
        <v>430.87833699999999</v>
      </c>
      <c r="Z23" s="23">
        <f>VLOOKUP($A23,'Exports, FOB'!$B:$AE,Z$1,FALSE)+VLOOKUP($A23,'Imports, CIF'!$B:$AE,Z$1,FALSE)</f>
        <v>549.29547400000001</v>
      </c>
      <c r="AA23" s="23">
        <f>VLOOKUP($A23,'Exports, FOB'!$B:$AE,AA$1,FALSE)+VLOOKUP($A23,'Imports, CIF'!$B:$AE,AA$1,FALSE)</f>
        <v>291.37426500000004</v>
      </c>
      <c r="AB23" s="23">
        <f>VLOOKUP($A23,'Exports, FOB'!$B:$AE,AB$1,FALSE)+VLOOKUP($A23,'Imports, CIF'!$B:$AE,AB$1,FALSE)</f>
        <v>471.59974900000003</v>
      </c>
      <c r="AC23" s="23">
        <f>VLOOKUP($A23,'Exports, FOB'!$B:$AE,AC$1,FALSE)+VLOOKUP($A23,'Imports, CIF'!$B:$AE,AC$1,FALSE)</f>
        <v>539.714292</v>
      </c>
      <c r="AD23" s="23">
        <f>VLOOKUP($A23,'Exports, FOB'!$B:$AE,AD$1,FALSE)+VLOOKUP($A23,'Imports, CIF'!$B:$AE,AD$1,FALSE)</f>
        <v>868.6922320000001</v>
      </c>
    </row>
    <row r="24" spans="1:30" x14ac:dyDescent="0.15">
      <c r="A24" s="24" t="s">
        <v>228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>VLOOKUP($A24,'Exports, FOB'!$B:$AE,I$1,FALSE)+VLOOKUP($A24,'Imports, CIF'!$B:$AE,I$1,FALSE)</f>
        <v>24.63082992743843</v>
      </c>
      <c r="J24" s="23">
        <f>VLOOKUP($A24,'Exports, FOB'!$B:$AE,J$1,FALSE)+VLOOKUP($A24,'Imports, CIF'!$B:$AE,J$1,FALSE)</f>
        <v>39.754020359552214</v>
      </c>
      <c r="K24" s="23">
        <f>VLOOKUP($A24,'Exports, FOB'!$B:$AE,K$1,FALSE)+VLOOKUP($A24,'Imports, CIF'!$B:$AE,K$1,FALSE)</f>
        <v>15.337656281488758</v>
      </c>
      <c r="L24" s="23">
        <f>VLOOKUP($A24,'Exports, FOB'!$B:$AE,L$1,FALSE)+VLOOKUP($A24,'Imports, CIF'!$B:$AE,L$1,FALSE)</f>
        <v>30.4681013674277</v>
      </c>
      <c r="M24" s="23">
        <f>VLOOKUP($A24,'Exports, FOB'!$B:$AE,M$1,FALSE)+VLOOKUP($A24,'Imports, CIF'!$B:$AE,M$1,FALSE)</f>
        <v>37.896382376130603</v>
      </c>
      <c r="N24" s="23">
        <f>VLOOKUP($A24,'Exports, FOB'!$B:$AE,N$1,FALSE)+VLOOKUP($A24,'Imports, CIF'!$B:$AE,N$1,FALSE)</f>
        <v>81.248705493396528</v>
      </c>
      <c r="O24" s="23">
        <f>VLOOKUP($A24,'Exports, FOB'!$B:$AE,O$1,FALSE)+VLOOKUP($A24,'Imports, CIF'!$B:$AE,O$1,FALSE)</f>
        <v>45.414077718442663</v>
      </c>
      <c r="P24" s="23">
        <f>VLOOKUP($A24,'Exports, FOB'!$B:$AE,P$1,FALSE)+VLOOKUP($A24,'Imports, CIF'!$B:$AE,P$1,FALSE)</f>
        <v>46.152357889913596</v>
      </c>
      <c r="Q24" s="23">
        <f>VLOOKUP($A24,'Exports, FOB'!$B:$AE,Q$1,FALSE)+VLOOKUP($A24,'Imports, CIF'!$B:$AE,Q$1,FALSE)</f>
        <v>75.523390689305103</v>
      </c>
      <c r="R24" s="23">
        <f>VLOOKUP($A24,'Exports, FOB'!$B:$AE,R$1,FALSE)+VLOOKUP($A24,'Imports, CIF'!$B:$AE,R$1,FALSE)</f>
        <v>100.88140700000001</v>
      </c>
      <c r="S24" s="23">
        <f>VLOOKUP($A24,'Exports, FOB'!$B:$AE,S$1,FALSE)+VLOOKUP($A24,'Imports, CIF'!$B:$AE,S$1,FALSE)</f>
        <v>104.874644</v>
      </c>
      <c r="T24" s="23">
        <f>VLOOKUP($A24,'Exports, FOB'!$B:$AE,T$1,FALSE)+VLOOKUP($A24,'Imports, CIF'!$B:$AE,T$1,FALSE)</f>
        <v>54.82893</v>
      </c>
      <c r="U24" s="23">
        <f>VLOOKUP($A24,'Exports, FOB'!$B:$AE,U$1,FALSE)+VLOOKUP($A24,'Imports, CIF'!$B:$AE,U$1,FALSE)</f>
        <v>56.126040000000003</v>
      </c>
      <c r="V24" s="23">
        <f>VLOOKUP($A24,'Exports, FOB'!$B:$AE,V$1,FALSE)+VLOOKUP($A24,'Imports, CIF'!$B:$AE,V$1,FALSE)</f>
        <v>74.065414000000004</v>
      </c>
      <c r="W24" s="23">
        <f>VLOOKUP($A24,'Exports, FOB'!$B:$AE,W$1,FALSE)+VLOOKUP($A24,'Imports, CIF'!$B:$AE,W$1,FALSE)</f>
        <v>88.951330000000013</v>
      </c>
      <c r="X24" s="23">
        <f>VLOOKUP($A24,'Exports, FOB'!$B:$AE,X$1,FALSE)+VLOOKUP($A24,'Imports, CIF'!$B:$AE,X$1,FALSE)</f>
        <v>150.83005800000001</v>
      </c>
      <c r="Y24" s="23">
        <f>VLOOKUP($A24,'Exports, FOB'!$B:$AE,Y$1,FALSE)+VLOOKUP($A24,'Imports, CIF'!$B:$AE,Y$1,FALSE)</f>
        <v>203.06446699999998</v>
      </c>
      <c r="Z24" s="23">
        <f>VLOOKUP($A24,'Exports, FOB'!$B:$AE,Z$1,FALSE)+VLOOKUP($A24,'Imports, CIF'!$B:$AE,Z$1,FALSE)</f>
        <v>325.21312499999999</v>
      </c>
      <c r="AA24" s="23">
        <f>VLOOKUP($A24,'Exports, FOB'!$B:$AE,AA$1,FALSE)+VLOOKUP($A24,'Imports, CIF'!$B:$AE,AA$1,FALSE)</f>
        <v>132.25966199999999</v>
      </c>
      <c r="AB24" s="23">
        <f>VLOOKUP($A24,'Exports, FOB'!$B:$AE,AB$1,FALSE)+VLOOKUP($A24,'Imports, CIF'!$B:$AE,AB$1,FALSE)</f>
        <v>416.72443199999998</v>
      </c>
      <c r="AC24" s="23">
        <f>VLOOKUP($A24,'Exports, FOB'!$B:$AE,AC$1,FALSE)+VLOOKUP($A24,'Imports, CIF'!$B:$AE,AC$1,FALSE)</f>
        <v>607.86810600000001</v>
      </c>
      <c r="AD24" s="23">
        <f>VLOOKUP($A24,'Exports, FOB'!$B:$AE,AD$1,FALSE)+VLOOKUP($A24,'Imports, CIF'!$B:$AE,AD$1,FALSE)</f>
        <v>760.55824000000007</v>
      </c>
    </row>
    <row r="25" spans="1:30" x14ac:dyDescent="0.15">
      <c r="A25" s="24" t="s">
        <v>95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f>VLOOKUP($A25,'Exports, FOB'!$B:$AE,I$1,FALSE)+VLOOKUP($A25,'Imports, CIF'!$B:$AE,I$1,FALSE)</f>
        <v>202.55794370572175</v>
      </c>
      <c r="J25" s="23">
        <f>VLOOKUP($A25,'Exports, FOB'!$B:$AE,J$1,FALSE)+VLOOKUP($A25,'Imports, CIF'!$B:$AE,J$1,FALSE)</f>
        <v>275.90341107077302</v>
      </c>
      <c r="K25" s="23">
        <f>VLOOKUP($A25,'Exports, FOB'!$B:$AE,K$1,FALSE)+VLOOKUP($A25,'Imports, CIF'!$B:$AE,K$1,FALSE)</f>
        <v>378.6676599513691</v>
      </c>
      <c r="L25" s="23">
        <f>VLOOKUP($A25,'Exports, FOB'!$B:$AE,L$1,FALSE)+VLOOKUP($A25,'Imports, CIF'!$B:$AE,L$1,FALSE)</f>
        <v>576.81100020034694</v>
      </c>
      <c r="M25" s="23">
        <f>VLOOKUP($A25,'Exports, FOB'!$B:$AE,M$1,FALSE)+VLOOKUP($A25,'Imports, CIF'!$B:$AE,M$1,FALSE)</f>
        <v>994.06237275054491</v>
      </c>
      <c r="N25" s="23">
        <f>VLOOKUP($A25,'Exports, FOB'!$B:$AE,N$1,FALSE)+VLOOKUP($A25,'Imports, CIF'!$B:$AE,N$1,FALSE)</f>
        <v>1206.3704330453197</v>
      </c>
      <c r="O25" s="23">
        <f>VLOOKUP($A25,'Exports, FOB'!$B:$AE,O$1,FALSE)+VLOOKUP($A25,'Imports, CIF'!$B:$AE,O$1,FALSE)</f>
        <v>1246.5388569850397</v>
      </c>
      <c r="P25" s="23">
        <f>VLOOKUP($A25,'Exports, FOB'!$B:$AE,P$1,FALSE)+VLOOKUP($A25,'Imports, CIF'!$B:$AE,P$1,FALSE)</f>
        <v>1392.3616875636208</v>
      </c>
      <c r="Q25" s="23">
        <f>VLOOKUP($A25,'Exports, FOB'!$B:$AE,Q$1,FALSE)+VLOOKUP($A25,'Imports, CIF'!$B:$AE,Q$1,FALSE)</f>
        <v>1745.5043717880974</v>
      </c>
      <c r="R25" s="23">
        <f>VLOOKUP($A25,'Exports, FOB'!$B:$AE,R$1,FALSE)+VLOOKUP($A25,'Imports, CIF'!$B:$AE,R$1,FALSE)</f>
        <v>2180.2681739999998</v>
      </c>
      <c r="S25" s="23">
        <f>VLOOKUP($A25,'Exports, FOB'!$B:$AE,S$1,FALSE)+VLOOKUP($A25,'Imports, CIF'!$B:$AE,S$1,FALSE)</f>
        <v>2284.6061930000001</v>
      </c>
      <c r="T25" s="23">
        <f>VLOOKUP($A25,'Exports, FOB'!$B:$AE,T$1,FALSE)+VLOOKUP($A25,'Imports, CIF'!$B:$AE,T$1,FALSE)</f>
        <v>2355.3404739999996</v>
      </c>
      <c r="U25" s="23">
        <f>VLOOKUP($A25,'Exports, FOB'!$B:$AE,U$1,FALSE)+VLOOKUP($A25,'Imports, CIF'!$B:$AE,U$1,FALSE)</f>
        <v>2974.1460070000003</v>
      </c>
      <c r="V25" s="23">
        <f>VLOOKUP($A25,'Exports, FOB'!$B:$AE,V$1,FALSE)+VLOOKUP($A25,'Imports, CIF'!$B:$AE,V$1,FALSE)</f>
        <v>3375.0465949999998</v>
      </c>
      <c r="W25" s="23">
        <f>VLOOKUP($A25,'Exports, FOB'!$B:$AE,W$1,FALSE)+VLOOKUP($A25,'Imports, CIF'!$B:$AE,W$1,FALSE)</f>
        <v>3923.0165999999999</v>
      </c>
      <c r="X25" s="23">
        <f>VLOOKUP($A25,'Exports, FOB'!$B:$AE,X$1,FALSE)+VLOOKUP($A25,'Imports, CIF'!$B:$AE,X$1,FALSE)</f>
        <v>4731.1518939999996</v>
      </c>
      <c r="Y25" s="23">
        <f>VLOOKUP($A25,'Exports, FOB'!$B:$AE,Y$1,FALSE)+VLOOKUP($A25,'Imports, CIF'!$B:$AE,Y$1,FALSE)</f>
        <v>5172.6557809999995</v>
      </c>
      <c r="Z25" s="23">
        <f>VLOOKUP($A25,'Exports, FOB'!$B:$AE,Z$1,FALSE)+VLOOKUP($A25,'Imports, CIF'!$B:$AE,Z$1,FALSE)</f>
        <v>5749.6497959999997</v>
      </c>
      <c r="AA25" s="23">
        <f>VLOOKUP($A25,'Exports, FOB'!$B:$AE,AA$1,FALSE)+VLOOKUP($A25,'Imports, CIF'!$B:$AE,AA$1,FALSE)</f>
        <v>4811.1819390000001</v>
      </c>
      <c r="AB25" s="23">
        <f>VLOOKUP($A25,'Exports, FOB'!$B:$AE,AB$1,FALSE)+VLOOKUP($A25,'Imports, CIF'!$B:$AE,AB$1,FALSE)</f>
        <v>7291.9486780000007</v>
      </c>
      <c r="AC25" s="23">
        <f>VLOOKUP($A25,'Exports, FOB'!$B:$AE,AC$1,FALSE)+VLOOKUP($A25,'Imports, CIF'!$B:$AE,AC$1,FALSE)</f>
        <v>7298.3221229999999</v>
      </c>
      <c r="AD25" s="23">
        <f>VLOOKUP($A25,'Exports, FOB'!$B:$AE,AD$1,FALSE)+VLOOKUP($A25,'Imports, CIF'!$B:$AE,AD$1,FALSE)</f>
        <v>7572.0282660000003</v>
      </c>
    </row>
    <row r="26" spans="1:30" x14ac:dyDescent="0.15">
      <c r="A26" s="24" t="s">
        <v>145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>VLOOKUP($A26,'Exports, FOB'!$B:$AE,I$1,FALSE)+VLOOKUP($A26,'Imports, CIF'!$B:$AE,I$1,FALSE)</f>
        <v>858.16589411501423</v>
      </c>
      <c r="J26" s="23">
        <f>VLOOKUP($A26,'Exports, FOB'!$B:$AE,J$1,FALSE)+VLOOKUP($A26,'Imports, CIF'!$B:$AE,J$1,FALSE)</f>
        <v>903.48789174798492</v>
      </c>
      <c r="K26" s="23">
        <f>VLOOKUP($A26,'Exports, FOB'!$B:$AE,K$1,FALSE)+VLOOKUP($A26,'Imports, CIF'!$B:$AE,K$1,FALSE)</f>
        <v>985.78386610550513</v>
      </c>
      <c r="L26" s="23">
        <f>VLOOKUP($A26,'Exports, FOB'!$B:$AE,L$1,FALSE)+VLOOKUP($A26,'Imports, CIF'!$B:$AE,L$1,FALSE)</f>
        <v>961.95473452673309</v>
      </c>
      <c r="M26" s="23">
        <f>VLOOKUP($A26,'Exports, FOB'!$B:$AE,M$1,FALSE)+VLOOKUP($A26,'Imports, CIF'!$B:$AE,M$1,FALSE)</f>
        <v>1139.6020942554944</v>
      </c>
      <c r="N26" s="23">
        <f>VLOOKUP($A26,'Exports, FOB'!$B:$AE,N$1,FALSE)+VLOOKUP($A26,'Imports, CIF'!$B:$AE,N$1,FALSE)</f>
        <v>1077.7254855995209</v>
      </c>
      <c r="O26" s="23">
        <f>VLOOKUP($A26,'Exports, FOB'!$B:$AE,O$1,FALSE)+VLOOKUP($A26,'Imports, CIF'!$B:$AE,O$1,FALSE)</f>
        <v>1250.0336587759539</v>
      </c>
      <c r="P26" s="23">
        <f>VLOOKUP($A26,'Exports, FOB'!$B:$AE,P$1,FALSE)+VLOOKUP($A26,'Imports, CIF'!$B:$AE,P$1,FALSE)</f>
        <v>868.92710674560726</v>
      </c>
      <c r="Q26" s="23">
        <f>VLOOKUP($A26,'Exports, FOB'!$B:$AE,Q$1,FALSE)+VLOOKUP($A26,'Imports, CIF'!$B:$AE,Q$1,FALSE)</f>
        <v>998.91103909209505</v>
      </c>
      <c r="R26" s="23">
        <f>VLOOKUP($A26,'Exports, FOB'!$B:$AE,R$1,FALSE)+VLOOKUP($A26,'Imports, CIF'!$B:$AE,R$1,FALSE)</f>
        <v>1455.7012460000001</v>
      </c>
      <c r="S26" s="23">
        <f>VLOOKUP($A26,'Exports, FOB'!$B:$AE,S$1,FALSE)+VLOOKUP($A26,'Imports, CIF'!$B:$AE,S$1,FALSE)</f>
        <v>1696.793054</v>
      </c>
      <c r="T26" s="23">
        <f>VLOOKUP($A26,'Exports, FOB'!$B:$AE,T$1,FALSE)+VLOOKUP($A26,'Imports, CIF'!$B:$AE,T$1,FALSE)</f>
        <v>1618.6713459999999</v>
      </c>
      <c r="U26" s="23">
        <f>VLOOKUP($A26,'Exports, FOB'!$B:$AE,U$1,FALSE)+VLOOKUP($A26,'Imports, CIF'!$B:$AE,U$1,FALSE)</f>
        <v>2151.733862</v>
      </c>
      <c r="V26" s="23">
        <f>VLOOKUP($A26,'Exports, FOB'!$B:$AE,V$1,FALSE)+VLOOKUP($A26,'Imports, CIF'!$B:$AE,V$1,FALSE)</f>
        <v>2940.6567</v>
      </c>
      <c r="W26" s="23">
        <f>VLOOKUP($A26,'Exports, FOB'!$B:$AE,W$1,FALSE)+VLOOKUP($A26,'Imports, CIF'!$B:$AE,W$1,FALSE)</f>
        <v>5046.6554159999996</v>
      </c>
      <c r="X26" s="23">
        <f>VLOOKUP($A26,'Exports, FOB'!$B:$AE,X$1,FALSE)+VLOOKUP($A26,'Imports, CIF'!$B:$AE,X$1,FALSE)</f>
        <v>5514.1110060000001</v>
      </c>
      <c r="Y26" s="23">
        <f>VLOOKUP($A26,'Exports, FOB'!$B:$AE,Y$1,FALSE)+VLOOKUP($A26,'Imports, CIF'!$B:$AE,Y$1,FALSE)</f>
        <v>5999.7830959999992</v>
      </c>
      <c r="Z26" s="23">
        <f>VLOOKUP($A26,'Exports, FOB'!$B:$AE,Z$1,FALSE)+VLOOKUP($A26,'Imports, CIF'!$B:$AE,Z$1,FALSE)</f>
        <v>9181.7187979999999</v>
      </c>
      <c r="AA26" s="23">
        <f>VLOOKUP($A26,'Exports, FOB'!$B:$AE,AA$1,FALSE)+VLOOKUP($A26,'Imports, CIF'!$B:$AE,AA$1,FALSE)</f>
        <v>5834.0383670000001</v>
      </c>
      <c r="AB26" s="23">
        <f>VLOOKUP($A26,'Exports, FOB'!$B:$AE,AB$1,FALSE)+VLOOKUP($A26,'Imports, CIF'!$B:$AE,AB$1,FALSE)</f>
        <v>8009.9054219999998</v>
      </c>
      <c r="AC26" s="23">
        <f>VLOOKUP($A26,'Exports, FOB'!$B:$AE,AC$1,FALSE)+VLOOKUP($A26,'Imports, CIF'!$B:$AE,AC$1,FALSE)</f>
        <v>9634.3742120000006</v>
      </c>
      <c r="AD26" s="23">
        <f>VLOOKUP($A26,'Exports, FOB'!$B:$AE,AD$1,FALSE)+VLOOKUP($A26,'Imports, CIF'!$B:$AE,AD$1,FALSE)</f>
        <v>11084.483447000001</v>
      </c>
    </row>
    <row r="27" spans="1:30" x14ac:dyDescent="0.15">
      <c r="A27" s="24" t="s">
        <v>67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>VLOOKUP($A27,'Exports, FOB'!$B:$AE,I$1,FALSE)+VLOOKUP($A27,'Imports, CIF'!$B:$AE,I$1,FALSE)</f>
        <v>5325.6381259528989</v>
      </c>
      <c r="J27" s="23">
        <f>VLOOKUP($A27,'Exports, FOB'!$B:$AE,J$1,FALSE)+VLOOKUP($A27,'Imports, CIF'!$B:$AE,J$1,FALSE)</f>
        <v>5792.7224198734821</v>
      </c>
      <c r="K27" s="23">
        <f>VLOOKUP($A27,'Exports, FOB'!$B:$AE,K$1,FALSE)+VLOOKUP($A27,'Imports, CIF'!$B:$AE,K$1,FALSE)</f>
        <v>7427.8538431213001</v>
      </c>
      <c r="L27" s="23">
        <f>VLOOKUP($A27,'Exports, FOB'!$B:$AE,L$1,FALSE)+VLOOKUP($A27,'Imports, CIF'!$B:$AE,L$1,FALSE)</f>
        <v>9606.1822009132829</v>
      </c>
      <c r="M27" s="23">
        <f>VLOOKUP($A27,'Exports, FOB'!$B:$AE,M$1,FALSE)+VLOOKUP($A27,'Imports, CIF'!$B:$AE,M$1,FALSE)</f>
        <v>12079.350869999622</v>
      </c>
      <c r="N27" s="23">
        <f>VLOOKUP($A27,'Exports, FOB'!$B:$AE,N$1,FALSE)+VLOOKUP($A27,'Imports, CIF'!$B:$AE,N$1,FALSE)</f>
        <v>10753.268257762911</v>
      </c>
      <c r="O27" s="23">
        <f>VLOOKUP($A27,'Exports, FOB'!$B:$AE,O$1,FALSE)+VLOOKUP($A27,'Imports, CIF'!$B:$AE,O$1,FALSE)</f>
        <v>9552.8767764844724</v>
      </c>
      <c r="P27" s="23">
        <f>VLOOKUP($A27,'Exports, FOB'!$B:$AE,P$1,FALSE)+VLOOKUP($A27,'Imports, CIF'!$B:$AE,P$1,FALSE)</f>
        <v>7080.8658396716128</v>
      </c>
      <c r="Q27" s="23">
        <f>VLOOKUP($A27,'Exports, FOB'!$B:$AE,Q$1,FALSE)+VLOOKUP($A27,'Imports, CIF'!$B:$AE,Q$1,FALSE)</f>
        <v>8052.948949243786</v>
      </c>
      <c r="R27" s="23">
        <f>VLOOKUP($A27,'Exports, FOB'!$B:$AE,R$1,FALSE)+VLOOKUP($A27,'Imports, CIF'!$B:$AE,R$1,FALSE)</f>
        <v>9412.6880039999996</v>
      </c>
      <c r="S27" s="23">
        <f>VLOOKUP($A27,'Exports, FOB'!$B:$AE,S$1,FALSE)+VLOOKUP($A27,'Imports, CIF'!$B:$AE,S$1,FALSE)</f>
        <v>8141.0019410000004</v>
      </c>
      <c r="T27" s="23">
        <f>VLOOKUP($A27,'Exports, FOB'!$B:$AE,T$1,FALSE)+VLOOKUP($A27,'Imports, CIF'!$B:$AE,T$1,FALSE)</f>
        <v>8457.4386040000009</v>
      </c>
      <c r="U27" s="23">
        <f>VLOOKUP($A27,'Exports, FOB'!$B:$AE,U$1,FALSE)+VLOOKUP($A27,'Imports, CIF'!$B:$AE,U$1,FALSE)</f>
        <v>9142.5414249999994</v>
      </c>
      <c r="V27" s="23">
        <f>VLOOKUP($A27,'Exports, FOB'!$B:$AE,V$1,FALSE)+VLOOKUP($A27,'Imports, CIF'!$B:$AE,V$1,FALSE)</f>
        <v>11162.464211</v>
      </c>
      <c r="W27" s="23">
        <f>VLOOKUP($A27,'Exports, FOB'!$B:$AE,W$1,FALSE)+VLOOKUP($A27,'Imports, CIF'!$B:$AE,W$1,FALSE)</f>
        <v>13015.840926000001</v>
      </c>
      <c r="X27" s="23">
        <f>VLOOKUP($A27,'Exports, FOB'!$B:$AE,X$1,FALSE)+VLOOKUP($A27,'Imports, CIF'!$B:$AE,X$1,FALSE)</f>
        <v>14171.346986</v>
      </c>
      <c r="Y27" s="23">
        <f>VLOOKUP($A27,'Exports, FOB'!$B:$AE,Y$1,FALSE)+VLOOKUP($A27,'Imports, CIF'!$B:$AE,Y$1,FALSE)</f>
        <v>15952.678474</v>
      </c>
      <c r="Z27" s="23">
        <f>VLOOKUP($A27,'Exports, FOB'!$B:$AE,Z$1,FALSE)+VLOOKUP($A27,'Imports, CIF'!$B:$AE,Z$1,FALSE)</f>
        <v>17102.986998</v>
      </c>
      <c r="AA27" s="23">
        <f>VLOOKUP($A27,'Exports, FOB'!$B:$AE,AA$1,FALSE)+VLOOKUP($A27,'Imports, CIF'!$B:$AE,AA$1,FALSE)</f>
        <v>13312.87348</v>
      </c>
      <c r="AB27" s="23">
        <f>VLOOKUP($A27,'Exports, FOB'!$B:$AE,AB$1,FALSE)+VLOOKUP($A27,'Imports, CIF'!$B:$AE,AB$1,FALSE)</f>
        <v>15371.888811000001</v>
      </c>
      <c r="AC27" s="23">
        <f>VLOOKUP($A27,'Exports, FOB'!$B:$AE,AC$1,FALSE)+VLOOKUP($A27,'Imports, CIF'!$B:$AE,AC$1,FALSE)</f>
        <v>19104.043890000001</v>
      </c>
      <c r="AD27" s="23">
        <f>VLOOKUP($A27,'Exports, FOB'!$B:$AE,AD$1,FALSE)+VLOOKUP($A27,'Imports, CIF'!$B:$AE,AD$1,FALSE)</f>
        <v>18645.661387</v>
      </c>
    </row>
    <row r="28" spans="1:30" x14ac:dyDescent="0.15">
      <c r="A28" s="24" t="s">
        <v>192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>VLOOKUP($A28,'Exports, FOB'!$B:$AE,I$1,FALSE)+VLOOKUP($A28,'Imports, CIF'!$B:$AE,I$1,FALSE)</f>
        <v>0</v>
      </c>
      <c r="J28" s="23">
        <f>VLOOKUP($A28,'Exports, FOB'!$B:$AE,J$1,FALSE)+VLOOKUP($A28,'Imports, CIF'!$B:$AE,J$1,FALSE)</f>
        <v>0</v>
      </c>
      <c r="K28" s="23">
        <f>VLOOKUP($A28,'Exports, FOB'!$B:$AE,K$1,FALSE)+VLOOKUP($A28,'Imports, CIF'!$B:$AE,K$1,FALSE)</f>
        <v>0</v>
      </c>
      <c r="L28" s="23">
        <f>VLOOKUP($A28,'Exports, FOB'!$B:$AE,L$1,FALSE)+VLOOKUP($A28,'Imports, CIF'!$B:$AE,L$1,FALSE)</f>
        <v>0</v>
      </c>
      <c r="M28" s="23">
        <f>VLOOKUP($A28,'Exports, FOB'!$B:$AE,M$1,FALSE)+VLOOKUP($A28,'Imports, CIF'!$B:$AE,M$1,FALSE)</f>
        <v>0</v>
      </c>
      <c r="N28" s="23">
        <f>VLOOKUP($A28,'Exports, FOB'!$B:$AE,N$1,FALSE)+VLOOKUP($A28,'Imports, CIF'!$B:$AE,N$1,FALSE)</f>
        <v>0</v>
      </c>
      <c r="O28" s="23">
        <f>VLOOKUP($A28,'Exports, FOB'!$B:$AE,O$1,FALSE)+VLOOKUP($A28,'Imports, CIF'!$B:$AE,O$1,FALSE)</f>
        <v>0</v>
      </c>
      <c r="P28" s="23">
        <f>VLOOKUP($A28,'Exports, FOB'!$B:$AE,P$1,FALSE)+VLOOKUP($A28,'Imports, CIF'!$B:$AE,P$1,FALSE)</f>
        <v>0</v>
      </c>
      <c r="Q28" s="23">
        <f>VLOOKUP($A28,'Exports, FOB'!$B:$AE,Q$1,FALSE)+VLOOKUP($A28,'Imports, CIF'!$B:$AE,Q$1,FALSE)</f>
        <v>468.78343165395904</v>
      </c>
      <c r="R28" s="23">
        <f>VLOOKUP($A28,'Exports, FOB'!$B:$AE,R$1,FALSE)+VLOOKUP($A28,'Imports, CIF'!$B:$AE,R$1,FALSE)</f>
        <v>672.52593999999999</v>
      </c>
      <c r="S28" s="23">
        <f>VLOOKUP($A28,'Exports, FOB'!$B:$AE,S$1,FALSE)+VLOOKUP($A28,'Imports, CIF'!$B:$AE,S$1,FALSE)</f>
        <v>558.14261399999998</v>
      </c>
      <c r="T28" s="23">
        <f>VLOOKUP($A28,'Exports, FOB'!$B:$AE,T$1,FALSE)+VLOOKUP($A28,'Imports, CIF'!$B:$AE,T$1,FALSE)</f>
        <v>566.312003</v>
      </c>
      <c r="U28" s="23">
        <f>VLOOKUP($A28,'Exports, FOB'!$B:$AE,U$1,FALSE)+VLOOKUP($A28,'Imports, CIF'!$B:$AE,U$1,FALSE)</f>
        <v>655.271207</v>
      </c>
      <c r="V28" s="23">
        <f>VLOOKUP($A28,'Exports, FOB'!$B:$AE,V$1,FALSE)+VLOOKUP($A28,'Imports, CIF'!$B:$AE,V$1,FALSE)</f>
        <v>1077.43604</v>
      </c>
      <c r="W28" s="23">
        <f>VLOOKUP($A28,'Exports, FOB'!$B:$AE,W$1,FALSE)+VLOOKUP($A28,'Imports, CIF'!$B:$AE,W$1,FALSE)</f>
        <v>1211.502851</v>
      </c>
      <c r="X28" s="23">
        <f>VLOOKUP($A28,'Exports, FOB'!$B:$AE,X$1,FALSE)+VLOOKUP($A28,'Imports, CIF'!$B:$AE,X$1,FALSE)</f>
        <v>1486.9217330000001</v>
      </c>
      <c r="Y28" s="23">
        <f>VLOOKUP($A28,'Exports, FOB'!$B:$AE,Y$1,FALSE)+VLOOKUP($A28,'Imports, CIF'!$B:$AE,Y$1,FALSE)</f>
        <v>1885.890879</v>
      </c>
      <c r="Z28" s="23">
        <f>VLOOKUP($A28,'Exports, FOB'!$B:$AE,Z$1,FALSE)+VLOOKUP($A28,'Imports, CIF'!$B:$AE,Z$1,FALSE)</f>
        <v>2414.9242559999998</v>
      </c>
      <c r="AA28" s="23">
        <f>VLOOKUP($A28,'Exports, FOB'!$B:$AE,AA$1,FALSE)+VLOOKUP($A28,'Imports, CIF'!$B:$AE,AA$1,FALSE)</f>
        <v>1845.683113</v>
      </c>
      <c r="AB28" s="23">
        <f>VLOOKUP($A28,'Exports, FOB'!$B:$AE,AB$1,FALSE)+VLOOKUP($A28,'Imports, CIF'!$B:$AE,AB$1,FALSE)</f>
        <v>2290.5061409999998</v>
      </c>
      <c r="AC28" s="23">
        <f>VLOOKUP($A28,'Exports, FOB'!$B:$AE,AC$1,FALSE)+VLOOKUP($A28,'Imports, CIF'!$B:$AE,AC$1,FALSE)</f>
        <v>3552.1867609999999</v>
      </c>
      <c r="AD28" s="23">
        <f>VLOOKUP($A28,'Exports, FOB'!$B:$AE,AD$1,FALSE)+VLOOKUP($A28,'Imports, CIF'!$B:$AE,AD$1,FALSE)</f>
        <v>4869.2538239999994</v>
      </c>
    </row>
    <row r="29" spans="1:30" x14ac:dyDescent="0.15">
      <c r="A29" s="24" t="s">
        <v>53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>VLOOKUP($A29,'Exports, FOB'!$B:$AE,I$1,FALSE)+VLOOKUP($A29,'Imports, CIF'!$B:$AE,I$1,FALSE)</f>
        <v>427.73812950286697</v>
      </c>
      <c r="J29" s="23">
        <f>VLOOKUP($A29,'Exports, FOB'!$B:$AE,J$1,FALSE)+VLOOKUP($A29,'Imports, CIF'!$B:$AE,J$1,FALSE)</f>
        <v>450.28156960779501</v>
      </c>
      <c r="K29" s="23">
        <f>VLOOKUP($A29,'Exports, FOB'!$B:$AE,K$1,FALSE)+VLOOKUP($A29,'Imports, CIF'!$B:$AE,K$1,FALSE)</f>
        <v>446.88955668032298</v>
      </c>
      <c r="L29" s="23">
        <f>VLOOKUP($A29,'Exports, FOB'!$B:$AE,L$1,FALSE)+VLOOKUP($A29,'Imports, CIF'!$B:$AE,L$1,FALSE)</f>
        <v>509.50041837715617</v>
      </c>
      <c r="M29" s="23">
        <f>VLOOKUP($A29,'Exports, FOB'!$B:$AE,M$1,FALSE)+VLOOKUP($A29,'Imports, CIF'!$B:$AE,M$1,FALSE)</f>
        <v>706.04528095759611</v>
      </c>
      <c r="N29" s="23">
        <f>VLOOKUP($A29,'Exports, FOB'!$B:$AE,N$1,FALSE)+VLOOKUP($A29,'Imports, CIF'!$B:$AE,N$1,FALSE)</f>
        <v>756.21634610430976</v>
      </c>
      <c r="O29" s="23">
        <f>VLOOKUP($A29,'Exports, FOB'!$B:$AE,O$1,FALSE)+VLOOKUP($A29,'Imports, CIF'!$B:$AE,O$1,FALSE)</f>
        <v>690.22304460285079</v>
      </c>
      <c r="P29" s="23">
        <f>VLOOKUP($A29,'Exports, FOB'!$B:$AE,P$1,FALSE)+VLOOKUP($A29,'Imports, CIF'!$B:$AE,P$1,FALSE)</f>
        <v>554.41678099911996</v>
      </c>
      <c r="Q29" s="23">
        <f>VLOOKUP($A29,'Exports, FOB'!$B:$AE,Q$1,FALSE)+VLOOKUP($A29,'Imports, CIF'!$B:$AE,Q$1,FALSE)</f>
        <v>699.29099321740489</v>
      </c>
      <c r="R29" s="23">
        <f>VLOOKUP($A29,'Exports, FOB'!$B:$AE,R$1,FALSE)+VLOOKUP($A29,'Imports, CIF'!$B:$AE,R$1,FALSE)</f>
        <v>729.65284199999996</v>
      </c>
      <c r="S29" s="23">
        <f>VLOOKUP($A29,'Exports, FOB'!$B:$AE,S$1,FALSE)+VLOOKUP($A29,'Imports, CIF'!$B:$AE,S$1,FALSE)</f>
        <v>743.64042100000006</v>
      </c>
      <c r="T29" s="23">
        <f>VLOOKUP($A29,'Exports, FOB'!$B:$AE,T$1,FALSE)+VLOOKUP($A29,'Imports, CIF'!$B:$AE,T$1,FALSE)</f>
        <v>655.03673500000002</v>
      </c>
      <c r="U29" s="23">
        <f>VLOOKUP($A29,'Exports, FOB'!$B:$AE,U$1,FALSE)+VLOOKUP($A29,'Imports, CIF'!$B:$AE,U$1,FALSE)</f>
        <v>850.40554599999996</v>
      </c>
      <c r="V29" s="23">
        <f>VLOOKUP($A29,'Exports, FOB'!$B:$AE,V$1,FALSE)+VLOOKUP($A29,'Imports, CIF'!$B:$AE,V$1,FALSE)</f>
        <v>1149.525828</v>
      </c>
      <c r="W29" s="23">
        <f>VLOOKUP($A29,'Exports, FOB'!$B:$AE,W$1,FALSE)+VLOOKUP($A29,'Imports, CIF'!$B:$AE,W$1,FALSE)</f>
        <v>1255.6855559999999</v>
      </c>
      <c r="X29" s="23">
        <f>VLOOKUP($A29,'Exports, FOB'!$B:$AE,X$1,FALSE)+VLOOKUP($A29,'Imports, CIF'!$B:$AE,X$1,FALSE)</f>
        <v>1446.920063</v>
      </c>
      <c r="Y29" s="23">
        <f>VLOOKUP($A29,'Exports, FOB'!$B:$AE,Y$1,FALSE)+VLOOKUP($A29,'Imports, CIF'!$B:$AE,Y$1,FALSE)</f>
        <v>1735.2117870000002</v>
      </c>
      <c r="Z29" s="23">
        <f>VLOOKUP($A29,'Exports, FOB'!$B:$AE,Z$1,FALSE)+VLOOKUP($A29,'Imports, CIF'!$B:$AE,Z$1,FALSE)</f>
        <v>1864.517261</v>
      </c>
      <c r="AA29" s="23">
        <f>VLOOKUP($A29,'Exports, FOB'!$B:$AE,AA$1,FALSE)+VLOOKUP($A29,'Imports, CIF'!$B:$AE,AA$1,FALSE)</f>
        <v>1189.214837</v>
      </c>
      <c r="AB29" s="23">
        <f>VLOOKUP($A29,'Exports, FOB'!$B:$AE,AB$1,FALSE)+VLOOKUP($A29,'Imports, CIF'!$B:$AE,AB$1,FALSE)</f>
        <v>1593.0182800000002</v>
      </c>
      <c r="AC29" s="23">
        <f>VLOOKUP($A29,'Exports, FOB'!$B:$AE,AC$1,FALSE)+VLOOKUP($A29,'Imports, CIF'!$B:$AE,AC$1,FALSE)</f>
        <v>1691.4502239999999</v>
      </c>
      <c r="AD29" s="23">
        <f>VLOOKUP($A29,'Exports, FOB'!$B:$AE,AD$1,FALSE)+VLOOKUP($A29,'Imports, CIF'!$B:$AE,AD$1,FALSE)</f>
        <v>1437.063478</v>
      </c>
    </row>
    <row r="30" spans="1:30" x14ac:dyDescent="0.15">
      <c r="A30" s="24" t="s">
        <v>68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f>VLOOKUP($A30,'Exports, FOB'!$B:$AE,I$1,FALSE)+VLOOKUP($A30,'Imports, CIF'!$B:$AE,I$1,FALSE)</f>
        <v>464.40636451491503</v>
      </c>
      <c r="J30" s="23">
        <f>VLOOKUP($A30,'Exports, FOB'!$B:$AE,J$1,FALSE)+VLOOKUP($A30,'Imports, CIF'!$B:$AE,J$1,FALSE)</f>
        <v>481.29820446282724</v>
      </c>
      <c r="K30" s="23">
        <f>VLOOKUP($A30,'Exports, FOB'!$B:$AE,K$1,FALSE)+VLOOKUP($A30,'Imports, CIF'!$B:$AE,K$1,FALSE)</f>
        <v>553.03706321761524</v>
      </c>
      <c r="L30" s="23">
        <f>VLOOKUP($A30,'Exports, FOB'!$B:$AE,L$1,FALSE)+VLOOKUP($A30,'Imports, CIF'!$B:$AE,L$1,FALSE)</f>
        <v>610.2846299172279</v>
      </c>
      <c r="M30" s="23">
        <f>VLOOKUP($A30,'Exports, FOB'!$B:$AE,M$1,FALSE)+VLOOKUP($A30,'Imports, CIF'!$B:$AE,M$1,FALSE)</f>
        <v>732.79292430322482</v>
      </c>
      <c r="N30" s="23">
        <f>VLOOKUP($A30,'Exports, FOB'!$B:$AE,N$1,FALSE)+VLOOKUP($A30,'Imports, CIF'!$B:$AE,N$1,FALSE)</f>
        <v>758.43357826711883</v>
      </c>
      <c r="O30" s="23">
        <f>VLOOKUP($A30,'Exports, FOB'!$B:$AE,O$1,FALSE)+VLOOKUP($A30,'Imports, CIF'!$B:$AE,O$1,FALSE)</f>
        <v>689.06158259474898</v>
      </c>
      <c r="P30" s="23">
        <f>VLOOKUP($A30,'Exports, FOB'!$B:$AE,P$1,FALSE)+VLOOKUP($A30,'Imports, CIF'!$B:$AE,P$1,FALSE)</f>
        <v>410.96575335600301</v>
      </c>
      <c r="Q30" s="23">
        <f>VLOOKUP($A30,'Exports, FOB'!$B:$AE,Q$1,FALSE)+VLOOKUP($A30,'Imports, CIF'!$B:$AE,Q$1,FALSE)</f>
        <v>516.21340044885596</v>
      </c>
      <c r="R30" s="23">
        <f>VLOOKUP($A30,'Exports, FOB'!$B:$AE,R$1,FALSE)+VLOOKUP($A30,'Imports, CIF'!$B:$AE,R$1,FALSE)</f>
        <v>670.21050300000002</v>
      </c>
      <c r="S30" s="23">
        <f>VLOOKUP($A30,'Exports, FOB'!$B:$AE,S$1,FALSE)+VLOOKUP($A30,'Imports, CIF'!$B:$AE,S$1,FALSE)</f>
        <v>587.16122100000007</v>
      </c>
      <c r="T30" s="23">
        <f>VLOOKUP($A30,'Exports, FOB'!$B:$AE,T$1,FALSE)+VLOOKUP($A30,'Imports, CIF'!$B:$AE,T$1,FALSE)</f>
        <v>560.28635000000008</v>
      </c>
      <c r="U30" s="23">
        <f>VLOOKUP($A30,'Exports, FOB'!$B:$AE,U$1,FALSE)+VLOOKUP($A30,'Imports, CIF'!$B:$AE,U$1,FALSE)</f>
        <v>586.48068699999999</v>
      </c>
      <c r="V30" s="23">
        <f>VLOOKUP($A30,'Exports, FOB'!$B:$AE,V$1,FALSE)+VLOOKUP($A30,'Imports, CIF'!$B:$AE,V$1,FALSE)</f>
        <v>704.07861800000001</v>
      </c>
      <c r="W30" s="23">
        <f>VLOOKUP($A30,'Exports, FOB'!$B:$AE,W$1,FALSE)+VLOOKUP($A30,'Imports, CIF'!$B:$AE,W$1,FALSE)</f>
        <v>788.21270600000003</v>
      </c>
      <c r="X30" s="23">
        <f>VLOOKUP($A30,'Exports, FOB'!$B:$AE,X$1,FALSE)+VLOOKUP($A30,'Imports, CIF'!$B:$AE,X$1,FALSE)</f>
        <v>882.65469499999995</v>
      </c>
      <c r="Y30" s="23">
        <f>VLOOKUP($A30,'Exports, FOB'!$B:$AE,Y$1,FALSE)+VLOOKUP($A30,'Imports, CIF'!$B:$AE,Y$1,FALSE)</f>
        <v>994.11572300000012</v>
      </c>
      <c r="Z30" s="23">
        <f>VLOOKUP($A30,'Exports, FOB'!$B:$AE,Z$1,FALSE)+VLOOKUP($A30,'Imports, CIF'!$B:$AE,Z$1,FALSE)</f>
        <v>1144.578771</v>
      </c>
      <c r="AA30" s="23">
        <f>VLOOKUP($A30,'Exports, FOB'!$B:$AE,AA$1,FALSE)+VLOOKUP($A30,'Imports, CIF'!$B:$AE,AA$1,FALSE)</f>
        <v>877.23545200000001</v>
      </c>
      <c r="AB30" s="23">
        <f>VLOOKUP($A30,'Exports, FOB'!$B:$AE,AB$1,FALSE)+VLOOKUP($A30,'Imports, CIF'!$B:$AE,AB$1,FALSE)</f>
        <v>1195.4662949999999</v>
      </c>
      <c r="AC30" s="23">
        <f>VLOOKUP($A30,'Exports, FOB'!$B:$AE,AC$1,FALSE)+VLOOKUP($A30,'Imports, CIF'!$B:$AE,AC$1,FALSE)</f>
        <v>1922.3521190000001</v>
      </c>
      <c r="AD30" s="23">
        <f>VLOOKUP($A30,'Exports, FOB'!$B:$AE,AD$1,FALSE)+VLOOKUP($A30,'Imports, CIF'!$B:$AE,AD$1,FALSE)</f>
        <v>1505.5167120000001</v>
      </c>
    </row>
    <row r="31" spans="1:30" x14ac:dyDescent="0.15">
      <c r="A31" s="24" t="s">
        <v>69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>VLOOKUP($A31,'Exports, FOB'!$B:$AE,I$1,FALSE)+VLOOKUP($A31,'Imports, CIF'!$B:$AE,I$1,FALSE)</f>
        <v>989.2174862100685</v>
      </c>
      <c r="J31" s="23">
        <f>VLOOKUP($A31,'Exports, FOB'!$B:$AE,J$1,FALSE)+VLOOKUP($A31,'Imports, CIF'!$B:$AE,J$1,FALSE)</f>
        <v>877.6109781197506</v>
      </c>
      <c r="K31" s="23">
        <f>VLOOKUP($A31,'Exports, FOB'!$B:$AE,K$1,FALSE)+VLOOKUP($A31,'Imports, CIF'!$B:$AE,K$1,FALSE)</f>
        <v>930.54872205906781</v>
      </c>
      <c r="L31" s="23">
        <f>VLOOKUP($A31,'Exports, FOB'!$B:$AE,L$1,FALSE)+VLOOKUP($A31,'Imports, CIF'!$B:$AE,L$1,FALSE)</f>
        <v>1140.0532863187473</v>
      </c>
      <c r="M31" s="23">
        <f>VLOOKUP($A31,'Exports, FOB'!$B:$AE,M$1,FALSE)+VLOOKUP($A31,'Imports, CIF'!$B:$AE,M$1,FALSE)</f>
        <v>1471.4837158411146</v>
      </c>
      <c r="N31" s="23">
        <f>VLOOKUP($A31,'Exports, FOB'!$B:$AE,N$1,FALSE)+VLOOKUP($A31,'Imports, CIF'!$B:$AE,N$1,FALSE)</f>
        <v>1286.635748670192</v>
      </c>
      <c r="O31" s="23">
        <f>VLOOKUP($A31,'Exports, FOB'!$B:$AE,O$1,FALSE)+VLOOKUP($A31,'Imports, CIF'!$B:$AE,O$1,FALSE)</f>
        <v>1284.1853927408715</v>
      </c>
      <c r="P31" s="23">
        <f>VLOOKUP($A31,'Exports, FOB'!$B:$AE,P$1,FALSE)+VLOOKUP($A31,'Imports, CIF'!$B:$AE,P$1,FALSE)</f>
        <v>1140.0327935621056</v>
      </c>
      <c r="Q31" s="23">
        <f>VLOOKUP($A31,'Exports, FOB'!$B:$AE,Q$1,FALSE)+VLOOKUP($A31,'Imports, CIF'!$B:$AE,Q$1,FALSE)</f>
        <v>1098.121880826413</v>
      </c>
      <c r="R31" s="23">
        <f>VLOOKUP($A31,'Exports, FOB'!$B:$AE,R$1,FALSE)+VLOOKUP($A31,'Imports, CIF'!$B:$AE,R$1,FALSE)</f>
        <v>1263.6886460000001</v>
      </c>
      <c r="S31" s="23">
        <f>VLOOKUP($A31,'Exports, FOB'!$B:$AE,S$1,FALSE)+VLOOKUP($A31,'Imports, CIF'!$B:$AE,S$1,FALSE)</f>
        <v>1508.5110979999999</v>
      </c>
      <c r="T31" s="23">
        <f>VLOOKUP($A31,'Exports, FOB'!$B:$AE,T$1,FALSE)+VLOOKUP($A31,'Imports, CIF'!$B:$AE,T$1,FALSE)</f>
        <v>1256.8141949999999</v>
      </c>
      <c r="U31" s="23">
        <f>VLOOKUP($A31,'Exports, FOB'!$B:$AE,U$1,FALSE)+VLOOKUP($A31,'Imports, CIF'!$B:$AE,U$1,FALSE)</f>
        <v>1613.7556480000001</v>
      </c>
      <c r="V31" s="23">
        <f>VLOOKUP($A31,'Exports, FOB'!$B:$AE,V$1,FALSE)+VLOOKUP($A31,'Imports, CIF'!$B:$AE,V$1,FALSE)</f>
        <v>1569.9781849999999</v>
      </c>
      <c r="W31" s="23">
        <f>VLOOKUP($A31,'Exports, FOB'!$B:$AE,W$1,FALSE)+VLOOKUP($A31,'Imports, CIF'!$B:$AE,W$1,FALSE)</f>
        <v>1999.569602</v>
      </c>
      <c r="X31" s="23">
        <f>VLOOKUP($A31,'Exports, FOB'!$B:$AE,X$1,FALSE)+VLOOKUP($A31,'Imports, CIF'!$B:$AE,X$1,FALSE)</f>
        <v>2257.5619459999998</v>
      </c>
      <c r="Y31" s="23">
        <f>VLOOKUP($A31,'Exports, FOB'!$B:$AE,Y$1,FALSE)+VLOOKUP($A31,'Imports, CIF'!$B:$AE,Y$1,FALSE)</f>
        <v>2934.6910520000001</v>
      </c>
      <c r="Z31" s="23">
        <f>VLOOKUP($A31,'Exports, FOB'!$B:$AE,Z$1,FALSE)+VLOOKUP($A31,'Imports, CIF'!$B:$AE,Z$1,FALSE)</f>
        <v>5918.2499939999998</v>
      </c>
      <c r="AA31" s="23">
        <f>VLOOKUP($A31,'Exports, FOB'!$B:$AE,AA$1,FALSE)+VLOOKUP($A31,'Imports, CIF'!$B:$AE,AA$1,FALSE)</f>
        <v>5755.5040960000006</v>
      </c>
      <c r="AB31" s="23">
        <f>VLOOKUP($A31,'Exports, FOB'!$B:$AE,AB$1,FALSE)+VLOOKUP($A31,'Imports, CIF'!$B:$AE,AB$1,FALSE)</f>
        <v>9451.5704389999992</v>
      </c>
      <c r="AC31" s="23">
        <f>VLOOKUP($A31,'Exports, FOB'!$B:$AE,AC$1,FALSE)+VLOOKUP($A31,'Imports, CIF'!$B:$AE,AC$1,FALSE)</f>
        <v>13733.183106</v>
      </c>
      <c r="AD31" s="23">
        <f>VLOOKUP($A31,'Exports, FOB'!$B:$AE,AD$1,FALSE)+VLOOKUP($A31,'Imports, CIF'!$B:$AE,AD$1,FALSE)</f>
        <v>14039.142361</v>
      </c>
    </row>
    <row r="32" spans="1:30" x14ac:dyDescent="0.15">
      <c r="A32" s="24" t="s">
        <v>119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>VLOOKUP($A32,'Exports, FOB'!$B:$AE,I$1,FALSE)+VLOOKUP($A32,'Imports, CIF'!$B:$AE,I$1,FALSE)</f>
        <v>66.962711070493327</v>
      </c>
      <c r="J32" s="23">
        <f>VLOOKUP($A32,'Exports, FOB'!$B:$AE,J$1,FALSE)+VLOOKUP($A32,'Imports, CIF'!$B:$AE,J$1,FALSE)</f>
        <v>139.73678863014305</v>
      </c>
      <c r="K32" s="23">
        <f>VLOOKUP($A32,'Exports, FOB'!$B:$AE,K$1,FALSE)+VLOOKUP($A32,'Imports, CIF'!$B:$AE,K$1,FALSE)</f>
        <v>114.55846924625165</v>
      </c>
      <c r="L32" s="23">
        <f>VLOOKUP($A32,'Exports, FOB'!$B:$AE,L$1,FALSE)+VLOOKUP($A32,'Imports, CIF'!$B:$AE,L$1,FALSE)</f>
        <v>112.80457764332733</v>
      </c>
      <c r="M32" s="23">
        <f>VLOOKUP($A32,'Exports, FOB'!$B:$AE,M$1,FALSE)+VLOOKUP($A32,'Imports, CIF'!$B:$AE,M$1,FALSE)</f>
        <v>135.4596995613658</v>
      </c>
      <c r="N32" s="23">
        <f>VLOOKUP($A32,'Exports, FOB'!$B:$AE,N$1,FALSE)+VLOOKUP($A32,'Imports, CIF'!$B:$AE,N$1,FALSE)</f>
        <v>210.81453830066999</v>
      </c>
      <c r="O32" s="23">
        <f>VLOOKUP($A32,'Exports, FOB'!$B:$AE,O$1,FALSE)+VLOOKUP($A32,'Imports, CIF'!$B:$AE,O$1,FALSE)</f>
        <v>196.98185679509376</v>
      </c>
      <c r="P32" s="23">
        <f>VLOOKUP($A32,'Exports, FOB'!$B:$AE,P$1,FALSE)+VLOOKUP($A32,'Imports, CIF'!$B:$AE,P$1,FALSE)</f>
        <v>130.5088293054051</v>
      </c>
      <c r="Q32" s="23">
        <f>VLOOKUP($A32,'Exports, FOB'!$B:$AE,Q$1,FALSE)+VLOOKUP($A32,'Imports, CIF'!$B:$AE,Q$1,FALSE)</f>
        <v>152.25342405680752</v>
      </c>
      <c r="R32" s="23">
        <f>VLOOKUP($A32,'Exports, FOB'!$B:$AE,R$1,FALSE)+VLOOKUP($A32,'Imports, CIF'!$B:$AE,R$1,FALSE)</f>
        <v>215.40673699999999</v>
      </c>
      <c r="S32" s="23">
        <f>VLOOKUP($A32,'Exports, FOB'!$B:$AE,S$1,FALSE)+VLOOKUP($A32,'Imports, CIF'!$B:$AE,S$1,FALSE)</f>
        <v>141.65901100000002</v>
      </c>
      <c r="T32" s="23">
        <f>VLOOKUP($A32,'Exports, FOB'!$B:$AE,T$1,FALSE)+VLOOKUP($A32,'Imports, CIF'!$B:$AE,T$1,FALSE)</f>
        <v>214.64051900000001</v>
      </c>
      <c r="U32" s="23">
        <f>VLOOKUP($A32,'Exports, FOB'!$B:$AE,U$1,FALSE)+VLOOKUP($A32,'Imports, CIF'!$B:$AE,U$1,FALSE)</f>
        <v>302.07327699999996</v>
      </c>
      <c r="V32" s="23">
        <f>VLOOKUP($A32,'Exports, FOB'!$B:$AE,V$1,FALSE)+VLOOKUP($A32,'Imports, CIF'!$B:$AE,V$1,FALSE)</f>
        <v>437.62201300000004</v>
      </c>
      <c r="W32" s="23">
        <f>VLOOKUP($A32,'Exports, FOB'!$B:$AE,W$1,FALSE)+VLOOKUP($A32,'Imports, CIF'!$B:$AE,W$1,FALSE)</f>
        <v>638.47369400000002</v>
      </c>
      <c r="X32" s="23">
        <f>VLOOKUP($A32,'Exports, FOB'!$B:$AE,X$1,FALSE)+VLOOKUP($A32,'Imports, CIF'!$B:$AE,X$1,FALSE)</f>
        <v>906.82364200000006</v>
      </c>
      <c r="Y32" s="23">
        <f>VLOOKUP($A32,'Exports, FOB'!$B:$AE,Y$1,FALSE)+VLOOKUP($A32,'Imports, CIF'!$B:$AE,Y$1,FALSE)</f>
        <v>1100.228222</v>
      </c>
      <c r="Z32" s="23">
        <f>VLOOKUP($A32,'Exports, FOB'!$B:$AE,Z$1,FALSE)+VLOOKUP($A32,'Imports, CIF'!$B:$AE,Z$1,FALSE)</f>
        <v>1310.029544</v>
      </c>
      <c r="AA32" s="23">
        <f>VLOOKUP($A32,'Exports, FOB'!$B:$AE,AA$1,FALSE)+VLOOKUP($A32,'Imports, CIF'!$B:$AE,AA$1,FALSE)</f>
        <v>821.35687499999995</v>
      </c>
      <c r="AB32" s="23">
        <f>VLOOKUP($A32,'Exports, FOB'!$B:$AE,AB$1,FALSE)+VLOOKUP($A32,'Imports, CIF'!$B:$AE,AB$1,FALSE)</f>
        <v>1255.269914</v>
      </c>
      <c r="AC32" s="23">
        <f>VLOOKUP($A32,'Exports, FOB'!$B:$AE,AC$1,FALSE)+VLOOKUP($A32,'Imports, CIF'!$B:$AE,AC$1,FALSE)</f>
        <v>1426.478582</v>
      </c>
      <c r="AD32" s="23">
        <f>VLOOKUP($A32,'Exports, FOB'!$B:$AE,AD$1,FALSE)+VLOOKUP($A32,'Imports, CIF'!$B:$AE,AD$1,FALSE)</f>
        <v>1324.7062089999999</v>
      </c>
    </row>
    <row r="33" spans="1:33" x14ac:dyDescent="0.15">
      <c r="A33" s="24" t="s">
        <v>71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>VLOOKUP($A33,'Exports, FOB'!$B:$AE,I$1,FALSE)+VLOOKUP($A33,'Imports, CIF'!$B:$AE,I$1,FALSE)</f>
        <v>1877.3784014516473</v>
      </c>
      <c r="J33" s="23">
        <f>VLOOKUP($A33,'Exports, FOB'!$B:$AE,J$1,FALSE)+VLOOKUP($A33,'Imports, CIF'!$B:$AE,J$1,FALSE)</f>
        <v>2116.3658901806248</v>
      </c>
      <c r="K33" s="23">
        <f>VLOOKUP($A33,'Exports, FOB'!$B:$AE,K$1,FALSE)+VLOOKUP($A33,'Imports, CIF'!$B:$AE,K$1,FALSE)</f>
        <v>2247.7903544220499</v>
      </c>
      <c r="L33" s="23">
        <f>VLOOKUP($A33,'Exports, FOB'!$B:$AE,L$1,FALSE)+VLOOKUP($A33,'Imports, CIF'!$B:$AE,L$1,FALSE)</f>
        <v>2497.8978303970798</v>
      </c>
      <c r="M33" s="23">
        <f>VLOOKUP($A33,'Exports, FOB'!$B:$AE,M$1,FALSE)+VLOOKUP($A33,'Imports, CIF'!$B:$AE,M$1,FALSE)</f>
        <v>3077.4453970706695</v>
      </c>
      <c r="N33" s="23">
        <f>VLOOKUP($A33,'Exports, FOB'!$B:$AE,N$1,FALSE)+VLOOKUP($A33,'Imports, CIF'!$B:$AE,N$1,FALSE)</f>
        <v>3429.1225453050201</v>
      </c>
      <c r="O33" s="23">
        <f>VLOOKUP($A33,'Exports, FOB'!$B:$AE,O$1,FALSE)+VLOOKUP($A33,'Imports, CIF'!$B:$AE,O$1,FALSE)</f>
        <v>3350.8202342637301</v>
      </c>
      <c r="P33" s="23">
        <f>VLOOKUP($A33,'Exports, FOB'!$B:$AE,P$1,FALSE)+VLOOKUP($A33,'Imports, CIF'!$B:$AE,P$1,FALSE)</f>
        <v>2832.78649722107</v>
      </c>
      <c r="Q33" s="23">
        <f>VLOOKUP($A33,'Exports, FOB'!$B:$AE,Q$1,FALSE)+VLOOKUP($A33,'Imports, CIF'!$B:$AE,Q$1,FALSE)</f>
        <v>2819.4638403642793</v>
      </c>
      <c r="R33" s="23">
        <f>VLOOKUP($A33,'Exports, FOB'!$B:$AE,R$1,FALSE)+VLOOKUP($A33,'Imports, CIF'!$B:$AE,R$1,FALSE)</f>
        <v>3301.6103999999996</v>
      </c>
      <c r="S33" s="23">
        <f>VLOOKUP($A33,'Exports, FOB'!$B:$AE,S$1,FALSE)+VLOOKUP($A33,'Imports, CIF'!$B:$AE,S$1,FALSE)</f>
        <v>3312.369682</v>
      </c>
      <c r="T33" s="23">
        <f>VLOOKUP($A33,'Exports, FOB'!$B:$AE,T$1,FALSE)+VLOOKUP($A33,'Imports, CIF'!$B:$AE,T$1,FALSE)</f>
        <v>3244.169801</v>
      </c>
      <c r="U33" s="23">
        <f>VLOOKUP($A33,'Exports, FOB'!$B:$AE,U$1,FALSE)+VLOOKUP($A33,'Imports, CIF'!$B:$AE,U$1,FALSE)</f>
        <v>3518.1314390000002</v>
      </c>
      <c r="V33" s="23">
        <f>VLOOKUP($A33,'Exports, FOB'!$B:$AE,V$1,FALSE)+VLOOKUP($A33,'Imports, CIF'!$B:$AE,V$1,FALSE)</f>
        <v>4293.854636</v>
      </c>
      <c r="W33" s="23">
        <f>VLOOKUP($A33,'Exports, FOB'!$B:$AE,W$1,FALSE)+VLOOKUP($A33,'Imports, CIF'!$B:$AE,W$1,FALSE)</f>
        <v>4065.0038640000002</v>
      </c>
      <c r="X33" s="23">
        <f>VLOOKUP($A33,'Exports, FOB'!$B:$AE,X$1,FALSE)+VLOOKUP($A33,'Imports, CIF'!$B:$AE,X$1,FALSE)</f>
        <v>4756.7599570000002</v>
      </c>
      <c r="Y33" s="23">
        <f>VLOOKUP($A33,'Exports, FOB'!$B:$AE,Y$1,FALSE)+VLOOKUP($A33,'Imports, CIF'!$B:$AE,Y$1,FALSE)</f>
        <v>5153.3835220000001</v>
      </c>
      <c r="Z33" s="23">
        <f>VLOOKUP($A33,'Exports, FOB'!$B:$AE,Z$1,FALSE)+VLOOKUP($A33,'Imports, CIF'!$B:$AE,Z$1,FALSE)</f>
        <v>5744.1617249999999</v>
      </c>
      <c r="AA33" s="23">
        <f>VLOOKUP($A33,'Exports, FOB'!$B:$AE,AA$1,FALSE)+VLOOKUP($A33,'Imports, CIF'!$B:$AE,AA$1,FALSE)</f>
        <v>5009.7223109999995</v>
      </c>
      <c r="AB33" s="23">
        <f>VLOOKUP($A33,'Exports, FOB'!$B:$AE,AB$1,FALSE)+VLOOKUP($A33,'Imports, CIF'!$B:$AE,AB$1,FALSE)</f>
        <v>5591.9446889999999</v>
      </c>
      <c r="AC33" s="23">
        <f>VLOOKUP($A33,'Exports, FOB'!$B:$AE,AC$1,FALSE)+VLOOKUP($A33,'Imports, CIF'!$B:$AE,AC$1,FALSE)</f>
        <v>5802.1958210000003</v>
      </c>
      <c r="AD33" s="23">
        <f>VLOOKUP($A33,'Exports, FOB'!$B:$AE,AD$1,FALSE)+VLOOKUP($A33,'Imports, CIF'!$B:$AE,AD$1,FALSE)</f>
        <v>6575.098618</v>
      </c>
    </row>
    <row r="34" spans="1:33" x14ac:dyDescent="0.15">
      <c r="A34" s="24" t="s">
        <v>72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>VLOOKUP($A34,'Exports, FOB'!$B:$AE,I$1,FALSE)+VLOOKUP($A34,'Imports, CIF'!$B:$AE,I$1,FALSE)</f>
        <v>10056.96507910471</v>
      </c>
      <c r="J34" s="23">
        <f>VLOOKUP($A34,'Exports, FOB'!$B:$AE,J$1,FALSE)+VLOOKUP($A34,'Imports, CIF'!$B:$AE,J$1,FALSE)</f>
        <v>12078.823086200153</v>
      </c>
      <c r="K34" s="23">
        <f>VLOOKUP($A34,'Exports, FOB'!$B:$AE,K$1,FALSE)+VLOOKUP($A34,'Imports, CIF'!$B:$AE,K$1,FALSE)</f>
        <v>13384.454561433304</v>
      </c>
      <c r="L34" s="23">
        <f>VLOOKUP($A34,'Exports, FOB'!$B:$AE,L$1,FALSE)+VLOOKUP($A34,'Imports, CIF'!$B:$AE,L$1,FALSE)</f>
        <v>15975.902737547403</v>
      </c>
      <c r="M34" s="23">
        <f>VLOOKUP($A34,'Exports, FOB'!$B:$AE,M$1,FALSE)+VLOOKUP($A34,'Imports, CIF'!$B:$AE,M$1,FALSE)</f>
        <v>18584.985965683787</v>
      </c>
      <c r="N34" s="23">
        <f>VLOOKUP($A34,'Exports, FOB'!$B:$AE,N$1,FALSE)+VLOOKUP($A34,'Imports, CIF'!$B:$AE,N$1,FALSE)</f>
        <v>19266.565185074978</v>
      </c>
      <c r="O34" s="23">
        <f>VLOOKUP($A34,'Exports, FOB'!$B:$AE,O$1,FALSE)+VLOOKUP($A34,'Imports, CIF'!$B:$AE,O$1,FALSE)</f>
        <v>19824.122941461843</v>
      </c>
      <c r="P34" s="23">
        <f>VLOOKUP($A34,'Exports, FOB'!$B:$AE,P$1,FALSE)+VLOOKUP($A34,'Imports, CIF'!$B:$AE,P$1,FALSE)</f>
        <v>18227.85018286993</v>
      </c>
      <c r="Q34" s="23">
        <f>VLOOKUP($A34,'Exports, FOB'!$B:$AE,Q$1,FALSE)+VLOOKUP($A34,'Imports, CIF'!$B:$AE,Q$1,FALSE)</f>
        <v>19109.961120423482</v>
      </c>
      <c r="R34" s="23">
        <f>VLOOKUP($A34,'Exports, FOB'!$B:$AE,R$1,FALSE)+VLOOKUP($A34,'Imports, CIF'!$B:$AE,R$1,FALSE)</f>
        <v>21996.846082</v>
      </c>
      <c r="S34" s="23">
        <f>VLOOKUP($A34,'Exports, FOB'!$B:$AE,S$1,FALSE)+VLOOKUP($A34,'Imports, CIF'!$B:$AE,S$1,FALSE)</f>
        <v>20443.876275000002</v>
      </c>
      <c r="T34" s="23">
        <f>VLOOKUP($A34,'Exports, FOB'!$B:$AE,T$1,FALSE)+VLOOKUP($A34,'Imports, CIF'!$B:$AE,T$1,FALSE)</f>
        <v>19719.108319999999</v>
      </c>
      <c r="U34" s="23">
        <f>VLOOKUP($A34,'Exports, FOB'!$B:$AE,U$1,FALSE)+VLOOKUP($A34,'Imports, CIF'!$B:$AE,U$1,FALSE)</f>
        <v>20853.635698999999</v>
      </c>
      <c r="V34" s="23">
        <f>VLOOKUP($A34,'Exports, FOB'!$B:$AE,V$1,FALSE)+VLOOKUP($A34,'Imports, CIF'!$B:$AE,V$1,FALSE)</f>
        <v>22762.180380999998</v>
      </c>
      <c r="W34" s="23">
        <f>VLOOKUP($A34,'Exports, FOB'!$B:$AE,W$1,FALSE)+VLOOKUP($A34,'Imports, CIF'!$B:$AE,W$1,FALSE)</f>
        <v>25673.249644000003</v>
      </c>
      <c r="X34" s="23">
        <f>VLOOKUP($A34,'Exports, FOB'!$B:$AE,X$1,FALSE)+VLOOKUP($A34,'Imports, CIF'!$B:$AE,X$1,FALSE)</f>
        <v>29407.932959000002</v>
      </c>
      <c r="Y34" s="23">
        <f>VLOOKUP($A34,'Exports, FOB'!$B:$AE,Y$1,FALSE)+VLOOKUP($A34,'Imports, CIF'!$B:$AE,Y$1,FALSE)</f>
        <v>29090.014576000001</v>
      </c>
      <c r="Z34" s="23">
        <f>VLOOKUP($A34,'Exports, FOB'!$B:$AE,Z$1,FALSE)+VLOOKUP($A34,'Imports, CIF'!$B:$AE,Z$1,FALSE)</f>
        <v>31596.201762000001</v>
      </c>
      <c r="AA34" s="23">
        <f>VLOOKUP($A34,'Exports, FOB'!$B:$AE,AA$1,FALSE)+VLOOKUP($A34,'Imports, CIF'!$B:$AE,AA$1,FALSE)</f>
        <v>25132.319374999999</v>
      </c>
      <c r="AB34" s="23">
        <f>VLOOKUP($A34,'Exports, FOB'!$B:$AE,AB$1,FALSE)+VLOOKUP($A34,'Imports, CIF'!$B:$AE,AB$1,FALSE)</f>
        <v>31128.013643999999</v>
      </c>
      <c r="AC34" s="23">
        <f>VLOOKUP($A34,'Exports, FOB'!$B:$AE,AC$1,FALSE)+VLOOKUP($A34,'Imports, CIF'!$B:$AE,AC$1,FALSE)</f>
        <v>35086.018014000001</v>
      </c>
      <c r="AD34" s="23">
        <f>VLOOKUP($A34,'Exports, FOB'!$B:$AE,AD$1,FALSE)+VLOOKUP($A34,'Imports, CIF'!$B:$AE,AD$1,FALSE)</f>
        <v>35236.478564000005</v>
      </c>
    </row>
    <row r="36" spans="1:33" x14ac:dyDescent="0.15">
      <c r="A36" s="18" t="s">
        <v>493</v>
      </c>
      <c r="B36" s="25">
        <f t="shared" ref="B36:AD36" si="1">SUM(B3:B34)</f>
        <v>0</v>
      </c>
      <c r="C36" s="25">
        <f t="shared" si="1"/>
        <v>0</v>
      </c>
      <c r="D36" s="25">
        <f t="shared" si="1"/>
        <v>0</v>
      </c>
      <c r="E36" s="25">
        <f t="shared" si="1"/>
        <v>0</v>
      </c>
      <c r="F36" s="25">
        <f t="shared" si="1"/>
        <v>0</v>
      </c>
      <c r="G36" s="25">
        <f t="shared" si="1"/>
        <v>0</v>
      </c>
      <c r="H36" s="25">
        <f t="shared" si="1"/>
        <v>0</v>
      </c>
      <c r="I36" s="25">
        <f t="shared" si="1"/>
        <v>54148.445583376961</v>
      </c>
      <c r="J36" s="25">
        <f t="shared" si="1"/>
        <v>60108.89015072833</v>
      </c>
      <c r="K36" s="25">
        <f t="shared" si="1"/>
        <v>67203.903078073316</v>
      </c>
      <c r="L36" s="25">
        <f t="shared" si="1"/>
        <v>81049.082990192779</v>
      </c>
      <c r="M36" s="25">
        <f t="shared" si="1"/>
        <v>102390.67266096646</v>
      </c>
      <c r="N36" s="25">
        <f t="shared" si="1"/>
        <v>102132.57168253636</v>
      </c>
      <c r="O36" s="25">
        <f t="shared" si="1"/>
        <v>96587.951268504286</v>
      </c>
      <c r="P36" s="25">
        <f t="shared" si="1"/>
        <v>77220.72624550655</v>
      </c>
      <c r="Q36" s="25">
        <f t="shared" si="1"/>
        <v>86625.061076206533</v>
      </c>
      <c r="R36" s="25">
        <f t="shared" si="1"/>
        <v>104339.08631099999</v>
      </c>
      <c r="S36" s="25">
        <f t="shared" si="1"/>
        <v>101329.11936100002</v>
      </c>
      <c r="T36" s="25">
        <f t="shared" si="1"/>
        <v>105496.80182899999</v>
      </c>
      <c r="U36" s="25">
        <f t="shared" si="1"/>
        <v>123851.02509000001</v>
      </c>
      <c r="V36" s="25">
        <f t="shared" si="1"/>
        <v>149406.47724299997</v>
      </c>
      <c r="W36" s="25">
        <f t="shared" si="1"/>
        <v>177989.44476700001</v>
      </c>
      <c r="X36" s="25">
        <f t="shared" si="1"/>
        <v>200548.57725200002</v>
      </c>
      <c r="Y36" s="25">
        <f t="shared" si="1"/>
        <v>226207.64350499999</v>
      </c>
      <c r="Z36" s="25">
        <f t="shared" si="1"/>
        <v>266907.69206800003</v>
      </c>
      <c r="AA36" s="25">
        <f t="shared" si="1"/>
        <v>215754.19264999998</v>
      </c>
      <c r="AB36" s="25">
        <f t="shared" si="1"/>
        <v>289813.67576099996</v>
      </c>
      <c r="AC36" s="25">
        <f t="shared" si="1"/>
        <v>342316.86757200002</v>
      </c>
      <c r="AD36" s="25">
        <f t="shared" si="1"/>
        <v>364201.26159500005</v>
      </c>
    </row>
    <row r="38" spans="1:33" x14ac:dyDescent="0.15">
      <c r="B38" s="21" t="s">
        <v>3</v>
      </c>
      <c r="C38" s="21" t="s">
        <v>4</v>
      </c>
      <c r="D38" s="21" t="s">
        <v>5</v>
      </c>
      <c r="E38" s="21" t="s">
        <v>6</v>
      </c>
      <c r="F38" s="21" t="s">
        <v>7</v>
      </c>
      <c r="G38" s="21" t="s">
        <v>8</v>
      </c>
      <c r="H38" s="21" t="s">
        <v>9</v>
      </c>
      <c r="I38" s="21" t="s">
        <v>10</v>
      </c>
      <c r="J38" s="21" t="s">
        <v>11</v>
      </c>
      <c r="K38" s="21" t="s">
        <v>12</v>
      </c>
      <c r="L38" s="21" t="s">
        <v>13</v>
      </c>
      <c r="M38" s="21" t="s">
        <v>14</v>
      </c>
      <c r="N38" s="21" t="s">
        <v>15</v>
      </c>
      <c r="O38" s="21" t="s">
        <v>16</v>
      </c>
      <c r="P38" s="21" t="s">
        <v>17</v>
      </c>
      <c r="Q38" s="21" t="s">
        <v>18</v>
      </c>
      <c r="R38" s="21" t="s">
        <v>19</v>
      </c>
      <c r="S38" s="21" t="s">
        <v>20</v>
      </c>
      <c r="T38" s="21" t="s">
        <v>21</v>
      </c>
      <c r="U38" s="21" t="s">
        <v>22</v>
      </c>
      <c r="V38" s="21" t="s">
        <v>23</v>
      </c>
      <c r="W38" s="21" t="s">
        <v>24</v>
      </c>
      <c r="X38" s="21" t="s">
        <v>25</v>
      </c>
      <c r="Y38" s="21" t="s">
        <v>26</v>
      </c>
      <c r="Z38" s="21" t="s">
        <v>27</v>
      </c>
      <c r="AA38" s="21" t="s">
        <v>28</v>
      </c>
      <c r="AB38" s="21" t="s">
        <v>29</v>
      </c>
      <c r="AC38" s="21" t="s">
        <v>30</v>
      </c>
      <c r="AD38" s="22" t="s">
        <v>31</v>
      </c>
      <c r="AF38" s="19" t="s">
        <v>494</v>
      </c>
    </row>
    <row r="39" spans="1:33" x14ac:dyDescent="0.15">
      <c r="A39" s="20" t="s">
        <v>200</v>
      </c>
      <c r="B39" s="18" t="e">
        <f t="shared" ref="B39:AD47" si="2">B3/B$36</f>
        <v>#DIV/0!</v>
      </c>
      <c r="C39" s="18" t="e">
        <f t="shared" si="2"/>
        <v>#DIV/0!</v>
      </c>
      <c r="D39" s="18" t="e">
        <f t="shared" si="2"/>
        <v>#DIV/0!</v>
      </c>
      <c r="E39" s="18" t="e">
        <f t="shared" si="2"/>
        <v>#DIV/0!</v>
      </c>
      <c r="F39" s="18" t="e">
        <f t="shared" si="2"/>
        <v>#DIV/0!</v>
      </c>
      <c r="G39" s="18" t="e">
        <f t="shared" si="2"/>
        <v>#DIV/0!</v>
      </c>
      <c r="H39" s="18" t="e">
        <f t="shared" si="2"/>
        <v>#DIV/0!</v>
      </c>
      <c r="I39" s="18">
        <f t="shared" si="2"/>
        <v>2.5385858154644411E-3</v>
      </c>
      <c r="J39" s="18">
        <f t="shared" si="2"/>
        <v>8.8794633235988118E-4</v>
      </c>
      <c r="K39" s="18">
        <f t="shared" si="2"/>
        <v>1.3141426069890243E-3</v>
      </c>
      <c r="L39" s="18">
        <f t="shared" si="2"/>
        <v>1.062852322365243E-3</v>
      </c>
      <c r="M39" s="18">
        <f t="shared" si="2"/>
        <v>2.0430846025850939E-3</v>
      </c>
      <c r="N39" s="18">
        <f t="shared" si="2"/>
        <v>2.619833365856273E-3</v>
      </c>
      <c r="O39" s="18">
        <f t="shared" si="2"/>
        <v>2.5830403332249416E-3</v>
      </c>
      <c r="P39" s="18">
        <f t="shared" si="2"/>
        <v>3.2203849610661557E-3</v>
      </c>
      <c r="Q39" s="18">
        <f t="shared" si="2"/>
        <v>3.4356616736333613E-3</v>
      </c>
      <c r="R39" s="18">
        <f t="shared" si="2"/>
        <v>2.9594636288035612E-3</v>
      </c>
      <c r="S39" s="18">
        <f t="shared" si="2"/>
        <v>4.5255985238187935E-3</v>
      </c>
      <c r="T39" s="18">
        <f t="shared" si="2"/>
        <v>3.462895155742779E-3</v>
      </c>
      <c r="U39" s="18">
        <f t="shared" si="2"/>
        <v>4.3710139629979539E-3</v>
      </c>
      <c r="V39" s="18">
        <f t="shared" si="2"/>
        <v>3.0538334108361214E-3</v>
      </c>
      <c r="W39" s="18">
        <f t="shared" si="2"/>
        <v>3.6716141446223745E-3</v>
      </c>
      <c r="X39" s="18">
        <f t="shared" si="2"/>
        <v>3.0841136520395425E-3</v>
      </c>
      <c r="Y39" s="18">
        <f t="shared" si="2"/>
        <v>3.7994941491930733E-3</v>
      </c>
      <c r="Z39" s="18">
        <f t="shared" si="2"/>
        <v>3.6179421751321422E-3</v>
      </c>
      <c r="AA39" s="18">
        <f t="shared" si="2"/>
        <v>3.8376246682870663E-3</v>
      </c>
      <c r="AB39" s="18">
        <f t="shared" si="2"/>
        <v>3.8885704100774339E-3</v>
      </c>
      <c r="AC39" s="18">
        <f t="shared" si="2"/>
        <v>3.8513193268885733E-3</v>
      </c>
      <c r="AD39" s="18">
        <f t="shared" si="2"/>
        <v>4.3726530655759351E-3</v>
      </c>
      <c r="AF39" s="19">
        <f>AVERAGE(I39:AD39)</f>
        <v>3.1000758312527163E-3</v>
      </c>
      <c r="AG39" s="19" t="str">
        <f>A39</f>
        <v>Argentina</v>
      </c>
    </row>
    <row r="40" spans="1:33" x14ac:dyDescent="0.15">
      <c r="A40" s="24" t="s">
        <v>32</v>
      </c>
      <c r="B40" s="18" t="e">
        <f t="shared" si="2"/>
        <v>#DIV/0!</v>
      </c>
      <c r="C40" s="18" t="e">
        <f t="shared" si="2"/>
        <v>#DIV/0!</v>
      </c>
      <c r="D40" s="18" t="e">
        <f t="shared" si="2"/>
        <v>#DIV/0!</v>
      </c>
      <c r="E40" s="18" t="e">
        <f t="shared" si="2"/>
        <v>#DIV/0!</v>
      </c>
      <c r="F40" s="18" t="e">
        <f t="shared" si="2"/>
        <v>#DIV/0!</v>
      </c>
      <c r="G40" s="18" t="e">
        <f t="shared" si="2"/>
        <v>#DIV/0!</v>
      </c>
      <c r="H40" s="18" t="e">
        <f t="shared" si="2"/>
        <v>#DIV/0!</v>
      </c>
      <c r="I40" s="18">
        <f t="shared" si="2"/>
        <v>2.0767934889568653E-2</v>
      </c>
      <c r="J40" s="18">
        <f t="shared" si="2"/>
        <v>2.3914083427695569E-2</v>
      </c>
      <c r="K40" s="18">
        <f t="shared" si="2"/>
        <v>2.177267292221224E-2</v>
      </c>
      <c r="L40" s="18">
        <f t="shared" si="2"/>
        <v>2.1144365289461557E-2</v>
      </c>
      <c r="M40" s="18">
        <f t="shared" si="2"/>
        <v>2.0480925716778717E-2</v>
      </c>
      <c r="N40" s="18">
        <f t="shared" si="2"/>
        <v>2.1947464225349475E-2</v>
      </c>
      <c r="O40" s="18">
        <f t="shared" si="2"/>
        <v>2.2952526518259617E-2</v>
      </c>
      <c r="P40" s="18">
        <f t="shared" si="2"/>
        <v>2.4295626818644868E-2</v>
      </c>
      <c r="Q40" s="18">
        <f t="shared" si="2"/>
        <v>2.6463246931165942E-2</v>
      </c>
      <c r="R40" s="18">
        <f t="shared" si="2"/>
        <v>2.6594630220635344E-2</v>
      </c>
      <c r="S40" s="18">
        <f t="shared" si="2"/>
        <v>2.7021486609838608E-2</v>
      </c>
      <c r="T40" s="18">
        <f t="shared" si="2"/>
        <v>2.9819376914374272E-2</v>
      </c>
      <c r="U40" s="18">
        <f t="shared" si="2"/>
        <v>3.0294460722254807E-2</v>
      </c>
      <c r="V40" s="18">
        <f t="shared" si="2"/>
        <v>3.1252959210098581E-2</v>
      </c>
      <c r="W40" s="18">
        <f t="shared" si="2"/>
        <v>3.5991583755913381E-2</v>
      </c>
      <c r="X40" s="18">
        <f t="shared" si="2"/>
        <v>3.9055417566777516E-2</v>
      </c>
      <c r="Y40" s="18">
        <f t="shared" si="2"/>
        <v>4.321782490424074E-2</v>
      </c>
      <c r="Z40" s="18">
        <f t="shared" si="2"/>
        <v>4.8895442596218273E-2</v>
      </c>
      <c r="AA40" s="18">
        <f t="shared" si="2"/>
        <v>5.7460817121228726E-2</v>
      </c>
      <c r="AB40" s="18">
        <f t="shared" si="2"/>
        <v>5.2990832529465619E-2</v>
      </c>
      <c r="AC40" s="18">
        <f t="shared" si="2"/>
        <v>4.6352330761681299E-2</v>
      </c>
      <c r="AD40" s="18">
        <f t="shared" si="2"/>
        <v>4.1694307214910735E-2</v>
      </c>
      <c r="AF40" s="19">
        <f t="shared" ref="AF40:AF70" si="3">AVERAGE(I40:AD40)</f>
        <v>3.2471832584853387E-2</v>
      </c>
      <c r="AG40" s="19" t="str">
        <f t="shared" ref="AG40:AG70" si="4">A40</f>
        <v>Australia</v>
      </c>
    </row>
    <row r="41" spans="1:33" x14ac:dyDescent="0.15">
      <c r="A41" s="24" t="s">
        <v>36</v>
      </c>
      <c r="B41" s="18" t="e">
        <f t="shared" si="2"/>
        <v>#DIV/0!</v>
      </c>
      <c r="C41" s="18" t="e">
        <f t="shared" si="2"/>
        <v>#DIV/0!</v>
      </c>
      <c r="D41" s="18" t="e">
        <f t="shared" si="2"/>
        <v>#DIV/0!</v>
      </c>
      <c r="E41" s="18" t="e">
        <f t="shared" si="2"/>
        <v>#DIV/0!</v>
      </c>
      <c r="F41" s="18" t="e">
        <f t="shared" si="2"/>
        <v>#DIV/0!</v>
      </c>
      <c r="G41" s="18" t="e">
        <f t="shared" si="2"/>
        <v>#DIV/0!</v>
      </c>
      <c r="H41" s="18" t="e">
        <f t="shared" si="2"/>
        <v>#DIV/0!</v>
      </c>
      <c r="I41" s="18">
        <f t="shared" si="2"/>
        <v>5.9772841475920421E-3</v>
      </c>
      <c r="J41" s="18">
        <f t="shared" si="2"/>
        <v>3.4032764214091734E-3</v>
      </c>
      <c r="K41" s="18">
        <f t="shared" si="2"/>
        <v>4.0947342113058453E-3</v>
      </c>
      <c r="L41" s="18">
        <f t="shared" si="2"/>
        <v>2.6025802178742982E-3</v>
      </c>
      <c r="M41" s="18">
        <f t="shared" si="2"/>
        <v>1.7471655198222546E-3</v>
      </c>
      <c r="N41" s="18">
        <f t="shared" si="2"/>
        <v>2.7917177226103513E-3</v>
      </c>
      <c r="O41" s="18">
        <f t="shared" si="2"/>
        <v>2.438292281198305E-3</v>
      </c>
      <c r="P41" s="18">
        <f t="shared" si="2"/>
        <v>2.3509452566876352E-3</v>
      </c>
      <c r="Q41" s="18">
        <f t="shared" si="2"/>
        <v>2.4960636813222692E-3</v>
      </c>
      <c r="R41" s="18">
        <f t="shared" si="2"/>
        <v>1.6037060215502315E-3</v>
      </c>
      <c r="S41" s="18">
        <f t="shared" si="2"/>
        <v>1.8993917070799712E-3</v>
      </c>
      <c r="T41" s="18">
        <f t="shared" si="2"/>
        <v>1.7679634336434365E-3</v>
      </c>
      <c r="U41" s="18">
        <f t="shared" si="2"/>
        <v>2.1397976141692664E-3</v>
      </c>
      <c r="V41" s="18">
        <f t="shared" si="2"/>
        <v>2.6495288578162815E-3</v>
      </c>
      <c r="W41" s="18">
        <f t="shared" si="2"/>
        <v>2.176600216418158E-3</v>
      </c>
      <c r="X41" s="18">
        <f t="shared" si="2"/>
        <v>2.4240581990723239E-3</v>
      </c>
      <c r="Y41" s="18">
        <f t="shared" si="2"/>
        <v>2.6999250358509677E-3</v>
      </c>
      <c r="Z41" s="18">
        <f t="shared" si="2"/>
        <v>2.3161772042242226E-3</v>
      </c>
      <c r="AA41" s="18">
        <f t="shared" si="2"/>
        <v>1.889383362580973E-3</v>
      </c>
      <c r="AB41" s="18">
        <f t="shared" si="2"/>
        <v>1.6101348073885313E-3</v>
      </c>
      <c r="AC41" s="18">
        <f t="shared" si="2"/>
        <v>1.6334374054249386E-3</v>
      </c>
      <c r="AD41" s="18">
        <f t="shared" si="2"/>
        <v>1.6594000865160564E-3</v>
      </c>
      <c r="AF41" s="19">
        <f t="shared" si="3"/>
        <v>2.4714347005253424E-3</v>
      </c>
      <c r="AG41" s="19" t="str">
        <f t="shared" si="4"/>
        <v>Austria</v>
      </c>
    </row>
    <row r="42" spans="1:33" x14ac:dyDescent="0.15">
      <c r="A42" s="24" t="s">
        <v>37</v>
      </c>
      <c r="B42" s="18" t="e">
        <f t="shared" si="2"/>
        <v>#DIV/0!</v>
      </c>
      <c r="C42" s="18" t="e">
        <f t="shared" si="2"/>
        <v>#DIV/0!</v>
      </c>
      <c r="D42" s="18" t="e">
        <f t="shared" si="2"/>
        <v>#DIV/0!</v>
      </c>
      <c r="E42" s="18" t="e">
        <f t="shared" si="2"/>
        <v>#DIV/0!</v>
      </c>
      <c r="F42" s="18" t="e">
        <f t="shared" si="2"/>
        <v>#DIV/0!</v>
      </c>
      <c r="G42" s="18" t="e">
        <f t="shared" si="2"/>
        <v>#DIV/0!</v>
      </c>
      <c r="H42" s="18" t="e">
        <f t="shared" si="2"/>
        <v>#DIV/0!</v>
      </c>
      <c r="I42" s="18">
        <f t="shared" si="2"/>
        <v>0</v>
      </c>
      <c r="J42" s="18">
        <f t="shared" si="2"/>
        <v>0</v>
      </c>
      <c r="K42" s="18">
        <f t="shared" si="2"/>
        <v>0</v>
      </c>
      <c r="L42" s="18">
        <f t="shared" si="2"/>
        <v>0</v>
      </c>
      <c r="M42" s="18">
        <f t="shared" si="2"/>
        <v>0</v>
      </c>
      <c r="N42" s="18">
        <f t="shared" si="2"/>
        <v>0</v>
      </c>
      <c r="O42" s="18">
        <f t="shared" si="2"/>
        <v>1.4271337965543102E-2</v>
      </c>
      <c r="P42" s="18">
        <f t="shared" si="2"/>
        <v>1.3566079945623527E-2</v>
      </c>
      <c r="Q42" s="18">
        <f t="shared" si="2"/>
        <v>1.4023586958357962E-2</v>
      </c>
      <c r="R42" s="18">
        <f t="shared" si="2"/>
        <v>1.4940861024538706E-2</v>
      </c>
      <c r="S42" s="18">
        <f t="shared" si="2"/>
        <v>1.8486721248669825E-2</v>
      </c>
      <c r="T42" s="18">
        <f t="shared" si="2"/>
        <v>1.7480916236581628E-2</v>
      </c>
      <c r="U42" s="18">
        <f t="shared" si="2"/>
        <v>1.2914244479104778E-2</v>
      </c>
      <c r="V42" s="18">
        <f t="shared" si="2"/>
        <v>1.2698562525600879E-2</v>
      </c>
      <c r="W42" s="18">
        <f t="shared" si="2"/>
        <v>1.0634036133309648E-2</v>
      </c>
      <c r="X42" s="18">
        <f t="shared" si="2"/>
        <v>1.0683316592706636E-2</v>
      </c>
      <c r="Y42" s="18">
        <f t="shared" si="2"/>
        <v>1.0652603323489098E-2</v>
      </c>
      <c r="Z42" s="18">
        <f t="shared" si="2"/>
        <v>9.9230213167675746E-3</v>
      </c>
      <c r="AA42" s="18">
        <f t="shared" si="2"/>
        <v>9.0495854797471072E-3</v>
      </c>
      <c r="AB42" s="18">
        <f t="shared" si="2"/>
        <v>7.5289521630422292E-3</v>
      </c>
      <c r="AC42" s="18">
        <f t="shared" si="2"/>
        <v>8.2872827305342043E-3</v>
      </c>
      <c r="AD42" s="18">
        <f t="shared" si="2"/>
        <v>7.7905928347804286E-3</v>
      </c>
      <c r="AF42" s="19">
        <f t="shared" si="3"/>
        <v>8.7696227708362415E-3</v>
      </c>
      <c r="AG42" s="19" t="str">
        <f t="shared" si="4"/>
        <v>Belgium</v>
      </c>
    </row>
    <row r="43" spans="1:33" x14ac:dyDescent="0.15">
      <c r="A43" s="24" t="s">
        <v>206</v>
      </c>
      <c r="B43" s="18" t="e">
        <f t="shared" si="2"/>
        <v>#DIV/0!</v>
      </c>
      <c r="C43" s="18" t="e">
        <f t="shared" si="2"/>
        <v>#DIV/0!</v>
      </c>
      <c r="D43" s="18" t="e">
        <f t="shared" si="2"/>
        <v>#DIV/0!</v>
      </c>
      <c r="E43" s="18" t="e">
        <f t="shared" si="2"/>
        <v>#DIV/0!</v>
      </c>
      <c r="F43" s="18" t="e">
        <f t="shared" si="2"/>
        <v>#DIV/0!</v>
      </c>
      <c r="G43" s="18" t="e">
        <f t="shared" si="2"/>
        <v>#DIV/0!</v>
      </c>
      <c r="H43" s="18" t="e">
        <f t="shared" si="2"/>
        <v>#DIV/0!</v>
      </c>
      <c r="I43" s="18">
        <f t="shared" si="2"/>
        <v>7.3945280994463453E-3</v>
      </c>
      <c r="J43" s="18">
        <f t="shared" si="2"/>
        <v>7.9392953302181973E-3</v>
      </c>
      <c r="K43" s="18">
        <f t="shared" si="2"/>
        <v>5.693244327659895E-3</v>
      </c>
      <c r="L43" s="18">
        <f t="shared" si="2"/>
        <v>6.8494201526495607E-3</v>
      </c>
      <c r="M43" s="18">
        <f t="shared" si="2"/>
        <v>6.4606823381737899E-3</v>
      </c>
      <c r="N43" s="18">
        <f t="shared" si="2"/>
        <v>7.2171857470985203E-3</v>
      </c>
      <c r="O43" s="18">
        <f t="shared" si="2"/>
        <v>6.9793687602563541E-3</v>
      </c>
      <c r="P43" s="18">
        <f t="shared" si="2"/>
        <v>3.942971801691759E-3</v>
      </c>
      <c r="Q43" s="18">
        <f t="shared" si="2"/>
        <v>3.9469476287832643E-3</v>
      </c>
      <c r="R43" s="18">
        <f t="shared" si="2"/>
        <v>4.1250320490359193E-3</v>
      </c>
      <c r="S43" s="18">
        <f t="shared" si="2"/>
        <v>4.2206002844687044E-3</v>
      </c>
      <c r="T43" s="18">
        <f t="shared" si="2"/>
        <v>5.0015989001758882E-3</v>
      </c>
      <c r="U43" s="18">
        <f t="shared" si="2"/>
        <v>6.9673971238666315E-3</v>
      </c>
      <c r="V43" s="18">
        <f t="shared" si="2"/>
        <v>7.9685772864026231E-3</v>
      </c>
      <c r="W43" s="18">
        <f t="shared" si="2"/>
        <v>8.6103948636180195E-3</v>
      </c>
      <c r="X43" s="18">
        <f t="shared" si="2"/>
        <v>7.5359929434998165E-3</v>
      </c>
      <c r="Y43" s="18">
        <f t="shared" si="2"/>
        <v>8.7690214984099558E-3</v>
      </c>
      <c r="Z43" s="18">
        <f t="shared" si="2"/>
        <v>1.240873152563998E-2</v>
      </c>
      <c r="AA43" s="18">
        <f t="shared" si="2"/>
        <v>1.0824101308605557E-2</v>
      </c>
      <c r="AB43" s="18">
        <f t="shared" si="2"/>
        <v>1.1869825183256322E-2</v>
      </c>
      <c r="AC43" s="18">
        <f t="shared" si="2"/>
        <v>1.3173895341430932E-2</v>
      </c>
      <c r="AD43" s="18">
        <f t="shared" si="2"/>
        <v>1.2847231636454704E-2</v>
      </c>
      <c r="AF43" s="19">
        <f t="shared" si="3"/>
        <v>7.7611838241292168E-3</v>
      </c>
      <c r="AG43" s="19" t="str">
        <f t="shared" si="4"/>
        <v>Brazil</v>
      </c>
    </row>
    <row r="44" spans="1:33" x14ac:dyDescent="0.15">
      <c r="A44" s="24" t="s">
        <v>55</v>
      </c>
      <c r="B44" s="18" t="e">
        <f t="shared" si="2"/>
        <v>#DIV/0!</v>
      </c>
      <c r="C44" s="18" t="e">
        <f t="shared" si="2"/>
        <v>#DIV/0!</v>
      </c>
      <c r="D44" s="18" t="e">
        <f t="shared" si="2"/>
        <v>#DIV/0!</v>
      </c>
      <c r="E44" s="18" t="e">
        <f t="shared" si="2"/>
        <v>#DIV/0!</v>
      </c>
      <c r="F44" s="18" t="e">
        <f t="shared" si="2"/>
        <v>#DIV/0!</v>
      </c>
      <c r="G44" s="18" t="e">
        <f t="shared" si="2"/>
        <v>#DIV/0!</v>
      </c>
      <c r="H44" s="18" t="e">
        <f t="shared" si="2"/>
        <v>#DIV/0!</v>
      </c>
      <c r="I44" s="18">
        <f t="shared" si="2"/>
        <v>1.3800330224965487E-2</v>
      </c>
      <c r="J44" s="18">
        <f t="shared" si="2"/>
        <v>1.4184822193562005E-2</v>
      </c>
      <c r="K44" s="18">
        <f t="shared" si="2"/>
        <v>1.3657880204379974E-2</v>
      </c>
      <c r="L44" s="18">
        <f t="shared" si="2"/>
        <v>1.1815897591310916E-2</v>
      </c>
      <c r="M44" s="18">
        <f t="shared" si="2"/>
        <v>1.0666125209663806E-2</v>
      </c>
      <c r="N44" s="18">
        <f t="shared" si="2"/>
        <v>1.1198418998795435E-2</v>
      </c>
      <c r="O44" s="18">
        <f t="shared" si="2"/>
        <v>1.0756423606823155E-2</v>
      </c>
      <c r="P44" s="18">
        <f t="shared" si="2"/>
        <v>1.133576450129695E-2</v>
      </c>
      <c r="Q44" s="18">
        <f t="shared" si="2"/>
        <v>1.1960030698337497E-2</v>
      </c>
      <c r="R44" s="18">
        <f t="shared" si="2"/>
        <v>1.0751025063190906E-2</v>
      </c>
      <c r="S44" s="18">
        <f t="shared" si="2"/>
        <v>1.1173050403867901E-2</v>
      </c>
      <c r="T44" s="18">
        <f t="shared" si="2"/>
        <v>1.1577128413614747E-2</v>
      </c>
      <c r="U44" s="18">
        <f t="shared" si="2"/>
        <v>1.0762476273663273E-2</v>
      </c>
      <c r="V44" s="18">
        <f t="shared" si="2"/>
        <v>1.0425649166913745E-2</v>
      </c>
      <c r="W44" s="18">
        <f t="shared" si="2"/>
        <v>8.7184250562239406E-3</v>
      </c>
      <c r="X44" s="18">
        <f t="shared" si="2"/>
        <v>8.7724037891794872E-3</v>
      </c>
      <c r="Y44" s="18">
        <f t="shared" si="2"/>
        <v>8.8507222389934241E-3</v>
      </c>
      <c r="Z44" s="18">
        <f t="shared" si="2"/>
        <v>8.8519286412999613E-3</v>
      </c>
      <c r="AA44" s="18">
        <f t="shared" si="2"/>
        <v>8.932399757006531E-3</v>
      </c>
      <c r="AB44" s="18">
        <f t="shared" si="2"/>
        <v>8.1158735964540693E-3</v>
      </c>
      <c r="AC44" s="18">
        <f t="shared" si="2"/>
        <v>8.0631778199461678E-3</v>
      </c>
      <c r="AD44" s="18">
        <f t="shared" si="2"/>
        <v>6.9092791248984136E-3</v>
      </c>
      <c r="AF44" s="19">
        <f t="shared" si="3"/>
        <v>1.05126923897449E-2</v>
      </c>
      <c r="AG44" s="19" t="str">
        <f t="shared" si="4"/>
        <v>Canada</v>
      </c>
    </row>
    <row r="45" spans="1:33" x14ac:dyDescent="0.15">
      <c r="A45" s="24" t="s">
        <v>207</v>
      </c>
      <c r="B45" s="18" t="e">
        <f t="shared" si="2"/>
        <v>#DIV/0!</v>
      </c>
      <c r="C45" s="18" t="e">
        <f t="shared" si="2"/>
        <v>#DIV/0!</v>
      </c>
      <c r="D45" s="18" t="e">
        <f t="shared" si="2"/>
        <v>#DIV/0!</v>
      </c>
      <c r="E45" s="18" t="e">
        <f t="shared" si="2"/>
        <v>#DIV/0!</v>
      </c>
      <c r="F45" s="18" t="e">
        <f t="shared" si="2"/>
        <v>#DIV/0!</v>
      </c>
      <c r="G45" s="18" t="e">
        <f t="shared" si="2"/>
        <v>#DIV/0!</v>
      </c>
      <c r="H45" s="18" t="e">
        <f t="shared" si="2"/>
        <v>#DIV/0!</v>
      </c>
      <c r="I45" s="18">
        <f t="shared" si="2"/>
        <v>1.1500494758119469E-3</v>
      </c>
      <c r="J45" s="18">
        <f t="shared" si="2"/>
        <v>1.0721292526393569E-3</v>
      </c>
      <c r="K45" s="18">
        <f t="shared" si="2"/>
        <v>1.5074075572261661E-3</v>
      </c>
      <c r="L45" s="18">
        <f t="shared" si="2"/>
        <v>2.1895620350102299E-3</v>
      </c>
      <c r="M45" s="18">
        <f t="shared" si="2"/>
        <v>2.2094900354513594E-3</v>
      </c>
      <c r="N45" s="18">
        <f t="shared" si="2"/>
        <v>2.0987586576807823E-3</v>
      </c>
      <c r="O45" s="18">
        <f t="shared" si="2"/>
        <v>2.2993298626971482E-3</v>
      </c>
      <c r="P45" s="18">
        <f t="shared" si="2"/>
        <v>1.5763332024820549E-3</v>
      </c>
      <c r="Q45" s="18">
        <f t="shared" si="2"/>
        <v>1.2978964447712899E-3</v>
      </c>
      <c r="R45" s="18">
        <f t="shared" si="2"/>
        <v>1.3549689191124856E-3</v>
      </c>
      <c r="S45" s="18">
        <f t="shared" si="2"/>
        <v>1.2725307178543255E-3</v>
      </c>
      <c r="T45" s="18">
        <f t="shared" si="2"/>
        <v>1.4806019167593624E-3</v>
      </c>
      <c r="U45" s="18">
        <f t="shared" si="2"/>
        <v>1.5223245577740737E-3</v>
      </c>
      <c r="V45" s="18">
        <f t="shared" si="2"/>
        <v>1.854090700160583E-3</v>
      </c>
      <c r="W45" s="18">
        <f t="shared" si="2"/>
        <v>1.5843963689485315E-3</v>
      </c>
      <c r="X45" s="18">
        <f t="shared" si="2"/>
        <v>2.4818193368411757E-3</v>
      </c>
      <c r="Y45" s="18">
        <f t="shared" si="2"/>
        <v>2.7221505447776314E-3</v>
      </c>
      <c r="Z45" s="18">
        <f t="shared" si="2"/>
        <v>2.0069157462255889E-3</v>
      </c>
      <c r="AA45" s="18">
        <f t="shared" si="2"/>
        <v>1.3913246241613652E-3</v>
      </c>
      <c r="AB45" s="18">
        <f t="shared" si="2"/>
        <v>2.8377443191404846E-3</v>
      </c>
      <c r="AC45" s="18">
        <f t="shared" si="2"/>
        <v>2.5409185009472365E-3</v>
      </c>
      <c r="AD45" s="18">
        <f t="shared" si="2"/>
        <v>2.6833860396858573E-3</v>
      </c>
      <c r="AF45" s="19">
        <f t="shared" si="3"/>
        <v>1.8697331280072289E-3</v>
      </c>
      <c r="AG45" s="19" t="str">
        <f t="shared" si="4"/>
        <v>Chile</v>
      </c>
    </row>
    <row r="46" spans="1:33" x14ac:dyDescent="0.15">
      <c r="A46" s="24" t="s">
        <v>78</v>
      </c>
      <c r="B46" s="18" t="e">
        <f t="shared" si="2"/>
        <v>#DIV/0!</v>
      </c>
      <c r="C46" s="18" t="e">
        <f t="shared" si="2"/>
        <v>#DIV/0!</v>
      </c>
      <c r="D46" s="18" t="e">
        <f t="shared" si="2"/>
        <v>#DIV/0!</v>
      </c>
      <c r="E46" s="18" t="e">
        <f t="shared" si="2"/>
        <v>#DIV/0!</v>
      </c>
      <c r="F46" s="18" t="e">
        <f t="shared" si="2"/>
        <v>#DIV/0!</v>
      </c>
      <c r="G46" s="18" t="e">
        <f t="shared" si="2"/>
        <v>#DIV/0!</v>
      </c>
      <c r="H46" s="18" t="e">
        <f t="shared" si="2"/>
        <v>#DIV/0!</v>
      </c>
      <c r="I46" s="18">
        <f t="shared" si="2"/>
        <v>2.7418046973885328E-2</v>
      </c>
      <c r="J46" s="18">
        <f t="shared" si="2"/>
        <v>2.6705386843010222E-2</v>
      </c>
      <c r="K46" s="18">
        <f t="shared" si="2"/>
        <v>1.9853810436040481E-2</v>
      </c>
      <c r="L46" s="18">
        <f t="shared" si="2"/>
        <v>2.8598968895080422E-2</v>
      </c>
      <c r="M46" s="18">
        <f t="shared" si="2"/>
        <v>3.6504283390896911E-2</v>
      </c>
      <c r="N46" s="18">
        <f t="shared" si="2"/>
        <v>3.7416436589147457E-2</v>
      </c>
      <c r="O46" s="18">
        <f t="shared" si="2"/>
        <v>4.1452248402744099E-2</v>
      </c>
      <c r="P46" s="18">
        <f t="shared" si="2"/>
        <v>4.6501406641870732E-2</v>
      </c>
      <c r="Q46" s="18">
        <f t="shared" si="2"/>
        <v>5.0285224520807172E-2</v>
      </c>
      <c r="R46" s="18">
        <f t="shared" si="2"/>
        <v>5.9259312071895616E-2</v>
      </c>
      <c r="S46" s="18">
        <f t="shared" si="2"/>
        <v>6.4872290161538879E-2</v>
      </c>
      <c r="T46" s="18">
        <f t="shared" si="2"/>
        <v>8.0391272407924833E-2</v>
      </c>
      <c r="U46" s="18">
        <f t="shared" si="2"/>
        <v>9.5066615576609101E-2</v>
      </c>
      <c r="V46" s="18">
        <f t="shared" si="2"/>
        <v>0.10226749076045079</v>
      </c>
      <c r="W46" s="18">
        <f t="shared" si="2"/>
        <v>0.11381833242145158</v>
      </c>
      <c r="X46" s="18">
        <f t="shared" si="2"/>
        <v>0.12770657531924517</v>
      </c>
      <c r="Y46" s="18">
        <f t="shared" si="2"/>
        <v>0.13803930503484424</v>
      </c>
      <c r="Z46" s="18">
        <f t="shared" si="2"/>
        <v>0.13554434327349013</v>
      </c>
      <c r="AA46" s="18">
        <f t="shared" si="2"/>
        <v>0.15403327965409067</v>
      </c>
      <c r="AB46" s="18">
        <f t="shared" si="2"/>
        <v>0.15874000864934637</v>
      </c>
      <c r="AC46" s="18">
        <f t="shared" si="2"/>
        <v>0.16511580553392291</v>
      </c>
      <c r="AD46" s="18">
        <f t="shared" si="2"/>
        <v>0.17580751255936625</v>
      </c>
      <c r="AF46" s="19">
        <f t="shared" si="3"/>
        <v>8.5699907096257244E-2</v>
      </c>
      <c r="AG46" s="19" t="str">
        <f t="shared" si="4"/>
        <v>China, P.R.: Mainland</v>
      </c>
    </row>
    <row r="47" spans="1:33" x14ac:dyDescent="0.15">
      <c r="A47" s="24" t="s">
        <v>41</v>
      </c>
      <c r="B47" s="18" t="e">
        <f t="shared" si="2"/>
        <v>#DIV/0!</v>
      </c>
      <c r="C47" s="18" t="e">
        <f t="shared" si="2"/>
        <v>#DIV/0!</v>
      </c>
      <c r="D47" s="18" t="e">
        <f t="shared" si="2"/>
        <v>#DIV/0!</v>
      </c>
      <c r="E47" s="18" t="e">
        <f t="shared" si="2"/>
        <v>#DIV/0!</v>
      </c>
      <c r="F47" s="18" t="e">
        <f t="shared" si="2"/>
        <v>#DIV/0!</v>
      </c>
      <c r="G47" s="18" t="e">
        <f t="shared" si="2"/>
        <v>#DIV/0!</v>
      </c>
      <c r="H47" s="18" t="e">
        <f t="shared" si="2"/>
        <v>#DIV/0!</v>
      </c>
      <c r="I47" s="18">
        <f t="shared" si="2"/>
        <v>3.1940168227639273E-3</v>
      </c>
      <c r="J47" s="18">
        <f t="shared" si="2"/>
        <v>3.3973785348511043E-3</v>
      </c>
      <c r="K47" s="18">
        <f t="shared" si="2"/>
        <v>5.4925484783266351E-3</v>
      </c>
      <c r="L47" s="18">
        <f t="shared" si="2"/>
        <v>3.87839722133098E-3</v>
      </c>
      <c r="M47" s="18">
        <f t="shared" si="2"/>
        <v>4.5365099846128272E-3</v>
      </c>
      <c r="N47" s="18">
        <f t="shared" si="2"/>
        <v>5.5762205466914714E-3</v>
      </c>
      <c r="O47" s="18">
        <f t="shared" si="2"/>
        <v>5.7185385517060797E-3</v>
      </c>
      <c r="P47" s="18">
        <f t="shared" si="2"/>
        <v>3.926852566646058E-3</v>
      </c>
      <c r="Q47" s="18">
        <f t="shared" si="2"/>
        <v>3.7655773848009034E-3</v>
      </c>
      <c r="R47" s="18">
        <f t="shared" si="2"/>
        <v>3.3006757695145028E-3</v>
      </c>
      <c r="S47" s="18">
        <f t="shared" si="2"/>
        <v>5.1415541483578759E-3</v>
      </c>
      <c r="T47" s="18">
        <f t="shared" si="2"/>
        <v>4.203170440358393E-3</v>
      </c>
      <c r="U47" s="18">
        <f t="shared" si="2"/>
        <v>3.0664755154349121E-3</v>
      </c>
      <c r="V47" s="18">
        <f t="shared" si="2"/>
        <v>3.8923439112626998E-3</v>
      </c>
      <c r="W47" s="18">
        <f t="shared" si="2"/>
        <v>3.3278910767736737E-3</v>
      </c>
      <c r="X47" s="18">
        <f t="shared" si="2"/>
        <v>3.679844804247497E-3</v>
      </c>
      <c r="Y47" s="18">
        <f t="shared" ref="Y47:AD47" si="5">Y11/Y$36</f>
        <v>3.5986975611724038E-3</v>
      </c>
      <c r="Z47" s="18">
        <f t="shared" si="5"/>
        <v>3.1879509594021711E-3</v>
      </c>
      <c r="AA47" s="18">
        <f t="shared" si="5"/>
        <v>2.3963910348603831E-3</v>
      </c>
      <c r="AB47" s="18">
        <f t="shared" si="5"/>
        <v>2.369363192392197E-3</v>
      </c>
      <c r="AC47" s="18">
        <f t="shared" si="5"/>
        <v>2.2665590582877362E-3</v>
      </c>
      <c r="AD47" s="18">
        <f t="shared" si="5"/>
        <v>1.8879391850229648E-3</v>
      </c>
      <c r="AF47" s="19">
        <f t="shared" si="3"/>
        <v>3.7184043976735181E-3</v>
      </c>
      <c r="AG47" s="19" t="str">
        <f t="shared" si="4"/>
        <v>Finland</v>
      </c>
    </row>
    <row r="48" spans="1:33" x14ac:dyDescent="0.15">
      <c r="A48" s="24" t="s">
        <v>42</v>
      </c>
      <c r="B48" s="18" t="e">
        <f t="shared" ref="B48:AD56" si="6">B12/B$36</f>
        <v>#DIV/0!</v>
      </c>
      <c r="C48" s="18" t="e">
        <f t="shared" si="6"/>
        <v>#DIV/0!</v>
      </c>
      <c r="D48" s="18" t="e">
        <f t="shared" si="6"/>
        <v>#DIV/0!</v>
      </c>
      <c r="E48" s="18" t="e">
        <f t="shared" si="6"/>
        <v>#DIV/0!</v>
      </c>
      <c r="F48" s="18" t="e">
        <f t="shared" si="6"/>
        <v>#DIV/0!</v>
      </c>
      <c r="G48" s="18" t="e">
        <f t="shared" si="6"/>
        <v>#DIV/0!</v>
      </c>
      <c r="H48" s="18" t="e">
        <f t="shared" si="6"/>
        <v>#DIV/0!</v>
      </c>
      <c r="I48" s="18">
        <f t="shared" si="6"/>
        <v>2.2545913511590809E-2</v>
      </c>
      <c r="J48" s="18">
        <f t="shared" si="6"/>
        <v>2.8011043467041179E-2</v>
      </c>
      <c r="K48" s="18">
        <f t="shared" si="6"/>
        <v>2.5149788691402816E-2</v>
      </c>
      <c r="L48" s="18">
        <f t="shared" si="6"/>
        <v>1.9263450418254807E-2</v>
      </c>
      <c r="M48" s="18">
        <f t="shared" si="6"/>
        <v>2.7699725200897717E-2</v>
      </c>
      <c r="N48" s="18">
        <f t="shared" si="6"/>
        <v>1.8820958269714621E-2</v>
      </c>
      <c r="O48" s="18">
        <f t="shared" si="6"/>
        <v>1.8503771478720583E-2</v>
      </c>
      <c r="P48" s="18">
        <f t="shared" si="6"/>
        <v>2.1714914558450801E-2</v>
      </c>
      <c r="Q48" s="18">
        <f t="shared" si="6"/>
        <v>2.5111983452185571E-2</v>
      </c>
      <c r="R48" s="18">
        <f t="shared" si="6"/>
        <v>1.5893966869299357E-2</v>
      </c>
      <c r="S48" s="18">
        <f t="shared" si="6"/>
        <v>1.7398329415251334E-2</v>
      </c>
      <c r="T48" s="18">
        <f t="shared" si="6"/>
        <v>1.5833878572997818E-2</v>
      </c>
      <c r="U48" s="18">
        <f t="shared" si="6"/>
        <v>1.5832307440128916E-2</v>
      </c>
      <c r="V48" s="18">
        <f t="shared" si="6"/>
        <v>1.5053073290404295E-2</v>
      </c>
      <c r="W48" s="18">
        <f t="shared" si="6"/>
        <v>1.7740355402161644E-2</v>
      </c>
      <c r="X48" s="18">
        <f t="shared" si="6"/>
        <v>1.4475932294209522E-2</v>
      </c>
      <c r="Y48" s="18">
        <f t="shared" si="6"/>
        <v>1.3228104358612708E-2</v>
      </c>
      <c r="Z48" s="18">
        <f t="shared" si="6"/>
        <v>1.2626142599672333E-2</v>
      </c>
      <c r="AA48" s="18">
        <f t="shared" si="6"/>
        <v>1.5798392870767699E-2</v>
      </c>
      <c r="AB48" s="18">
        <f t="shared" si="6"/>
        <v>1.1116382315432263E-2</v>
      </c>
      <c r="AC48" s="18">
        <f t="shared" si="6"/>
        <v>1.1860150312768531E-2</v>
      </c>
      <c r="AD48" s="18">
        <f t="shared" si="6"/>
        <v>1.3304541944141697E-2</v>
      </c>
      <c r="AF48" s="19">
        <f t="shared" si="3"/>
        <v>1.8044686669732135E-2</v>
      </c>
      <c r="AG48" s="19" t="str">
        <f t="shared" si="4"/>
        <v>France</v>
      </c>
    </row>
    <row r="49" spans="1:33" x14ac:dyDescent="0.15">
      <c r="A49" s="24" t="s">
        <v>43</v>
      </c>
      <c r="B49" s="18" t="e">
        <f t="shared" si="6"/>
        <v>#DIV/0!</v>
      </c>
      <c r="C49" s="18" t="e">
        <f t="shared" si="6"/>
        <v>#DIV/0!</v>
      </c>
      <c r="D49" s="18" t="e">
        <f t="shared" si="6"/>
        <v>#DIV/0!</v>
      </c>
      <c r="E49" s="18" t="e">
        <f t="shared" si="6"/>
        <v>#DIV/0!</v>
      </c>
      <c r="F49" s="18" t="e">
        <f t="shared" si="6"/>
        <v>#DIV/0!</v>
      </c>
      <c r="G49" s="18" t="e">
        <f t="shared" si="6"/>
        <v>#DIV/0!</v>
      </c>
      <c r="H49" s="18" t="e">
        <f t="shared" si="6"/>
        <v>#DIV/0!</v>
      </c>
      <c r="I49" s="18">
        <f t="shared" si="6"/>
        <v>6.5821282928280586E-2</v>
      </c>
      <c r="J49" s="18">
        <f t="shared" si="6"/>
        <v>5.976003655089239E-2</v>
      </c>
      <c r="K49" s="18">
        <f t="shared" si="6"/>
        <v>5.894565528477471E-2</v>
      </c>
      <c r="L49" s="18">
        <f t="shared" si="6"/>
        <v>5.9347132987023189E-2</v>
      </c>
      <c r="M49" s="18">
        <f t="shared" si="6"/>
        <v>5.260162538722539E-2</v>
      </c>
      <c r="N49" s="18">
        <f t="shared" si="6"/>
        <v>5.155871808843937E-2</v>
      </c>
      <c r="O49" s="18">
        <f t="shared" si="6"/>
        <v>4.5656966722888527E-2</v>
      </c>
      <c r="P49" s="18">
        <f t="shared" si="6"/>
        <v>4.3743577327907082E-2</v>
      </c>
      <c r="Q49" s="18">
        <f t="shared" si="6"/>
        <v>3.5177821592307916E-2</v>
      </c>
      <c r="R49" s="18">
        <f t="shared" si="6"/>
        <v>3.4375297204628404E-2</v>
      </c>
      <c r="S49" s="18">
        <f t="shared" si="6"/>
        <v>4.0752584775639034E-2</v>
      </c>
      <c r="T49" s="18">
        <f t="shared" si="6"/>
        <v>3.8060275737157485E-2</v>
      </c>
      <c r="U49" s="18">
        <f t="shared" si="6"/>
        <v>3.4978341768684994E-2</v>
      </c>
      <c r="V49" s="18">
        <f t="shared" si="6"/>
        <v>3.1052340812870394E-2</v>
      </c>
      <c r="W49" s="18">
        <f t="shared" si="6"/>
        <v>2.9197647067235089E-2</v>
      </c>
      <c r="X49" s="18">
        <f t="shared" si="6"/>
        <v>2.825305753667965E-2</v>
      </c>
      <c r="Y49" s="18">
        <f t="shared" si="6"/>
        <v>3.0397224529895316E-2</v>
      </c>
      <c r="Z49" s="18">
        <f t="shared" si="6"/>
        <v>2.8798631183853975E-2</v>
      </c>
      <c r="AA49" s="18">
        <f t="shared" si="6"/>
        <v>2.8150177354154884E-2</v>
      </c>
      <c r="AB49" s="18">
        <f t="shared" si="6"/>
        <v>2.7566316931118016E-2</v>
      </c>
      <c r="AC49" s="18">
        <f t="shared" si="6"/>
        <v>2.6704580188638437E-2</v>
      </c>
      <c r="AD49" s="18">
        <f t="shared" si="6"/>
        <v>2.6374523528371736E-2</v>
      </c>
      <c r="AF49" s="19">
        <f t="shared" si="3"/>
        <v>3.9876082522212114E-2</v>
      </c>
      <c r="AG49" s="19" t="str">
        <f t="shared" si="4"/>
        <v>Germany</v>
      </c>
    </row>
    <row r="50" spans="1:33" x14ac:dyDescent="0.15">
      <c r="A50" s="24" t="s">
        <v>82</v>
      </c>
      <c r="B50" s="18" t="e">
        <f t="shared" si="6"/>
        <v>#DIV/0!</v>
      </c>
      <c r="C50" s="18" t="e">
        <f t="shared" si="6"/>
        <v>#DIV/0!</v>
      </c>
      <c r="D50" s="18" t="e">
        <f t="shared" si="6"/>
        <v>#DIV/0!</v>
      </c>
      <c r="E50" s="18" t="e">
        <f t="shared" si="6"/>
        <v>#DIV/0!</v>
      </c>
      <c r="F50" s="18" t="e">
        <f t="shared" si="6"/>
        <v>#DIV/0!</v>
      </c>
      <c r="G50" s="18" t="e">
        <f t="shared" si="6"/>
        <v>#DIV/0!</v>
      </c>
      <c r="H50" s="18" t="e">
        <f t="shared" si="6"/>
        <v>#DIV/0!</v>
      </c>
      <c r="I50" s="18">
        <f t="shared" si="6"/>
        <v>1.8476427757670902E-2</v>
      </c>
      <c r="J50" s="18">
        <f t="shared" si="6"/>
        <v>6.6553106571717452E-3</v>
      </c>
      <c r="K50" s="18">
        <f t="shared" si="6"/>
        <v>8.8727497514884106E-3</v>
      </c>
      <c r="L50" s="18">
        <f t="shared" si="6"/>
        <v>8.8887936745281303E-3</v>
      </c>
      <c r="M50" s="18">
        <f t="shared" si="6"/>
        <v>8.9823223573830546E-3</v>
      </c>
      <c r="N50" s="18">
        <f t="shared" si="6"/>
        <v>8.642079738808468E-3</v>
      </c>
      <c r="O50" s="18">
        <f t="shared" si="6"/>
        <v>9.1987418687065822E-3</v>
      </c>
      <c r="P50" s="18">
        <f t="shared" si="6"/>
        <v>9.2450185815446794E-3</v>
      </c>
      <c r="Q50" s="18">
        <f t="shared" si="6"/>
        <v>9.5567609963340232E-3</v>
      </c>
      <c r="R50" s="18">
        <f t="shared" si="6"/>
        <v>1.1365090532472722E-2</v>
      </c>
      <c r="S50" s="18">
        <f t="shared" si="6"/>
        <v>1.1396367868212798E-2</v>
      </c>
      <c r="T50" s="18">
        <f t="shared" si="6"/>
        <v>1.1267400929619892E-2</v>
      </c>
      <c r="U50" s="18">
        <f t="shared" si="6"/>
        <v>1.2271857256696363E-2</v>
      </c>
      <c r="V50" s="18">
        <f t="shared" si="6"/>
        <v>1.3720872239466756E-2</v>
      </c>
      <c r="W50" s="18">
        <f t="shared" si="6"/>
        <v>1.5707843746913912E-2</v>
      </c>
      <c r="X50" s="18">
        <f t="shared" si="6"/>
        <v>1.7263343801485247E-2</v>
      </c>
      <c r="Y50" s="18">
        <f t="shared" si="6"/>
        <v>2.0987725434198523E-2</v>
      </c>
      <c r="Z50" s="18">
        <f t="shared" si="6"/>
        <v>2.2245893709527405E-2</v>
      </c>
      <c r="AA50" s="18">
        <f t="shared" si="6"/>
        <v>2.297108626778753E-2</v>
      </c>
      <c r="AB50" s="18">
        <f t="shared" si="6"/>
        <v>2.3030503596746382E-2</v>
      </c>
      <c r="AC50" s="18">
        <f t="shared" si="6"/>
        <v>2.3811979300977733E-2</v>
      </c>
      <c r="AD50" s="18">
        <f t="shared" si="6"/>
        <v>2.4334899882515051E-2</v>
      </c>
      <c r="AF50" s="19">
        <f t="shared" si="3"/>
        <v>1.4495139543193468E-2</v>
      </c>
      <c r="AG50" s="19" t="str">
        <f t="shared" si="4"/>
        <v>India</v>
      </c>
    </row>
    <row r="51" spans="1:33" x14ac:dyDescent="0.15">
      <c r="A51" s="24" t="s">
        <v>83</v>
      </c>
      <c r="B51" s="18" t="e">
        <f t="shared" si="6"/>
        <v>#DIV/0!</v>
      </c>
      <c r="C51" s="18" t="e">
        <f t="shared" si="6"/>
        <v>#DIV/0!</v>
      </c>
      <c r="D51" s="18" t="e">
        <f t="shared" si="6"/>
        <v>#DIV/0!</v>
      </c>
      <c r="E51" s="18" t="e">
        <f t="shared" si="6"/>
        <v>#DIV/0!</v>
      </c>
      <c r="F51" s="18" t="e">
        <f t="shared" si="6"/>
        <v>#DIV/0!</v>
      </c>
      <c r="G51" s="18" t="e">
        <f t="shared" si="6"/>
        <v>#DIV/0!</v>
      </c>
      <c r="H51" s="18" t="e">
        <f t="shared" si="6"/>
        <v>#DIV/0!</v>
      </c>
      <c r="I51" s="18">
        <f t="shared" si="6"/>
        <v>8.0162032985072341E-3</v>
      </c>
      <c r="J51" s="18">
        <f t="shared" si="6"/>
        <v>9.5425884405072135E-3</v>
      </c>
      <c r="K51" s="18">
        <f t="shared" si="6"/>
        <v>1.0638878051722584E-2</v>
      </c>
      <c r="L51" s="18">
        <f t="shared" si="6"/>
        <v>1.1017633142169627E-2</v>
      </c>
      <c r="M51" s="18">
        <f t="shared" si="6"/>
        <v>1.4484949214033465E-2</v>
      </c>
      <c r="N51" s="18">
        <f t="shared" si="6"/>
        <v>1.748107520002929E-2</v>
      </c>
      <c r="O51" s="18">
        <f t="shared" si="6"/>
        <v>2.3410501616329252E-2</v>
      </c>
      <c r="P51" s="18">
        <f t="shared" si="6"/>
        <v>2.4378509163919811E-2</v>
      </c>
      <c r="Q51" s="18">
        <f t="shared" si="6"/>
        <v>2.3972849124657747E-2</v>
      </c>
      <c r="R51" s="18">
        <f t="shared" si="6"/>
        <v>2.5277542800582749E-2</v>
      </c>
      <c r="S51" s="18">
        <f t="shared" si="6"/>
        <v>2.6940699299619956E-2</v>
      </c>
      <c r="T51" s="18">
        <f t="shared" si="6"/>
        <v>3.0686790337468635E-2</v>
      </c>
      <c r="U51" s="18">
        <f t="shared" si="6"/>
        <v>3.2652566913041442E-2</v>
      </c>
      <c r="V51" s="18">
        <f t="shared" si="6"/>
        <v>3.7013120200979056E-2</v>
      </c>
      <c r="W51" s="18">
        <f t="shared" si="6"/>
        <v>3.9793632365514239E-2</v>
      </c>
      <c r="X51" s="18">
        <f t="shared" si="6"/>
        <v>3.4004672770282594E-2</v>
      </c>
      <c r="Y51" s="18">
        <f t="shared" si="6"/>
        <v>3.9097723361432357E-2</v>
      </c>
      <c r="Z51" s="18">
        <f t="shared" si="6"/>
        <v>4.375748817694055E-2</v>
      </c>
      <c r="AA51" s="18">
        <f t="shared" si="6"/>
        <v>3.93313112332698E-2</v>
      </c>
      <c r="AB51" s="18">
        <f t="shared" si="6"/>
        <v>4.5222206807825419E-2</v>
      </c>
      <c r="AC51" s="18">
        <f t="shared" si="6"/>
        <v>5.0754526927732163E-2</v>
      </c>
      <c r="AD51" s="18">
        <f t="shared" si="6"/>
        <v>5.2957924065205338E-2</v>
      </c>
      <c r="AF51" s="19">
        <f t="shared" si="3"/>
        <v>2.9110608750535026E-2</v>
      </c>
      <c r="AG51" s="19" t="str">
        <f t="shared" si="4"/>
        <v>Indonesia</v>
      </c>
    </row>
    <row r="52" spans="1:33" x14ac:dyDescent="0.15">
      <c r="A52" s="24" t="s">
        <v>46</v>
      </c>
      <c r="B52" s="18" t="e">
        <f t="shared" si="6"/>
        <v>#DIV/0!</v>
      </c>
      <c r="C52" s="18" t="e">
        <f t="shared" si="6"/>
        <v>#DIV/0!</v>
      </c>
      <c r="D52" s="18" t="e">
        <f t="shared" si="6"/>
        <v>#DIV/0!</v>
      </c>
      <c r="E52" s="18" t="e">
        <f t="shared" si="6"/>
        <v>#DIV/0!</v>
      </c>
      <c r="F52" s="18" t="e">
        <f t="shared" si="6"/>
        <v>#DIV/0!</v>
      </c>
      <c r="G52" s="18" t="e">
        <f t="shared" si="6"/>
        <v>#DIV/0!</v>
      </c>
      <c r="H52" s="18" t="e">
        <f t="shared" si="6"/>
        <v>#DIV/0!</v>
      </c>
      <c r="I52" s="18">
        <f t="shared" si="6"/>
        <v>1.974381301901007E-2</v>
      </c>
      <c r="J52" s="18">
        <f t="shared" si="6"/>
        <v>1.9408726811963397E-2</v>
      </c>
      <c r="K52" s="18">
        <f t="shared" si="6"/>
        <v>2.0391733870030144E-2</v>
      </c>
      <c r="L52" s="18">
        <f t="shared" si="6"/>
        <v>1.6177265901089505E-2</v>
      </c>
      <c r="M52" s="18">
        <f t="shared" si="6"/>
        <v>1.620403793170223E-2</v>
      </c>
      <c r="N52" s="18">
        <f t="shared" si="6"/>
        <v>1.8360171246207663E-2</v>
      </c>
      <c r="O52" s="18">
        <f t="shared" si="6"/>
        <v>1.5466561345973651E-2</v>
      </c>
      <c r="P52" s="18">
        <f t="shared" si="6"/>
        <v>1.4586019195155198E-2</v>
      </c>
      <c r="Q52" s="18">
        <f t="shared" si="6"/>
        <v>1.2896183089587303E-2</v>
      </c>
      <c r="R52" s="18">
        <f t="shared" si="6"/>
        <v>1.3408654038141649E-2</v>
      </c>
      <c r="S52" s="18">
        <f t="shared" si="6"/>
        <v>1.324745562248171E-2</v>
      </c>
      <c r="T52" s="18">
        <f t="shared" si="6"/>
        <v>1.3511228968916236E-2</v>
      </c>
      <c r="U52" s="18">
        <f t="shared" si="6"/>
        <v>1.4339083020988179E-2</v>
      </c>
      <c r="V52" s="18">
        <f t="shared" si="6"/>
        <v>1.569497712061118E-2</v>
      </c>
      <c r="W52" s="18">
        <f t="shared" si="6"/>
        <v>1.3361561547165024E-2</v>
      </c>
      <c r="X52" s="18">
        <f t="shared" si="6"/>
        <v>1.5003302727095229E-2</v>
      </c>
      <c r="Y52" s="18">
        <f t="shared" si="6"/>
        <v>1.4298517052225547E-2</v>
      </c>
      <c r="Z52" s="18">
        <f t="shared" si="6"/>
        <v>1.3384180086087123E-2</v>
      </c>
      <c r="AA52" s="18">
        <f t="shared" si="6"/>
        <v>1.273558023253552E-2</v>
      </c>
      <c r="AB52" s="18">
        <f t="shared" si="6"/>
        <v>1.0982797387466591E-2</v>
      </c>
      <c r="AC52" s="18">
        <f t="shared" si="6"/>
        <v>1.1544905990262857E-2</v>
      </c>
      <c r="AD52" s="18">
        <f t="shared" si="6"/>
        <v>9.992190051902777E-3</v>
      </c>
      <c r="AF52" s="19">
        <f t="shared" si="3"/>
        <v>1.4760861193481765E-2</v>
      </c>
      <c r="AG52" s="19" t="str">
        <f t="shared" si="4"/>
        <v>Italy</v>
      </c>
    </row>
    <row r="53" spans="1:33" x14ac:dyDescent="0.15">
      <c r="A53" s="24" t="s">
        <v>62</v>
      </c>
      <c r="B53" s="18" t="e">
        <f t="shared" si="6"/>
        <v>#DIV/0!</v>
      </c>
      <c r="C53" s="18" t="e">
        <f t="shared" si="6"/>
        <v>#DIV/0!</v>
      </c>
      <c r="D53" s="18" t="e">
        <f t="shared" si="6"/>
        <v>#DIV/0!</v>
      </c>
      <c r="E53" s="18" t="e">
        <f t="shared" si="6"/>
        <v>#DIV/0!</v>
      </c>
      <c r="F53" s="18" t="e">
        <f t="shared" si="6"/>
        <v>#DIV/0!</v>
      </c>
      <c r="G53" s="18" t="e">
        <f t="shared" si="6"/>
        <v>#DIV/0!</v>
      </c>
      <c r="H53" s="18" t="e">
        <f t="shared" si="6"/>
        <v>#DIV/0!</v>
      </c>
      <c r="I53" s="18">
        <f t="shared" si="6"/>
        <v>0.2986708416305881</v>
      </c>
      <c r="J53" s="18">
        <f t="shared" si="6"/>
        <v>0.29265500490307539</v>
      </c>
      <c r="K53" s="18">
        <f t="shared" si="6"/>
        <v>0.30151805427725559</v>
      </c>
      <c r="L53" s="18">
        <f t="shared" si="6"/>
        <v>0.29821340007174008</v>
      </c>
      <c r="M53" s="18">
        <f t="shared" si="6"/>
        <v>0.30375405447079756</v>
      </c>
      <c r="N53" s="18">
        <f t="shared" si="6"/>
        <v>0.29199414365381238</v>
      </c>
      <c r="O53" s="18">
        <f t="shared" si="6"/>
        <v>0.25777751498057322</v>
      </c>
      <c r="P53" s="18">
        <f t="shared" si="6"/>
        <v>0.22857063745488837</v>
      </c>
      <c r="Q53" s="18">
        <f t="shared" si="6"/>
        <v>0.23682570075370052</v>
      </c>
      <c r="R53" s="18">
        <f t="shared" si="6"/>
        <v>0.24419782676699389</v>
      </c>
      <c r="S53" s="18">
        <f t="shared" si="6"/>
        <v>0.23532388250654854</v>
      </c>
      <c r="T53" s="18">
        <f t="shared" si="6"/>
        <v>0.23605209549731099</v>
      </c>
      <c r="U53" s="18">
        <f t="shared" si="6"/>
        <v>0.23949693665793459</v>
      </c>
      <c r="V53" s="18">
        <f t="shared" si="6"/>
        <v>0.23982255309937553</v>
      </c>
      <c r="W53" s="18">
        <f t="shared" si="6"/>
        <v>0.23037814723046138</v>
      </c>
      <c r="X53" s="18">
        <f t="shared" si="6"/>
        <v>0.21204877563685584</v>
      </c>
      <c r="Y53" s="18">
        <f t="shared" si="6"/>
        <v>0.20678488359287506</v>
      </c>
      <c r="Z53" s="18">
        <f t="shared" si="6"/>
        <v>0.2001211429320357</v>
      </c>
      <c r="AA53" s="18">
        <f t="shared" si="6"/>
        <v>0.1894723595583393</v>
      </c>
      <c r="AB53" s="18">
        <f t="shared" si="6"/>
        <v>0.20232450390421039</v>
      </c>
      <c r="AC53" s="18">
        <f t="shared" si="6"/>
        <v>0.19245614741185124</v>
      </c>
      <c r="AD53" s="18">
        <f t="shared" si="6"/>
        <v>0.19859653088580342</v>
      </c>
      <c r="AF53" s="19">
        <f>AVERAGE(I53:AD53)</f>
        <v>0.24259341535804665</v>
      </c>
      <c r="AG53" s="19" t="str">
        <f t="shared" si="4"/>
        <v>Japan</v>
      </c>
    </row>
    <row r="54" spans="1:33" x14ac:dyDescent="0.15">
      <c r="A54" s="24" t="s">
        <v>492</v>
      </c>
      <c r="B54" s="18" t="e">
        <f t="shared" si="6"/>
        <v>#DIV/0!</v>
      </c>
      <c r="C54" s="18" t="e">
        <f t="shared" si="6"/>
        <v>#DIV/0!</v>
      </c>
      <c r="D54" s="18" t="e">
        <f t="shared" si="6"/>
        <v>#DIV/0!</v>
      </c>
      <c r="E54" s="18" t="e">
        <f t="shared" si="6"/>
        <v>#DIV/0!</v>
      </c>
      <c r="F54" s="18" t="e">
        <f t="shared" si="6"/>
        <v>#DIV/0!</v>
      </c>
      <c r="G54" s="18" t="e">
        <f t="shared" si="6"/>
        <v>#DIV/0!</v>
      </c>
      <c r="H54" s="18" t="e">
        <f t="shared" si="6"/>
        <v>#DIV/0!</v>
      </c>
      <c r="I54" s="18">
        <f t="shared" si="6"/>
        <v>3.7912690695459543E-2</v>
      </c>
      <c r="J54" s="18">
        <f t="shared" si="6"/>
        <v>3.857081066478564E-2</v>
      </c>
      <c r="K54" s="18">
        <f t="shared" si="6"/>
        <v>3.5848178789795022E-2</v>
      </c>
      <c r="L54" s="18">
        <f t="shared" si="6"/>
        <v>3.1461236086463819E-2</v>
      </c>
      <c r="M54" s="18">
        <f t="shared" si="6"/>
        <v>3.1990090214966911E-2</v>
      </c>
      <c r="N54" s="18">
        <f t="shared" si="6"/>
        <v>3.6192599554546463E-2</v>
      </c>
      <c r="O54" s="18">
        <f t="shared" si="6"/>
        <v>3.3797904508381042E-2</v>
      </c>
      <c r="P54" s="18">
        <f t="shared" si="6"/>
        <v>2.7480610803915818E-2</v>
      </c>
      <c r="Q54" s="18">
        <f t="shared" si="6"/>
        <v>3.0939236413948048E-2</v>
      </c>
      <c r="R54" s="18">
        <f t="shared" si="6"/>
        <v>3.2876040430098757E-2</v>
      </c>
      <c r="S54" s="18">
        <f t="shared" si="6"/>
        <v>3.3066740519701016E-2</v>
      </c>
      <c r="T54" s="18">
        <f t="shared" si="6"/>
        <v>3.7200325829414772E-2</v>
      </c>
      <c r="U54" s="18">
        <f t="shared" si="6"/>
        <v>3.6396073377062098E-2</v>
      </c>
      <c r="V54" s="18">
        <f t="shared" si="6"/>
        <v>3.6436860465867513E-2</v>
      </c>
      <c r="W54" s="18">
        <f t="shared" si="6"/>
        <v>3.445208500440762E-2</v>
      </c>
      <c r="X54" s="18">
        <f t="shared" si="6"/>
        <v>3.9323684934899489E-2</v>
      </c>
      <c r="Y54" s="18">
        <f t="shared" si="6"/>
        <v>3.6780266856084813E-2</v>
      </c>
      <c r="Z54" s="18">
        <f t="shared" si="6"/>
        <v>3.9287557821032916E-2</v>
      </c>
      <c r="AA54" s="18">
        <f t="shared" si="6"/>
        <v>3.8332101468898157E-2</v>
      </c>
      <c r="AB54" s="18">
        <f t="shared" si="6"/>
        <v>4.0628080576536052E-2</v>
      </c>
      <c r="AC54" s="18">
        <f t="shared" si="6"/>
        <v>4.0201041828900018E-2</v>
      </c>
      <c r="AD54" s="18">
        <f t="shared" si="6"/>
        <v>3.7918000974298621E-2</v>
      </c>
      <c r="AF54" s="19">
        <f t="shared" si="3"/>
        <v>3.5776918991793832E-2</v>
      </c>
      <c r="AG54" s="19" t="str">
        <f t="shared" si="4"/>
        <v>Korea, Rep. Of</v>
      </c>
    </row>
    <row r="55" spans="1:33" x14ac:dyDescent="0.15">
      <c r="A55" s="24" t="s">
        <v>86</v>
      </c>
      <c r="B55" s="18" t="e">
        <f t="shared" si="6"/>
        <v>#DIV/0!</v>
      </c>
      <c r="C55" s="18" t="e">
        <f t="shared" si="6"/>
        <v>#DIV/0!</v>
      </c>
      <c r="D55" s="18" t="e">
        <f t="shared" si="6"/>
        <v>#DIV/0!</v>
      </c>
      <c r="E55" s="18" t="e">
        <f t="shared" si="6"/>
        <v>#DIV/0!</v>
      </c>
      <c r="F55" s="18" t="e">
        <f t="shared" si="6"/>
        <v>#DIV/0!</v>
      </c>
      <c r="G55" s="18" t="e">
        <f t="shared" si="6"/>
        <v>#DIV/0!</v>
      </c>
      <c r="H55" s="18" t="e">
        <f t="shared" si="6"/>
        <v>#DIV/0!</v>
      </c>
      <c r="I55" s="18">
        <f t="shared" si="6"/>
        <v>3.4619503957432823E-2</v>
      </c>
      <c r="J55" s="18">
        <f t="shared" si="6"/>
        <v>4.0538674724966153E-2</v>
      </c>
      <c r="K55" s="18">
        <f t="shared" si="6"/>
        <v>4.0402783019950192E-2</v>
      </c>
      <c r="L55" s="18">
        <f t="shared" si="6"/>
        <v>5.315944800233232E-2</v>
      </c>
      <c r="M55" s="18">
        <f t="shared" si="6"/>
        <v>4.6765400736397622E-2</v>
      </c>
      <c r="N55" s="18">
        <f t="shared" si="6"/>
        <v>5.5029834148999611E-2</v>
      </c>
      <c r="O55" s="18">
        <f t="shared" si="6"/>
        <v>5.6964496687989252E-2</v>
      </c>
      <c r="P55" s="18">
        <f t="shared" si="6"/>
        <v>5.1516898519912042E-2</v>
      </c>
      <c r="Q55" s="18">
        <f t="shared" si="6"/>
        <v>5.3517489135932121E-2</v>
      </c>
      <c r="R55" s="18">
        <f t="shared" si="6"/>
        <v>5.9015205008085582E-2</v>
      </c>
      <c r="S55" s="18">
        <f t="shared" si="6"/>
        <v>5.7232175050679984E-2</v>
      </c>
      <c r="T55" s="18">
        <f t="shared" si="6"/>
        <v>6.1374201186638708E-2</v>
      </c>
      <c r="U55" s="18">
        <f t="shared" si="6"/>
        <v>6.8039587697206666E-2</v>
      </c>
      <c r="V55" s="18">
        <f t="shared" si="6"/>
        <v>7.2578714960017263E-2</v>
      </c>
      <c r="W55" s="18">
        <f t="shared" si="6"/>
        <v>7.7940541862806217E-2</v>
      </c>
      <c r="X55" s="18">
        <f t="shared" si="6"/>
        <v>7.6064894251688692E-2</v>
      </c>
      <c r="Y55" s="18">
        <f t="shared" si="6"/>
        <v>7.3039939884413332E-2</v>
      </c>
      <c r="Z55" s="18">
        <f t="shared" si="6"/>
        <v>7.3084126728840307E-2</v>
      </c>
      <c r="AA55" s="18">
        <f t="shared" si="6"/>
        <v>7.5468673716176798E-2</v>
      </c>
      <c r="AB55" s="18">
        <f t="shared" si="6"/>
        <v>7.3930887287284142E-2</v>
      </c>
      <c r="AC55" s="18">
        <f t="shared" si="6"/>
        <v>7.191391894769017E-2</v>
      </c>
      <c r="AD55" s="18">
        <f t="shared" si="6"/>
        <v>7.0128558127846533E-2</v>
      </c>
      <c r="AF55" s="19">
        <f t="shared" si="3"/>
        <v>6.1014816074694833E-2</v>
      </c>
      <c r="AG55" s="19" t="str">
        <f t="shared" si="4"/>
        <v>Malaysia</v>
      </c>
    </row>
    <row r="56" spans="1:33" x14ac:dyDescent="0.15">
      <c r="A56" s="24" t="s">
        <v>223</v>
      </c>
      <c r="B56" s="18" t="e">
        <f t="shared" si="6"/>
        <v>#DIV/0!</v>
      </c>
      <c r="C56" s="18" t="e">
        <f t="shared" si="6"/>
        <v>#DIV/0!</v>
      </c>
      <c r="D56" s="18" t="e">
        <f t="shared" si="6"/>
        <v>#DIV/0!</v>
      </c>
      <c r="E56" s="18" t="e">
        <f t="shared" si="6"/>
        <v>#DIV/0!</v>
      </c>
      <c r="F56" s="18" t="e">
        <f t="shared" si="6"/>
        <v>#DIV/0!</v>
      </c>
      <c r="G56" s="18" t="e">
        <f t="shared" si="6"/>
        <v>#DIV/0!</v>
      </c>
      <c r="H56" s="18" t="e">
        <f t="shared" si="6"/>
        <v>#DIV/0!</v>
      </c>
      <c r="I56" s="18">
        <f t="shared" si="6"/>
        <v>3.1281653649082495E-3</v>
      </c>
      <c r="J56" s="18">
        <f t="shared" si="6"/>
        <v>2.6233777586334764E-3</v>
      </c>
      <c r="K56" s="18">
        <f t="shared" si="6"/>
        <v>2.2028822377527972E-3</v>
      </c>
      <c r="L56" s="18">
        <f t="shared" si="6"/>
        <v>2.3195411501935105E-3</v>
      </c>
      <c r="M56" s="18">
        <f t="shared" si="6"/>
        <v>2.3013306592115789E-3</v>
      </c>
      <c r="N56" s="18">
        <f t="shared" si="6"/>
        <v>2.1886637439723113E-3</v>
      </c>
      <c r="O56" s="18">
        <f t="shared" si="6"/>
        <v>3.5441291278345902E-3</v>
      </c>
      <c r="P56" s="18">
        <f t="shared" si="6"/>
        <v>5.137383438040502E-3</v>
      </c>
      <c r="Q56" s="18">
        <f t="shared" si="6"/>
        <v>5.0371388170832006E-3</v>
      </c>
      <c r="R56" s="18">
        <f t="shared" si="6"/>
        <v>4.7393845919452603E-3</v>
      </c>
      <c r="S56" s="18">
        <f t="shared" si="6"/>
        <v>5.4633377205987052E-3</v>
      </c>
      <c r="T56" s="18">
        <f t="shared" si="6"/>
        <v>6.1173212724122379E-3</v>
      </c>
      <c r="U56" s="18">
        <f t="shared" si="6"/>
        <v>4.7315966143530609E-3</v>
      </c>
      <c r="V56" s="18">
        <f t="shared" si="6"/>
        <v>4.1554651140741508E-3</v>
      </c>
      <c r="W56" s="18">
        <f t="shared" si="6"/>
        <v>3.7359931026836241E-3</v>
      </c>
      <c r="X56" s="18">
        <f t="shared" si="6"/>
        <v>4.3550735136979879E-3</v>
      </c>
      <c r="Y56" s="18">
        <f t="shared" ref="Y56:AD56" si="7">Y20/Y$36</f>
        <v>5.053369264132461E-3</v>
      </c>
      <c r="Z56" s="18">
        <f t="shared" si="7"/>
        <v>4.4726813069735647E-3</v>
      </c>
      <c r="AA56" s="18">
        <f t="shared" si="7"/>
        <v>4.3560209072025183E-3</v>
      </c>
      <c r="AB56" s="18">
        <f t="shared" si="7"/>
        <v>4.7307151444800737E-3</v>
      </c>
      <c r="AC56" s="18">
        <f t="shared" si="7"/>
        <v>5.4599053480964875E-3</v>
      </c>
      <c r="AD56" s="18">
        <f t="shared" si="7"/>
        <v>6.3581466628060421E-3</v>
      </c>
      <c r="AF56" s="19">
        <f t="shared" si="3"/>
        <v>4.1914374027766542E-3</v>
      </c>
      <c r="AG56" s="19" t="str">
        <f t="shared" si="4"/>
        <v>Mexico</v>
      </c>
    </row>
    <row r="57" spans="1:33" x14ac:dyDescent="0.15">
      <c r="A57" s="24" t="s">
        <v>51</v>
      </c>
      <c r="B57" s="18" t="e">
        <f t="shared" ref="B57:AD65" si="8">B21/B$36</f>
        <v>#DIV/0!</v>
      </c>
      <c r="C57" s="18" t="e">
        <f t="shared" si="8"/>
        <v>#DIV/0!</v>
      </c>
      <c r="D57" s="18" t="e">
        <f t="shared" si="8"/>
        <v>#DIV/0!</v>
      </c>
      <c r="E57" s="18" t="e">
        <f t="shared" si="8"/>
        <v>#DIV/0!</v>
      </c>
      <c r="F57" s="18" t="e">
        <f t="shared" si="8"/>
        <v>#DIV/0!</v>
      </c>
      <c r="G57" s="18" t="e">
        <f t="shared" si="8"/>
        <v>#DIV/0!</v>
      </c>
      <c r="H57" s="18" t="e">
        <f t="shared" si="8"/>
        <v>#DIV/0!</v>
      </c>
      <c r="I57" s="18">
        <f t="shared" si="8"/>
        <v>2.9062262702388136E-2</v>
      </c>
      <c r="J57" s="18">
        <f t="shared" si="8"/>
        <v>3.04831223914988E-2</v>
      </c>
      <c r="K57" s="18">
        <f t="shared" si="8"/>
        <v>2.3205265773669589E-2</v>
      </c>
      <c r="L57" s="18">
        <f t="shared" si="8"/>
        <v>2.1717970607321873E-2</v>
      </c>
      <c r="M57" s="18">
        <f t="shared" si="8"/>
        <v>2.440878626512992E-2</v>
      </c>
      <c r="N57" s="18">
        <f t="shared" si="8"/>
        <v>2.3384948365537572E-2</v>
      </c>
      <c r="O57" s="18">
        <f t="shared" si="8"/>
        <v>2.5676778443664981E-2</v>
      </c>
      <c r="P57" s="18">
        <f t="shared" si="8"/>
        <v>3.4018606525395748E-2</v>
      </c>
      <c r="Q57" s="18">
        <f t="shared" si="8"/>
        <v>3.1424419556518417E-2</v>
      </c>
      <c r="R57" s="18">
        <f t="shared" si="8"/>
        <v>2.6597020216645624E-2</v>
      </c>
      <c r="S57" s="18">
        <f t="shared" si="8"/>
        <v>2.5175613437550988E-2</v>
      </c>
      <c r="T57" s="18">
        <f t="shared" si="8"/>
        <v>2.2608118527289466E-2</v>
      </c>
      <c r="U57" s="18">
        <f t="shared" si="8"/>
        <v>2.4144250657812619E-2</v>
      </c>
      <c r="V57" s="18">
        <f t="shared" si="8"/>
        <v>2.1688908920123966E-2</v>
      </c>
      <c r="W57" s="18">
        <f t="shared" si="8"/>
        <v>1.9503188161209464E-2</v>
      </c>
      <c r="X57" s="18">
        <f t="shared" si="8"/>
        <v>1.9984820151398158E-2</v>
      </c>
      <c r="Y57" s="18">
        <f t="shared" si="8"/>
        <v>2.0978382779073105E-2</v>
      </c>
      <c r="Z57" s="18">
        <f t="shared" si="8"/>
        <v>1.9671553705774555E-2</v>
      </c>
      <c r="AA57" s="18">
        <f t="shared" si="8"/>
        <v>1.8284459317087574E-2</v>
      </c>
      <c r="AB57" s="18">
        <f t="shared" si="8"/>
        <v>1.5899780532786342E-2</v>
      </c>
      <c r="AC57" s="18">
        <f t="shared" si="8"/>
        <v>1.6526695030036981E-2</v>
      </c>
      <c r="AD57" s="18">
        <f t="shared" si="8"/>
        <v>1.4579677090478528E-2</v>
      </c>
      <c r="AF57" s="19">
        <f t="shared" si="3"/>
        <v>2.313748314356329E-2</v>
      </c>
      <c r="AG57" s="19" t="str">
        <f t="shared" si="4"/>
        <v>Netherlands, The</v>
      </c>
    </row>
    <row r="58" spans="1:33" x14ac:dyDescent="0.15">
      <c r="A58" s="24" t="s">
        <v>64</v>
      </c>
      <c r="B58" s="18" t="e">
        <f t="shared" si="8"/>
        <v>#DIV/0!</v>
      </c>
      <c r="C58" s="18" t="e">
        <f t="shared" si="8"/>
        <v>#DIV/0!</v>
      </c>
      <c r="D58" s="18" t="e">
        <f t="shared" si="8"/>
        <v>#DIV/0!</v>
      </c>
      <c r="E58" s="18" t="e">
        <f t="shared" si="8"/>
        <v>#DIV/0!</v>
      </c>
      <c r="F58" s="18" t="e">
        <f t="shared" si="8"/>
        <v>#DIV/0!</v>
      </c>
      <c r="G58" s="18" t="e">
        <f t="shared" si="8"/>
        <v>#DIV/0!</v>
      </c>
      <c r="H58" s="18" t="e">
        <f t="shared" si="8"/>
        <v>#DIV/0!</v>
      </c>
      <c r="I58" s="18">
        <f t="shared" si="8"/>
        <v>2.4760063090151206E-3</v>
      </c>
      <c r="J58" s="18">
        <f t="shared" si="8"/>
        <v>2.7401481235819784E-3</v>
      </c>
      <c r="K58" s="18">
        <f t="shared" si="8"/>
        <v>2.9583219190896927E-3</v>
      </c>
      <c r="L58" s="18">
        <f t="shared" si="8"/>
        <v>2.8143214863117052E-3</v>
      </c>
      <c r="M58" s="18">
        <f t="shared" si="8"/>
        <v>2.8954261578735189E-3</v>
      </c>
      <c r="N58" s="18">
        <f t="shared" si="8"/>
        <v>3.0984472588069596E-3</v>
      </c>
      <c r="O58" s="18">
        <f t="shared" si="8"/>
        <v>3.2474329391236219E-3</v>
      </c>
      <c r="P58" s="18">
        <f t="shared" si="8"/>
        <v>3.9320537769239692E-3</v>
      </c>
      <c r="Q58" s="18">
        <f t="shared" si="8"/>
        <v>3.9263263764707226E-3</v>
      </c>
      <c r="R58" s="18">
        <f t="shared" si="8"/>
        <v>3.6255160302292137E-3</v>
      </c>
      <c r="S58" s="18">
        <f t="shared" si="8"/>
        <v>3.8737760623534759E-3</v>
      </c>
      <c r="T58" s="18">
        <f t="shared" si="8"/>
        <v>3.7377120932931109E-3</v>
      </c>
      <c r="U58" s="18">
        <f t="shared" si="8"/>
        <v>3.8623655206114528E-3</v>
      </c>
      <c r="V58" s="18">
        <f t="shared" si="8"/>
        <v>3.7963483475852754E-3</v>
      </c>
      <c r="W58" s="18">
        <f t="shared" si="8"/>
        <v>4.3297342267055675E-3</v>
      </c>
      <c r="X58" s="18">
        <f t="shared" si="8"/>
        <v>4.2645849285947541E-3</v>
      </c>
      <c r="Y58" s="18">
        <f t="shared" si="8"/>
        <v>4.6689789815906688E-3</v>
      </c>
      <c r="Z58" s="18">
        <f t="shared" si="8"/>
        <v>5.1981545014690893E-3</v>
      </c>
      <c r="AA58" s="18">
        <f t="shared" si="8"/>
        <v>3.9570023252570152E-3</v>
      </c>
      <c r="AB58" s="18">
        <f t="shared" si="8"/>
        <v>4.5409875725992178E-3</v>
      </c>
      <c r="AC58" s="18">
        <f t="shared" si="8"/>
        <v>4.1912085144277409E-3</v>
      </c>
      <c r="AD58" s="18">
        <f t="shared" si="8"/>
        <v>4.4695821312397887E-3</v>
      </c>
      <c r="AF58" s="19">
        <f t="shared" si="3"/>
        <v>3.7547470719615293E-3</v>
      </c>
      <c r="AG58" s="19" t="str">
        <f t="shared" si="4"/>
        <v>New Zealand</v>
      </c>
    </row>
    <row r="59" spans="1:33" x14ac:dyDescent="0.15">
      <c r="A59" s="24" t="s">
        <v>65</v>
      </c>
      <c r="B59" s="18" t="e">
        <f t="shared" si="8"/>
        <v>#DIV/0!</v>
      </c>
      <c r="C59" s="18" t="e">
        <f t="shared" si="8"/>
        <v>#DIV/0!</v>
      </c>
      <c r="D59" s="18" t="e">
        <f t="shared" si="8"/>
        <v>#DIV/0!</v>
      </c>
      <c r="E59" s="18" t="e">
        <f t="shared" si="8"/>
        <v>#DIV/0!</v>
      </c>
      <c r="F59" s="18" t="e">
        <f t="shared" si="8"/>
        <v>#DIV/0!</v>
      </c>
      <c r="G59" s="18" t="e">
        <f t="shared" si="8"/>
        <v>#DIV/0!</v>
      </c>
      <c r="H59" s="18" t="e">
        <f t="shared" si="8"/>
        <v>#DIV/0!</v>
      </c>
      <c r="I59" s="18">
        <f t="shared" si="8"/>
        <v>2.5078385596842933E-3</v>
      </c>
      <c r="J59" s="18">
        <f t="shared" si="8"/>
        <v>2.2729025194153812E-3</v>
      </c>
      <c r="K59" s="18">
        <f t="shared" si="8"/>
        <v>2.3812979851428433E-3</v>
      </c>
      <c r="L59" s="18">
        <f t="shared" si="8"/>
        <v>2.3855749545246643E-3</v>
      </c>
      <c r="M59" s="18">
        <f t="shared" si="8"/>
        <v>2.7691241829273798E-3</v>
      </c>
      <c r="N59" s="18">
        <f t="shared" si="8"/>
        <v>2.2254348280745396E-3</v>
      </c>
      <c r="O59" s="18">
        <f t="shared" si="8"/>
        <v>2.5316827219123423E-3</v>
      </c>
      <c r="P59" s="18">
        <f t="shared" si="8"/>
        <v>1.6939240652814498E-3</v>
      </c>
      <c r="Q59" s="18">
        <f t="shared" si="8"/>
        <v>1.3920839762021546E-3</v>
      </c>
      <c r="R59" s="18">
        <f t="shared" si="8"/>
        <v>1.2100499866720554E-3</v>
      </c>
      <c r="S59" s="18">
        <f t="shared" si="8"/>
        <v>1.4735792331130192E-3</v>
      </c>
      <c r="T59" s="18">
        <f t="shared" si="8"/>
        <v>1.5048688324915535E-3</v>
      </c>
      <c r="U59" s="18">
        <f t="shared" si="8"/>
        <v>1.3464534740735426E-3</v>
      </c>
      <c r="V59" s="18">
        <f t="shared" si="8"/>
        <v>1.2988259450384158E-3</v>
      </c>
      <c r="W59" s="18">
        <f t="shared" si="8"/>
        <v>1.1148484184540248E-3</v>
      </c>
      <c r="X59" s="18">
        <f t="shared" si="8"/>
        <v>1.8679920103809363E-3</v>
      </c>
      <c r="Y59" s="18">
        <f t="shared" si="8"/>
        <v>1.9047912365988467E-3</v>
      </c>
      <c r="Z59" s="18">
        <f t="shared" si="8"/>
        <v>2.0579979158489598E-3</v>
      </c>
      <c r="AA59" s="18">
        <f t="shared" si="8"/>
        <v>1.350491786144208E-3</v>
      </c>
      <c r="AB59" s="18">
        <f t="shared" si="8"/>
        <v>1.6272515358761511E-3</v>
      </c>
      <c r="AC59" s="18">
        <f t="shared" si="8"/>
        <v>1.5766511765198982E-3</v>
      </c>
      <c r="AD59" s="18">
        <f t="shared" si="8"/>
        <v>2.3851983054523442E-3</v>
      </c>
      <c r="AF59" s="19">
        <f t="shared" si="3"/>
        <v>1.8581301659013184E-3</v>
      </c>
      <c r="AG59" s="19" t="str">
        <f t="shared" si="4"/>
        <v>Norway</v>
      </c>
    </row>
    <row r="60" spans="1:33" x14ac:dyDescent="0.15">
      <c r="A60" s="24" t="s">
        <v>228</v>
      </c>
      <c r="B60" s="18" t="e">
        <f t="shared" si="8"/>
        <v>#DIV/0!</v>
      </c>
      <c r="C60" s="18" t="e">
        <f t="shared" si="8"/>
        <v>#DIV/0!</v>
      </c>
      <c r="D60" s="18" t="e">
        <f t="shared" si="8"/>
        <v>#DIV/0!</v>
      </c>
      <c r="E60" s="18" t="e">
        <f t="shared" si="8"/>
        <v>#DIV/0!</v>
      </c>
      <c r="F60" s="18" t="e">
        <f t="shared" si="8"/>
        <v>#DIV/0!</v>
      </c>
      <c r="G60" s="18" t="e">
        <f t="shared" si="8"/>
        <v>#DIV/0!</v>
      </c>
      <c r="H60" s="18" t="e">
        <f t="shared" si="8"/>
        <v>#DIV/0!</v>
      </c>
      <c r="I60" s="18">
        <f t="shared" si="8"/>
        <v>4.5487602944229024E-4</v>
      </c>
      <c r="J60" s="18">
        <f t="shared" si="8"/>
        <v>6.6136673393678562E-4</v>
      </c>
      <c r="K60" s="18">
        <f t="shared" si="8"/>
        <v>2.2822567706626241E-4</v>
      </c>
      <c r="L60" s="18">
        <f t="shared" si="8"/>
        <v>3.7592160507373594E-4</v>
      </c>
      <c r="M60" s="18">
        <f t="shared" si="8"/>
        <v>3.701155719682807E-4</v>
      </c>
      <c r="N60" s="18">
        <f t="shared" si="8"/>
        <v>7.9552197849228577E-4</v>
      </c>
      <c r="O60" s="18">
        <f t="shared" si="8"/>
        <v>4.7018367324301488E-4</v>
      </c>
      <c r="P60" s="18">
        <f t="shared" si="8"/>
        <v>5.9766801134687839E-4</v>
      </c>
      <c r="Q60" s="18">
        <f t="shared" si="8"/>
        <v>8.7184227925524952E-4</v>
      </c>
      <c r="R60" s="18">
        <f t="shared" si="8"/>
        <v>9.668611310176342E-4</v>
      </c>
      <c r="S60" s="18">
        <f t="shared" si="8"/>
        <v>1.03499018506584E-3</v>
      </c>
      <c r="T60" s="18">
        <f t="shared" si="8"/>
        <v>5.1972125267714126E-4</v>
      </c>
      <c r="U60" s="18">
        <f t="shared" si="8"/>
        <v>4.531738026327546E-4</v>
      </c>
      <c r="V60" s="18">
        <f t="shared" si="8"/>
        <v>4.9573094397733109E-4</v>
      </c>
      <c r="W60" s="18">
        <f t="shared" si="8"/>
        <v>4.9975620810797634E-4</v>
      </c>
      <c r="X60" s="18">
        <f t="shared" si="8"/>
        <v>7.5208739980475638E-4</v>
      </c>
      <c r="Y60" s="18">
        <f t="shared" si="8"/>
        <v>8.9769056365025769E-4</v>
      </c>
      <c r="Z60" s="18">
        <f t="shared" si="8"/>
        <v>1.2184479303696705E-3</v>
      </c>
      <c r="AA60" s="18">
        <f t="shared" si="8"/>
        <v>6.1301085450772119E-4</v>
      </c>
      <c r="AB60" s="18">
        <f t="shared" si="8"/>
        <v>1.4379046499643422E-3</v>
      </c>
      <c r="AC60" s="18">
        <f t="shared" si="8"/>
        <v>1.7757468695934074E-3</v>
      </c>
      <c r="AD60" s="18">
        <f t="shared" si="8"/>
        <v>2.0882910637628647E-3</v>
      </c>
      <c r="AF60" s="19">
        <f t="shared" si="3"/>
        <v>7.9905156431620352E-4</v>
      </c>
      <c r="AG60" s="19" t="str">
        <f t="shared" si="4"/>
        <v>Peru</v>
      </c>
    </row>
    <row r="61" spans="1:33" x14ac:dyDescent="0.15">
      <c r="A61" s="24" t="s">
        <v>95</v>
      </c>
      <c r="B61" s="18" t="e">
        <f t="shared" si="8"/>
        <v>#DIV/0!</v>
      </c>
      <c r="C61" s="18" t="e">
        <f t="shared" si="8"/>
        <v>#DIV/0!</v>
      </c>
      <c r="D61" s="18" t="e">
        <f t="shared" si="8"/>
        <v>#DIV/0!</v>
      </c>
      <c r="E61" s="18" t="e">
        <f t="shared" si="8"/>
        <v>#DIV/0!</v>
      </c>
      <c r="F61" s="18" t="e">
        <f t="shared" si="8"/>
        <v>#DIV/0!</v>
      </c>
      <c r="G61" s="18" t="e">
        <f t="shared" si="8"/>
        <v>#DIV/0!</v>
      </c>
      <c r="H61" s="18" t="e">
        <f t="shared" si="8"/>
        <v>#DIV/0!</v>
      </c>
      <c r="I61" s="18">
        <f t="shared" si="8"/>
        <v>3.7407896297563352E-3</v>
      </c>
      <c r="J61" s="18">
        <f t="shared" si="8"/>
        <v>4.5900599791298914E-3</v>
      </c>
      <c r="K61" s="18">
        <f t="shared" si="8"/>
        <v>5.6346081493430008E-3</v>
      </c>
      <c r="L61" s="18">
        <f t="shared" si="8"/>
        <v>7.1168109362834252E-3</v>
      </c>
      <c r="M61" s="18">
        <f t="shared" si="8"/>
        <v>9.7085246821461985E-3</v>
      </c>
      <c r="N61" s="18">
        <f t="shared" si="8"/>
        <v>1.1811809035761281E-2</v>
      </c>
      <c r="O61" s="18">
        <f t="shared" si="8"/>
        <v>1.2905738662162878E-2</v>
      </c>
      <c r="P61" s="18">
        <f t="shared" si="8"/>
        <v>1.8030932306139013E-2</v>
      </c>
      <c r="Q61" s="18">
        <f t="shared" si="8"/>
        <v>2.0150108410919645E-2</v>
      </c>
      <c r="R61" s="18">
        <f t="shared" si="8"/>
        <v>2.0895986835665285E-2</v>
      </c>
      <c r="S61" s="18">
        <f t="shared" si="8"/>
        <v>2.254639344945604E-2</v>
      </c>
      <c r="T61" s="18">
        <f t="shared" si="8"/>
        <v>2.2326178928322171E-2</v>
      </c>
      <c r="U61" s="18">
        <f t="shared" si="8"/>
        <v>2.4013898995496802E-2</v>
      </c>
      <c r="V61" s="18">
        <f t="shared" si="8"/>
        <v>2.2589693949551497E-2</v>
      </c>
      <c r="W61" s="18">
        <f t="shared" si="8"/>
        <v>2.2040726095502398E-2</v>
      </c>
      <c r="X61" s="18">
        <f t="shared" si="8"/>
        <v>2.3591051897890326E-2</v>
      </c>
      <c r="Y61" s="18">
        <f t="shared" si="8"/>
        <v>2.28668479139418E-2</v>
      </c>
      <c r="Z61" s="18">
        <f t="shared" si="8"/>
        <v>2.1541716356886269E-2</v>
      </c>
      <c r="AA61" s="18">
        <f t="shared" si="8"/>
        <v>2.2299367070955506E-2</v>
      </c>
      <c r="AB61" s="18">
        <f t="shared" si="8"/>
        <v>2.516081637228685E-2</v>
      </c>
      <c r="AC61" s="18">
        <f t="shared" si="8"/>
        <v>2.1320369559250343E-2</v>
      </c>
      <c r="AD61" s="18">
        <f t="shared" si="8"/>
        <v>2.079077989142241E-2</v>
      </c>
      <c r="AF61" s="19">
        <f t="shared" si="3"/>
        <v>1.7530600414012242E-2</v>
      </c>
      <c r="AG61" s="19" t="str">
        <f t="shared" si="4"/>
        <v>Philippines</v>
      </c>
    </row>
    <row r="62" spans="1:33" x14ac:dyDescent="0.15">
      <c r="A62" s="24" t="s">
        <v>145</v>
      </c>
      <c r="B62" s="18" t="e">
        <f t="shared" si="8"/>
        <v>#DIV/0!</v>
      </c>
      <c r="C62" s="18" t="e">
        <f t="shared" si="8"/>
        <v>#DIV/0!</v>
      </c>
      <c r="D62" s="18" t="e">
        <f t="shared" si="8"/>
        <v>#DIV/0!</v>
      </c>
      <c r="E62" s="18" t="e">
        <f t="shared" si="8"/>
        <v>#DIV/0!</v>
      </c>
      <c r="F62" s="18" t="e">
        <f t="shared" si="8"/>
        <v>#DIV/0!</v>
      </c>
      <c r="G62" s="18" t="e">
        <f t="shared" si="8"/>
        <v>#DIV/0!</v>
      </c>
      <c r="H62" s="18" t="e">
        <f t="shared" si="8"/>
        <v>#DIV/0!</v>
      </c>
      <c r="I62" s="18">
        <f t="shared" si="8"/>
        <v>1.5848393889601565E-2</v>
      </c>
      <c r="J62" s="18">
        <f t="shared" si="8"/>
        <v>1.5030852998323701E-2</v>
      </c>
      <c r="K62" s="18">
        <f t="shared" si="8"/>
        <v>1.4668550797716061E-2</v>
      </c>
      <c r="L62" s="18">
        <f t="shared" si="8"/>
        <v>1.1868792329743361E-2</v>
      </c>
      <c r="M62" s="18">
        <f t="shared" si="8"/>
        <v>1.1129940497890052E-2</v>
      </c>
      <c r="N62" s="18">
        <f t="shared" si="8"/>
        <v>1.0552221175331484E-2</v>
      </c>
      <c r="O62" s="18">
        <f t="shared" si="8"/>
        <v>1.2941921247516603E-2</v>
      </c>
      <c r="P62" s="18">
        <f t="shared" si="8"/>
        <v>1.1252511456354891E-2</v>
      </c>
      <c r="Q62" s="18">
        <f t="shared" si="8"/>
        <v>1.1531432436316836E-2</v>
      </c>
      <c r="R62" s="18">
        <f t="shared" si="8"/>
        <v>1.3951638810225351E-2</v>
      </c>
      <c r="S62" s="18">
        <f t="shared" si="8"/>
        <v>1.6745364656283283E-2</v>
      </c>
      <c r="T62" s="18">
        <f t="shared" si="8"/>
        <v>1.5343321484036151E-2</v>
      </c>
      <c r="U62" s="18">
        <f t="shared" si="8"/>
        <v>1.7373565220282827E-2</v>
      </c>
      <c r="V62" s="18">
        <f t="shared" si="8"/>
        <v>1.9682257116719323E-2</v>
      </c>
      <c r="W62" s="18">
        <f t="shared" si="8"/>
        <v>2.8353678065608925E-2</v>
      </c>
      <c r="X62" s="18">
        <f t="shared" si="8"/>
        <v>2.7495138991044672E-2</v>
      </c>
      <c r="Y62" s="18">
        <f t="shared" si="8"/>
        <v>2.6523343787308331E-2</v>
      </c>
      <c r="Z62" s="18">
        <f t="shared" si="8"/>
        <v>3.4400352896763929E-2</v>
      </c>
      <c r="AA62" s="18">
        <f t="shared" si="8"/>
        <v>2.7040208560229807E-2</v>
      </c>
      <c r="AB62" s="18">
        <f t="shared" si="8"/>
        <v>2.7638120944318417E-2</v>
      </c>
      <c r="AC62" s="18">
        <f t="shared" si="8"/>
        <v>2.814460847440884E-2</v>
      </c>
      <c r="AD62" s="18">
        <f t="shared" si="8"/>
        <v>3.0435049561487227E-2</v>
      </c>
      <c r="AF62" s="19">
        <f t="shared" si="3"/>
        <v>1.9452330245341438E-2</v>
      </c>
      <c r="AG62" s="19" t="str">
        <f t="shared" si="4"/>
        <v>Saudi Arabia</v>
      </c>
    </row>
    <row r="63" spans="1:33" x14ac:dyDescent="0.15">
      <c r="A63" s="24" t="s">
        <v>192</v>
      </c>
      <c r="B63" s="18" t="e">
        <f t="shared" si="8"/>
        <v>#DIV/0!</v>
      </c>
      <c r="C63" s="18" t="e">
        <f t="shared" si="8"/>
        <v>#DIV/0!</v>
      </c>
      <c r="D63" s="18" t="e">
        <f t="shared" si="8"/>
        <v>#DIV/0!</v>
      </c>
      <c r="E63" s="18" t="e">
        <f t="shared" si="8"/>
        <v>#DIV/0!</v>
      </c>
      <c r="F63" s="18" t="e">
        <f t="shared" si="8"/>
        <v>#DIV/0!</v>
      </c>
      <c r="G63" s="18" t="e">
        <f t="shared" si="8"/>
        <v>#DIV/0!</v>
      </c>
      <c r="H63" s="18" t="e">
        <f t="shared" si="8"/>
        <v>#DIV/0!</v>
      </c>
      <c r="I63" s="18">
        <f t="shared" si="8"/>
        <v>9.8352557835710383E-2</v>
      </c>
      <c r="J63" s="18">
        <f t="shared" si="8"/>
        <v>9.6370477068329172E-2</v>
      </c>
      <c r="K63" s="18">
        <f t="shared" si="8"/>
        <v>0.11052711974916221</v>
      </c>
      <c r="L63" s="18">
        <f t="shared" si="8"/>
        <v>0.11852302143968321</v>
      </c>
      <c r="M63" s="18">
        <f t="shared" si="8"/>
        <v>0.11797315669559549</v>
      </c>
      <c r="N63" s="18">
        <f t="shared" si="8"/>
        <v>0.10528735427506729</v>
      </c>
      <c r="O63" s="18">
        <f t="shared" si="8"/>
        <v>9.8903399968889347E-2</v>
      </c>
      <c r="P63" s="18">
        <f t="shared" si="8"/>
        <v>9.1696441926219854E-2</v>
      </c>
      <c r="Q63" s="18">
        <f t="shared" si="8"/>
        <v>9.2963270088310554E-2</v>
      </c>
      <c r="R63" s="18">
        <f t="shared" si="8"/>
        <v>9.021248255849125E-2</v>
      </c>
      <c r="S63" s="18">
        <f t="shared" si="8"/>
        <v>8.0342175993817461E-2</v>
      </c>
      <c r="T63" s="18">
        <f t="shared" si="8"/>
        <v>8.0167725062496989E-2</v>
      </c>
      <c r="U63" s="18">
        <f t="shared" si="8"/>
        <v>7.3818859539969903E-2</v>
      </c>
      <c r="V63" s="18">
        <f t="shared" si="8"/>
        <v>7.4712050086322396E-2</v>
      </c>
      <c r="W63" s="18">
        <f t="shared" si="8"/>
        <v>7.3127038196217756E-2</v>
      </c>
      <c r="X63" s="18">
        <f t="shared" si="8"/>
        <v>7.0662914592472745E-2</v>
      </c>
      <c r="Y63" s="18">
        <f t="shared" si="8"/>
        <v>7.0522278676438219E-2</v>
      </c>
      <c r="Z63" s="18">
        <f t="shared" si="8"/>
        <v>6.4078284389206264E-2</v>
      </c>
      <c r="AA63" s="18">
        <f t="shared" si="8"/>
        <v>6.170389236234386E-2</v>
      </c>
      <c r="AB63" s="18">
        <f t="shared" si="8"/>
        <v>5.3040591582285107E-2</v>
      </c>
      <c r="AC63" s="18">
        <f t="shared" si="8"/>
        <v>5.5808070532725997E-2</v>
      </c>
      <c r="AD63" s="18">
        <f t="shared" si="8"/>
        <v>5.1196037337548801E-2</v>
      </c>
      <c r="AF63" s="19">
        <f t="shared" si="3"/>
        <v>8.3181327270786545E-2</v>
      </c>
      <c r="AG63" s="19" t="str">
        <f t="shared" si="4"/>
        <v>South Africa</v>
      </c>
    </row>
    <row r="64" spans="1:33" x14ac:dyDescent="0.15">
      <c r="A64" s="24" t="s">
        <v>53</v>
      </c>
      <c r="B64" s="18" t="e">
        <f t="shared" si="8"/>
        <v>#DIV/0!</v>
      </c>
      <c r="C64" s="18" t="e">
        <f t="shared" si="8"/>
        <v>#DIV/0!</v>
      </c>
      <c r="D64" s="18" t="e">
        <f t="shared" si="8"/>
        <v>#DIV/0!</v>
      </c>
      <c r="E64" s="18" t="e">
        <f t="shared" si="8"/>
        <v>#DIV/0!</v>
      </c>
      <c r="F64" s="18" t="e">
        <f t="shared" si="8"/>
        <v>#DIV/0!</v>
      </c>
      <c r="G64" s="18" t="e">
        <f t="shared" si="8"/>
        <v>#DIV/0!</v>
      </c>
      <c r="H64" s="18" t="e">
        <f t="shared" si="8"/>
        <v>#DIV/0!</v>
      </c>
      <c r="I64" s="18">
        <f t="shared" si="8"/>
        <v>0</v>
      </c>
      <c r="J64" s="18">
        <f t="shared" si="8"/>
        <v>0</v>
      </c>
      <c r="K64" s="18">
        <f t="shared" si="8"/>
        <v>0</v>
      </c>
      <c r="L64" s="18">
        <f t="shared" si="8"/>
        <v>0</v>
      </c>
      <c r="M64" s="18">
        <f t="shared" si="8"/>
        <v>0</v>
      </c>
      <c r="N64" s="18">
        <f t="shared" si="8"/>
        <v>0</v>
      </c>
      <c r="O64" s="18">
        <f t="shared" si="8"/>
        <v>0</v>
      </c>
      <c r="P64" s="18">
        <f t="shared" si="8"/>
        <v>0</v>
      </c>
      <c r="Q64" s="18">
        <f t="shared" si="8"/>
        <v>5.4116375311015008E-3</v>
      </c>
      <c r="R64" s="18">
        <f t="shared" si="8"/>
        <v>6.4455801155419807E-3</v>
      </c>
      <c r="S64" s="18">
        <f t="shared" si="8"/>
        <v>5.5082153829002908E-3</v>
      </c>
      <c r="T64" s="18">
        <f t="shared" si="8"/>
        <v>5.3680490136367972E-3</v>
      </c>
      <c r="U64" s="18">
        <f t="shared" si="8"/>
        <v>5.2908016427302704E-3</v>
      </c>
      <c r="V64" s="18">
        <f t="shared" si="8"/>
        <v>7.2114412968028157E-3</v>
      </c>
      <c r="W64" s="18">
        <f t="shared" si="8"/>
        <v>6.8065994170942975E-3</v>
      </c>
      <c r="X64" s="18">
        <f t="shared" si="8"/>
        <v>7.41427215976508E-3</v>
      </c>
      <c r="Y64" s="18">
        <f t="shared" si="8"/>
        <v>8.3369900759269217E-3</v>
      </c>
      <c r="Z64" s="18">
        <f t="shared" si="8"/>
        <v>9.0477881596036959E-3</v>
      </c>
      <c r="AA64" s="18">
        <f t="shared" si="8"/>
        <v>8.5545642952769754E-3</v>
      </c>
      <c r="AB64" s="18">
        <f t="shared" si="8"/>
        <v>7.9033749355876034E-3</v>
      </c>
      <c r="AC64" s="18">
        <f t="shared" si="8"/>
        <v>1.0376896663594478E-2</v>
      </c>
      <c r="AD64" s="18">
        <f t="shared" si="8"/>
        <v>1.3369678629544997E-2</v>
      </c>
      <c r="AF64" s="19">
        <f t="shared" si="3"/>
        <v>4.8657222417776225E-3</v>
      </c>
      <c r="AG64" s="19" t="str">
        <f t="shared" si="4"/>
        <v>Spain</v>
      </c>
    </row>
    <row r="65" spans="1:33" x14ac:dyDescent="0.15">
      <c r="A65" s="24" t="s">
        <v>68</v>
      </c>
      <c r="B65" s="18" t="e">
        <f t="shared" si="8"/>
        <v>#DIV/0!</v>
      </c>
      <c r="C65" s="18" t="e">
        <f t="shared" si="8"/>
        <v>#DIV/0!</v>
      </c>
      <c r="D65" s="18" t="e">
        <f t="shared" si="8"/>
        <v>#DIV/0!</v>
      </c>
      <c r="E65" s="18" t="e">
        <f t="shared" si="8"/>
        <v>#DIV/0!</v>
      </c>
      <c r="F65" s="18" t="e">
        <f t="shared" si="8"/>
        <v>#DIV/0!</v>
      </c>
      <c r="G65" s="18" t="e">
        <f t="shared" si="8"/>
        <v>#DIV/0!</v>
      </c>
      <c r="H65" s="18" t="e">
        <f t="shared" si="8"/>
        <v>#DIV/0!</v>
      </c>
      <c r="I65" s="18">
        <f t="shared" si="8"/>
        <v>7.8993611893113762E-3</v>
      </c>
      <c r="J65" s="18">
        <f t="shared" si="8"/>
        <v>7.491097714143022E-3</v>
      </c>
      <c r="K65" s="18">
        <f t="shared" si="8"/>
        <v>6.6497559845765872E-3</v>
      </c>
      <c r="L65" s="18">
        <f t="shared" si="8"/>
        <v>6.2863193460042906E-3</v>
      </c>
      <c r="M65" s="18">
        <f t="shared" si="8"/>
        <v>6.8956015485456988E-3</v>
      </c>
      <c r="N65" s="18">
        <f t="shared" si="8"/>
        <v>7.4042622607692066E-3</v>
      </c>
      <c r="O65" s="18">
        <f t="shared" si="8"/>
        <v>7.1460574071408114E-3</v>
      </c>
      <c r="P65" s="18">
        <f t="shared" si="8"/>
        <v>7.1796369699563831E-3</v>
      </c>
      <c r="Q65" s="18">
        <f t="shared" si="8"/>
        <v>8.072617606609463E-3</v>
      </c>
      <c r="R65" s="18">
        <f t="shared" si="8"/>
        <v>6.9930921172258343E-3</v>
      </c>
      <c r="S65" s="18">
        <f t="shared" si="8"/>
        <v>7.3388619746182805E-3</v>
      </c>
      <c r="T65" s="18">
        <f t="shared" si="8"/>
        <v>6.2090672289928806E-3</v>
      </c>
      <c r="U65" s="18">
        <f t="shared" si="8"/>
        <v>6.8663585576463947E-3</v>
      </c>
      <c r="V65" s="18">
        <f t="shared" si="8"/>
        <v>7.6939490791310917E-3</v>
      </c>
      <c r="W65" s="18">
        <f t="shared" si="8"/>
        <v>7.0548315808489411E-3</v>
      </c>
      <c r="X65" s="18">
        <f t="shared" si="8"/>
        <v>7.214810909288414E-3</v>
      </c>
      <c r="Y65" s="18">
        <f t="shared" ref="Y65:AD65" si="9">Y29/Y$36</f>
        <v>7.6708804358401172E-3</v>
      </c>
      <c r="Z65" s="18">
        <f t="shared" si="9"/>
        <v>6.9856258040138352E-3</v>
      </c>
      <c r="AA65" s="18">
        <f t="shared" si="9"/>
        <v>5.5118967673048374E-3</v>
      </c>
      <c r="AB65" s="18">
        <f t="shared" si="9"/>
        <v>5.496698096861762E-3</v>
      </c>
      <c r="AC65" s="18">
        <f t="shared" si="9"/>
        <v>4.9411828169531689E-3</v>
      </c>
      <c r="AD65" s="18">
        <f t="shared" si="9"/>
        <v>3.9457948929294126E-3</v>
      </c>
      <c r="AF65" s="19">
        <f t="shared" si="3"/>
        <v>6.7703527403959905E-3</v>
      </c>
      <c r="AG65" s="19" t="str">
        <f t="shared" si="4"/>
        <v>Sweden</v>
      </c>
    </row>
    <row r="66" spans="1:33" x14ac:dyDescent="0.15">
      <c r="A66" s="24" t="s">
        <v>69</v>
      </c>
      <c r="B66" s="18" t="e">
        <f t="shared" ref="B66:AD70" si="10">B30/B$36</f>
        <v>#DIV/0!</v>
      </c>
      <c r="C66" s="18" t="e">
        <f t="shared" si="10"/>
        <v>#DIV/0!</v>
      </c>
      <c r="D66" s="18" t="e">
        <f t="shared" si="10"/>
        <v>#DIV/0!</v>
      </c>
      <c r="E66" s="18" t="e">
        <f t="shared" si="10"/>
        <v>#DIV/0!</v>
      </c>
      <c r="F66" s="18" t="e">
        <f t="shared" si="10"/>
        <v>#DIV/0!</v>
      </c>
      <c r="G66" s="18" t="e">
        <f t="shared" si="10"/>
        <v>#DIV/0!</v>
      </c>
      <c r="H66" s="18" t="e">
        <f t="shared" si="10"/>
        <v>#DIV/0!</v>
      </c>
      <c r="I66" s="18">
        <f t="shared" si="10"/>
        <v>8.5765410163035818E-3</v>
      </c>
      <c r="J66" s="18">
        <f t="shared" si="10"/>
        <v>8.0071051595850401E-3</v>
      </c>
      <c r="K66" s="18">
        <f t="shared" si="10"/>
        <v>8.2292402358703949E-3</v>
      </c>
      <c r="L66" s="18">
        <f t="shared" si="10"/>
        <v>7.5298153588125661E-3</v>
      </c>
      <c r="M66" s="18">
        <f t="shared" si="10"/>
        <v>7.1568327979407969E-3</v>
      </c>
      <c r="N66" s="18">
        <f t="shared" si="10"/>
        <v>7.4259716148595062E-3</v>
      </c>
      <c r="O66" s="18">
        <f t="shared" si="10"/>
        <v>7.1340324910633074E-3</v>
      </c>
      <c r="P66" s="18">
        <f t="shared" si="10"/>
        <v>5.3219617755138242E-3</v>
      </c>
      <c r="Q66" s="18">
        <f t="shared" si="10"/>
        <v>5.9591692523567556E-3</v>
      </c>
      <c r="R66" s="18">
        <f t="shared" si="10"/>
        <v>6.4233886522863173E-3</v>
      </c>
      <c r="S66" s="18">
        <f t="shared" si="10"/>
        <v>5.7945951243112172E-3</v>
      </c>
      <c r="T66" s="18">
        <f t="shared" si="10"/>
        <v>5.3109320878576916E-3</v>
      </c>
      <c r="U66" s="18">
        <f t="shared" si="10"/>
        <v>4.7353720857281276E-3</v>
      </c>
      <c r="V66" s="18">
        <f t="shared" si="10"/>
        <v>4.7125039756801285E-3</v>
      </c>
      <c r="W66" s="18">
        <f t="shared" si="10"/>
        <v>4.4284238710437171E-3</v>
      </c>
      <c r="X66" s="18">
        <f t="shared" si="10"/>
        <v>4.4012014799331986E-3</v>
      </c>
      <c r="Y66" s="18">
        <f t="shared" si="10"/>
        <v>4.3947043857429455E-3</v>
      </c>
      <c r="Z66" s="18">
        <f t="shared" si="10"/>
        <v>4.2882944366713707E-3</v>
      </c>
      <c r="AA66" s="18">
        <f t="shared" si="10"/>
        <v>4.0659022252377075E-3</v>
      </c>
      <c r="AB66" s="18">
        <f t="shared" si="10"/>
        <v>4.1249478371264388E-3</v>
      </c>
      <c r="AC66" s="18">
        <f t="shared" si="10"/>
        <v>5.6157095986386621E-3</v>
      </c>
      <c r="AD66" s="18">
        <f t="shared" si="10"/>
        <v>4.1337493050042431E-3</v>
      </c>
      <c r="AF66" s="19">
        <f t="shared" si="3"/>
        <v>5.8077452167076167E-3</v>
      </c>
      <c r="AG66" s="19" t="str">
        <f t="shared" si="4"/>
        <v>Switzerland</v>
      </c>
    </row>
    <row r="67" spans="1:33" x14ac:dyDescent="0.15">
      <c r="A67" s="24" t="s">
        <v>1</v>
      </c>
      <c r="B67" s="18" t="e">
        <f t="shared" si="10"/>
        <v>#DIV/0!</v>
      </c>
      <c r="C67" s="18" t="e">
        <f t="shared" si="10"/>
        <v>#DIV/0!</v>
      </c>
      <c r="D67" s="18" t="e">
        <f t="shared" si="10"/>
        <v>#DIV/0!</v>
      </c>
      <c r="E67" s="18" t="e">
        <f t="shared" si="10"/>
        <v>#DIV/0!</v>
      </c>
      <c r="F67" s="18" t="e">
        <f t="shared" si="10"/>
        <v>#DIV/0!</v>
      </c>
      <c r="G67" s="18" t="e">
        <f t="shared" si="10"/>
        <v>#DIV/0!</v>
      </c>
      <c r="H67" s="18" t="e">
        <f t="shared" si="10"/>
        <v>#DIV/0!</v>
      </c>
      <c r="I67" s="18">
        <f t="shared" si="10"/>
        <v>1.8268622036192828E-2</v>
      </c>
      <c r="J67" s="18">
        <f t="shared" si="10"/>
        <v>1.4600352392450831E-2</v>
      </c>
      <c r="K67" s="18">
        <f t="shared" si="10"/>
        <v>1.3846646986827747E-2</v>
      </c>
      <c r="L67" s="18">
        <f t="shared" si="10"/>
        <v>1.4066208330286694E-2</v>
      </c>
      <c r="M67" s="18">
        <f t="shared" si="10"/>
        <v>1.4371267202369656E-2</v>
      </c>
      <c r="N67" s="18">
        <f t="shared" si="10"/>
        <v>1.2597702451569558E-2</v>
      </c>
      <c r="O67" s="18">
        <f t="shared" si="10"/>
        <v>1.3295502967766363E-2</v>
      </c>
      <c r="P67" s="18">
        <f t="shared" si="10"/>
        <v>1.4763300592869569E-2</v>
      </c>
      <c r="Q67" s="18">
        <f t="shared" si="10"/>
        <v>1.2676722731085452E-2</v>
      </c>
      <c r="R67" s="18">
        <f t="shared" si="10"/>
        <v>1.2111363925819381E-2</v>
      </c>
      <c r="S67" s="18">
        <f t="shared" si="10"/>
        <v>1.4887241767351253E-2</v>
      </c>
      <c r="T67" s="18">
        <f t="shared" si="10"/>
        <v>1.1913291902793157E-2</v>
      </c>
      <c r="U67" s="18">
        <f t="shared" si="10"/>
        <v>1.3029812606131574E-2</v>
      </c>
      <c r="V67" s="18">
        <f t="shared" si="10"/>
        <v>1.0508099876061812E-2</v>
      </c>
      <c r="W67" s="18">
        <f t="shared" si="10"/>
        <v>1.1234203267601455E-2</v>
      </c>
      <c r="X67" s="18">
        <f t="shared" si="10"/>
        <v>1.1256933242479464E-2</v>
      </c>
      <c r="Y67" s="18">
        <f t="shared" si="10"/>
        <v>1.297343894542243E-2</v>
      </c>
      <c r="Z67" s="18">
        <f t="shared" si="10"/>
        <v>2.2173396158594816E-2</v>
      </c>
      <c r="AA67" s="18">
        <f t="shared" si="10"/>
        <v>2.667620974270787E-2</v>
      </c>
      <c r="AB67" s="18">
        <f t="shared" si="10"/>
        <v>3.2612575697754186E-2</v>
      </c>
      <c r="AC67" s="18">
        <f t="shared" si="10"/>
        <v>4.0118335983287415E-2</v>
      </c>
      <c r="AD67" s="18">
        <f t="shared" si="10"/>
        <v>3.8547758729654928E-2</v>
      </c>
      <c r="AF67" s="19">
        <f t="shared" si="3"/>
        <v>1.7569499433503565E-2</v>
      </c>
      <c r="AG67" s="19" t="str">
        <f t="shared" si="4"/>
        <v>Thailand</v>
      </c>
    </row>
    <row r="68" spans="1:33" x14ac:dyDescent="0.15">
      <c r="A68" s="24" t="s">
        <v>119</v>
      </c>
      <c r="B68" s="18" t="e">
        <f t="shared" si="10"/>
        <v>#DIV/0!</v>
      </c>
      <c r="C68" s="18" t="e">
        <f t="shared" si="10"/>
        <v>#DIV/0!</v>
      </c>
      <c r="D68" s="18" t="e">
        <f t="shared" si="10"/>
        <v>#DIV/0!</v>
      </c>
      <c r="E68" s="18" t="e">
        <f t="shared" si="10"/>
        <v>#DIV/0!</v>
      </c>
      <c r="F68" s="18" t="e">
        <f t="shared" si="10"/>
        <v>#DIV/0!</v>
      </c>
      <c r="G68" s="18" t="e">
        <f t="shared" si="10"/>
        <v>#DIV/0!</v>
      </c>
      <c r="H68" s="18" t="e">
        <f t="shared" si="10"/>
        <v>#DIV/0!</v>
      </c>
      <c r="I68" s="18">
        <f t="shared" si="10"/>
        <v>1.2366506618806841E-3</v>
      </c>
      <c r="J68" s="18">
        <f t="shared" si="10"/>
        <v>2.3247274784102779E-3</v>
      </c>
      <c r="K68" s="18">
        <f t="shared" si="10"/>
        <v>1.7046401176009783E-3</v>
      </c>
      <c r="L68" s="18">
        <f t="shared" si="10"/>
        <v>1.3918057241557821E-3</v>
      </c>
      <c r="M68" s="18">
        <f t="shared" si="10"/>
        <v>1.3229691342090963E-3</v>
      </c>
      <c r="N68" s="18">
        <f t="shared" si="10"/>
        <v>2.0641264077434088E-3</v>
      </c>
      <c r="O68" s="18">
        <f t="shared" si="10"/>
        <v>2.0394040271907729E-3</v>
      </c>
      <c r="P68" s="18">
        <f t="shared" si="10"/>
        <v>1.6900751346274651E-3</v>
      </c>
      <c r="Q68" s="18">
        <f t="shared" si="10"/>
        <v>1.7576140456959199E-3</v>
      </c>
      <c r="R68" s="18">
        <f t="shared" si="10"/>
        <v>2.0644874765142606E-3</v>
      </c>
      <c r="S68" s="18">
        <f t="shared" si="10"/>
        <v>1.3980089030017006E-3</v>
      </c>
      <c r="T68" s="18">
        <f t="shared" si="10"/>
        <v>2.0345689658716986E-3</v>
      </c>
      <c r="U68" s="18">
        <f t="shared" si="10"/>
        <v>2.439005060963278E-3</v>
      </c>
      <c r="V68" s="18">
        <f t="shared" si="10"/>
        <v>2.929069884220857E-3</v>
      </c>
      <c r="W68" s="18">
        <f t="shared" si="10"/>
        <v>3.5871435794173324E-3</v>
      </c>
      <c r="X68" s="18">
        <f t="shared" si="10"/>
        <v>4.5217156582493612E-3</v>
      </c>
      <c r="Y68" s="18">
        <f t="shared" si="10"/>
        <v>4.8637977256311459E-3</v>
      </c>
      <c r="Z68" s="18">
        <f t="shared" si="10"/>
        <v>4.9081745597134904E-3</v>
      </c>
      <c r="AA68" s="18">
        <f t="shared" si="10"/>
        <v>3.806910377553676E-3</v>
      </c>
      <c r="AB68" s="18">
        <f t="shared" si="10"/>
        <v>4.3312997935790335E-3</v>
      </c>
      <c r="AC68" s="18">
        <f t="shared" si="10"/>
        <v>4.1671291050242119E-3</v>
      </c>
      <c r="AD68" s="18">
        <f t="shared" si="10"/>
        <v>3.6372916535173973E-3</v>
      </c>
      <c r="AF68" s="19">
        <f t="shared" si="3"/>
        <v>2.7373007033987193E-3</v>
      </c>
      <c r="AG68" s="19" t="str">
        <f t="shared" si="4"/>
        <v>Türkiye, Rep of</v>
      </c>
    </row>
    <row r="69" spans="1:33" x14ac:dyDescent="0.15">
      <c r="A69" s="24" t="s">
        <v>71</v>
      </c>
      <c r="B69" s="18" t="e">
        <f t="shared" si="10"/>
        <v>#DIV/0!</v>
      </c>
      <c r="C69" s="18" t="e">
        <f t="shared" si="10"/>
        <v>#DIV/0!</v>
      </c>
      <c r="D69" s="18" t="e">
        <f t="shared" si="10"/>
        <v>#DIV/0!</v>
      </c>
      <c r="E69" s="18" t="e">
        <f t="shared" si="10"/>
        <v>#DIV/0!</v>
      </c>
      <c r="F69" s="18" t="e">
        <f t="shared" si="10"/>
        <v>#DIV/0!</v>
      </c>
      <c r="G69" s="18" t="e">
        <f t="shared" si="10"/>
        <v>#DIV/0!</v>
      </c>
      <c r="H69" s="18" t="e">
        <f t="shared" si="10"/>
        <v>#DIV/0!</v>
      </c>
      <c r="I69" s="18">
        <f t="shared" si="10"/>
        <v>3.4670956501620873E-2</v>
      </c>
      <c r="J69" s="18">
        <f t="shared" si="10"/>
        <v>3.5208866523298819E-2</v>
      </c>
      <c r="K69" s="18">
        <f t="shared" si="10"/>
        <v>3.3447318555452153E-2</v>
      </c>
      <c r="L69" s="18">
        <f t="shared" si="10"/>
        <v>3.0819569305914715E-2</v>
      </c>
      <c r="M69" s="18">
        <f t="shared" si="10"/>
        <v>3.0055915417809911E-2</v>
      </c>
      <c r="N69" s="18">
        <f t="shared" si="10"/>
        <v>3.3575210031564939E-2</v>
      </c>
      <c r="O69" s="18">
        <f t="shared" si="10"/>
        <v>3.4691907119437745E-2</v>
      </c>
      <c r="P69" s="18">
        <f t="shared" si="10"/>
        <v>3.6684276812093686E-2</v>
      </c>
      <c r="Q69" s="18">
        <f t="shared" si="10"/>
        <v>3.2547900172721571E-2</v>
      </c>
      <c r="R69" s="18">
        <f t="shared" si="10"/>
        <v>3.1643083303978733E-2</v>
      </c>
      <c r="S69" s="18">
        <f t="shared" si="10"/>
        <v>3.2689218093361609E-2</v>
      </c>
      <c r="T69" s="18">
        <f t="shared" si="10"/>
        <v>3.075135686348561E-2</v>
      </c>
      <c r="U69" s="18">
        <f t="shared" si="10"/>
        <v>2.840615518881209E-2</v>
      </c>
      <c r="V69" s="18">
        <f t="shared" si="10"/>
        <v>2.8739414215732582E-2</v>
      </c>
      <c r="W69" s="18">
        <f t="shared" si="10"/>
        <v>2.2838454658484719E-2</v>
      </c>
      <c r="X69" s="18">
        <f t="shared" si="10"/>
        <v>2.3718741973536302E-2</v>
      </c>
      <c r="Y69" s="18">
        <f t="shared" si="10"/>
        <v>2.2781650708836865E-2</v>
      </c>
      <c r="Z69" s="18">
        <f t="shared" si="10"/>
        <v>2.1521154675214683E-2</v>
      </c>
      <c r="AA69" s="18">
        <f t="shared" si="10"/>
        <v>2.321958266241831E-2</v>
      </c>
      <c r="AB69" s="18">
        <f t="shared" si="10"/>
        <v>1.9294964857391676E-2</v>
      </c>
      <c r="AC69" s="18">
        <f t="shared" si="10"/>
        <v>1.6949780658353376E-2</v>
      </c>
      <c r="AD69" s="18">
        <f t="shared" si="10"/>
        <v>1.8053475677719252E-2</v>
      </c>
      <c r="AF69" s="19">
        <f t="shared" si="3"/>
        <v>2.8286770635329098E-2</v>
      </c>
      <c r="AG69" s="19" t="str">
        <f t="shared" si="4"/>
        <v>United Kingdom</v>
      </c>
    </row>
    <row r="70" spans="1:33" x14ac:dyDescent="0.15">
      <c r="A70" s="24" t="s">
        <v>72</v>
      </c>
      <c r="B70" s="18" t="e">
        <f t="shared" si="10"/>
        <v>#DIV/0!</v>
      </c>
      <c r="C70" s="18" t="e">
        <f t="shared" si="10"/>
        <v>#DIV/0!</v>
      </c>
      <c r="D70" s="18" t="e">
        <f t="shared" si="10"/>
        <v>#DIV/0!</v>
      </c>
      <c r="E70" s="18" t="e">
        <f t="shared" si="10"/>
        <v>#DIV/0!</v>
      </c>
      <c r="F70" s="18" t="e">
        <f t="shared" si="10"/>
        <v>#DIV/0!</v>
      </c>
      <c r="G70" s="18" t="e">
        <f t="shared" si="10"/>
        <v>#DIV/0!</v>
      </c>
      <c r="H70" s="18" t="e">
        <f t="shared" si="10"/>
        <v>#DIV/0!</v>
      </c>
      <c r="I70" s="18">
        <f t="shared" si="10"/>
        <v>0.18572952502614587</v>
      </c>
      <c r="J70" s="18">
        <f t="shared" si="10"/>
        <v>0.20094902860311414</v>
      </c>
      <c r="K70" s="18">
        <f t="shared" si="10"/>
        <v>0.19916186335016994</v>
      </c>
      <c r="L70" s="18">
        <f t="shared" si="10"/>
        <v>0.19711392341700576</v>
      </c>
      <c r="M70" s="18">
        <f t="shared" si="10"/>
        <v>0.18151053687499394</v>
      </c>
      <c r="N70" s="18">
        <f t="shared" si="10"/>
        <v>0.18864271081866205</v>
      </c>
      <c r="O70" s="18">
        <f t="shared" si="10"/>
        <v>0.20524426371103863</v>
      </c>
      <c r="P70" s="18">
        <f t="shared" si="10"/>
        <v>0.23604867590753334</v>
      </c>
      <c r="Q70" s="18">
        <f t="shared" si="10"/>
        <v>0.22060545623871947</v>
      </c>
      <c r="R70" s="18">
        <f t="shared" si="10"/>
        <v>0.21082076582916151</v>
      </c>
      <c r="S70" s="18">
        <f t="shared" si="10"/>
        <v>0.20175716915258743</v>
      </c>
      <c r="T70" s="18">
        <f t="shared" si="10"/>
        <v>0.18691664560564356</v>
      </c>
      <c r="U70" s="18">
        <f t="shared" si="10"/>
        <v>0.16837677107513715</v>
      </c>
      <c r="V70" s="18">
        <f t="shared" si="10"/>
        <v>0.15235069322984426</v>
      </c>
      <c r="W70" s="18">
        <f t="shared" si="10"/>
        <v>0.14424029288707535</v>
      </c>
      <c r="X70" s="18">
        <f t="shared" si="10"/>
        <v>0.14663745493465835</v>
      </c>
      <c r="Y70" s="18">
        <f t="shared" si="10"/>
        <v>0.12859872515915674</v>
      </c>
      <c r="Z70" s="18">
        <f t="shared" si="10"/>
        <v>0.11837876052650532</v>
      </c>
      <c r="AA70" s="18">
        <f t="shared" si="10"/>
        <v>0.11648589103327445</v>
      </c>
      <c r="AB70" s="18">
        <f t="shared" si="10"/>
        <v>0.1074069867899204</v>
      </c>
      <c r="AC70" s="18">
        <f t="shared" si="10"/>
        <v>0.10249573228120377</v>
      </c>
      <c r="AD70" s="18">
        <f t="shared" si="10"/>
        <v>9.6750017860135137E-2</v>
      </c>
      <c r="AF70" s="19">
        <f t="shared" si="3"/>
        <v>0.16801008592325853</v>
      </c>
      <c r="AG70" s="19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1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26" t="s">
        <v>246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27" t="s">
        <v>247</v>
      </c>
      <c r="C4" s="27"/>
      <c r="D4" s="27"/>
      <c r="E4" s="27"/>
      <c r="F4" s="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248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249</v>
      </c>
      <c r="D7" s="4" t="s">
        <v>250</v>
      </c>
      <c r="E7" s="4" t="s">
        <v>251</v>
      </c>
      <c r="F7" s="4" t="s">
        <v>252</v>
      </c>
      <c r="G7" s="4" t="s">
        <v>253</v>
      </c>
      <c r="H7" s="4" t="s">
        <v>254</v>
      </c>
      <c r="I7" s="4" t="s">
        <v>255</v>
      </c>
      <c r="J7" s="4" t="s">
        <v>256</v>
      </c>
      <c r="K7" s="4" t="s">
        <v>257</v>
      </c>
      <c r="L7" s="4" t="s">
        <v>258</v>
      </c>
      <c r="M7" s="4" t="s">
        <v>259</v>
      </c>
      <c r="N7" s="4" t="s">
        <v>260</v>
      </c>
      <c r="O7" s="4" t="s">
        <v>261</v>
      </c>
      <c r="P7" s="4" t="s">
        <v>262</v>
      </c>
      <c r="Q7" s="4" t="s">
        <v>263</v>
      </c>
      <c r="R7" s="4" t="s">
        <v>264</v>
      </c>
      <c r="S7" s="4" t="s">
        <v>265</v>
      </c>
      <c r="T7" s="4" t="s">
        <v>266</v>
      </c>
      <c r="U7" s="4" t="s">
        <v>267</v>
      </c>
      <c r="V7" s="4" t="s">
        <v>268</v>
      </c>
      <c r="W7" s="4" t="s">
        <v>269</v>
      </c>
      <c r="X7" s="4" t="s">
        <v>270</v>
      </c>
      <c r="Y7" s="4" t="s">
        <v>271</v>
      </c>
      <c r="Z7" s="4" t="s">
        <v>272</v>
      </c>
      <c r="AA7" s="4" t="s">
        <v>273</v>
      </c>
      <c r="AB7" s="4" t="s">
        <v>274</v>
      </c>
      <c r="AC7" s="4" t="s">
        <v>275</v>
      </c>
      <c r="AD7" s="4" t="s">
        <v>276</v>
      </c>
      <c r="AE7" s="5" t="s">
        <v>277</v>
      </c>
    </row>
    <row r="8" spans="1:31" ht="13.5" customHeight="1" x14ac:dyDescent="0.15">
      <c r="A8" s="1"/>
      <c r="B8" s="6" t="s">
        <v>278</v>
      </c>
      <c r="C8" s="7">
        <v>661.78852257776373</v>
      </c>
      <c r="D8" s="8">
        <v>912.40108671825863</v>
      </c>
      <c r="E8" s="8">
        <v>951.33439149906269</v>
      </c>
      <c r="F8" s="8">
        <v>1070.90540846405</v>
      </c>
      <c r="G8" s="8">
        <v>1319.9343576015101</v>
      </c>
      <c r="H8" s="8">
        <v>1401.1125300592998</v>
      </c>
      <c r="I8" s="8">
        <v>1285.5353508925309</v>
      </c>
      <c r="J8" s="8">
        <v>896.44326456401393</v>
      </c>
      <c r="K8" s="8">
        <v>976.91604722703516</v>
      </c>
      <c r="L8" s="8">
        <v>1159.613775</v>
      </c>
      <c r="M8" s="8">
        <v>1379.9480100000001</v>
      </c>
      <c r="N8" s="8">
        <v>1505.6016509999999</v>
      </c>
      <c r="O8" s="8">
        <v>1584.6002269999999</v>
      </c>
      <c r="P8" s="8">
        <v>2209.6181029999998</v>
      </c>
      <c r="Q8" s="8">
        <v>3254.8569069999999</v>
      </c>
      <c r="R8" s="8">
        <v>3453.3796000000002</v>
      </c>
      <c r="S8" s="8">
        <v>3838.0448339999998</v>
      </c>
      <c r="T8" s="8">
        <v>5154.1312019999996</v>
      </c>
      <c r="U8" s="8">
        <v>3853.4296869999998</v>
      </c>
      <c r="V8" s="8">
        <v>5985.3679169999996</v>
      </c>
      <c r="W8" s="8">
        <v>7950.5514240000002</v>
      </c>
      <c r="X8" s="8">
        <v>5474.8499220000003</v>
      </c>
      <c r="Y8" s="8">
        <v>5496.4052430000002</v>
      </c>
      <c r="Z8" s="8">
        <v>5425.8308660000002</v>
      </c>
      <c r="AA8" s="8">
        <v>4198.2794100000001</v>
      </c>
      <c r="AB8" s="8">
        <v>3432.5331179999998</v>
      </c>
      <c r="AC8" s="8">
        <v>4460.1209490000001</v>
      </c>
      <c r="AD8" s="8">
        <v>5906.9411799999998</v>
      </c>
      <c r="AE8" s="8">
        <v>4003.4808029999999</v>
      </c>
    </row>
    <row r="9" spans="1:31" ht="13.5" customHeight="1" x14ac:dyDescent="0.15">
      <c r="A9" s="1"/>
      <c r="B9" s="9" t="s">
        <v>279</v>
      </c>
      <c r="C9" s="10">
        <v>37957.128368639162</v>
      </c>
      <c r="D9" s="11">
        <v>40686.410072076527</v>
      </c>
      <c r="E9" s="11">
        <v>46191.737758959207</v>
      </c>
      <c r="F9" s="11">
        <v>55092.015017012571</v>
      </c>
      <c r="G9" s="11">
        <v>77084.863944685305</v>
      </c>
      <c r="H9" s="11">
        <v>74938.603178838457</v>
      </c>
      <c r="I9" s="11">
        <v>63465.462969971806</v>
      </c>
      <c r="J9" s="11">
        <v>43702.651426498102</v>
      </c>
      <c r="K9" s="11">
        <v>50350.057027162751</v>
      </c>
      <c r="L9" s="11">
        <v>61923.465881999997</v>
      </c>
      <c r="M9" s="11">
        <v>62057.113425000003</v>
      </c>
      <c r="N9" s="11">
        <v>64720.764175999997</v>
      </c>
      <c r="O9" s="11">
        <v>75824.319864999998</v>
      </c>
      <c r="P9" s="11">
        <v>94407.211500000005</v>
      </c>
      <c r="Q9" s="11">
        <v>118143.08775000001</v>
      </c>
      <c r="R9" s="11">
        <v>130605.205919</v>
      </c>
      <c r="S9" s="11">
        <v>141294.11796599999</v>
      </c>
      <c r="T9" s="11">
        <v>179167.69394</v>
      </c>
      <c r="U9" s="11">
        <v>134733.857525</v>
      </c>
      <c r="V9" s="11">
        <v>185120.618074</v>
      </c>
      <c r="W9" s="11">
        <v>229092.07454500001</v>
      </c>
      <c r="X9" s="11">
        <v>250453.30228100001</v>
      </c>
      <c r="Y9" s="11">
        <v>249576.68772399999</v>
      </c>
      <c r="Z9" s="11">
        <v>227895.119886</v>
      </c>
      <c r="AA9" s="11">
        <v>201790.336767</v>
      </c>
      <c r="AB9" s="11">
        <v>195102.78183200001</v>
      </c>
      <c r="AC9" s="11">
        <v>223707.34508</v>
      </c>
      <c r="AD9" s="11">
        <v>249373.17077</v>
      </c>
      <c r="AE9" s="11">
        <v>238923.53322700001</v>
      </c>
    </row>
    <row r="10" spans="1:31" ht="13.5" customHeight="1" x14ac:dyDescent="0.15">
      <c r="A10" s="1"/>
      <c r="B10" s="12" t="s">
        <v>280</v>
      </c>
      <c r="C10" s="13">
        <v>30423.978334984324</v>
      </c>
      <c r="D10" s="14">
        <v>32841.888598600504</v>
      </c>
      <c r="E10" s="14">
        <v>37201.90165545643</v>
      </c>
      <c r="F10" s="14">
        <v>42750.782173874941</v>
      </c>
      <c r="G10" s="14">
        <v>55603.713132754106</v>
      </c>
      <c r="H10" s="14">
        <v>54353.43996167431</v>
      </c>
      <c r="I10" s="14">
        <v>45886.562016516546</v>
      </c>
      <c r="J10" s="14">
        <v>30632.964971074936</v>
      </c>
      <c r="K10" s="14">
        <v>34853.19585993659</v>
      </c>
      <c r="L10" s="14">
        <v>41139.256047000003</v>
      </c>
      <c r="M10" s="14">
        <v>40398.749747000002</v>
      </c>
      <c r="N10" s="14">
        <v>40895.847365000001</v>
      </c>
      <c r="O10" s="14">
        <v>47123.662450999997</v>
      </c>
      <c r="P10" s="14">
        <v>56374.558532000003</v>
      </c>
      <c r="Q10" s="14">
        <v>66594.834845000005</v>
      </c>
      <c r="R10" s="14">
        <v>70880.987311000004</v>
      </c>
      <c r="S10" s="14">
        <v>76271.988545</v>
      </c>
      <c r="T10" s="14">
        <v>92886.208406000005</v>
      </c>
      <c r="U10" s="14">
        <v>71308.359725999995</v>
      </c>
      <c r="V10" s="14">
        <v>99476.738352999993</v>
      </c>
      <c r="W10" s="14">
        <v>119527.195282</v>
      </c>
      <c r="X10" s="14">
        <v>125379.04883099999</v>
      </c>
      <c r="Y10" s="14">
        <v>120729.71258000001</v>
      </c>
      <c r="Z10" s="14">
        <v>106255.64990800001</v>
      </c>
      <c r="AA10" s="14">
        <v>96680.271561000001</v>
      </c>
      <c r="AB10" s="14">
        <v>92965.394165000005</v>
      </c>
      <c r="AC10" s="14">
        <v>108833.78367999999</v>
      </c>
      <c r="AD10" s="14">
        <v>115668.961249</v>
      </c>
      <c r="AE10" s="14">
        <v>109346.459028</v>
      </c>
    </row>
    <row r="11" spans="1:31" ht="13.5" customHeight="1" x14ac:dyDescent="0.15">
      <c r="A11" s="1"/>
      <c r="B11" s="15" t="s">
        <v>281</v>
      </c>
      <c r="C11" s="10">
        <v>4905.6918770305938</v>
      </c>
      <c r="D11" s="11">
        <v>5006.0568366632779</v>
      </c>
      <c r="E11" s="11">
        <v>6079.3401299637135</v>
      </c>
      <c r="F11" s="11">
        <v>6422.8278923890211</v>
      </c>
      <c r="G11" s="11">
        <v>8918.4106255154857</v>
      </c>
      <c r="H11" s="11">
        <v>8310.4709405383419</v>
      </c>
      <c r="I11" s="11">
        <v>6824.329793261988</v>
      </c>
      <c r="J11" s="11">
        <v>4296.915746201048</v>
      </c>
      <c r="K11" s="11">
        <v>4816.2153032812703</v>
      </c>
      <c r="L11" s="11">
        <v>4910.8546040000001</v>
      </c>
      <c r="M11" s="11">
        <v>6091.7552690000002</v>
      </c>
      <c r="N11" s="11">
        <v>5838.4450379999998</v>
      </c>
      <c r="O11" s="11">
        <v>6251.2921759999999</v>
      </c>
      <c r="P11" s="11">
        <v>7349.3258589999996</v>
      </c>
      <c r="Q11" s="11">
        <v>8594.6203170000008</v>
      </c>
      <c r="R11" s="11">
        <v>8928.9249749999999</v>
      </c>
      <c r="S11" s="11">
        <v>9561.1721940000007</v>
      </c>
      <c r="T11" s="11">
        <v>11308.34713</v>
      </c>
      <c r="U11" s="11">
        <v>9405.1094369999992</v>
      </c>
      <c r="V11" s="11">
        <v>10730.11731</v>
      </c>
      <c r="W11" s="11">
        <v>13701.970267000001</v>
      </c>
      <c r="X11" s="11">
        <v>15577.605549</v>
      </c>
      <c r="Y11" s="11">
        <v>16512.661700000001</v>
      </c>
      <c r="Z11" s="11">
        <v>14748.949553</v>
      </c>
      <c r="AA11" s="11">
        <v>13736.645634</v>
      </c>
      <c r="AB11" s="11">
        <v>14358.743804</v>
      </c>
      <c r="AC11" s="11">
        <v>15846.993939</v>
      </c>
      <c r="AD11" s="11">
        <v>17196.03355</v>
      </c>
      <c r="AE11" s="11">
        <v>16304.353317999999</v>
      </c>
    </row>
    <row r="12" spans="1:31" ht="13.5" customHeight="1" x14ac:dyDescent="0.15">
      <c r="A12" s="1"/>
      <c r="B12" s="16" t="s">
        <v>282</v>
      </c>
      <c r="C12" s="13">
        <v>237.809346674284</v>
      </c>
      <c r="D12" s="14">
        <v>113.70501844145299</v>
      </c>
      <c r="E12" s="14">
        <v>166.51014100912201</v>
      </c>
      <c r="F12" s="14">
        <v>105.463896451434</v>
      </c>
      <c r="G12" s="14">
        <v>97.92899821990261</v>
      </c>
      <c r="H12" s="14">
        <v>199.95508601998</v>
      </c>
      <c r="I12" s="14">
        <v>130.881760086398</v>
      </c>
      <c r="J12" s="14">
        <v>82.218228548513238</v>
      </c>
      <c r="K12" s="14">
        <v>127.63711496100201</v>
      </c>
      <c r="L12" s="14">
        <v>74.014503000000005</v>
      </c>
      <c r="M12" s="14">
        <v>93.219958000000005</v>
      </c>
      <c r="N12" s="14">
        <v>85.681976000000006</v>
      </c>
      <c r="O12" s="14">
        <v>135.44685200000001</v>
      </c>
      <c r="P12" s="14">
        <v>213.29369700000001</v>
      </c>
      <c r="Q12" s="14">
        <v>155.38759400000001</v>
      </c>
      <c r="R12" s="14">
        <v>187.85662099999999</v>
      </c>
      <c r="S12" s="14">
        <v>258.11129399999999</v>
      </c>
      <c r="T12" s="14">
        <v>315.13385599999998</v>
      </c>
      <c r="U12" s="14">
        <v>232.321448</v>
      </c>
      <c r="V12" s="14">
        <v>262.61713099999997</v>
      </c>
      <c r="W12" s="14">
        <v>347.66636099999999</v>
      </c>
      <c r="X12" s="14">
        <v>377.148392</v>
      </c>
      <c r="Y12" s="14">
        <v>389.76770800000003</v>
      </c>
      <c r="Z12" s="14">
        <v>424.48942499999998</v>
      </c>
      <c r="AA12" s="14">
        <v>357.214989</v>
      </c>
      <c r="AB12" s="14">
        <v>328.89232800000002</v>
      </c>
      <c r="AC12" s="14">
        <v>381.24134600000002</v>
      </c>
      <c r="AD12" s="14">
        <v>400.310362</v>
      </c>
      <c r="AE12" s="14">
        <v>607.03274499999998</v>
      </c>
    </row>
    <row r="13" spans="1:31" ht="13.5" customHeight="1" x14ac:dyDescent="0.15">
      <c r="A13" s="1"/>
      <c r="B13" s="16" t="s">
        <v>283</v>
      </c>
      <c r="C13" s="10"/>
      <c r="D13" s="11"/>
      <c r="E13" s="11"/>
      <c r="F13" s="11"/>
      <c r="G13" s="11"/>
      <c r="H13" s="11"/>
      <c r="I13" s="11">
        <v>469.23080167839407</v>
      </c>
      <c r="J13" s="11">
        <v>271.92486272057204</v>
      </c>
      <c r="K13" s="11">
        <v>329.90378904113578</v>
      </c>
      <c r="L13" s="11">
        <v>429.16862600000002</v>
      </c>
      <c r="M13" s="11">
        <v>456.44890400000003</v>
      </c>
      <c r="N13" s="11">
        <v>486.33028400000001</v>
      </c>
      <c r="O13" s="11">
        <v>468.14686999999998</v>
      </c>
      <c r="P13" s="11">
        <v>707.98286499999995</v>
      </c>
      <c r="Q13" s="11">
        <v>616.46450200000004</v>
      </c>
      <c r="R13" s="11">
        <v>697.63929199999995</v>
      </c>
      <c r="S13" s="11">
        <v>722.71414700000003</v>
      </c>
      <c r="T13" s="11">
        <v>969.21628299999998</v>
      </c>
      <c r="U13" s="11">
        <v>608.519319</v>
      </c>
      <c r="V13" s="11">
        <v>671.09551599999998</v>
      </c>
      <c r="W13" s="11">
        <v>1079.8959910000001</v>
      </c>
      <c r="X13" s="11">
        <v>1104.610173</v>
      </c>
      <c r="Y13" s="11">
        <v>967.04637600000001</v>
      </c>
      <c r="Z13" s="11">
        <v>1092.8115680000001</v>
      </c>
      <c r="AA13" s="11">
        <v>850.64525800000001</v>
      </c>
      <c r="AB13" s="11">
        <v>808.362978</v>
      </c>
      <c r="AC13" s="11">
        <v>1128.565055</v>
      </c>
      <c r="AD13" s="11">
        <v>1205.545678</v>
      </c>
      <c r="AE13" s="11">
        <v>976.72337500000003</v>
      </c>
    </row>
    <row r="14" spans="1:31" ht="13.5" customHeight="1" x14ac:dyDescent="0.15">
      <c r="A14" s="1"/>
      <c r="B14" s="16" t="s">
        <v>284</v>
      </c>
      <c r="C14" s="13">
        <v>861.30272065597319</v>
      </c>
      <c r="D14" s="14">
        <v>384.21408082025579</v>
      </c>
      <c r="E14" s="14">
        <v>623.86634204171003</v>
      </c>
      <c r="F14" s="14">
        <v>478.77345678025887</v>
      </c>
      <c r="G14" s="14">
        <v>651.88397299600967</v>
      </c>
      <c r="H14" s="14">
        <v>631.54923585491042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285</v>
      </c>
      <c r="C15" s="10">
        <v>1.0845770028527901</v>
      </c>
      <c r="D15" s="11">
        <v>1.6792603822801</v>
      </c>
      <c r="E15" s="11">
        <v>2.61510336537726</v>
      </c>
      <c r="F15" s="11">
        <v>5.4587976170633512</v>
      </c>
      <c r="G15" s="11">
        <v>13.727183982956209</v>
      </c>
      <c r="H15" s="11">
        <v>12.148514213527299</v>
      </c>
      <c r="I15" s="11">
        <v>2.7617355754944297</v>
      </c>
      <c r="J15" s="11">
        <v>1.3180396413353801</v>
      </c>
      <c r="K15" s="11">
        <v>1.3210108094020707</v>
      </c>
      <c r="L15" s="11">
        <v>2.7289789999999998</v>
      </c>
      <c r="M15" s="11">
        <v>1.680442</v>
      </c>
      <c r="N15" s="11">
        <v>3.3653879999999998</v>
      </c>
      <c r="O15" s="11">
        <v>1.5664450000000001</v>
      </c>
      <c r="P15" s="11">
        <v>1.700272</v>
      </c>
      <c r="Q15" s="11">
        <v>3.9932120000000002</v>
      </c>
      <c r="R15" s="11">
        <v>2.9025310000000002</v>
      </c>
      <c r="S15" s="11">
        <v>2.6469200000000002</v>
      </c>
      <c r="T15" s="11">
        <v>2.2084860000000002</v>
      </c>
      <c r="U15" s="11">
        <v>1.9341710000000001</v>
      </c>
      <c r="V15" s="11">
        <v>2.6755360000000001</v>
      </c>
      <c r="W15" s="11">
        <v>4.0598429999999999</v>
      </c>
      <c r="X15" s="11">
        <v>3.1894130000000001</v>
      </c>
      <c r="Y15" s="11">
        <v>3.2720989999999999</v>
      </c>
      <c r="Z15" s="11">
        <v>3.3097449999999999</v>
      </c>
      <c r="AA15" s="11">
        <v>3.7977669999999999</v>
      </c>
      <c r="AB15" s="11">
        <v>4.4692270000000001</v>
      </c>
      <c r="AC15" s="11">
        <v>14.169651999999999</v>
      </c>
      <c r="AD15" s="11">
        <v>25.022551</v>
      </c>
      <c r="AE15" s="11">
        <v>7.275925</v>
      </c>
    </row>
    <row r="16" spans="1:31" ht="13.5" customHeight="1" x14ac:dyDescent="0.15">
      <c r="A16" s="1"/>
      <c r="B16" s="16" t="s">
        <v>286</v>
      </c>
      <c r="C16" s="13"/>
      <c r="D16" s="14"/>
      <c r="E16" s="14"/>
      <c r="F16" s="14"/>
      <c r="G16" s="14">
        <v>0.89744727259834389</v>
      </c>
      <c r="H16" s="14">
        <v>1.8647471243629601</v>
      </c>
      <c r="I16" s="14">
        <v>0.35675448110723784</v>
      </c>
      <c r="J16" s="14">
        <v>1.22166911626607</v>
      </c>
      <c r="K16" s="14">
        <v>3.6488949979413396</v>
      </c>
      <c r="L16" s="14">
        <v>4.5352129999999997</v>
      </c>
      <c r="M16" s="14">
        <v>5.7879990000000001</v>
      </c>
      <c r="N16" s="14">
        <v>3.6620360000000001</v>
      </c>
      <c r="O16" s="14">
        <v>9.2694410000000005</v>
      </c>
      <c r="P16" s="14">
        <v>12.173906000000001</v>
      </c>
      <c r="Q16" s="14">
        <v>3.424763</v>
      </c>
      <c r="R16" s="14">
        <v>16.554797000000001</v>
      </c>
      <c r="S16" s="14">
        <v>2.1340319999999999</v>
      </c>
      <c r="T16" s="14">
        <v>43.877664000000003</v>
      </c>
      <c r="U16" s="14">
        <v>5.7785390000000003</v>
      </c>
      <c r="V16" s="14">
        <v>25.765201000000001</v>
      </c>
      <c r="W16" s="14">
        <v>38.339342000000002</v>
      </c>
      <c r="X16" s="14">
        <v>23.184811</v>
      </c>
      <c r="Y16" s="14">
        <v>8.8840330000000005</v>
      </c>
      <c r="Z16" s="14">
        <v>11.592943</v>
      </c>
      <c r="AA16" s="14">
        <v>32.050108000000002</v>
      </c>
      <c r="AB16" s="14">
        <v>31.724399999999999</v>
      </c>
      <c r="AC16" s="14">
        <v>20.904585000000001</v>
      </c>
      <c r="AD16" s="14">
        <v>28.358736</v>
      </c>
      <c r="AE16" s="14">
        <v>25.858746</v>
      </c>
    </row>
    <row r="17" spans="1:31" ht="13.5" customHeight="1" x14ac:dyDescent="0.15">
      <c r="A17" s="1"/>
      <c r="B17" s="16" t="s">
        <v>287</v>
      </c>
      <c r="C17" s="10">
        <v>111.34652535972799</v>
      </c>
      <c r="D17" s="11">
        <v>141.01926385469898</v>
      </c>
      <c r="E17" s="11">
        <v>309.58564423468897</v>
      </c>
      <c r="F17" s="11">
        <v>240.334304050154</v>
      </c>
      <c r="G17" s="11">
        <v>376.10910915556201</v>
      </c>
      <c r="H17" s="11">
        <v>447.05911527559982</v>
      </c>
      <c r="I17" s="11">
        <v>426.26909941764495</v>
      </c>
      <c r="J17" s="11">
        <v>162.55700749389899</v>
      </c>
      <c r="K17" s="11">
        <v>229.98338519571391</v>
      </c>
      <c r="L17" s="11">
        <v>212.00070400000001</v>
      </c>
      <c r="M17" s="11">
        <v>404.01529699999998</v>
      </c>
      <c r="N17" s="11">
        <v>306.691914</v>
      </c>
      <c r="O17" s="11">
        <v>194.96909099999999</v>
      </c>
      <c r="P17" s="11">
        <v>290.29018100000002</v>
      </c>
      <c r="Q17" s="11">
        <v>275.12294800000001</v>
      </c>
      <c r="R17" s="11">
        <v>311.73538300000001</v>
      </c>
      <c r="S17" s="11">
        <v>319.899293</v>
      </c>
      <c r="T17" s="11">
        <v>340.12769800000001</v>
      </c>
      <c r="U17" s="11">
        <v>244.72733099999999</v>
      </c>
      <c r="V17" s="11">
        <v>324.97809799999999</v>
      </c>
      <c r="W17" s="11">
        <v>364.64060499999999</v>
      </c>
      <c r="X17" s="11">
        <v>292.072498</v>
      </c>
      <c r="Y17" s="11">
        <v>295.938039</v>
      </c>
      <c r="Z17" s="11">
        <v>317.34259900000001</v>
      </c>
      <c r="AA17" s="11">
        <v>307.531496</v>
      </c>
      <c r="AB17" s="11">
        <v>343.99354699999998</v>
      </c>
      <c r="AC17" s="11">
        <v>282.29945700000002</v>
      </c>
      <c r="AD17" s="11">
        <v>326.49371000000002</v>
      </c>
      <c r="AE17" s="11">
        <v>270.05920600000002</v>
      </c>
    </row>
    <row r="18" spans="1:31" ht="13.5" customHeight="1" x14ac:dyDescent="0.15">
      <c r="A18" s="1"/>
      <c r="B18" s="16" t="s">
        <v>288</v>
      </c>
      <c r="C18" s="13">
        <v>521.44658719106906</v>
      </c>
      <c r="D18" s="14">
        <v>944.00896394697293</v>
      </c>
      <c r="E18" s="14">
        <v>916.89312300182269</v>
      </c>
      <c r="F18" s="14">
        <v>751.00834946566727</v>
      </c>
      <c r="G18" s="14">
        <v>1858.5229105455301</v>
      </c>
      <c r="H18" s="14">
        <v>928.78442018606029</v>
      </c>
      <c r="I18" s="14">
        <v>845.03813534192693</v>
      </c>
      <c r="J18" s="14">
        <v>839.40621141565452</v>
      </c>
      <c r="K18" s="14">
        <v>1324.1160861185101</v>
      </c>
      <c r="L18" s="14">
        <v>765.16717700000004</v>
      </c>
      <c r="M18" s="14">
        <v>930.05829100000005</v>
      </c>
      <c r="N18" s="14">
        <v>849.432278</v>
      </c>
      <c r="O18" s="14">
        <v>1009.6701880000001</v>
      </c>
      <c r="P18" s="14">
        <v>1046.145849</v>
      </c>
      <c r="Q18" s="14">
        <v>1868.1212089999999</v>
      </c>
      <c r="R18" s="14">
        <v>1468.492004</v>
      </c>
      <c r="S18" s="14">
        <v>1312.9212259999999</v>
      </c>
      <c r="T18" s="14">
        <v>1499.6283570000001</v>
      </c>
      <c r="U18" s="14">
        <v>1866.0462170000001</v>
      </c>
      <c r="V18" s="14">
        <v>1458.7949860000001</v>
      </c>
      <c r="W18" s="14">
        <v>2194.799935</v>
      </c>
      <c r="X18" s="14">
        <v>3237.4406389999999</v>
      </c>
      <c r="Y18" s="14">
        <v>4151.9665370000002</v>
      </c>
      <c r="Z18" s="14">
        <v>2435.7240569999999</v>
      </c>
      <c r="AA18" s="14">
        <v>2698.295537</v>
      </c>
      <c r="AB18" s="14">
        <v>2820.255224</v>
      </c>
      <c r="AC18" s="14">
        <v>3517.3737679999999</v>
      </c>
      <c r="AD18" s="14">
        <v>3816.0989989999998</v>
      </c>
      <c r="AE18" s="14">
        <v>3077.1099920000001</v>
      </c>
    </row>
    <row r="19" spans="1:31" ht="13.5" customHeight="1" x14ac:dyDescent="0.15">
      <c r="A19" s="1"/>
      <c r="B19" s="16" t="s">
        <v>289</v>
      </c>
      <c r="C19" s="10">
        <v>2094.4671616965202</v>
      </c>
      <c r="D19" s="11">
        <v>2164.5696195110504</v>
      </c>
      <c r="E19" s="11">
        <v>2482.1437027980801</v>
      </c>
      <c r="F19" s="11">
        <v>3212.60752057328</v>
      </c>
      <c r="G19" s="11">
        <v>3747.9417647683981</v>
      </c>
      <c r="H19" s="11">
        <v>3655.0168125014093</v>
      </c>
      <c r="I19" s="11">
        <v>2988.7650992488298</v>
      </c>
      <c r="J19" s="11">
        <v>1821.71721310819</v>
      </c>
      <c r="K19" s="11">
        <v>1588.5671732240901</v>
      </c>
      <c r="L19" s="11">
        <v>1946.6648829999999</v>
      </c>
      <c r="M19" s="11">
        <v>2561.7745559999998</v>
      </c>
      <c r="N19" s="11">
        <v>2481.9484889999999</v>
      </c>
      <c r="O19" s="11">
        <v>2532.9509419999999</v>
      </c>
      <c r="P19" s="11">
        <v>2841.027846</v>
      </c>
      <c r="Q19" s="11">
        <v>3202.7752289999999</v>
      </c>
      <c r="R19" s="11">
        <v>3323.482818</v>
      </c>
      <c r="S19" s="11">
        <v>3955.1124049999999</v>
      </c>
      <c r="T19" s="11">
        <v>4520.6919150000003</v>
      </c>
      <c r="U19" s="11">
        <v>3456.217373</v>
      </c>
      <c r="V19" s="11">
        <v>4684.6516430000001</v>
      </c>
      <c r="W19" s="11">
        <v>5418.3101479999996</v>
      </c>
      <c r="X19" s="11">
        <v>6019.1866369999998</v>
      </c>
      <c r="Y19" s="11">
        <v>6097.3136599999998</v>
      </c>
      <c r="Z19" s="11">
        <v>5924.0731020000003</v>
      </c>
      <c r="AA19" s="11">
        <v>5523.4892330000002</v>
      </c>
      <c r="AB19" s="11">
        <v>5899.6415189999998</v>
      </c>
      <c r="AC19" s="11">
        <v>6135.8118189999996</v>
      </c>
      <c r="AD19" s="11">
        <v>6796.6062410000004</v>
      </c>
      <c r="AE19" s="11">
        <v>6359.658504</v>
      </c>
    </row>
    <row r="20" spans="1:31" ht="13.5" customHeight="1" x14ac:dyDescent="0.15">
      <c r="A20" s="1"/>
      <c r="B20" s="16" t="s">
        <v>290</v>
      </c>
      <c r="C20" s="13">
        <v>16.783664600260398</v>
      </c>
      <c r="D20" s="14">
        <v>21.644199262301502</v>
      </c>
      <c r="E20" s="14">
        <v>33.392159828168104</v>
      </c>
      <c r="F20" s="14">
        <v>18.520096505475301</v>
      </c>
      <c r="G20" s="14">
        <v>27.144587938479599</v>
      </c>
      <c r="H20" s="14">
        <v>34.0119539035191</v>
      </c>
      <c r="I20" s="14">
        <v>15.1280946127261</v>
      </c>
      <c r="J20" s="14">
        <v>9.0579232874796478</v>
      </c>
      <c r="K20" s="14">
        <v>7.6395043666224591</v>
      </c>
      <c r="L20" s="14">
        <v>7.425116</v>
      </c>
      <c r="M20" s="14">
        <v>17.313714999999998</v>
      </c>
      <c r="N20" s="14">
        <v>11.808121</v>
      </c>
      <c r="O20" s="14">
        <v>11.658568000000001</v>
      </c>
      <c r="P20" s="14">
        <v>18.732641000000001</v>
      </c>
      <c r="Q20" s="14">
        <v>27.586665</v>
      </c>
      <c r="R20" s="14">
        <v>20.286688999999999</v>
      </c>
      <c r="S20" s="14">
        <v>35.130479000000001</v>
      </c>
      <c r="T20" s="14">
        <v>24.370352</v>
      </c>
      <c r="U20" s="14">
        <v>23.645748999999999</v>
      </c>
      <c r="V20" s="14">
        <v>37.537323000000001</v>
      </c>
      <c r="W20" s="14">
        <v>32.236055999999998</v>
      </c>
      <c r="X20" s="14">
        <v>65.446483000000001</v>
      </c>
      <c r="Y20" s="14">
        <v>49.780703000000003</v>
      </c>
      <c r="Z20" s="14">
        <v>44.974266999999998</v>
      </c>
      <c r="AA20" s="14">
        <v>50.017085999999999</v>
      </c>
      <c r="AB20" s="14">
        <v>50.888750999999999</v>
      </c>
      <c r="AC20" s="14">
        <v>51.454169999999998</v>
      </c>
      <c r="AD20" s="14">
        <v>54.542932</v>
      </c>
      <c r="AE20" s="14">
        <v>74.271753000000004</v>
      </c>
    </row>
    <row r="21" spans="1:31" ht="13.5" customHeight="1" x14ac:dyDescent="0.15">
      <c r="A21" s="1"/>
      <c r="B21" s="16" t="s">
        <v>291</v>
      </c>
      <c r="C21" s="10">
        <v>22.2907281775522</v>
      </c>
      <c r="D21" s="11">
        <v>33.742523307976725</v>
      </c>
      <c r="E21" s="11">
        <v>34.605752910704901</v>
      </c>
      <c r="F21" s="11">
        <v>45.706610388875127</v>
      </c>
      <c r="G21" s="11">
        <v>67.268164012130654</v>
      </c>
      <c r="H21" s="11">
        <v>115.29471119707799</v>
      </c>
      <c r="I21" s="11">
        <v>93.295042694911842</v>
      </c>
      <c r="J21" s="11">
        <v>79.217571659107008</v>
      </c>
      <c r="K21" s="11">
        <v>79.558526672092327</v>
      </c>
      <c r="L21" s="11">
        <v>136.21137999999999</v>
      </c>
      <c r="M21" s="11">
        <v>165.260515</v>
      </c>
      <c r="N21" s="11">
        <v>125.01222</v>
      </c>
      <c r="O21" s="11">
        <v>140.86266699999999</v>
      </c>
      <c r="P21" s="11">
        <v>185.55819099999999</v>
      </c>
      <c r="Q21" s="11">
        <v>179.600359</v>
      </c>
      <c r="R21" s="11">
        <v>181.51929899999999</v>
      </c>
      <c r="S21" s="11">
        <v>195.89062699999999</v>
      </c>
      <c r="T21" s="11">
        <v>250.03642199999999</v>
      </c>
      <c r="U21" s="11">
        <v>209.414693</v>
      </c>
      <c r="V21" s="11">
        <v>258.36292600000002</v>
      </c>
      <c r="W21" s="11">
        <v>263.453215</v>
      </c>
      <c r="X21" s="11">
        <v>280.65482200000002</v>
      </c>
      <c r="Y21" s="11">
        <v>279.39446900000002</v>
      </c>
      <c r="Z21" s="11">
        <v>366.12983200000002</v>
      </c>
      <c r="AA21" s="11">
        <v>390.06874299999998</v>
      </c>
      <c r="AB21" s="11">
        <v>424.68176799999998</v>
      </c>
      <c r="AC21" s="11">
        <v>404.91639099999998</v>
      </c>
      <c r="AD21" s="11">
        <v>355.13923899999998</v>
      </c>
      <c r="AE21" s="11">
        <v>347.07288799999998</v>
      </c>
    </row>
    <row r="22" spans="1:31" ht="13.5" customHeight="1" x14ac:dyDescent="0.15">
      <c r="A22" s="1"/>
      <c r="B22" s="16" t="s">
        <v>292</v>
      </c>
      <c r="C22" s="13">
        <v>543.76673732072936</v>
      </c>
      <c r="D22" s="14">
        <v>622.8736302590404</v>
      </c>
      <c r="E22" s="14">
        <v>907.00203783477787</v>
      </c>
      <c r="F22" s="14">
        <v>839.74056053271909</v>
      </c>
      <c r="G22" s="14">
        <v>1086.7623356669098</v>
      </c>
      <c r="H22" s="14">
        <v>1304.6919393425101</v>
      </c>
      <c r="I22" s="14">
        <v>883.66320566480692</v>
      </c>
      <c r="J22" s="14">
        <v>423.81456882293583</v>
      </c>
      <c r="K22" s="14">
        <v>406.286174637638</v>
      </c>
      <c r="L22" s="14">
        <v>561.02284999999995</v>
      </c>
      <c r="M22" s="14">
        <v>667.64101400000004</v>
      </c>
      <c r="N22" s="14">
        <v>724.456276</v>
      </c>
      <c r="O22" s="14">
        <v>820.62536399999999</v>
      </c>
      <c r="P22" s="14">
        <v>1010.089976</v>
      </c>
      <c r="Q22" s="14">
        <v>1133.00567</v>
      </c>
      <c r="R22" s="14">
        <v>1507.0921969999999</v>
      </c>
      <c r="S22" s="14">
        <v>1371.350872</v>
      </c>
      <c r="T22" s="14">
        <v>1611.654405</v>
      </c>
      <c r="U22" s="14">
        <v>1437.6644229999999</v>
      </c>
      <c r="V22" s="14">
        <v>1475.066178</v>
      </c>
      <c r="W22" s="14">
        <v>2105.5438370000002</v>
      </c>
      <c r="X22" s="14">
        <v>2227.59247</v>
      </c>
      <c r="Y22" s="14">
        <v>2389.5114349999999</v>
      </c>
      <c r="Z22" s="14">
        <v>2272.609328</v>
      </c>
      <c r="AA22" s="14">
        <v>1915.9678429999999</v>
      </c>
      <c r="AB22" s="14">
        <v>1896.4044349999999</v>
      </c>
      <c r="AC22" s="14">
        <v>2087.0575899999999</v>
      </c>
      <c r="AD22" s="14">
        <v>2176.5341250000001</v>
      </c>
      <c r="AE22" s="14">
        <v>2627.2914310000001</v>
      </c>
    </row>
    <row r="23" spans="1:31" ht="13.5" customHeight="1" x14ac:dyDescent="0.15">
      <c r="A23" s="1"/>
      <c r="B23" s="16" t="s">
        <v>293</v>
      </c>
      <c r="C23" s="10"/>
      <c r="D23" s="11"/>
      <c r="E23" s="11"/>
      <c r="F23" s="11"/>
      <c r="G23" s="11"/>
      <c r="H23" s="11">
        <v>17.074155222810997</v>
      </c>
      <c r="I23" s="11">
        <v>0.15315208866593499</v>
      </c>
      <c r="J23" s="11">
        <v>0.32405833630475295</v>
      </c>
      <c r="K23" s="11">
        <v>0.35605495624842304</v>
      </c>
      <c r="L23" s="11">
        <v>8.2666000000000003E-2</v>
      </c>
      <c r="M23" s="11">
        <v>0.13515099999999999</v>
      </c>
      <c r="N23" s="11">
        <v>0.19916700000000001</v>
      </c>
      <c r="O23" s="11">
        <v>0.67400300000000002</v>
      </c>
      <c r="P23" s="11">
        <v>2.3337889999999999</v>
      </c>
      <c r="Q23" s="11">
        <v>1.19015</v>
      </c>
      <c r="R23" s="11">
        <v>1.107445</v>
      </c>
      <c r="S23" s="11">
        <v>1.172385</v>
      </c>
      <c r="T23" s="11">
        <v>1.911146</v>
      </c>
      <c r="U23" s="11">
        <v>2.743303</v>
      </c>
      <c r="V23" s="11">
        <v>4.8685640000000001</v>
      </c>
      <c r="W23" s="11">
        <v>10.269228</v>
      </c>
      <c r="X23" s="11">
        <v>8.134563</v>
      </c>
      <c r="Y23" s="11">
        <v>10.069589000000001</v>
      </c>
      <c r="Z23" s="11">
        <v>12.346336000000001</v>
      </c>
      <c r="AA23" s="11">
        <v>16.581541999999999</v>
      </c>
      <c r="AB23" s="11">
        <v>14.258741000000001</v>
      </c>
      <c r="AC23" s="11">
        <v>13.690719</v>
      </c>
      <c r="AD23" s="11">
        <v>16.984110000000001</v>
      </c>
      <c r="AE23" s="11">
        <v>19.318266999999999</v>
      </c>
    </row>
    <row r="24" spans="1:31" ht="13.5" customHeight="1" x14ac:dyDescent="0.15">
      <c r="A24" s="1"/>
      <c r="B24" s="16" t="s">
        <v>294</v>
      </c>
      <c r="C24" s="13"/>
      <c r="D24" s="14"/>
      <c r="E24" s="14"/>
      <c r="F24" s="14"/>
      <c r="G24" s="14">
        <v>0.18877111332363802</v>
      </c>
      <c r="H24" s="14">
        <v>0.72836298830584967</v>
      </c>
      <c r="I24" s="14">
        <v>0.65635642620444823</v>
      </c>
      <c r="J24" s="14">
        <v>0.93911109801616655</v>
      </c>
      <c r="K24" s="14">
        <v>3.9131830815840698</v>
      </c>
      <c r="L24" s="14">
        <v>0.132551</v>
      </c>
      <c r="M24" s="14">
        <v>0.55631299999999995</v>
      </c>
      <c r="N24" s="14">
        <v>0.65982300000000005</v>
      </c>
      <c r="O24" s="14">
        <v>1.0619529999999999</v>
      </c>
      <c r="P24" s="14">
        <v>0.87174399999999996</v>
      </c>
      <c r="Q24" s="14">
        <v>1.4901850000000001</v>
      </c>
      <c r="R24" s="14">
        <v>2.0549019999999998</v>
      </c>
      <c r="S24" s="14">
        <v>2.939791</v>
      </c>
      <c r="T24" s="14">
        <v>3.190569</v>
      </c>
      <c r="U24" s="14">
        <v>1.878036</v>
      </c>
      <c r="V24" s="14">
        <v>5.4607380000000001</v>
      </c>
      <c r="W24" s="14">
        <v>9.8056389999999993</v>
      </c>
      <c r="X24" s="14">
        <v>11.035024</v>
      </c>
      <c r="Y24" s="14">
        <v>12.669072999999999</v>
      </c>
      <c r="Z24" s="14">
        <v>10.169762</v>
      </c>
      <c r="AA24" s="14">
        <v>8.5135109999999994</v>
      </c>
      <c r="AB24" s="14">
        <v>10.59979</v>
      </c>
      <c r="AC24" s="14">
        <v>13.751967</v>
      </c>
      <c r="AD24" s="14">
        <v>18.230810000000002</v>
      </c>
      <c r="AE24" s="14">
        <v>20.672647999999999</v>
      </c>
    </row>
    <row r="25" spans="1:31" ht="13.5" customHeight="1" x14ac:dyDescent="0.15">
      <c r="A25" s="1"/>
      <c r="B25" s="16" t="s">
        <v>295</v>
      </c>
      <c r="C25" s="10"/>
      <c r="D25" s="11"/>
      <c r="E25" s="11"/>
      <c r="F25" s="11"/>
      <c r="G25" s="11"/>
      <c r="H25" s="11"/>
      <c r="I25" s="11">
        <v>11.8235018789991</v>
      </c>
      <c r="J25" s="11">
        <v>2.7220329283562692</v>
      </c>
      <c r="K25" s="11">
        <v>3.15050909442787</v>
      </c>
      <c r="L25" s="11">
        <v>4.9034870000000002</v>
      </c>
      <c r="M25" s="11">
        <v>4.9445899999999998</v>
      </c>
      <c r="N25" s="11">
        <v>3.311175</v>
      </c>
      <c r="O25" s="11">
        <v>5.2692240000000004</v>
      </c>
      <c r="P25" s="11">
        <v>5.5324299999999997</v>
      </c>
      <c r="Q25" s="11">
        <v>5.3983179999999997</v>
      </c>
      <c r="R25" s="11">
        <v>7.2862359999999997</v>
      </c>
      <c r="S25" s="11">
        <v>7.5168239999999997</v>
      </c>
      <c r="T25" s="11">
        <v>12.674874000000001</v>
      </c>
      <c r="U25" s="11">
        <v>14.359603</v>
      </c>
      <c r="V25" s="11">
        <v>7.3366540000000002</v>
      </c>
      <c r="W25" s="11">
        <v>46.166345</v>
      </c>
      <c r="X25" s="11">
        <v>35.870759999999997</v>
      </c>
      <c r="Y25" s="11">
        <v>19.429936999999999</v>
      </c>
      <c r="Z25" s="11">
        <v>20.094128999999999</v>
      </c>
      <c r="AA25" s="11">
        <v>15.275651999999999</v>
      </c>
      <c r="AB25" s="11">
        <v>17.616069</v>
      </c>
      <c r="AC25" s="11">
        <v>17.796216000000001</v>
      </c>
      <c r="AD25" s="11">
        <v>18.638144</v>
      </c>
      <c r="AE25" s="11">
        <v>20.502593000000001</v>
      </c>
    </row>
    <row r="26" spans="1:31" ht="13.5" customHeight="1" x14ac:dyDescent="0.15">
      <c r="A26" s="1"/>
      <c r="B26" s="16" t="s">
        <v>296</v>
      </c>
      <c r="C26" s="13">
        <v>10.799050695021092</v>
      </c>
      <c r="D26" s="14">
        <v>0.32572279898732703</v>
      </c>
      <c r="E26" s="14">
        <v>5.7573464044812601</v>
      </c>
      <c r="F26" s="14">
        <v>1.5368768356955</v>
      </c>
      <c r="G26" s="14">
        <v>2.8523794082249099</v>
      </c>
      <c r="H26" s="14">
        <v>2.4625890357401103</v>
      </c>
      <c r="I26" s="14">
        <v>3.3435631045662899</v>
      </c>
      <c r="J26" s="14">
        <v>4.9460487674934477</v>
      </c>
      <c r="K26" s="14">
        <v>9.7634010878164954</v>
      </c>
      <c r="L26" s="14">
        <v>39.296587000000002</v>
      </c>
      <c r="M26" s="14">
        <v>19.369339</v>
      </c>
      <c r="N26" s="14">
        <v>26.958667999999999</v>
      </c>
      <c r="O26" s="14">
        <v>52.679595999999997</v>
      </c>
      <c r="P26" s="14">
        <v>70.074988000000005</v>
      </c>
      <c r="Q26" s="14">
        <v>35.161973000000003</v>
      </c>
      <c r="R26" s="14">
        <v>42.208804999999998</v>
      </c>
      <c r="S26" s="14">
        <v>40.285905999999997</v>
      </c>
      <c r="T26" s="14">
        <v>40.203313999999999</v>
      </c>
      <c r="U26" s="14">
        <v>37.443581000000002</v>
      </c>
      <c r="V26" s="14">
        <v>40.768422000000001</v>
      </c>
      <c r="W26" s="14">
        <v>18.756762999999999</v>
      </c>
      <c r="X26" s="14">
        <v>28.815494999999999</v>
      </c>
      <c r="Y26" s="14">
        <v>12.592950999999999</v>
      </c>
      <c r="Z26" s="14">
        <v>28.973101</v>
      </c>
      <c r="AA26" s="14">
        <v>26.951096</v>
      </c>
      <c r="AB26" s="14">
        <v>33.544417000000003</v>
      </c>
      <c r="AC26" s="14">
        <v>20.925588999999999</v>
      </c>
      <c r="AD26" s="14">
        <v>23.570167999999999</v>
      </c>
      <c r="AE26" s="14">
        <v>17.508626</v>
      </c>
    </row>
    <row r="27" spans="1:31" ht="13.5" customHeight="1" x14ac:dyDescent="0.15">
      <c r="A27" s="1"/>
      <c r="B27" s="16" t="s">
        <v>297</v>
      </c>
      <c r="C27" s="10">
        <v>325.83490980422999</v>
      </c>
      <c r="D27" s="11">
        <v>427.43998047620897</v>
      </c>
      <c r="E27" s="11">
        <v>402.98114240325305</v>
      </c>
      <c r="F27" s="11">
        <v>501.64852965826799</v>
      </c>
      <c r="G27" s="11">
        <v>698.08935614245104</v>
      </c>
      <c r="H27" s="11">
        <v>596.44823158147756</v>
      </c>
      <c r="I27" s="11">
        <v>655.05148691294437</v>
      </c>
      <c r="J27" s="11">
        <v>445.95011019987771</v>
      </c>
      <c r="K27" s="11">
        <v>525.64506869463696</v>
      </c>
      <c r="L27" s="11">
        <v>529.75297999999998</v>
      </c>
      <c r="M27" s="11">
        <v>523.39693399999999</v>
      </c>
      <c r="N27" s="11">
        <v>495.433604</v>
      </c>
      <c r="O27" s="11">
        <v>617.16326600000002</v>
      </c>
      <c r="P27" s="11">
        <v>651.79937800000005</v>
      </c>
      <c r="Q27" s="11">
        <v>716.32475999999997</v>
      </c>
      <c r="R27" s="11">
        <v>748.31626300000005</v>
      </c>
      <c r="S27" s="11">
        <v>885.61929999999995</v>
      </c>
      <c r="T27" s="11">
        <v>1112.493154</v>
      </c>
      <c r="U27" s="11">
        <v>831.76225199999999</v>
      </c>
      <c r="V27" s="11">
        <v>963.37209800000005</v>
      </c>
      <c r="W27" s="11">
        <v>1138.648128</v>
      </c>
      <c r="X27" s="11">
        <v>1158.9246290000001</v>
      </c>
      <c r="Y27" s="11">
        <v>1073.0717560000001</v>
      </c>
      <c r="Z27" s="11">
        <v>1040.851226</v>
      </c>
      <c r="AA27" s="11">
        <v>966.67915900000003</v>
      </c>
      <c r="AB27" s="11">
        <v>993.17062399999998</v>
      </c>
      <c r="AC27" s="11">
        <v>996.47642199999996</v>
      </c>
      <c r="AD27" s="11">
        <v>1026.044989</v>
      </c>
      <c r="AE27" s="11">
        <v>1006.821136</v>
      </c>
    </row>
    <row r="28" spans="1:31" ht="13.5" customHeight="1" x14ac:dyDescent="0.15">
      <c r="A28" s="1"/>
      <c r="B28" s="16" t="s">
        <v>298</v>
      </c>
      <c r="C28" s="13">
        <v>12.647667833513607</v>
      </c>
      <c r="D28" s="14">
        <v>14.283208651348497</v>
      </c>
      <c r="E28" s="14">
        <v>18.938458404711604</v>
      </c>
      <c r="F28" s="14">
        <v>20.622054955335408</v>
      </c>
      <c r="G28" s="14">
        <v>33.462566373932198</v>
      </c>
      <c r="H28" s="14">
        <v>24.100433940281903</v>
      </c>
      <c r="I28" s="14">
        <v>24.650318789394095</v>
      </c>
      <c r="J28" s="14">
        <v>17.825248141768</v>
      </c>
      <c r="K28" s="14">
        <v>33.878973085458199</v>
      </c>
      <c r="L28" s="14">
        <v>32.142097</v>
      </c>
      <c r="M28" s="14">
        <v>22.125845999999999</v>
      </c>
      <c r="N28" s="14">
        <v>18.191894999999999</v>
      </c>
      <c r="O28" s="14">
        <v>17.816746999999999</v>
      </c>
      <c r="P28" s="14">
        <v>20.14376</v>
      </c>
      <c r="Q28" s="14">
        <v>32.808954999999997</v>
      </c>
      <c r="R28" s="14">
        <v>51.49689</v>
      </c>
      <c r="S28" s="14">
        <v>33.418388999999998</v>
      </c>
      <c r="T28" s="14">
        <v>28.780736999999998</v>
      </c>
      <c r="U28" s="14">
        <v>33.138782999999997</v>
      </c>
      <c r="V28" s="14">
        <v>35.225959000000003</v>
      </c>
      <c r="W28" s="14">
        <v>55.723522000000003</v>
      </c>
      <c r="X28" s="14">
        <v>69.430476999999996</v>
      </c>
      <c r="Y28" s="14">
        <v>65.365345000000005</v>
      </c>
      <c r="Z28" s="14">
        <v>65.953354000000004</v>
      </c>
      <c r="AA28" s="14">
        <v>73.215143999999995</v>
      </c>
      <c r="AB28" s="14">
        <v>53.882848000000003</v>
      </c>
      <c r="AC28" s="14">
        <v>64.734937000000002</v>
      </c>
      <c r="AD28" s="14">
        <v>69.850080000000005</v>
      </c>
      <c r="AE28" s="14">
        <v>81.522763999999995</v>
      </c>
    </row>
    <row r="29" spans="1:31" ht="13.5" customHeight="1" x14ac:dyDescent="0.15">
      <c r="A29" s="1"/>
      <c r="B29" s="16" t="s">
        <v>299</v>
      </c>
      <c r="C29" s="10">
        <v>146.11220001886099</v>
      </c>
      <c r="D29" s="11">
        <v>136.551364950704</v>
      </c>
      <c r="E29" s="11">
        <v>175.049175726817</v>
      </c>
      <c r="F29" s="11">
        <v>201.40683857479502</v>
      </c>
      <c r="G29" s="11">
        <v>255.63107791907609</v>
      </c>
      <c r="H29" s="11">
        <v>339.28063215076975</v>
      </c>
      <c r="I29" s="11">
        <v>273.26168525897197</v>
      </c>
      <c r="J29" s="11">
        <v>131.75584091527801</v>
      </c>
      <c r="K29" s="11">
        <v>140.84645325694999</v>
      </c>
      <c r="L29" s="11">
        <v>165.604805</v>
      </c>
      <c r="M29" s="11">
        <v>218.02640500000001</v>
      </c>
      <c r="N29" s="11">
        <v>215.30172400000001</v>
      </c>
      <c r="O29" s="11">
        <v>231.460959</v>
      </c>
      <c r="P29" s="11">
        <v>271.57434599999999</v>
      </c>
      <c r="Q29" s="11">
        <v>336.763825</v>
      </c>
      <c r="R29" s="11">
        <v>358.89280300000001</v>
      </c>
      <c r="S29" s="11">
        <v>414.30830400000002</v>
      </c>
      <c r="T29" s="11">
        <v>532.14789800000005</v>
      </c>
      <c r="U29" s="11">
        <v>397.51461599999999</v>
      </c>
      <c r="V29" s="11">
        <v>471.54033700000002</v>
      </c>
      <c r="W29" s="11">
        <v>573.65530899999999</v>
      </c>
      <c r="X29" s="11">
        <v>634.86826299999996</v>
      </c>
      <c r="Y29" s="11">
        <v>686.58798999999999</v>
      </c>
      <c r="Z29" s="11">
        <v>677.50477899999998</v>
      </c>
      <c r="AA29" s="11">
        <v>500.35147000000001</v>
      </c>
      <c r="AB29" s="11">
        <v>626.35713799999996</v>
      </c>
      <c r="AC29" s="11">
        <v>695.82425599999999</v>
      </c>
      <c r="AD29" s="11">
        <v>838.06267600000001</v>
      </c>
      <c r="AE29" s="11">
        <v>765.65271900000005</v>
      </c>
    </row>
    <row r="30" spans="1:31" ht="13.5" customHeight="1" x14ac:dyDescent="0.15">
      <c r="A30" s="1"/>
      <c r="B30" s="15" t="s">
        <v>300</v>
      </c>
      <c r="C30" s="13">
        <v>661.78852257776373</v>
      </c>
      <c r="D30" s="14">
        <v>912.40108671825863</v>
      </c>
      <c r="E30" s="14">
        <v>951.33439149906269</v>
      </c>
      <c r="F30" s="14">
        <v>1070.90540846405</v>
      </c>
      <c r="G30" s="14">
        <v>1319.9343576015101</v>
      </c>
      <c r="H30" s="14">
        <v>1401.1125300592998</v>
      </c>
      <c r="I30" s="14">
        <v>1285.5353508925309</v>
      </c>
      <c r="J30" s="14">
        <v>896.44326456401393</v>
      </c>
      <c r="K30" s="14">
        <v>976.91604722703516</v>
      </c>
      <c r="L30" s="14">
        <v>1159.613775</v>
      </c>
      <c r="M30" s="14">
        <v>1379.9480100000001</v>
      </c>
      <c r="N30" s="14">
        <v>1505.6016509999999</v>
      </c>
      <c r="O30" s="14">
        <v>1584.6002269999999</v>
      </c>
      <c r="P30" s="14">
        <v>2209.6181029999998</v>
      </c>
      <c r="Q30" s="14">
        <v>3254.8569069999999</v>
      </c>
      <c r="R30" s="14">
        <v>3453.3796000000002</v>
      </c>
      <c r="S30" s="14">
        <v>3838.0448339999998</v>
      </c>
      <c r="T30" s="14">
        <v>5154.1312019999996</v>
      </c>
      <c r="U30" s="14">
        <v>3853.4296869999998</v>
      </c>
      <c r="V30" s="14">
        <v>5985.3679169999996</v>
      </c>
      <c r="W30" s="14">
        <v>7950.5514240000002</v>
      </c>
      <c r="X30" s="14">
        <v>5474.8499220000003</v>
      </c>
      <c r="Y30" s="14">
        <v>5496.4052430000002</v>
      </c>
      <c r="Z30" s="14">
        <v>5425.8308660000002</v>
      </c>
      <c r="AA30" s="14">
        <v>4198.2794100000001</v>
      </c>
      <c r="AB30" s="14">
        <v>3432.5331179999998</v>
      </c>
      <c r="AC30" s="14">
        <v>4460.1209490000001</v>
      </c>
      <c r="AD30" s="14">
        <v>5906.9411799999998</v>
      </c>
      <c r="AE30" s="14">
        <v>4003.4808029999999</v>
      </c>
    </row>
    <row r="31" spans="1:31" ht="13.5" customHeight="1" x14ac:dyDescent="0.15">
      <c r="A31" s="1"/>
      <c r="B31" s="15" t="s">
        <v>301</v>
      </c>
      <c r="C31" s="10">
        <v>351.59069479021696</v>
      </c>
      <c r="D31" s="11">
        <v>406.157669745779</v>
      </c>
      <c r="E31" s="11">
        <v>399.750291218531</v>
      </c>
      <c r="F31" s="11">
        <v>389.12953814926379</v>
      </c>
      <c r="G31" s="11">
        <v>479.35705542780318</v>
      </c>
      <c r="H31" s="11">
        <v>545.02924982183936</v>
      </c>
      <c r="I31" s="11">
        <v>413.76974129111198</v>
      </c>
      <c r="J31" s="11">
        <v>259.35136142901598</v>
      </c>
      <c r="K31" s="11">
        <v>334.45374626069599</v>
      </c>
      <c r="L31" s="11">
        <v>343.852351</v>
      </c>
      <c r="M31" s="11">
        <v>345.43795599999999</v>
      </c>
      <c r="N31" s="11">
        <v>414.20717400000001</v>
      </c>
      <c r="O31" s="11">
        <v>391.74116800000002</v>
      </c>
      <c r="P31" s="11">
        <v>500.30328900000001</v>
      </c>
      <c r="Q31" s="11">
        <v>523.37081999999998</v>
      </c>
      <c r="R31" s="11">
        <v>514.13195499999995</v>
      </c>
      <c r="S31" s="11">
        <v>633.81647199999998</v>
      </c>
      <c r="T31" s="11">
        <v>950.45271200000002</v>
      </c>
      <c r="U31" s="11">
        <v>677.77027399999997</v>
      </c>
      <c r="V31" s="11">
        <v>923.36867199999995</v>
      </c>
      <c r="W31" s="11">
        <v>1067.552596</v>
      </c>
      <c r="X31" s="11">
        <v>943.59657300000003</v>
      </c>
      <c r="Y31" s="11">
        <v>990.02168700000004</v>
      </c>
      <c r="Z31" s="11">
        <v>920.34996799999999</v>
      </c>
      <c r="AA31" s="11">
        <v>923.39275399999997</v>
      </c>
      <c r="AB31" s="11">
        <v>908.97217499999999</v>
      </c>
      <c r="AC31" s="11">
        <v>793.21669999999995</v>
      </c>
      <c r="AD31" s="11">
        <v>988.01433899999995</v>
      </c>
      <c r="AE31" s="11">
        <v>974.26870899999994</v>
      </c>
    </row>
    <row r="32" spans="1:31" ht="13.5" customHeight="1" x14ac:dyDescent="0.15">
      <c r="A32" s="1"/>
      <c r="B32" s="15" t="s">
        <v>302</v>
      </c>
      <c r="C32" s="13">
        <v>775.98434451919604</v>
      </c>
      <c r="D32" s="14">
        <v>492.89448126369092</v>
      </c>
      <c r="E32" s="14">
        <v>536.23963232844596</v>
      </c>
      <c r="F32" s="14">
        <v>690.74914837081747</v>
      </c>
      <c r="G32" s="14">
        <v>745.72311406357744</v>
      </c>
      <c r="H32" s="14">
        <v>853.69217137654971</v>
      </c>
      <c r="I32" s="14">
        <v>817.62732426254604</v>
      </c>
      <c r="J32" s="14">
        <v>765.07872042088604</v>
      </c>
      <c r="K32" s="14">
        <v>704.76703762620525</v>
      </c>
      <c r="L32" s="14">
        <v>883.36085600000001</v>
      </c>
      <c r="M32" s="14">
        <v>824.94919500000003</v>
      </c>
      <c r="N32" s="14">
        <v>909.94858199999999</v>
      </c>
      <c r="O32" s="14">
        <v>1075.0895820000001</v>
      </c>
      <c r="P32" s="14">
        <v>1331.227558</v>
      </c>
      <c r="Q32" s="14">
        <v>1504.561115</v>
      </c>
      <c r="R32" s="14">
        <v>1560.798221</v>
      </c>
      <c r="S32" s="14">
        <v>1454.4555680000001</v>
      </c>
      <c r="T32" s="14">
        <v>1960.9900479999999</v>
      </c>
      <c r="U32" s="14">
        <v>1744.044136</v>
      </c>
      <c r="V32" s="14">
        <v>1840.1752180000001</v>
      </c>
      <c r="W32" s="14">
        <v>2342.1233379999999</v>
      </c>
      <c r="X32" s="14">
        <v>1915.436547</v>
      </c>
      <c r="Y32" s="14">
        <v>1629.9725530000001</v>
      </c>
      <c r="Z32" s="14">
        <v>1190.4877899999999</v>
      </c>
      <c r="AA32" s="14">
        <v>1567.517194</v>
      </c>
      <c r="AB32" s="14">
        <v>1605.4109100000001</v>
      </c>
      <c r="AC32" s="14">
        <v>2940.5675970000002</v>
      </c>
      <c r="AD32" s="14">
        <v>2970.1137779999999</v>
      </c>
      <c r="AE32" s="14">
        <v>3009.834288</v>
      </c>
    </row>
    <row r="33" spans="1:31" ht="13.5" customHeight="1" x14ac:dyDescent="0.15">
      <c r="A33" s="1"/>
      <c r="B33" s="15" t="s">
        <v>303</v>
      </c>
      <c r="C33" s="10">
        <v>0.29405940701857181</v>
      </c>
      <c r="D33" s="11">
        <v>0.79582982988737039</v>
      </c>
      <c r="E33" s="11">
        <v>1.0553749025620101</v>
      </c>
      <c r="F33" s="11">
        <v>9.223813857068393</v>
      </c>
      <c r="G33" s="11">
        <v>1.4303545839624501</v>
      </c>
      <c r="H33" s="11">
        <v>1.1199086075145801</v>
      </c>
      <c r="I33" s="11">
        <v>0.854503709694033</v>
      </c>
      <c r="J33" s="11">
        <v>2.05457185545683</v>
      </c>
      <c r="K33" s="11">
        <v>7.1612823261057503</v>
      </c>
      <c r="L33" s="11">
        <v>2.2746940000000002</v>
      </c>
      <c r="M33" s="11">
        <v>1.1851100000000001</v>
      </c>
      <c r="N33" s="11">
        <v>1.627675</v>
      </c>
      <c r="O33" s="11">
        <v>2.42414</v>
      </c>
      <c r="P33" s="11">
        <v>4.6357980000000003</v>
      </c>
      <c r="Q33" s="11">
        <v>3.7937829999999999</v>
      </c>
      <c r="R33" s="11">
        <v>3.2016490000000002</v>
      </c>
      <c r="S33" s="11">
        <v>3.9467140000000001</v>
      </c>
      <c r="T33" s="11">
        <v>7.5247840000000004</v>
      </c>
      <c r="U33" s="11">
        <v>5.8228929999999997</v>
      </c>
      <c r="V33" s="11">
        <v>9.0529550000000008</v>
      </c>
      <c r="W33" s="11">
        <v>7.424779</v>
      </c>
      <c r="X33" s="11">
        <v>6.2226169999999996</v>
      </c>
      <c r="Y33" s="11">
        <v>9.1809700000000003</v>
      </c>
      <c r="Z33" s="11">
        <v>10.439209</v>
      </c>
      <c r="AA33" s="11">
        <v>10.799692</v>
      </c>
      <c r="AB33" s="11">
        <v>9.5458940000000005</v>
      </c>
      <c r="AC33" s="11">
        <v>10.745976000000001</v>
      </c>
      <c r="AD33" s="11">
        <v>13.180419000000001</v>
      </c>
      <c r="AE33" s="11">
        <v>9.7638490000000004</v>
      </c>
    </row>
    <row r="34" spans="1:31" ht="13.5" customHeight="1" x14ac:dyDescent="0.15">
      <c r="A34" s="1"/>
      <c r="B34" s="15" t="s">
        <v>304</v>
      </c>
      <c r="C34" s="13"/>
      <c r="D34" s="14"/>
      <c r="E34" s="14"/>
      <c r="F34" s="14"/>
      <c r="G34" s="14"/>
      <c r="H34" s="14"/>
      <c r="I34" s="14"/>
      <c r="J34" s="14"/>
      <c r="K34" s="14">
        <v>19.600446684125814</v>
      </c>
      <c r="L34" s="14">
        <v>31.21846</v>
      </c>
      <c r="M34" s="14">
        <v>86.881090999999998</v>
      </c>
      <c r="N34" s="14">
        <v>54.592312999999997</v>
      </c>
      <c r="O34" s="14">
        <v>43.016742999999998</v>
      </c>
      <c r="P34" s="14">
        <v>52.003453999999998</v>
      </c>
      <c r="Q34" s="14">
        <v>63.418075000000002</v>
      </c>
      <c r="R34" s="14">
        <v>100.266239</v>
      </c>
      <c r="S34" s="14">
        <v>111.119208</v>
      </c>
      <c r="T34" s="14">
        <v>102.638307</v>
      </c>
      <c r="U34" s="14">
        <v>99.657562999999996</v>
      </c>
      <c r="V34" s="14">
        <v>129.94637599999999</v>
      </c>
      <c r="W34" s="14">
        <v>160.79220100000001</v>
      </c>
      <c r="X34" s="14">
        <v>183.672281</v>
      </c>
      <c r="Y34" s="14">
        <v>197.909413</v>
      </c>
      <c r="Z34" s="14">
        <v>211.16956099999999</v>
      </c>
      <c r="AA34" s="14">
        <v>168.631249</v>
      </c>
      <c r="AB34" s="14">
        <v>187.16244</v>
      </c>
      <c r="AC34" s="14">
        <v>205.28909200000001</v>
      </c>
      <c r="AD34" s="14">
        <v>286.00447600000001</v>
      </c>
      <c r="AE34" s="14">
        <v>273.375337</v>
      </c>
    </row>
    <row r="35" spans="1:31" ht="13.5" customHeight="1" x14ac:dyDescent="0.15">
      <c r="A35" s="1"/>
      <c r="B35" s="15" t="s">
        <v>305</v>
      </c>
      <c r="C35" s="10">
        <v>153.81622364621202</v>
      </c>
      <c r="D35" s="11">
        <v>174.54817383692</v>
      </c>
      <c r="E35" s="11">
        <v>231.24255230854101</v>
      </c>
      <c r="F35" s="11">
        <v>198.487371166012</v>
      </c>
      <c r="G35" s="11">
        <v>256.69745206435999</v>
      </c>
      <c r="H35" s="11">
        <v>220.41218014787998</v>
      </c>
      <c r="I35" s="11">
        <v>184.06602094423698</v>
      </c>
      <c r="J35" s="11">
        <v>119.31704351315901</v>
      </c>
      <c r="K35" s="11">
        <v>117.24745998529599</v>
      </c>
      <c r="L35" s="11">
        <v>148.035282</v>
      </c>
      <c r="M35" s="11">
        <v>202.96381</v>
      </c>
      <c r="N35" s="11">
        <v>120.37138</v>
      </c>
      <c r="O35" s="11">
        <v>148.555488</v>
      </c>
      <c r="P35" s="11">
        <v>196.525826</v>
      </c>
      <c r="Q35" s="11">
        <v>194.58178799999999</v>
      </c>
      <c r="R35" s="11">
        <v>234.935935</v>
      </c>
      <c r="S35" s="11">
        <v>207.58090100000001</v>
      </c>
      <c r="T35" s="11">
        <v>270.44881900000001</v>
      </c>
      <c r="U35" s="11">
        <v>203.57935800000001</v>
      </c>
      <c r="V35" s="11">
        <v>231.97916699999999</v>
      </c>
      <c r="W35" s="11">
        <v>245.80139500000001</v>
      </c>
      <c r="X35" s="11">
        <v>287.58927199999999</v>
      </c>
      <c r="Y35" s="11">
        <v>251.20024900000001</v>
      </c>
      <c r="Z35" s="11">
        <v>377.78631100000001</v>
      </c>
      <c r="AA35" s="11">
        <v>235.19216</v>
      </c>
      <c r="AB35" s="11">
        <v>263.34266600000001</v>
      </c>
      <c r="AC35" s="11">
        <v>360.022918</v>
      </c>
      <c r="AD35" s="11">
        <v>425.94484699999998</v>
      </c>
      <c r="AE35" s="11">
        <v>504.01025800000002</v>
      </c>
    </row>
    <row r="36" spans="1:31" ht="13.5" customHeight="1" x14ac:dyDescent="0.15">
      <c r="A36" s="1"/>
      <c r="B36" s="15" t="s">
        <v>306</v>
      </c>
      <c r="C36" s="13">
        <v>2.6434625367604099</v>
      </c>
      <c r="D36" s="14">
        <v>2.6623967919469296</v>
      </c>
      <c r="E36" s="14">
        <v>7.1193981556607175</v>
      </c>
      <c r="F36" s="14">
        <v>9.477003634998642</v>
      </c>
      <c r="G36" s="14">
        <v>16.624875568798299</v>
      </c>
      <c r="H36" s="14">
        <v>17.7220996078103</v>
      </c>
      <c r="I36" s="14">
        <v>16.310709288588999</v>
      </c>
      <c r="J36" s="14">
        <v>11.3923414572341</v>
      </c>
      <c r="K36" s="14">
        <v>17.912474330612802</v>
      </c>
      <c r="L36" s="14">
        <v>15.433367000000001</v>
      </c>
      <c r="M36" s="14">
        <v>9.2031290000000006</v>
      </c>
      <c r="N36" s="14">
        <v>10.094016999999999</v>
      </c>
      <c r="O36" s="14">
        <v>9.0450280000000003</v>
      </c>
      <c r="P36" s="14">
        <v>5.6678449999999998</v>
      </c>
      <c r="Q36" s="14">
        <v>6.917033</v>
      </c>
      <c r="R36" s="14">
        <v>5.1666359999999996</v>
      </c>
      <c r="S36" s="14">
        <v>5.7640820000000001</v>
      </c>
      <c r="T36" s="14">
        <v>6.622992</v>
      </c>
      <c r="U36" s="14">
        <v>3.6765979999999998</v>
      </c>
      <c r="V36" s="14">
        <v>5.2978269999999998</v>
      </c>
      <c r="W36" s="14">
        <v>14.104555</v>
      </c>
      <c r="X36" s="14">
        <v>7.8532000000000002</v>
      </c>
      <c r="Y36" s="14">
        <v>8.9001090000000005</v>
      </c>
      <c r="Z36" s="14">
        <v>6.3304879999999999</v>
      </c>
      <c r="AA36" s="14">
        <v>11.235211</v>
      </c>
      <c r="AB36" s="14">
        <v>11.228016</v>
      </c>
      <c r="AC36" s="14">
        <v>23.546931000000001</v>
      </c>
      <c r="AD36" s="14">
        <v>25.660138</v>
      </c>
      <c r="AE36" s="14">
        <v>10.716801999999999</v>
      </c>
    </row>
    <row r="37" spans="1:31" ht="13.5" customHeight="1" x14ac:dyDescent="0.15">
      <c r="A37" s="1"/>
      <c r="B37" s="15" t="s">
        <v>307</v>
      </c>
      <c r="C37" s="10">
        <v>119.218663631716</v>
      </c>
      <c r="D37" s="11">
        <v>116.37835949456201</v>
      </c>
      <c r="E37" s="11">
        <v>99.926284306290398</v>
      </c>
      <c r="F37" s="11">
        <v>228.81539982932503</v>
      </c>
      <c r="G37" s="11">
        <v>219.931036745092</v>
      </c>
      <c r="H37" s="11">
        <v>260.73401747832901</v>
      </c>
      <c r="I37" s="11">
        <v>207.48416011953199</v>
      </c>
      <c r="J37" s="11">
        <v>207.730274811068</v>
      </c>
      <c r="K37" s="11">
        <v>262.44977819791899</v>
      </c>
      <c r="L37" s="11">
        <v>312.18349699999999</v>
      </c>
      <c r="M37" s="11">
        <v>323.92653200000001</v>
      </c>
      <c r="N37" s="11">
        <v>444.94247899999999</v>
      </c>
      <c r="O37" s="11">
        <v>474.74558100000002</v>
      </c>
      <c r="P37" s="11">
        <v>501.41612600000002</v>
      </c>
      <c r="Q37" s="11">
        <v>526.50557700000002</v>
      </c>
      <c r="R37" s="11">
        <v>498.64702199999999</v>
      </c>
      <c r="S37" s="11">
        <v>525.23943699999995</v>
      </c>
      <c r="T37" s="11">
        <v>542.86113899999998</v>
      </c>
      <c r="U37" s="11">
        <v>324.94327299999998</v>
      </c>
      <c r="V37" s="11">
        <v>386.80483500000003</v>
      </c>
      <c r="W37" s="11">
        <v>655.02792699999998</v>
      </c>
      <c r="X37" s="11">
        <v>621.94668200000001</v>
      </c>
      <c r="Y37" s="11">
        <v>497.06554699999998</v>
      </c>
      <c r="Z37" s="11">
        <v>424.07852400000002</v>
      </c>
      <c r="AA37" s="11">
        <v>393.187026</v>
      </c>
      <c r="AB37" s="11">
        <v>395.07849299999998</v>
      </c>
      <c r="AC37" s="11">
        <v>614.49372200000005</v>
      </c>
      <c r="AD37" s="11">
        <v>539.39962700000001</v>
      </c>
      <c r="AE37" s="11">
        <v>559.00246600000003</v>
      </c>
    </row>
    <row r="38" spans="1:31" ht="13.5" customHeight="1" x14ac:dyDescent="0.15">
      <c r="A38" s="1"/>
      <c r="B38" s="15" t="s">
        <v>308</v>
      </c>
      <c r="C38" s="13">
        <v>11037.7386405005</v>
      </c>
      <c r="D38" s="14">
        <v>11905.1822289785</v>
      </c>
      <c r="E38" s="14">
        <v>13963.378846634001</v>
      </c>
      <c r="F38" s="14">
        <v>16442.239101850599</v>
      </c>
      <c r="G38" s="14">
        <v>21625.018813401592</v>
      </c>
      <c r="H38" s="14">
        <v>20449.127770690189</v>
      </c>
      <c r="I38" s="14">
        <v>16165.278094989701</v>
      </c>
      <c r="J38" s="14">
        <v>10175.302595371501</v>
      </c>
      <c r="K38" s="14">
        <v>12255.5863626383</v>
      </c>
      <c r="L38" s="14">
        <v>15315.223104999999</v>
      </c>
      <c r="M38" s="14">
        <v>13881.003123</v>
      </c>
      <c r="N38" s="14">
        <v>14902.251238000001</v>
      </c>
      <c r="O38" s="14">
        <v>18266.806277</v>
      </c>
      <c r="P38" s="14">
        <v>22379.420021000002</v>
      </c>
      <c r="Q38" s="14">
        <v>26025.770455000002</v>
      </c>
      <c r="R38" s="14">
        <v>26034.088618999998</v>
      </c>
      <c r="S38" s="14">
        <v>28654.757668999999</v>
      </c>
      <c r="T38" s="14">
        <v>33535.245324000003</v>
      </c>
      <c r="U38" s="14">
        <v>25210.487795000001</v>
      </c>
      <c r="V38" s="14">
        <v>38319.788847000003</v>
      </c>
      <c r="W38" s="14">
        <v>42267.788919999999</v>
      </c>
      <c r="X38" s="14">
        <v>49029.956996000001</v>
      </c>
      <c r="Y38" s="14">
        <v>40978.713075</v>
      </c>
      <c r="Z38" s="14">
        <v>35551.070419000003</v>
      </c>
      <c r="AA38" s="14">
        <v>31125.784032</v>
      </c>
      <c r="AB38" s="14">
        <v>30840.706105000001</v>
      </c>
      <c r="AC38" s="14">
        <v>32386.120448000001</v>
      </c>
      <c r="AD38" s="14">
        <v>35433.480132999997</v>
      </c>
      <c r="AE38" s="14">
        <v>33585.673052999999</v>
      </c>
    </row>
    <row r="39" spans="1:31" ht="13.5" customHeight="1" x14ac:dyDescent="0.15">
      <c r="A39" s="1"/>
      <c r="B39" s="15" t="s">
        <v>309</v>
      </c>
      <c r="C39" s="10">
        <v>1593.46424985881</v>
      </c>
      <c r="D39" s="11">
        <v>1785.5263890394699</v>
      </c>
      <c r="E39" s="11">
        <v>1947.808796211139</v>
      </c>
      <c r="F39" s="11">
        <v>1978.4469885709</v>
      </c>
      <c r="G39" s="11">
        <v>2474.2087345074801</v>
      </c>
      <c r="H39" s="11">
        <v>2683.5456316703703</v>
      </c>
      <c r="I39" s="11">
        <v>2250.9158510973493</v>
      </c>
      <c r="J39" s="11">
        <v>1495.802963744</v>
      </c>
      <c r="K39" s="11">
        <v>1770.42134031406</v>
      </c>
      <c r="L39" s="11">
        <v>2165.183732</v>
      </c>
      <c r="M39" s="11">
        <v>2121.2864209999998</v>
      </c>
      <c r="N39" s="11">
        <v>2526.8848069999999</v>
      </c>
      <c r="O39" s="11">
        <v>2919.2548109999998</v>
      </c>
      <c r="P39" s="11">
        <v>3589.8152380000001</v>
      </c>
      <c r="Q39" s="11">
        <v>3887.8181370000002</v>
      </c>
      <c r="R39" s="11">
        <v>5198.3255129999998</v>
      </c>
      <c r="S39" s="11">
        <v>5337.5128219999997</v>
      </c>
      <c r="T39" s="11">
        <v>6856.8237479999998</v>
      </c>
      <c r="U39" s="11">
        <v>5461.2444370000003</v>
      </c>
      <c r="V39" s="11">
        <v>8166.7688200000002</v>
      </c>
      <c r="W39" s="11">
        <v>9233.7281980000007</v>
      </c>
      <c r="X39" s="11">
        <v>9058.2548509999997</v>
      </c>
      <c r="Y39" s="11">
        <v>9042.546171</v>
      </c>
      <c r="Z39" s="11">
        <v>8559.8818609999998</v>
      </c>
      <c r="AA39" s="11">
        <v>7013.3997049999998</v>
      </c>
      <c r="AB39" s="11">
        <v>7322.5808749999997</v>
      </c>
      <c r="AC39" s="11">
        <v>8081.4344129999999</v>
      </c>
      <c r="AD39" s="11">
        <v>8922.064445</v>
      </c>
      <c r="AE39" s="11">
        <v>8761.2345100000002</v>
      </c>
    </row>
    <row r="40" spans="1:31" ht="13.5" customHeight="1" x14ac:dyDescent="0.15">
      <c r="A40" s="1"/>
      <c r="B40" s="15" t="s">
        <v>310</v>
      </c>
      <c r="C40" s="13">
        <v>113.77709007818501</v>
      </c>
      <c r="D40" s="14">
        <v>136.890243961382</v>
      </c>
      <c r="E40" s="14">
        <v>135.93034135586092</v>
      </c>
      <c r="F40" s="14">
        <v>155.95027345932098</v>
      </c>
      <c r="G40" s="14">
        <v>203.839268508971</v>
      </c>
      <c r="H40" s="14">
        <v>217.915722629458</v>
      </c>
      <c r="I40" s="14">
        <v>218.059730058057</v>
      </c>
      <c r="J40" s="14">
        <v>182.52278776292491</v>
      </c>
      <c r="K40" s="14">
        <v>178.38594859142302</v>
      </c>
      <c r="L40" s="14">
        <v>196.12141700000001</v>
      </c>
      <c r="M40" s="14">
        <v>210.27109200000001</v>
      </c>
      <c r="N40" s="14">
        <v>189.38005000000001</v>
      </c>
      <c r="O40" s="14">
        <v>211.54519300000001</v>
      </c>
      <c r="P40" s="14">
        <v>237.89490699999999</v>
      </c>
      <c r="Q40" s="14">
        <v>252.82477600000001</v>
      </c>
      <c r="R40" s="14">
        <v>325.98046299999999</v>
      </c>
      <c r="S40" s="14">
        <v>416.511593</v>
      </c>
      <c r="T40" s="14">
        <v>652.39553599999999</v>
      </c>
      <c r="U40" s="14">
        <v>313.80886600000002</v>
      </c>
      <c r="V40" s="14">
        <v>516.36265200000003</v>
      </c>
      <c r="W40" s="14">
        <v>589.26288599999998</v>
      </c>
      <c r="X40" s="14">
        <v>606.89731300000005</v>
      </c>
      <c r="Y40" s="14">
        <v>616.17850499999997</v>
      </c>
      <c r="Z40" s="14">
        <v>761.90014699999995</v>
      </c>
      <c r="AA40" s="14">
        <v>591.69972800000005</v>
      </c>
      <c r="AB40" s="14">
        <v>590.88930900000003</v>
      </c>
      <c r="AC40" s="14">
        <v>646.29529300000002</v>
      </c>
      <c r="AD40" s="14">
        <v>721.99607600000002</v>
      </c>
      <c r="AE40" s="14">
        <v>744.69777299999998</v>
      </c>
    </row>
    <row r="41" spans="1:31" ht="13.5" customHeight="1" x14ac:dyDescent="0.15">
      <c r="A41" s="1"/>
      <c r="B41" s="15" t="s">
        <v>311</v>
      </c>
      <c r="C41" s="10">
        <v>95.158772540856347</v>
      </c>
      <c r="D41" s="11">
        <v>87.407306989425123</v>
      </c>
      <c r="E41" s="11">
        <v>113.766248927272</v>
      </c>
      <c r="F41" s="11">
        <v>142.30061887271899</v>
      </c>
      <c r="G41" s="11">
        <v>229.01302770969301</v>
      </c>
      <c r="H41" s="11">
        <v>166.29563528387499</v>
      </c>
      <c r="I41" s="11">
        <v>184.78520400361299</v>
      </c>
      <c r="J41" s="11">
        <v>69.193795397045619</v>
      </c>
      <c r="K41" s="11">
        <v>64.402944934305495</v>
      </c>
      <c r="L41" s="11">
        <v>73.471779999999995</v>
      </c>
      <c r="M41" s="11">
        <v>100.29497600000001</v>
      </c>
      <c r="N41" s="11">
        <v>104.978675</v>
      </c>
      <c r="O41" s="11">
        <v>101.41850100000001</v>
      </c>
      <c r="P41" s="11">
        <v>115.20737</v>
      </c>
      <c r="Q41" s="11">
        <v>107.835506</v>
      </c>
      <c r="R41" s="11">
        <v>177.544859</v>
      </c>
      <c r="S41" s="11">
        <v>263.023776</v>
      </c>
      <c r="T41" s="11">
        <v>359.68255199999999</v>
      </c>
      <c r="U41" s="11">
        <v>173.21143000000001</v>
      </c>
      <c r="V41" s="11">
        <v>294.90036400000002</v>
      </c>
      <c r="W41" s="11">
        <v>357.33701300000001</v>
      </c>
      <c r="X41" s="11">
        <v>393.61726800000002</v>
      </c>
      <c r="Y41" s="11">
        <v>427.43881599999997</v>
      </c>
      <c r="Z41" s="11">
        <v>346.14228100000003</v>
      </c>
      <c r="AA41" s="11">
        <v>276.25398300000001</v>
      </c>
      <c r="AB41" s="11">
        <v>345.02680600000002</v>
      </c>
      <c r="AC41" s="11">
        <v>383.277761</v>
      </c>
      <c r="AD41" s="11">
        <v>382.91720400000003</v>
      </c>
      <c r="AE41" s="11">
        <v>463.69824699999998</v>
      </c>
    </row>
    <row r="42" spans="1:31" ht="13.5" customHeight="1" x14ac:dyDescent="0.15">
      <c r="A42" s="1"/>
      <c r="B42" s="15" t="s">
        <v>312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>
        <v>0.102171</v>
      </c>
      <c r="Y42" s="14">
        <v>0.10975699999999999</v>
      </c>
      <c r="Z42" s="14">
        <v>9.7373000000000001E-2</v>
      </c>
      <c r="AA42" s="14">
        <v>3.2524999999999998E-2</v>
      </c>
      <c r="AB42" s="14">
        <v>4.4063999999999999E-2</v>
      </c>
      <c r="AC42" s="14">
        <v>0.16959199999999999</v>
      </c>
      <c r="AD42" s="14">
        <v>3.5902000000000003E-2</v>
      </c>
      <c r="AE42" s="14">
        <v>0.13671900000000001</v>
      </c>
    </row>
    <row r="43" spans="1:31" ht="13.5" customHeight="1" x14ac:dyDescent="0.15">
      <c r="A43" s="1"/>
      <c r="B43" s="15" t="s">
        <v>313</v>
      </c>
      <c r="C43" s="10">
        <v>2989.7828224299792</v>
      </c>
      <c r="D43" s="11">
        <v>2970.2491969486509</v>
      </c>
      <c r="E43" s="11">
        <v>2969.1392983248802</v>
      </c>
      <c r="F43" s="11">
        <v>3438.8876326735522</v>
      </c>
      <c r="G43" s="11">
        <v>4162.3656910013397</v>
      </c>
      <c r="H43" s="11">
        <v>4003.8246143231181</v>
      </c>
      <c r="I43" s="11">
        <v>3146.9779007687621</v>
      </c>
      <c r="J43" s="11">
        <v>2382.7862584249001</v>
      </c>
      <c r="K43" s="11">
        <v>2979.7519290455016</v>
      </c>
      <c r="L43" s="11">
        <v>3415.865855</v>
      </c>
      <c r="M43" s="11">
        <v>2853.5595159999998</v>
      </c>
      <c r="N43" s="11">
        <v>2903.9324620000002</v>
      </c>
      <c r="O43" s="11">
        <v>3269.5620800000002</v>
      </c>
      <c r="P43" s="11">
        <v>4153.4798060000003</v>
      </c>
      <c r="Q43" s="11">
        <v>5374.858295</v>
      </c>
      <c r="R43" s="11">
        <v>5760.156395</v>
      </c>
      <c r="S43" s="11">
        <v>6342.3974410000001</v>
      </c>
      <c r="T43" s="11">
        <v>7104.4589900000001</v>
      </c>
      <c r="U43" s="11">
        <v>5760.605442</v>
      </c>
      <c r="V43" s="11">
        <v>6368.4396029999998</v>
      </c>
      <c r="W43" s="11">
        <v>7803.1765189999996</v>
      </c>
      <c r="X43" s="11">
        <v>7882.947255</v>
      </c>
      <c r="Y43" s="11">
        <v>8179.769241</v>
      </c>
      <c r="Z43" s="11">
        <v>7893.8924200000001</v>
      </c>
      <c r="AA43" s="11">
        <v>7141.0334620000003</v>
      </c>
      <c r="AB43" s="11">
        <v>6546.4710020000002</v>
      </c>
      <c r="AC43" s="11">
        <v>7972.2585829999998</v>
      </c>
      <c r="AD43" s="11">
        <v>7722.5606029999999</v>
      </c>
      <c r="AE43" s="11">
        <v>7667.0933850000001</v>
      </c>
    </row>
    <row r="44" spans="1:31" ht="13.5" customHeight="1" x14ac:dyDescent="0.15">
      <c r="A44" s="1"/>
      <c r="B44" s="15" t="s">
        <v>314</v>
      </c>
      <c r="C44" s="13">
        <v>317.15596335086298</v>
      </c>
      <c r="D44" s="14">
        <v>327.18582141297617</v>
      </c>
      <c r="E44" s="14">
        <v>416.35768112399921</v>
      </c>
      <c r="F44" s="14">
        <v>456.38532716811289</v>
      </c>
      <c r="G44" s="14">
        <v>585.60176075065579</v>
      </c>
      <c r="H44" s="14">
        <v>597.59864001446385</v>
      </c>
      <c r="I44" s="14">
        <v>520.51736128483401</v>
      </c>
      <c r="J44" s="14">
        <v>217.06757537092599</v>
      </c>
      <c r="K44" s="14">
        <v>262.13401776813504</v>
      </c>
      <c r="L44" s="14">
        <v>343.00734599999998</v>
      </c>
      <c r="M44" s="14">
        <v>346.204609</v>
      </c>
      <c r="N44" s="14">
        <v>332.38482900000002</v>
      </c>
      <c r="O44" s="14">
        <v>317.40631400000001</v>
      </c>
      <c r="P44" s="14">
        <v>382.95872900000001</v>
      </c>
      <c r="Q44" s="14">
        <v>443.74101300000001</v>
      </c>
      <c r="R44" s="14">
        <v>461.185969</v>
      </c>
      <c r="S44" s="14">
        <v>445.71322800000002</v>
      </c>
      <c r="T44" s="14">
        <v>597.14529900000002</v>
      </c>
      <c r="U44" s="14">
        <v>431.36151599999999</v>
      </c>
      <c r="V44" s="14">
        <v>622.946146</v>
      </c>
      <c r="W44" s="14">
        <v>1283.801256</v>
      </c>
      <c r="X44" s="14">
        <v>933.15990699999998</v>
      </c>
      <c r="Y44" s="14">
        <v>1160.5723680000001</v>
      </c>
      <c r="Z44" s="14">
        <v>702.57563700000003</v>
      </c>
      <c r="AA44" s="14">
        <v>790.37829299999999</v>
      </c>
      <c r="AB44" s="14">
        <v>712.85152300000004</v>
      </c>
      <c r="AC44" s="14">
        <v>693.72170300000005</v>
      </c>
      <c r="AD44" s="14">
        <v>582.077541</v>
      </c>
      <c r="AE44" s="14">
        <v>660.90246000000002</v>
      </c>
    </row>
    <row r="45" spans="1:31" ht="13.5" customHeight="1" x14ac:dyDescent="0.15">
      <c r="A45" s="1"/>
      <c r="B45" s="15" t="s">
        <v>315</v>
      </c>
      <c r="C45" s="10">
        <v>677.79944270846283</v>
      </c>
      <c r="D45" s="11">
        <v>549.31063594452951</v>
      </c>
      <c r="E45" s="11">
        <v>575.12986872545878</v>
      </c>
      <c r="F45" s="11">
        <v>755.20709955495829</v>
      </c>
      <c r="G45" s="11">
        <v>979.2900191899538</v>
      </c>
      <c r="H45" s="11">
        <v>842.44591201092305</v>
      </c>
      <c r="I45" s="11">
        <v>789.62246218399252</v>
      </c>
      <c r="J45" s="11">
        <v>546.9470983881987</v>
      </c>
      <c r="K45" s="11">
        <v>550.29473420598845</v>
      </c>
      <c r="L45" s="11">
        <v>692.03887199999997</v>
      </c>
      <c r="M45" s="11">
        <v>838.02988200000004</v>
      </c>
      <c r="N45" s="11">
        <v>681.14025600000002</v>
      </c>
      <c r="O45" s="11">
        <v>711.74620500000003</v>
      </c>
      <c r="P45" s="11">
        <v>845.45166900000004</v>
      </c>
      <c r="Q45" s="11">
        <v>1324.166813</v>
      </c>
      <c r="R45" s="11">
        <v>1331.3158000000001</v>
      </c>
      <c r="S45" s="11">
        <v>1510.8131599999999</v>
      </c>
      <c r="T45" s="11">
        <v>3943.5738459999998</v>
      </c>
      <c r="U45" s="11">
        <v>2520.7475330000002</v>
      </c>
      <c r="V45" s="11">
        <v>5231.295822</v>
      </c>
      <c r="W45" s="11">
        <v>8869.0646109999998</v>
      </c>
      <c r="X45" s="11">
        <v>8805.5662499999999</v>
      </c>
      <c r="Y45" s="11">
        <v>9277.9699149999997</v>
      </c>
      <c r="Z45" s="11">
        <v>4197.9068850000003</v>
      </c>
      <c r="AA45" s="11">
        <v>4640.5238740000004</v>
      </c>
      <c r="AB45" s="11">
        <v>4147.8204189999997</v>
      </c>
      <c r="AC45" s="11">
        <v>7274.5040790000003</v>
      </c>
      <c r="AD45" s="11">
        <v>6840.3447530000003</v>
      </c>
      <c r="AE45" s="11">
        <v>3672.4430609999999</v>
      </c>
    </row>
    <row r="46" spans="1:31" ht="13.5" customHeight="1" x14ac:dyDescent="0.15">
      <c r="A46" s="1"/>
      <c r="B46" s="15" t="s">
        <v>316</v>
      </c>
      <c r="C46" s="13">
        <v>1789.7827163580098</v>
      </c>
      <c r="D46" s="14">
        <v>2247.92046045199</v>
      </c>
      <c r="E46" s="14">
        <v>2335.5900206203678</v>
      </c>
      <c r="F46" s="14">
        <v>2759.2762248878889</v>
      </c>
      <c r="G46" s="14">
        <v>3420.849731721898</v>
      </c>
      <c r="H46" s="14">
        <v>2950.2399326420091</v>
      </c>
      <c r="I46" s="14">
        <v>2861.06114030964</v>
      </c>
      <c r="J46" s="14">
        <v>2240.29137204787</v>
      </c>
      <c r="K46" s="14">
        <v>2363.0810313668212</v>
      </c>
      <c r="L46" s="14">
        <v>2895.307339</v>
      </c>
      <c r="M46" s="14">
        <v>2599.0594470000001</v>
      </c>
      <c r="N46" s="14">
        <v>2905.0054129999999</v>
      </c>
      <c r="O46" s="14">
        <v>3229.3065230000002</v>
      </c>
      <c r="P46" s="14">
        <v>3976.782393</v>
      </c>
      <c r="Q46" s="14">
        <v>4501.125223</v>
      </c>
      <c r="R46" s="14">
        <v>5174.9147069999999</v>
      </c>
      <c r="S46" s="14">
        <v>5788.3957620000001</v>
      </c>
      <c r="T46" s="14">
        <v>6217.3837739999999</v>
      </c>
      <c r="U46" s="14">
        <v>4834.6775580000003</v>
      </c>
      <c r="V46" s="14">
        <v>6898.1531839999998</v>
      </c>
      <c r="W46" s="14">
        <v>7519.280538</v>
      </c>
      <c r="X46" s="14">
        <v>8262.0227709999999</v>
      </c>
      <c r="Y46" s="14">
        <v>7572.4655979999998</v>
      </c>
      <c r="Z46" s="14">
        <v>7545.1255890000002</v>
      </c>
      <c r="AA46" s="14">
        <v>7501.650079</v>
      </c>
      <c r="AB46" s="14">
        <v>7157.4553459999997</v>
      </c>
      <c r="AC46" s="14">
        <v>8226.5691790000001</v>
      </c>
      <c r="AD46" s="14">
        <v>8678.7685739999997</v>
      </c>
      <c r="AE46" s="14">
        <v>8174.1655989999999</v>
      </c>
    </row>
    <row r="47" spans="1:31" ht="13.5" customHeight="1" x14ac:dyDescent="0.15">
      <c r="A47" s="1"/>
      <c r="B47" s="15" t="s">
        <v>317</v>
      </c>
      <c r="C47" s="10">
        <v>849.01893336744718</v>
      </c>
      <c r="D47" s="11">
        <v>944.18210222935465</v>
      </c>
      <c r="E47" s="11">
        <v>1059.3479704254</v>
      </c>
      <c r="F47" s="11">
        <v>1152.4037620919601</v>
      </c>
      <c r="G47" s="11">
        <v>1458.87770489543</v>
      </c>
      <c r="H47" s="11">
        <v>1591.76411325195</v>
      </c>
      <c r="I47" s="11">
        <v>1329.1911127098301</v>
      </c>
      <c r="J47" s="11">
        <v>711.63299761616111</v>
      </c>
      <c r="K47" s="11">
        <v>729.61616739069973</v>
      </c>
      <c r="L47" s="11">
        <v>945.08375000000001</v>
      </c>
      <c r="M47" s="11">
        <v>984.505987</v>
      </c>
      <c r="N47" s="11">
        <v>852.79055400000004</v>
      </c>
      <c r="O47" s="11">
        <v>931.22564799999998</v>
      </c>
      <c r="P47" s="11">
        <v>1272.6287070000001</v>
      </c>
      <c r="Q47" s="11">
        <v>1280.516194</v>
      </c>
      <c r="R47" s="11">
        <v>1335.9411789999999</v>
      </c>
      <c r="S47" s="11">
        <v>1530.7513160000001</v>
      </c>
      <c r="T47" s="11">
        <v>1814.8128839999999</v>
      </c>
      <c r="U47" s="11">
        <v>1782.1505790000001</v>
      </c>
      <c r="V47" s="11">
        <v>1930.525065</v>
      </c>
      <c r="W47" s="11">
        <v>1956.976868</v>
      </c>
      <c r="X47" s="11">
        <v>2797.43885</v>
      </c>
      <c r="Y47" s="11">
        <v>3297.4249540000001</v>
      </c>
      <c r="Z47" s="11">
        <v>2783.5300179999999</v>
      </c>
      <c r="AA47" s="11">
        <v>2539.6694309999998</v>
      </c>
      <c r="AB47" s="11">
        <v>2025.7702959999999</v>
      </c>
      <c r="AC47" s="11">
        <v>2957.3172030000001</v>
      </c>
      <c r="AD47" s="11">
        <v>2980.904</v>
      </c>
      <c r="AE47" s="11">
        <v>2443.220487</v>
      </c>
    </row>
    <row r="48" spans="1:31" ht="13.5" customHeight="1" x14ac:dyDescent="0.15">
      <c r="A48" s="1"/>
      <c r="B48" s="15" t="s">
        <v>318</v>
      </c>
      <c r="C48" s="13">
        <v>3989.2718556517279</v>
      </c>
      <c r="D48" s="14">
        <v>4776.1393782999021</v>
      </c>
      <c r="E48" s="14">
        <v>5379.4445284252424</v>
      </c>
      <c r="F48" s="14">
        <v>6450.069568884378</v>
      </c>
      <c r="G48" s="14">
        <v>8506.5395094964897</v>
      </c>
      <c r="H48" s="14">
        <v>9240.3888915203788</v>
      </c>
      <c r="I48" s="14">
        <v>8670.1755553405437</v>
      </c>
      <c r="J48" s="14">
        <v>6053.134202699528</v>
      </c>
      <c r="K48" s="14">
        <v>6442.7978077620828</v>
      </c>
      <c r="L48" s="14">
        <v>7291.1259650000002</v>
      </c>
      <c r="M48" s="14">
        <v>7198.284592</v>
      </c>
      <c r="N48" s="14">
        <v>6197.2687720000004</v>
      </c>
      <c r="O48" s="14">
        <v>7184.8807660000002</v>
      </c>
      <c r="P48" s="14">
        <v>7270.1958340000001</v>
      </c>
      <c r="Q48" s="14">
        <v>8723.5530180000005</v>
      </c>
      <c r="R48" s="14">
        <v>9782.0815750000002</v>
      </c>
      <c r="S48" s="14">
        <v>9640.9723680000006</v>
      </c>
      <c r="T48" s="14">
        <v>11500.669320000001</v>
      </c>
      <c r="U48" s="14">
        <v>8502.0313509999996</v>
      </c>
      <c r="V48" s="14">
        <v>10885.447572999999</v>
      </c>
      <c r="W48" s="14">
        <v>13501.429991000001</v>
      </c>
      <c r="X48" s="14">
        <v>12590.312556000001</v>
      </c>
      <c r="Y48" s="14">
        <v>14583.206709</v>
      </c>
      <c r="Z48" s="14">
        <v>14598.105008</v>
      </c>
      <c r="AA48" s="14">
        <v>13814.966119000001</v>
      </c>
      <c r="AB48" s="14">
        <v>12103.760904000001</v>
      </c>
      <c r="AC48" s="14">
        <v>14957.117602</v>
      </c>
      <c r="AD48" s="14">
        <v>15052.519663999999</v>
      </c>
      <c r="AE48" s="14">
        <v>17524.387903999999</v>
      </c>
    </row>
    <row r="49" spans="1:31" ht="13.5" customHeight="1" x14ac:dyDescent="0.15">
      <c r="A49" s="1"/>
      <c r="B49" s="12" t="s">
        <v>319</v>
      </c>
      <c r="C49" s="10">
        <v>7064.8248903952581</v>
      </c>
      <c r="D49" s="11">
        <v>7334.2642603871918</v>
      </c>
      <c r="E49" s="11">
        <v>8167.0430386421422</v>
      </c>
      <c r="F49" s="11">
        <v>11959.999511793603</v>
      </c>
      <c r="G49" s="11">
        <v>20533.065692826669</v>
      </c>
      <c r="H49" s="11">
        <v>18900.248325872282</v>
      </c>
      <c r="I49" s="11">
        <v>16366.214735190755</v>
      </c>
      <c r="J49" s="11">
        <v>12324.94305282361</v>
      </c>
      <c r="K49" s="11">
        <v>14541.747429681289</v>
      </c>
      <c r="L49" s="11">
        <v>19550.832236999999</v>
      </c>
      <c r="M49" s="11">
        <v>20050.37759</v>
      </c>
      <c r="N49" s="11">
        <v>22251.937961</v>
      </c>
      <c r="O49" s="11">
        <v>27231.954102</v>
      </c>
      <c r="P49" s="11">
        <v>36475.661974000002</v>
      </c>
      <c r="Q49" s="11">
        <v>49633.621010000003</v>
      </c>
      <c r="R49" s="11">
        <v>57801.941229999997</v>
      </c>
      <c r="S49" s="11">
        <v>62438.874678</v>
      </c>
      <c r="T49" s="11">
        <v>83818.159618000005</v>
      </c>
      <c r="U49" s="11">
        <v>61293.645557000003</v>
      </c>
      <c r="V49" s="11">
        <v>83253.494309999995</v>
      </c>
      <c r="W49" s="11">
        <v>107183.233245</v>
      </c>
      <c r="X49" s="11">
        <v>122644.552742</v>
      </c>
      <c r="Y49" s="11">
        <v>126373.970197</v>
      </c>
      <c r="Z49" s="11">
        <v>119314.32060000001</v>
      </c>
      <c r="AA49" s="11">
        <v>102463.383822</v>
      </c>
      <c r="AB49" s="11">
        <v>99155.637826000006</v>
      </c>
      <c r="AC49" s="11">
        <v>111523.26512</v>
      </c>
      <c r="AD49" s="11">
        <v>130171.92319</v>
      </c>
      <c r="AE49" s="11">
        <v>125705.66119899999</v>
      </c>
    </row>
    <row r="50" spans="1:31" ht="13.5" customHeight="1" x14ac:dyDescent="0.15">
      <c r="A50" s="1"/>
      <c r="B50" s="15" t="s">
        <v>320</v>
      </c>
      <c r="C50" s="13">
        <v>4064.6394831909138</v>
      </c>
      <c r="D50" s="14">
        <v>4077.2462915467263</v>
      </c>
      <c r="E50" s="14">
        <v>4545.4312229016468</v>
      </c>
      <c r="F50" s="14">
        <v>7494.4851183378723</v>
      </c>
      <c r="G50" s="14">
        <v>14677.821913254011</v>
      </c>
      <c r="H50" s="14">
        <v>11448.827152889604</v>
      </c>
      <c r="I50" s="14">
        <v>9126.9128925799159</v>
      </c>
      <c r="J50" s="14">
        <v>7627.3155923232043</v>
      </c>
      <c r="K50" s="14">
        <v>8164.8896189235147</v>
      </c>
      <c r="L50" s="14">
        <v>11125.028163000001</v>
      </c>
      <c r="M50" s="14">
        <v>11852.776502999999</v>
      </c>
      <c r="N50" s="14">
        <v>13925.976314</v>
      </c>
      <c r="O50" s="14">
        <v>16555.034638000001</v>
      </c>
      <c r="P50" s="14">
        <v>21375.253971999999</v>
      </c>
      <c r="Q50" s="14">
        <v>29025.123847999999</v>
      </c>
      <c r="R50" s="14">
        <v>33989.791713999999</v>
      </c>
      <c r="S50" s="14">
        <v>37878.347454000002</v>
      </c>
      <c r="T50" s="14">
        <v>46580.476265999998</v>
      </c>
      <c r="U50" s="14">
        <v>38423.597326000003</v>
      </c>
      <c r="V50" s="14">
        <v>51651.880406999997</v>
      </c>
      <c r="W50" s="14">
        <v>63615.768512000002</v>
      </c>
      <c r="X50" s="14">
        <v>74595.812466999996</v>
      </c>
      <c r="Y50" s="14">
        <v>75328.172510999997</v>
      </c>
      <c r="Z50" s="14">
        <v>75442.684414000003</v>
      </c>
      <c r="AA50" s="14">
        <v>75297.037662000002</v>
      </c>
      <c r="AB50" s="14">
        <v>75603.792480000004</v>
      </c>
      <c r="AC50" s="14">
        <v>82995.644325000001</v>
      </c>
      <c r="AD50" s="14">
        <v>93630.233137999996</v>
      </c>
      <c r="AE50" s="14">
        <v>94272.421027999997</v>
      </c>
    </row>
    <row r="51" spans="1:31" ht="13.5" customHeight="1" x14ac:dyDescent="0.15">
      <c r="A51" s="1"/>
      <c r="B51" s="16" t="s">
        <v>321</v>
      </c>
      <c r="C51" s="10">
        <v>3.2367083661120799</v>
      </c>
      <c r="D51" s="11">
        <v>16.296343012015601</v>
      </c>
      <c r="E51" s="11">
        <v>20.649686278811298</v>
      </c>
      <c r="F51" s="11">
        <v>4.9896314087643097</v>
      </c>
      <c r="G51" s="11">
        <v>19.813106168207501</v>
      </c>
      <c r="H51" s="11">
        <v>19.328669875448398</v>
      </c>
      <c r="I51" s="11">
        <v>14.015790488542001</v>
      </c>
      <c r="J51" s="11">
        <v>28.051853434158897</v>
      </c>
      <c r="K51" s="11">
        <v>41.215344916905778</v>
      </c>
      <c r="L51" s="11">
        <v>42.020620000000001</v>
      </c>
      <c r="M51" s="11">
        <v>28.770468999999999</v>
      </c>
      <c r="N51" s="11">
        <v>24.765461999999999</v>
      </c>
      <c r="O51" s="11">
        <v>30.069900000000001</v>
      </c>
      <c r="P51" s="11">
        <v>13.431803</v>
      </c>
      <c r="Q51" s="11">
        <v>28.527358</v>
      </c>
      <c r="R51" s="11">
        <v>35.684629999999999</v>
      </c>
      <c r="S51" s="11">
        <v>14.367017000000001</v>
      </c>
      <c r="T51" s="11">
        <v>22.165854</v>
      </c>
      <c r="U51" s="11">
        <v>32.95523</v>
      </c>
      <c r="V51" s="11">
        <v>24.776468999999999</v>
      </c>
      <c r="W51" s="11">
        <v>42.189309999999999</v>
      </c>
      <c r="X51" s="11">
        <v>87.394231000000005</v>
      </c>
      <c r="Y51" s="11">
        <v>63.266260000000003</v>
      </c>
      <c r="Z51" s="11">
        <v>43.604121999999997</v>
      </c>
      <c r="AA51" s="11">
        <v>44.026505</v>
      </c>
      <c r="AB51" s="11">
        <v>56.262960999999997</v>
      </c>
      <c r="AC51" s="11">
        <v>61.735798000000003</v>
      </c>
      <c r="AD51" s="11">
        <v>59.609042000000002</v>
      </c>
      <c r="AE51" s="11">
        <v>81.598496999999995</v>
      </c>
    </row>
    <row r="52" spans="1:31" ht="13.5" customHeight="1" x14ac:dyDescent="0.15">
      <c r="A52" s="1"/>
      <c r="B52" s="16" t="s">
        <v>322</v>
      </c>
      <c r="C52" s="13">
        <v>187.46306302508302</v>
      </c>
      <c r="D52" s="14">
        <v>218.82786305844701</v>
      </c>
      <c r="E52" s="14">
        <v>179.118820498324</v>
      </c>
      <c r="F52" s="14">
        <v>182.65412070138999</v>
      </c>
      <c r="G52" s="14">
        <v>289.09408084202602</v>
      </c>
      <c r="H52" s="14">
        <v>214.93841072622101</v>
      </c>
      <c r="I52" s="14">
        <v>86.834961865821725</v>
      </c>
      <c r="J52" s="14">
        <v>23.113470797297101</v>
      </c>
      <c r="K52" s="14">
        <v>149.358683114054</v>
      </c>
      <c r="L52" s="14">
        <v>489.64833399999998</v>
      </c>
      <c r="M52" s="14">
        <v>387.494529</v>
      </c>
      <c r="N52" s="14">
        <v>454.39675399999999</v>
      </c>
      <c r="O52" s="14">
        <v>324.57057099999997</v>
      </c>
      <c r="P52" s="14">
        <v>389.97772500000002</v>
      </c>
      <c r="Q52" s="14">
        <v>202.923002</v>
      </c>
      <c r="R52" s="14">
        <v>129.11637899999999</v>
      </c>
      <c r="S52" s="14">
        <v>112.357911</v>
      </c>
      <c r="T52" s="14">
        <v>88.264891000000006</v>
      </c>
      <c r="U52" s="14">
        <v>110.504035</v>
      </c>
      <c r="V52" s="14">
        <v>98.756754999999998</v>
      </c>
      <c r="W52" s="14">
        <v>132.63646</v>
      </c>
      <c r="X52" s="14">
        <v>446.02911999999998</v>
      </c>
      <c r="Y52" s="14">
        <v>547.77995299999998</v>
      </c>
      <c r="Z52" s="14">
        <v>653.78683000000001</v>
      </c>
      <c r="AA52" s="14">
        <v>708.03181400000005</v>
      </c>
      <c r="AB52" s="14">
        <v>609.45303000000001</v>
      </c>
      <c r="AC52" s="14">
        <v>589.61470699999995</v>
      </c>
      <c r="AD52" s="14">
        <v>847.44130700000005</v>
      </c>
      <c r="AE52" s="14">
        <v>547.48981500000002</v>
      </c>
    </row>
    <row r="53" spans="1:31" ht="13.5" customHeight="1" x14ac:dyDescent="0.15">
      <c r="A53" s="1"/>
      <c r="B53" s="16" t="s">
        <v>323</v>
      </c>
      <c r="C53" s="10">
        <v>11.528988136368001</v>
      </c>
      <c r="D53" s="11">
        <v>93.177674469591807</v>
      </c>
      <c r="E53" s="11">
        <v>89.772751139759706</v>
      </c>
      <c r="F53" s="11">
        <v>126.173905531936</v>
      </c>
      <c r="G53" s="11">
        <v>160.62448672366392</v>
      </c>
      <c r="H53" s="11">
        <v>47.761161599247998</v>
      </c>
      <c r="I53" s="11">
        <v>78.898841101029575</v>
      </c>
      <c r="J53" s="11">
        <v>24.715262749155499</v>
      </c>
      <c r="K53" s="11">
        <v>14.770131127377292</v>
      </c>
      <c r="L53" s="11">
        <v>7.8789410000000002</v>
      </c>
      <c r="M53" s="11">
        <v>12.333565999999999</v>
      </c>
      <c r="N53" s="11">
        <v>11.188399</v>
      </c>
      <c r="O53" s="11">
        <v>12.390594</v>
      </c>
      <c r="P53" s="11">
        <v>27.552482999999999</v>
      </c>
      <c r="Q53" s="11">
        <v>31.414055999999999</v>
      </c>
      <c r="R53" s="11">
        <v>35.19135</v>
      </c>
      <c r="S53" s="11">
        <v>49.222067000000003</v>
      </c>
      <c r="T53" s="11">
        <v>90.035290000000003</v>
      </c>
      <c r="U53" s="11">
        <v>78.313391999999993</v>
      </c>
      <c r="V53" s="11">
        <v>216.75672599999999</v>
      </c>
      <c r="W53" s="11">
        <v>176.18650299999999</v>
      </c>
      <c r="X53" s="11">
        <v>251.283389</v>
      </c>
      <c r="Y53" s="11">
        <v>354.42671000000001</v>
      </c>
      <c r="Z53" s="11">
        <v>590.07578000000001</v>
      </c>
      <c r="AA53" s="11">
        <v>638.15714400000002</v>
      </c>
      <c r="AB53" s="11">
        <v>945.01539200000002</v>
      </c>
      <c r="AC53" s="11">
        <v>904.17155000000002</v>
      </c>
      <c r="AD53" s="11">
        <v>774.27375400000005</v>
      </c>
      <c r="AE53" s="11">
        <v>2304.2864239999999</v>
      </c>
    </row>
    <row r="54" spans="1:31" ht="13.5" customHeight="1" x14ac:dyDescent="0.15">
      <c r="A54" s="1"/>
      <c r="B54" s="16" t="s">
        <v>324</v>
      </c>
      <c r="C54" s="13">
        <v>1149.44526258275</v>
      </c>
      <c r="D54" s="14">
        <v>1219.47170011294</v>
      </c>
      <c r="E54" s="14">
        <v>904.52364423535005</v>
      </c>
      <c r="F54" s="14">
        <v>1388.16350812164</v>
      </c>
      <c r="G54" s="14">
        <v>2095.5038131850301</v>
      </c>
      <c r="H54" s="14">
        <v>1953.112602928119</v>
      </c>
      <c r="I54" s="14">
        <v>2260.1347443438904</v>
      </c>
      <c r="J54" s="14">
        <v>1821.5968856577101</v>
      </c>
      <c r="K54" s="14">
        <v>2494.64519463236</v>
      </c>
      <c r="L54" s="14">
        <v>3376.9169860000002</v>
      </c>
      <c r="M54" s="14">
        <v>3710.7369640000002</v>
      </c>
      <c r="N54" s="14">
        <v>4928.1451100000004</v>
      </c>
      <c r="O54" s="14">
        <v>6066.9018660000002</v>
      </c>
      <c r="P54" s="14">
        <v>8181.8011850000003</v>
      </c>
      <c r="Q54" s="14">
        <v>11153.310759</v>
      </c>
      <c r="R54" s="14">
        <v>13800.937749999999</v>
      </c>
      <c r="S54" s="14">
        <v>16381.249341000001</v>
      </c>
      <c r="T54" s="14">
        <v>20148.87197</v>
      </c>
      <c r="U54" s="14">
        <v>17161.544359</v>
      </c>
      <c r="V54" s="14">
        <v>24526.177222999999</v>
      </c>
      <c r="W54" s="14">
        <v>30553.328139000001</v>
      </c>
      <c r="X54" s="14">
        <v>37327.030784000002</v>
      </c>
      <c r="Y54" s="14">
        <v>37595.329496999999</v>
      </c>
      <c r="Z54" s="14">
        <v>38527.783486</v>
      </c>
      <c r="AA54" s="14">
        <v>40901.875214</v>
      </c>
      <c r="AB54" s="14">
        <v>42247.083995000001</v>
      </c>
      <c r="AC54" s="14">
        <v>44700.689245000001</v>
      </c>
      <c r="AD54" s="14">
        <v>50157.860116000003</v>
      </c>
      <c r="AE54" s="14">
        <v>50865.378450999997</v>
      </c>
    </row>
    <row r="55" spans="1:31" ht="13.5" customHeight="1" x14ac:dyDescent="0.15">
      <c r="A55" s="1"/>
      <c r="B55" s="16" t="s">
        <v>325</v>
      </c>
      <c r="C55" s="10">
        <v>2.7330938622520701E-2</v>
      </c>
      <c r="D55" s="11"/>
      <c r="E55" s="11"/>
      <c r="F55" s="11"/>
      <c r="G55" s="11">
        <v>2.0005249045203E-2</v>
      </c>
      <c r="H55" s="11">
        <v>0.32278814732462502</v>
      </c>
      <c r="I55" s="11">
        <v>5.7440617439491283E-2</v>
      </c>
      <c r="J55" s="11">
        <v>0.35385138927329096</v>
      </c>
      <c r="K55" s="11">
        <v>0.25914123408697798</v>
      </c>
      <c r="L55" s="11">
        <v>0.13366500000000001</v>
      </c>
      <c r="M55" s="11">
        <v>1.4132750000000001</v>
      </c>
      <c r="N55" s="11">
        <v>0.12033199999999999</v>
      </c>
      <c r="O55" s="11">
        <v>0.53365899999999999</v>
      </c>
      <c r="P55" s="11">
        <v>6.4557000000000003E-2</v>
      </c>
      <c r="Q55" s="11">
        <v>2.2691499999999998</v>
      </c>
      <c r="R55" s="11">
        <v>1.2869999999999999</v>
      </c>
      <c r="S55" s="11">
        <v>0.33355400000000002</v>
      </c>
      <c r="T55" s="11">
        <v>0.39843899999999999</v>
      </c>
      <c r="U55" s="11">
        <v>3.2870379999999999</v>
      </c>
      <c r="V55" s="11">
        <v>10.39532</v>
      </c>
      <c r="W55" s="11">
        <v>16.386462999999999</v>
      </c>
      <c r="X55" s="11">
        <v>10.617074000000001</v>
      </c>
      <c r="Y55" s="11">
        <v>8.6905169999999998</v>
      </c>
      <c r="Z55" s="11">
        <v>8.5777099999999997</v>
      </c>
      <c r="AA55" s="11">
        <v>5.7694299999999998</v>
      </c>
      <c r="AB55" s="11">
        <v>3.2034349999999998</v>
      </c>
      <c r="AC55" s="11">
        <v>6.392258</v>
      </c>
      <c r="AD55" s="11">
        <v>6.0734060000000003</v>
      </c>
      <c r="AE55" s="11">
        <v>7.7283720000000002</v>
      </c>
    </row>
    <row r="56" spans="1:31" ht="13.5" customHeight="1" x14ac:dyDescent="0.15">
      <c r="A56" s="1"/>
      <c r="B56" s="16" t="s">
        <v>326</v>
      </c>
      <c r="C56" s="13"/>
      <c r="D56" s="14"/>
      <c r="E56" s="14"/>
      <c r="F56" s="14"/>
      <c r="G56" s="14"/>
      <c r="H56" s="14"/>
      <c r="I56" s="14"/>
      <c r="J56" s="14"/>
      <c r="K56" s="14">
        <v>3.9015066298578385E-2</v>
      </c>
      <c r="L56" s="14">
        <v>0.83990200000000004</v>
      </c>
      <c r="M56" s="14">
        <v>2.3532090000000001</v>
      </c>
      <c r="N56" s="14">
        <v>1.738828</v>
      </c>
      <c r="O56" s="14">
        <v>19.434457999999999</v>
      </c>
      <c r="P56" s="14">
        <v>17.307680000000001</v>
      </c>
      <c r="Q56" s="14">
        <v>10.969357</v>
      </c>
      <c r="R56" s="14">
        <v>2.8124669999999998</v>
      </c>
      <c r="S56" s="14">
        <v>2.9544290000000002</v>
      </c>
      <c r="T56" s="14">
        <v>2.2924639999999998</v>
      </c>
      <c r="U56" s="14">
        <v>0.66192600000000001</v>
      </c>
      <c r="V56" s="14">
        <v>2.5559120000000002</v>
      </c>
      <c r="W56" s="14">
        <v>3.062576</v>
      </c>
      <c r="X56" s="14">
        <v>2.418253</v>
      </c>
      <c r="Y56" s="14">
        <v>2.2541009999999999</v>
      </c>
      <c r="Z56" s="14">
        <v>1.7259100000000001</v>
      </c>
      <c r="AA56" s="14">
        <v>3.6905030000000001</v>
      </c>
      <c r="AB56" s="14">
        <v>3.1834380000000002</v>
      </c>
      <c r="AC56" s="14">
        <v>2.7328329999999998</v>
      </c>
      <c r="AD56" s="14">
        <v>2.6665160000000001</v>
      </c>
      <c r="AE56" s="14">
        <v>0.72981499999999999</v>
      </c>
    </row>
    <row r="57" spans="1:31" ht="13.5" customHeight="1" x14ac:dyDescent="0.15">
      <c r="A57" s="1"/>
      <c r="B57" s="16" t="s">
        <v>327</v>
      </c>
      <c r="C57" s="10"/>
      <c r="D57" s="11"/>
      <c r="E57" s="11"/>
      <c r="F57" s="11"/>
      <c r="G57" s="11"/>
      <c r="H57" s="11"/>
      <c r="I57" s="11"/>
      <c r="J57" s="11"/>
      <c r="K57" s="11">
        <v>0.76011190986579413</v>
      </c>
      <c r="L57" s="11">
        <v>0.269368</v>
      </c>
      <c r="M57" s="11">
        <v>1.6209070000000001</v>
      </c>
      <c r="N57" s="11">
        <v>6.4466999999999997E-2</v>
      </c>
      <c r="O57" s="11">
        <v>0.43996299999999999</v>
      </c>
      <c r="P57" s="11">
        <v>7.8198000000000004E-2</v>
      </c>
      <c r="Q57" s="11">
        <v>8.9879000000000001E-2</v>
      </c>
      <c r="R57" s="11">
        <v>0.43119600000000002</v>
      </c>
      <c r="S57" s="11">
        <v>0.155636</v>
      </c>
      <c r="T57" s="11">
        <v>1.242988</v>
      </c>
      <c r="U57" s="11">
        <v>0.130665</v>
      </c>
      <c r="V57" s="11">
        <v>0.13322999999999999</v>
      </c>
      <c r="W57" s="11">
        <v>6.4074999999999993E-2</v>
      </c>
      <c r="X57" s="11">
        <v>0.16966200000000001</v>
      </c>
      <c r="Y57" s="11">
        <v>3.4717999999999999E-2</v>
      </c>
      <c r="Z57" s="11">
        <v>0.107391</v>
      </c>
      <c r="AA57" s="11">
        <v>3.6415999999999997E-2</v>
      </c>
      <c r="AB57" s="11">
        <v>9.9819999999999996E-3</v>
      </c>
      <c r="AC57" s="11">
        <v>2.091691</v>
      </c>
      <c r="AD57" s="11">
        <v>1.9987999999999999E-2</v>
      </c>
      <c r="AE57" s="11">
        <v>1.5796999999999999E-2</v>
      </c>
    </row>
    <row r="58" spans="1:31" ht="13.5" customHeight="1" x14ac:dyDescent="0.15">
      <c r="A58" s="1"/>
      <c r="B58" s="16" t="s">
        <v>328</v>
      </c>
      <c r="C58" s="13">
        <v>937.03681199795597</v>
      </c>
      <c r="D58" s="14">
        <v>334.65583565609501</v>
      </c>
      <c r="E58" s="14">
        <v>522.40748149484602</v>
      </c>
      <c r="F58" s="14">
        <v>527.81944084275699</v>
      </c>
      <c r="G58" s="14">
        <v>629.25201181079103</v>
      </c>
      <c r="H58" s="14">
        <v>640.13894798705599</v>
      </c>
      <c r="I58" s="14">
        <v>594.00359558943023</v>
      </c>
      <c r="J58" s="14">
        <v>429.97627634456904</v>
      </c>
      <c r="K58" s="14">
        <v>453.91555734315699</v>
      </c>
      <c r="L58" s="14">
        <v>619.85768800000005</v>
      </c>
      <c r="M58" s="14">
        <v>672.89603399999999</v>
      </c>
      <c r="N58" s="14">
        <v>775.50916700000005</v>
      </c>
      <c r="O58" s="14">
        <v>878.94418299999995</v>
      </c>
      <c r="P58" s="14">
        <v>1140.103353</v>
      </c>
      <c r="Q58" s="14">
        <v>1276.02019</v>
      </c>
      <c r="R58" s="14">
        <v>1640.1209899999999</v>
      </c>
      <c r="S58" s="14">
        <v>2084.9794980000001</v>
      </c>
      <c r="T58" s="14">
        <v>2629.863026</v>
      </c>
      <c r="U58" s="14">
        <v>1741.058931</v>
      </c>
      <c r="V58" s="14">
        <v>2279.9426370000001</v>
      </c>
      <c r="W58" s="14">
        <v>3023.2565589999999</v>
      </c>
      <c r="X58" s="14">
        <v>3422.5735410000002</v>
      </c>
      <c r="Y58" s="14">
        <v>3498.6283309999999</v>
      </c>
      <c r="Z58" s="14">
        <v>3045.2595019999999</v>
      </c>
      <c r="AA58" s="14">
        <v>2618.1871110000002</v>
      </c>
      <c r="AB58" s="14">
        <v>2587.1833959999999</v>
      </c>
      <c r="AC58" s="14">
        <v>3935.5611840000001</v>
      </c>
      <c r="AD58" s="14">
        <v>4890.2339519999996</v>
      </c>
      <c r="AE58" s="14">
        <v>4863.4933970000002</v>
      </c>
    </row>
    <row r="59" spans="1:31" ht="13.5" customHeight="1" x14ac:dyDescent="0.15">
      <c r="A59" s="1"/>
      <c r="B59" s="16" t="s">
        <v>329</v>
      </c>
      <c r="C59" s="10">
        <v>220.32627010564093</v>
      </c>
      <c r="D59" s="11">
        <v>290.99258370245502</v>
      </c>
      <c r="E59" s="11">
        <v>512.86212909856897</v>
      </c>
      <c r="F59" s="11">
        <v>451.91858478919386</v>
      </c>
      <c r="G59" s="11">
        <v>672.48964022690495</v>
      </c>
      <c r="H59" s="11">
        <v>939.14612005830884</v>
      </c>
      <c r="I59" s="11">
        <v>884.06439537978042</v>
      </c>
      <c r="J59" s="11">
        <v>896.73654710316839</v>
      </c>
      <c r="K59" s="11">
        <v>1106.662067571139</v>
      </c>
      <c r="L59" s="11">
        <v>1299.303625</v>
      </c>
      <c r="M59" s="11">
        <v>1364.148641</v>
      </c>
      <c r="N59" s="11">
        <v>1559.0253540000001</v>
      </c>
      <c r="O59" s="11">
        <v>1770.5368530000001</v>
      </c>
      <c r="P59" s="11">
        <v>2322.565251</v>
      </c>
      <c r="Q59" s="11">
        <v>3130.1382140000001</v>
      </c>
      <c r="R59" s="11">
        <v>3483.626765</v>
      </c>
      <c r="S59" s="11">
        <v>4025.3806850000001</v>
      </c>
      <c r="T59" s="11">
        <v>5420.1255920000003</v>
      </c>
      <c r="U59" s="11">
        <v>3831.6448789999999</v>
      </c>
      <c r="V59" s="11">
        <v>5758.6590999999999</v>
      </c>
      <c r="W59" s="11">
        <v>7402.6506550000004</v>
      </c>
      <c r="X59" s="11">
        <v>8145.3723239999999</v>
      </c>
      <c r="Y59" s="11">
        <v>8065.6301789999998</v>
      </c>
      <c r="Z59" s="11">
        <v>7289.651742</v>
      </c>
      <c r="AA59" s="11">
        <v>6536.1263360000003</v>
      </c>
      <c r="AB59" s="11">
        <v>6361.2169960000001</v>
      </c>
      <c r="AC59" s="11">
        <v>7380.017355</v>
      </c>
      <c r="AD59" s="11">
        <v>7994.5190849999999</v>
      </c>
      <c r="AE59" s="11">
        <v>7299.5650859999996</v>
      </c>
    </row>
    <row r="60" spans="1:31" ht="13.5" customHeight="1" x14ac:dyDescent="0.15">
      <c r="A60" s="1"/>
      <c r="B60" s="16" t="s">
        <v>330</v>
      </c>
      <c r="C60" s="13"/>
      <c r="D60" s="14"/>
      <c r="E60" s="14"/>
      <c r="F60" s="14"/>
      <c r="G60" s="14"/>
      <c r="H60" s="14"/>
      <c r="I60" s="14"/>
      <c r="J60" s="14"/>
      <c r="K60" s="14">
        <v>2.3810270362935499E-2</v>
      </c>
      <c r="L60" s="14">
        <v>2.8215530000000002</v>
      </c>
      <c r="M60" s="14">
        <v>10.497375999999999</v>
      </c>
      <c r="N60" s="14">
        <v>6.2116680000000004</v>
      </c>
      <c r="O60" s="14">
        <v>1.387804</v>
      </c>
      <c r="P60" s="14">
        <v>1.0144150000000001</v>
      </c>
      <c r="Q60" s="14">
        <v>2.9680000000000002E-2</v>
      </c>
      <c r="R60" s="14">
        <v>1.033083</v>
      </c>
      <c r="S60" s="14">
        <v>0.22647600000000001</v>
      </c>
      <c r="T60" s="14">
        <v>6.42178</v>
      </c>
      <c r="U60" s="14">
        <v>9.0131259999999997</v>
      </c>
      <c r="V60" s="14">
        <v>9.9599019999999996</v>
      </c>
      <c r="W60" s="14">
        <v>25.526812</v>
      </c>
      <c r="X60" s="14">
        <v>35.982999</v>
      </c>
      <c r="Y60" s="14">
        <v>57.546526999999998</v>
      </c>
      <c r="Z60" s="14">
        <v>40.369687999999996</v>
      </c>
      <c r="AA60" s="14">
        <v>84.760003999999995</v>
      </c>
      <c r="AB60" s="14">
        <v>91.873570000000001</v>
      </c>
      <c r="AC60" s="14">
        <v>110.93147</v>
      </c>
      <c r="AD60" s="14">
        <v>93.642621000000005</v>
      </c>
      <c r="AE60" s="14">
        <v>82.474757999999994</v>
      </c>
    </row>
    <row r="61" spans="1:31" ht="13.5" customHeight="1" x14ac:dyDescent="0.15">
      <c r="A61" s="1"/>
      <c r="B61" s="16" t="s">
        <v>331</v>
      </c>
      <c r="C61" s="10">
        <v>46.988424855748306</v>
      </c>
      <c r="D61" s="11">
        <v>41.05701732299223</v>
      </c>
      <c r="E61" s="11">
        <v>63.16032338640462</v>
      </c>
      <c r="F61" s="11">
        <v>69.05759673941553</v>
      </c>
      <c r="G61" s="11">
        <v>69.785927714024098</v>
      </c>
      <c r="H61" s="11">
        <v>68.450510900463328</v>
      </c>
      <c r="I61" s="11">
        <v>59.859210489745486</v>
      </c>
      <c r="J61" s="11">
        <v>31.700412114580715</v>
      </c>
      <c r="K61" s="11">
        <v>56.720395478326331</v>
      </c>
      <c r="L61" s="11">
        <v>75.772498999999996</v>
      </c>
      <c r="M61" s="11">
        <v>89.124612999999997</v>
      </c>
      <c r="N61" s="11">
        <v>93.513508000000002</v>
      </c>
      <c r="O61" s="11">
        <v>103.78465</v>
      </c>
      <c r="P61" s="11">
        <v>114.708675</v>
      </c>
      <c r="Q61" s="11">
        <v>224.83167700000001</v>
      </c>
      <c r="R61" s="11">
        <v>522.99857399999996</v>
      </c>
      <c r="S61" s="11">
        <v>474.62120199999998</v>
      </c>
      <c r="T61" s="11">
        <v>616.87235199999998</v>
      </c>
      <c r="U61" s="11">
        <v>466.10804300000001</v>
      </c>
      <c r="V61" s="11">
        <v>758.64332200000001</v>
      </c>
      <c r="W61" s="11">
        <v>1131.9791299999999</v>
      </c>
      <c r="X61" s="11">
        <v>1244.1508229999999</v>
      </c>
      <c r="Y61" s="11">
        <v>1354.123505</v>
      </c>
      <c r="Z61" s="11">
        <v>1411.7940160000001</v>
      </c>
      <c r="AA61" s="11">
        <v>1464.6683210000001</v>
      </c>
      <c r="AB61" s="11">
        <v>1887.197212</v>
      </c>
      <c r="AC61" s="11">
        <v>2242.5013749999998</v>
      </c>
      <c r="AD61" s="11">
        <v>2627.1022790000002</v>
      </c>
      <c r="AE61" s="11">
        <v>2567.981342</v>
      </c>
    </row>
    <row r="62" spans="1:31" ht="13.5" customHeight="1" x14ac:dyDescent="0.15">
      <c r="A62" s="1"/>
      <c r="B62" s="16" t="s">
        <v>332</v>
      </c>
      <c r="C62" s="13">
        <v>1190.4625762539301</v>
      </c>
      <c r="D62" s="14">
        <v>1595.19588180047</v>
      </c>
      <c r="E62" s="14">
        <v>1674.3818721204791</v>
      </c>
      <c r="F62" s="14">
        <v>2640.5978739426801</v>
      </c>
      <c r="G62" s="14">
        <v>3234.6022678379304</v>
      </c>
      <c r="H62" s="14">
        <v>3605.8724147868902</v>
      </c>
      <c r="I62" s="14">
        <v>3019.1769122385895</v>
      </c>
      <c r="J62" s="14">
        <v>2198.2979587923796</v>
      </c>
      <c r="K62" s="14">
        <v>2511.9638010476096</v>
      </c>
      <c r="L62" s="14">
        <v>3344.3418360000001</v>
      </c>
      <c r="M62" s="14">
        <v>3077.6720359999999</v>
      </c>
      <c r="N62" s="14">
        <v>3639.8688689999999</v>
      </c>
      <c r="O62" s="14">
        <v>4540.2011979999997</v>
      </c>
      <c r="P62" s="14">
        <v>5548.6274080000003</v>
      </c>
      <c r="Q62" s="14">
        <v>8091.850453</v>
      </c>
      <c r="R62" s="14">
        <v>8598.7609080000002</v>
      </c>
      <c r="S62" s="14">
        <v>8702.0434569999998</v>
      </c>
      <c r="T62" s="14">
        <v>9725.6149810000006</v>
      </c>
      <c r="U62" s="14">
        <v>8642.4616260000003</v>
      </c>
      <c r="V62" s="14">
        <v>10856.863259</v>
      </c>
      <c r="W62" s="14">
        <v>12351.878428</v>
      </c>
      <c r="X62" s="14">
        <v>13189.609246</v>
      </c>
      <c r="Y62" s="14">
        <v>13238.079873999999</v>
      </c>
      <c r="Z62" s="14">
        <v>12759.977272</v>
      </c>
      <c r="AA62" s="14">
        <v>11872.064796000001</v>
      </c>
      <c r="AB62" s="14">
        <v>10847.36787</v>
      </c>
      <c r="AC62" s="14">
        <v>11702.505732</v>
      </c>
      <c r="AD62" s="14">
        <v>13306.079793999999</v>
      </c>
      <c r="AE62" s="14">
        <v>12915.071859</v>
      </c>
    </row>
    <row r="63" spans="1:31" ht="13.5" customHeight="1" x14ac:dyDescent="0.15">
      <c r="A63" s="1"/>
      <c r="B63" s="16" t="s">
        <v>333</v>
      </c>
      <c r="C63" s="10">
        <v>11.3892587861371</v>
      </c>
      <c r="D63" s="11">
        <v>7.4076581594906594</v>
      </c>
      <c r="E63" s="11">
        <v>10.5720094168288</v>
      </c>
      <c r="F63" s="11">
        <v>4.4769897049165523</v>
      </c>
      <c r="G63" s="11">
        <v>0.96548780232237996</v>
      </c>
      <c r="H63" s="11">
        <v>5.1670576638072303</v>
      </c>
      <c r="I63" s="11">
        <v>7.5604457651686072</v>
      </c>
      <c r="J63" s="11">
        <v>9.3297902224735694</v>
      </c>
      <c r="K63" s="11">
        <v>9.7155054084661518</v>
      </c>
      <c r="L63" s="11">
        <v>5.9180469999999996</v>
      </c>
      <c r="M63" s="11">
        <v>5.6373189999999997</v>
      </c>
      <c r="N63" s="11">
        <v>21.938936999999999</v>
      </c>
      <c r="O63" s="11">
        <v>26.461089999999999</v>
      </c>
      <c r="P63" s="11">
        <v>32.340746000000003</v>
      </c>
      <c r="Q63" s="11">
        <v>44.631264999999999</v>
      </c>
      <c r="R63" s="11">
        <v>60.835185000000003</v>
      </c>
      <c r="S63" s="11">
        <v>50.679279000000001</v>
      </c>
      <c r="T63" s="11">
        <v>66.076254000000006</v>
      </c>
      <c r="U63" s="11">
        <v>18.914611000000001</v>
      </c>
      <c r="V63" s="11">
        <v>20.844823999999999</v>
      </c>
      <c r="W63" s="11">
        <v>40.476042999999997</v>
      </c>
      <c r="X63" s="11">
        <v>36.279924000000001</v>
      </c>
      <c r="Y63" s="11">
        <v>71.517082000000002</v>
      </c>
      <c r="Z63" s="11">
        <v>39.910620999999999</v>
      </c>
      <c r="AA63" s="11">
        <v>40.677819999999997</v>
      </c>
      <c r="AB63" s="11">
        <v>38.272004000000003</v>
      </c>
      <c r="AC63" s="11">
        <v>81.652569999999997</v>
      </c>
      <c r="AD63" s="11">
        <v>62.909616</v>
      </c>
      <c r="AE63" s="11">
        <v>68.146147999999997</v>
      </c>
    </row>
    <row r="64" spans="1:31" ht="13.5" customHeight="1" x14ac:dyDescent="0.15">
      <c r="A64" s="1"/>
      <c r="B64" s="16" t="s">
        <v>334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>
        <v>45.063575</v>
      </c>
      <c r="Y64" s="14">
        <v>17.596036000000002</v>
      </c>
      <c r="Z64" s="14">
        <v>13.811076999999999</v>
      </c>
      <c r="AA64" s="14">
        <v>11.980972</v>
      </c>
      <c r="AB64" s="14">
        <v>36.611235999999998</v>
      </c>
      <c r="AC64" s="14">
        <v>66.553747000000001</v>
      </c>
      <c r="AD64" s="14">
        <v>72.784386999999995</v>
      </c>
      <c r="AE64" s="14">
        <v>121.30835999999999</v>
      </c>
    </row>
    <row r="65" spans="1:31" ht="13.5" customHeight="1" x14ac:dyDescent="0.15">
      <c r="A65" s="1"/>
      <c r="B65" s="16" t="s">
        <v>335</v>
      </c>
      <c r="C65" s="10"/>
      <c r="D65" s="11"/>
      <c r="E65" s="11"/>
      <c r="F65" s="11"/>
      <c r="G65" s="11"/>
      <c r="H65" s="11"/>
      <c r="I65" s="11"/>
      <c r="J65" s="11"/>
      <c r="K65" s="11">
        <v>1.4636338963747199E-2</v>
      </c>
      <c r="L65" s="11">
        <v>0.15379799999999999</v>
      </c>
      <c r="M65" s="11">
        <v>0.191827</v>
      </c>
      <c r="N65" s="11">
        <v>0.12012200000000001</v>
      </c>
      <c r="O65" s="11">
        <v>2.2078E-2</v>
      </c>
      <c r="P65" s="11">
        <v>1.2096000000000001E-2</v>
      </c>
      <c r="Q65" s="11">
        <v>0.192665</v>
      </c>
      <c r="R65" s="11">
        <v>0.30052800000000002</v>
      </c>
      <c r="S65" s="11">
        <v>0.29242600000000002</v>
      </c>
      <c r="T65" s="11">
        <v>6.5571780000000004</v>
      </c>
      <c r="U65" s="11">
        <v>3.6039000000000002E-2</v>
      </c>
      <c r="V65" s="11">
        <v>4.251322</v>
      </c>
      <c r="W65" s="11">
        <v>5.3411379999999999</v>
      </c>
      <c r="X65" s="11">
        <v>0.463146</v>
      </c>
      <c r="Y65" s="11">
        <v>8.6720000000000005E-2</v>
      </c>
      <c r="Z65" s="11">
        <v>0.67074999999999996</v>
      </c>
      <c r="AA65" s="11">
        <v>3.3447249999999999</v>
      </c>
      <c r="AB65" s="11">
        <v>12.181150000000001</v>
      </c>
      <c r="AC65" s="11">
        <v>25.420763999999998</v>
      </c>
      <c r="AD65" s="11">
        <v>70.456947999999997</v>
      </c>
      <c r="AE65" s="11">
        <v>53.435802000000002</v>
      </c>
    </row>
    <row r="66" spans="1:31" ht="13.5" customHeight="1" x14ac:dyDescent="0.15">
      <c r="A66" s="1"/>
      <c r="B66" s="16" t="s">
        <v>336</v>
      </c>
      <c r="C66" s="13"/>
      <c r="D66" s="14"/>
      <c r="E66" s="14"/>
      <c r="F66" s="14">
        <v>31.652701793450099</v>
      </c>
      <c r="G66" s="14">
        <v>40.184240845900597</v>
      </c>
      <c r="H66" s="14"/>
      <c r="I66" s="14"/>
      <c r="J66" s="14"/>
      <c r="K66" s="14">
        <v>112.83714334259801</v>
      </c>
      <c r="L66" s="14">
        <v>256.253376</v>
      </c>
      <c r="M66" s="14">
        <v>808.94696799999997</v>
      </c>
      <c r="N66" s="14">
        <v>914.31241599999998</v>
      </c>
      <c r="O66" s="14">
        <v>909.65403200000003</v>
      </c>
      <c r="P66" s="14">
        <v>1353.3713740000001</v>
      </c>
      <c r="Q66" s="14">
        <v>1785.2809729999999</v>
      </c>
      <c r="R66" s="14">
        <v>2349.2872040000002</v>
      </c>
      <c r="S66" s="14">
        <v>2315.3664199999998</v>
      </c>
      <c r="T66" s="14">
        <v>3365.5544920000002</v>
      </c>
      <c r="U66" s="14">
        <v>2803.9273410000001</v>
      </c>
      <c r="V66" s="14">
        <v>2849.2929600000002</v>
      </c>
      <c r="W66" s="14">
        <v>3489.8636649999999</v>
      </c>
      <c r="X66" s="14">
        <v>3698.8587510000002</v>
      </c>
      <c r="Y66" s="14">
        <v>4020.9670510000001</v>
      </c>
      <c r="Z66" s="14">
        <v>3917.0222800000001</v>
      </c>
      <c r="AA66" s="14">
        <v>3556.0401790000001</v>
      </c>
      <c r="AB66" s="14">
        <v>2367.4487859999999</v>
      </c>
      <c r="AC66" s="14">
        <v>2500.3784289999999</v>
      </c>
      <c r="AD66" s="14">
        <v>3028.4769809999998</v>
      </c>
      <c r="AE66" s="14">
        <v>3283.0119949999998</v>
      </c>
    </row>
    <row r="67" spans="1:31" ht="13.5" customHeight="1" x14ac:dyDescent="0.15">
      <c r="A67" s="1"/>
      <c r="B67" s="16" t="s">
        <v>337</v>
      </c>
      <c r="C67" s="10">
        <v>0.10106523596039201</v>
      </c>
      <c r="D67" s="11">
        <v>0.87483202779660429</v>
      </c>
      <c r="E67" s="11">
        <v>5.223053416765878</v>
      </c>
      <c r="F67" s="11">
        <v>8.352418302754995E-2</v>
      </c>
      <c r="G67" s="11">
        <v>0.23729264749258411</v>
      </c>
      <c r="H67" s="11">
        <v>5.9663483480887383</v>
      </c>
      <c r="I67" s="11">
        <v>1.7253221312546807</v>
      </c>
      <c r="J67" s="11">
        <v>0.62392643958641691</v>
      </c>
      <c r="K67" s="11">
        <v>1.70623370180358</v>
      </c>
      <c r="L67" s="11">
        <v>0.52111300000000005</v>
      </c>
      <c r="M67" s="11">
        <v>1.552057</v>
      </c>
      <c r="N67" s="11">
        <v>9.4975000000000004E-2</v>
      </c>
      <c r="O67" s="11">
        <v>0.189551</v>
      </c>
      <c r="P67" s="11">
        <v>0.105532</v>
      </c>
      <c r="Q67" s="11">
        <v>6.3310000000000005E-2</v>
      </c>
      <c r="R67" s="11">
        <v>2.5399999999999999E-2</v>
      </c>
      <c r="S67" s="11">
        <v>6.6048999999999997E-2</v>
      </c>
      <c r="T67" s="11">
        <v>5.4149999999999997E-3</v>
      </c>
      <c r="U67" s="11">
        <v>4.7140000000000003E-3</v>
      </c>
      <c r="V67" s="11">
        <v>0.78894200000000003</v>
      </c>
      <c r="W67" s="11">
        <v>0.44937700000000003</v>
      </c>
      <c r="X67" s="11">
        <v>7.554E-3</v>
      </c>
      <c r="Y67" s="11">
        <v>2.6929000000000002E-2</v>
      </c>
      <c r="Z67" s="11">
        <v>2.3694E-2</v>
      </c>
      <c r="AA67" s="11">
        <v>5.5050000000000002E-2</v>
      </c>
      <c r="AB67" s="11">
        <v>1.7035999999999999E-2</v>
      </c>
      <c r="AC67" s="11">
        <v>1.2356000000000001E-2</v>
      </c>
      <c r="AD67" s="11">
        <v>2.245E-3</v>
      </c>
      <c r="AE67" s="11">
        <v>19.065877</v>
      </c>
    </row>
    <row r="68" spans="1:31" ht="13.5" customHeight="1" x14ac:dyDescent="0.15">
      <c r="A68" s="1"/>
      <c r="B68" s="16" t="s">
        <v>338</v>
      </c>
      <c r="C68" s="13">
        <v>0.101663003179116</v>
      </c>
      <c r="D68" s="14">
        <v>0.192317399889091</v>
      </c>
      <c r="E68" s="14">
        <v>0.72264035889754807</v>
      </c>
      <c r="F68" s="14">
        <v>0.65928358620367433</v>
      </c>
      <c r="G68" s="14">
        <v>2.4013971406317801E-2</v>
      </c>
      <c r="H68" s="14">
        <v>0.22412551701102601</v>
      </c>
      <c r="I68" s="14">
        <v>3.6802870946976915E-2</v>
      </c>
      <c r="J68" s="14">
        <v>0.24189883592875902</v>
      </c>
      <c r="K68" s="14">
        <v>0.35847549685334201</v>
      </c>
      <c r="L68" s="14">
        <v>0.57628900000000005</v>
      </c>
      <c r="M68" s="14">
        <v>0.75192199999999998</v>
      </c>
      <c r="N68" s="14">
        <v>0.34655599999999998</v>
      </c>
      <c r="O68" s="14">
        <v>1.363836</v>
      </c>
      <c r="P68" s="14">
        <v>1.8406009999999999</v>
      </c>
      <c r="Q68" s="14">
        <v>1.2070529999999999</v>
      </c>
      <c r="R68" s="14">
        <v>0.49945600000000001</v>
      </c>
      <c r="S68" s="14">
        <v>0.72726599999999997</v>
      </c>
      <c r="T68" s="14">
        <v>0.34807100000000002</v>
      </c>
      <c r="U68" s="14">
        <v>0.62961500000000004</v>
      </c>
      <c r="V68" s="14">
        <v>0.34531699999999999</v>
      </c>
      <c r="W68" s="14">
        <v>1.298233</v>
      </c>
      <c r="X68" s="14">
        <v>0.61785000000000001</v>
      </c>
      <c r="Y68" s="14">
        <v>0.52317599999999997</v>
      </c>
      <c r="Z68" s="14">
        <v>0.92718599999999995</v>
      </c>
      <c r="AA68" s="14">
        <v>0.805983</v>
      </c>
      <c r="AB68" s="14">
        <v>0.59968200000000005</v>
      </c>
      <c r="AC68" s="14">
        <v>0.44145400000000001</v>
      </c>
      <c r="AD68" s="14">
        <v>0.41950500000000002</v>
      </c>
      <c r="AE68" s="14">
        <v>0.55796900000000005</v>
      </c>
    </row>
    <row r="69" spans="1:31" ht="13.5" customHeight="1" x14ac:dyDescent="0.15">
      <c r="A69" s="1"/>
      <c r="B69" s="16" t="s">
        <v>339</v>
      </c>
      <c r="C69" s="10"/>
      <c r="D69" s="11"/>
      <c r="E69" s="11"/>
      <c r="F69" s="11"/>
      <c r="G69" s="11"/>
      <c r="H69" s="11"/>
      <c r="I69" s="11"/>
      <c r="J69" s="11"/>
      <c r="K69" s="11">
        <v>0.14740680168423401</v>
      </c>
      <c r="L69" s="11">
        <v>0.60869700000000004</v>
      </c>
      <c r="M69" s="11">
        <v>0.46240799999999999</v>
      </c>
      <c r="N69" s="11">
        <v>0.27694800000000003</v>
      </c>
      <c r="O69" s="11">
        <v>0.26830199999999998</v>
      </c>
      <c r="P69" s="11">
        <v>0.27571400000000001</v>
      </c>
      <c r="Q69" s="11">
        <v>0.207895</v>
      </c>
      <c r="R69" s="11">
        <v>0.14050799999999999</v>
      </c>
      <c r="S69" s="11">
        <v>0.35316500000000001</v>
      </c>
      <c r="T69" s="11">
        <v>0.783891</v>
      </c>
      <c r="U69" s="11">
        <v>0.43247600000000003</v>
      </c>
      <c r="V69" s="11">
        <v>0.10598299999999999</v>
      </c>
      <c r="W69" s="11">
        <v>0.108683</v>
      </c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 x14ac:dyDescent="0.15">
      <c r="A70" s="1"/>
      <c r="B70" s="16" t="s">
        <v>340</v>
      </c>
      <c r="C70" s="13">
        <v>0.94096088658650867</v>
      </c>
      <c r="D70" s="14">
        <v>28.800979689503809</v>
      </c>
      <c r="E70" s="14">
        <v>15.413547614981299</v>
      </c>
      <c r="F70" s="14">
        <v>15.7199393404285</v>
      </c>
      <c r="G70" s="14">
        <v>22.829078971877514</v>
      </c>
      <c r="H70" s="14">
        <v>70.410712817228529</v>
      </c>
      <c r="I70" s="14">
        <v>36.610679037538169</v>
      </c>
      <c r="J70" s="14">
        <v>31.395553337537301</v>
      </c>
      <c r="K70" s="14">
        <v>35.320985290128803</v>
      </c>
      <c r="L70" s="14">
        <v>31.542961999999999</v>
      </c>
      <c r="M70" s="14">
        <v>70.485977000000005</v>
      </c>
      <c r="N70" s="14">
        <v>30.266207000000001</v>
      </c>
      <c r="O70" s="14">
        <v>54.398640999999998</v>
      </c>
      <c r="P70" s="14">
        <v>32.503808999999997</v>
      </c>
      <c r="Q70" s="14">
        <v>49.980789000000001</v>
      </c>
      <c r="R70" s="14">
        <v>39.170479</v>
      </c>
      <c r="S70" s="14">
        <v>83.746144999999999</v>
      </c>
      <c r="T70" s="14">
        <v>58.330573000000001</v>
      </c>
      <c r="U70" s="14">
        <v>91.828740999999994</v>
      </c>
      <c r="V70" s="14">
        <v>59.069308999999997</v>
      </c>
      <c r="W70" s="14">
        <v>65.507479000000004</v>
      </c>
      <c r="X70" s="14">
        <v>101.050915</v>
      </c>
      <c r="Y70" s="14">
        <v>181.12632199999999</v>
      </c>
      <c r="Z70" s="14">
        <v>149.35073</v>
      </c>
      <c r="AA70" s="14">
        <v>285.03297900000001</v>
      </c>
      <c r="AB70" s="14">
        <v>190.36399</v>
      </c>
      <c r="AC70" s="14">
        <v>262.62298199999998</v>
      </c>
      <c r="AD70" s="14">
        <v>274.524294</v>
      </c>
      <c r="AE70" s="14">
        <v>215.98364000000001</v>
      </c>
    </row>
    <row r="71" spans="1:31" ht="13.5" customHeight="1" x14ac:dyDescent="0.15">
      <c r="A71" s="1"/>
      <c r="B71" s="16" t="s">
        <v>341</v>
      </c>
      <c r="C71" s="10">
        <v>97.537809445508742</v>
      </c>
      <c r="D71" s="11">
        <v>121.230139909884</v>
      </c>
      <c r="E71" s="11">
        <v>180.746702392206</v>
      </c>
      <c r="F71" s="11">
        <v>353.4711491736989</v>
      </c>
      <c r="G71" s="11">
        <v>579.73861188771673</v>
      </c>
      <c r="H71" s="11">
        <v>575.28884358593518</v>
      </c>
      <c r="I71" s="11">
        <v>548.40885419951849</v>
      </c>
      <c r="J71" s="11">
        <v>625.47997116249394</v>
      </c>
      <c r="K71" s="11">
        <v>817.43451916866491</v>
      </c>
      <c r="L71" s="11">
        <v>1098.3480509999999</v>
      </c>
      <c r="M71" s="11">
        <v>1128.672759</v>
      </c>
      <c r="N71" s="11">
        <v>1081.0755079999999</v>
      </c>
      <c r="O71" s="11">
        <v>1351.918829</v>
      </c>
      <c r="P71" s="11">
        <v>1546.773451</v>
      </c>
      <c r="Q71" s="11">
        <v>1881.220714</v>
      </c>
      <c r="R71" s="11">
        <v>2143.4250029999998</v>
      </c>
      <c r="S71" s="11">
        <v>2160.8794640000001</v>
      </c>
      <c r="T71" s="11">
        <v>2276.885511</v>
      </c>
      <c r="U71" s="11">
        <v>1797.711978</v>
      </c>
      <c r="V71" s="11">
        <v>2404.24746</v>
      </c>
      <c r="W71" s="11">
        <v>2707.9070299999998</v>
      </c>
      <c r="X71" s="11">
        <v>2741.8241429999998</v>
      </c>
      <c r="Y71" s="11">
        <v>2618.9294810000001</v>
      </c>
      <c r="Z71" s="11">
        <v>2614.5887590000002</v>
      </c>
      <c r="AA71" s="11">
        <v>2348.150854</v>
      </c>
      <c r="AB71" s="11">
        <v>2725.5255529999999</v>
      </c>
      <c r="AC71" s="11">
        <v>3265.902133</v>
      </c>
      <c r="AD71" s="11">
        <v>3454.896702</v>
      </c>
      <c r="AE71" s="11">
        <v>3257.469431</v>
      </c>
    </row>
    <row r="72" spans="1:31" ht="13.5" customHeight="1" x14ac:dyDescent="0.15">
      <c r="A72" s="1"/>
      <c r="B72" s="16" t="s">
        <v>342</v>
      </c>
      <c r="C72" s="13"/>
      <c r="D72" s="14"/>
      <c r="E72" s="14"/>
      <c r="F72" s="14"/>
      <c r="G72" s="14"/>
      <c r="H72" s="14"/>
      <c r="I72" s="14"/>
      <c r="J72" s="14"/>
      <c r="K72" s="14">
        <v>0.14070853239423289</v>
      </c>
      <c r="L72" s="14">
        <v>2.9477129999999998</v>
      </c>
      <c r="M72" s="14">
        <v>0.110862</v>
      </c>
      <c r="N72" s="14">
        <v>2.3824000000000001E-2</v>
      </c>
      <c r="O72" s="14">
        <v>2.4035999999999998E-2</v>
      </c>
      <c r="P72" s="14">
        <v>0.88032299999999997</v>
      </c>
      <c r="Q72" s="14">
        <v>0.113091</v>
      </c>
      <c r="R72" s="14">
        <v>0.72421100000000005</v>
      </c>
      <c r="S72" s="14">
        <v>0.17080600000000001</v>
      </c>
      <c r="T72" s="14">
        <v>0.53549000000000002</v>
      </c>
      <c r="U72" s="14">
        <v>0.50916300000000003</v>
      </c>
      <c r="V72" s="14">
        <v>0.14479700000000001</v>
      </c>
      <c r="W72" s="14">
        <v>0.222021</v>
      </c>
      <c r="X72" s="14">
        <v>1.798915</v>
      </c>
      <c r="Y72" s="14">
        <v>0.13275899999999999</v>
      </c>
      <c r="Z72" s="14">
        <v>5.8229999999999997E-2</v>
      </c>
      <c r="AA72" s="14">
        <v>0.14241400000000001</v>
      </c>
      <c r="AB72" s="14">
        <v>0.20311999999999999</v>
      </c>
      <c r="AC72" s="14">
        <v>7.4815999999999994E-2</v>
      </c>
      <c r="AD72" s="14">
        <v>0.212644</v>
      </c>
      <c r="AE72" s="14">
        <v>1.2203539999999999</v>
      </c>
    </row>
    <row r="73" spans="1:31" ht="13.5" customHeight="1" x14ac:dyDescent="0.15">
      <c r="A73" s="1"/>
      <c r="B73" s="16" t="s">
        <v>343</v>
      </c>
      <c r="C73" s="10">
        <v>5.1481749134985604</v>
      </c>
      <c r="D73" s="11">
        <v>5.9297132688690706</v>
      </c>
      <c r="E73" s="11">
        <v>5.5403392418309316</v>
      </c>
      <c r="F73" s="11">
        <v>4.2791064404545818</v>
      </c>
      <c r="G73" s="11">
        <v>10.686166459305406</v>
      </c>
      <c r="H73" s="11">
        <v>10.812520935366797</v>
      </c>
      <c r="I73" s="11">
        <v>5.4751651324210604</v>
      </c>
      <c r="J73" s="11">
        <v>42.362557462972902</v>
      </c>
      <c r="K73" s="11">
        <v>14.6362995629705</v>
      </c>
      <c r="L73" s="11">
        <v>5.6609800000000003</v>
      </c>
      <c r="M73" s="11">
        <v>8.1653850000000006</v>
      </c>
      <c r="N73" s="11">
        <v>7.3845660000000004</v>
      </c>
      <c r="O73" s="11">
        <v>8.1717359999999992</v>
      </c>
      <c r="P73" s="11">
        <v>29.724646</v>
      </c>
      <c r="Q73" s="11">
        <v>16.276876999999999</v>
      </c>
      <c r="R73" s="11">
        <v>12.156048</v>
      </c>
      <c r="S73" s="11">
        <v>23.279914999999999</v>
      </c>
      <c r="T73" s="11">
        <v>29.717692</v>
      </c>
      <c r="U73" s="11">
        <v>11.861978000000001</v>
      </c>
      <c r="V73" s="11">
        <v>16.266439999999999</v>
      </c>
      <c r="W73" s="11">
        <v>29.828015000000001</v>
      </c>
      <c r="X73" s="11">
        <v>24.303697</v>
      </c>
      <c r="Y73" s="11">
        <v>22.153122</v>
      </c>
      <c r="Z73" s="11">
        <v>11.882996</v>
      </c>
      <c r="AA73" s="11">
        <v>14.114671</v>
      </c>
      <c r="AB73" s="11">
        <v>14.55565</v>
      </c>
      <c r="AC73" s="11">
        <v>30.003686999999999</v>
      </c>
      <c r="AD73" s="11">
        <v>27.672692000000001</v>
      </c>
      <c r="AE73" s="11">
        <v>36.574407000000001</v>
      </c>
    </row>
    <row r="74" spans="1:31" ht="13.5" customHeight="1" x14ac:dyDescent="0.15">
      <c r="A74" s="1"/>
      <c r="B74" s="16" t="s">
        <v>344</v>
      </c>
      <c r="C74" s="13">
        <v>21.340067421077091</v>
      </c>
      <c r="D74" s="14">
        <v>22.331312335837403</v>
      </c>
      <c r="E74" s="14">
        <v>21.021692131070402</v>
      </c>
      <c r="F74" s="14">
        <v>25.302424217014202</v>
      </c>
      <c r="G74" s="14">
        <v>23.131233368695497</v>
      </c>
      <c r="H74" s="14">
        <v>20.642314451909904</v>
      </c>
      <c r="I74" s="14">
        <v>30.2289423225115</v>
      </c>
      <c r="J74" s="14">
        <v>39.750339660496401</v>
      </c>
      <c r="K74" s="14">
        <v>56.563668859521179</v>
      </c>
      <c r="L74" s="14">
        <v>75.109138999999999</v>
      </c>
      <c r="M74" s="14">
        <v>39.053373999999998</v>
      </c>
      <c r="N74" s="14">
        <v>6.7059009999999999</v>
      </c>
      <c r="O74" s="14">
        <v>8.1223419999999997</v>
      </c>
      <c r="P74" s="14">
        <v>9.6088769999999997</v>
      </c>
      <c r="Q74" s="14">
        <v>12.870784</v>
      </c>
      <c r="R74" s="14">
        <v>27.345389000000001</v>
      </c>
      <c r="S74" s="14">
        <v>36.607368000000001</v>
      </c>
      <c r="T74" s="14">
        <v>66.886917999999994</v>
      </c>
      <c r="U74" s="14">
        <v>62.098388999999997</v>
      </c>
      <c r="V74" s="14">
        <v>84.015451999999996</v>
      </c>
      <c r="W74" s="14">
        <v>93.251360000000005</v>
      </c>
      <c r="X74" s="14">
        <v>95.977029999999999</v>
      </c>
      <c r="Y74" s="14">
        <v>56.636738999999999</v>
      </c>
      <c r="Z74" s="14">
        <v>58.464511999999999</v>
      </c>
      <c r="AA74" s="14">
        <v>53.764853000000002</v>
      </c>
      <c r="AB74" s="14">
        <v>40.172176999999998</v>
      </c>
      <c r="AC74" s="14">
        <v>71.225977999999998</v>
      </c>
      <c r="AD74" s="14">
        <v>83.974260999999998</v>
      </c>
      <c r="AE74" s="14">
        <v>79.998380999999995</v>
      </c>
    </row>
    <row r="75" spans="1:31" ht="13.5" customHeight="1" x14ac:dyDescent="0.15">
      <c r="A75" s="1"/>
      <c r="B75" s="16" t="s">
        <v>345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1.536E-3</v>
      </c>
      <c r="R75" s="11">
        <v>0.11784699999999999</v>
      </c>
      <c r="S75" s="11">
        <v>0.54283400000000004</v>
      </c>
      <c r="T75" s="11">
        <v>6.1859999999999997E-3</v>
      </c>
      <c r="U75" s="11">
        <v>5.3673999999999999E-2</v>
      </c>
      <c r="V75" s="11">
        <v>1.5847E-2</v>
      </c>
      <c r="W75" s="11">
        <v>4.8212999999999999E-2</v>
      </c>
      <c r="X75" s="11">
        <v>4.2709999999999998E-2</v>
      </c>
      <c r="Y75" s="11">
        <v>1.7616E-2</v>
      </c>
      <c r="Z75" s="11">
        <v>4.1399999999999996E-3</v>
      </c>
      <c r="AA75" s="11">
        <v>1.601E-3</v>
      </c>
      <c r="AB75" s="11">
        <v>2.8562000000000001E-2</v>
      </c>
      <c r="AC75" s="11"/>
      <c r="AD75" s="11"/>
      <c r="AE75" s="11"/>
    </row>
    <row r="76" spans="1:31" ht="13.5" customHeight="1" x14ac:dyDescent="0.15">
      <c r="A76" s="1"/>
      <c r="B76" s="16" t="s">
        <v>346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>
        <v>0.14144699999999999</v>
      </c>
      <c r="N76" s="14"/>
      <c r="O76" s="14">
        <v>0.103782</v>
      </c>
      <c r="P76" s="14"/>
      <c r="Q76" s="14">
        <v>1.4450000000000001E-3</v>
      </c>
      <c r="R76" s="14">
        <v>4.0099999999999999E-4</v>
      </c>
      <c r="S76" s="14">
        <v>4.6179999999999997E-3</v>
      </c>
      <c r="T76" s="14">
        <v>1.106E-3</v>
      </c>
      <c r="U76" s="14"/>
      <c r="V76" s="14"/>
      <c r="W76" s="14">
        <v>6.6800000000000002E-3</v>
      </c>
      <c r="X76" s="14">
        <v>4.2299999999999998E-4</v>
      </c>
      <c r="Y76" s="14"/>
      <c r="Z76" s="14">
        <v>9.2999999999999997E-5</v>
      </c>
      <c r="AA76" s="14">
        <v>1.9E-3</v>
      </c>
      <c r="AB76" s="14">
        <v>5.0660000000000002E-3</v>
      </c>
      <c r="AC76" s="14">
        <v>6.3095999999999999E-2</v>
      </c>
      <c r="AD76" s="14">
        <v>3.3799999999999998E-4</v>
      </c>
      <c r="AE76" s="14">
        <v>9.6000000000000002E-5</v>
      </c>
    </row>
    <row r="77" spans="1:31" ht="13.5" customHeight="1" x14ac:dyDescent="0.15">
      <c r="A77" s="1"/>
      <c r="B77" s="16" t="s">
        <v>347</v>
      </c>
      <c r="C77" s="10"/>
      <c r="D77" s="11"/>
      <c r="E77" s="11"/>
      <c r="F77" s="11"/>
      <c r="G77" s="11"/>
      <c r="H77" s="11"/>
      <c r="I77" s="11"/>
      <c r="J77" s="11"/>
      <c r="K77" s="11">
        <v>1.42769790784533</v>
      </c>
      <c r="L77" s="11">
        <v>3.1270609999999999</v>
      </c>
      <c r="M77" s="11">
        <v>6.4781399999999998</v>
      </c>
      <c r="N77" s="11">
        <v>19.940456000000001</v>
      </c>
      <c r="O77" s="11">
        <v>27.972156999999999</v>
      </c>
      <c r="P77" s="11">
        <v>105.720266</v>
      </c>
      <c r="Q77" s="11">
        <v>119.449625</v>
      </c>
      <c r="R77" s="11">
        <v>158.67063999999999</v>
      </c>
      <c r="S77" s="11">
        <v>174.94028299999999</v>
      </c>
      <c r="T77" s="11">
        <v>458.59323000000001</v>
      </c>
      <c r="U77" s="11">
        <v>111.202541</v>
      </c>
      <c r="V77" s="11">
        <v>133.055871</v>
      </c>
      <c r="W77" s="11">
        <v>143.6472</v>
      </c>
      <c r="X77" s="11">
        <v>165.73457400000001</v>
      </c>
      <c r="Y77" s="11">
        <v>187.699412</v>
      </c>
      <c r="Z77" s="11">
        <v>68.893524999999997</v>
      </c>
      <c r="AA77" s="11">
        <v>14.902828</v>
      </c>
      <c r="AB77" s="11">
        <v>15.847263999999999</v>
      </c>
      <c r="AC77" s="11">
        <v>15.270626</v>
      </c>
      <c r="AD77" s="11">
        <v>15.618188</v>
      </c>
      <c r="AE77" s="11">
        <v>29.629038000000001</v>
      </c>
    </row>
    <row r="78" spans="1:31" ht="13.5" customHeight="1" x14ac:dyDescent="0.15">
      <c r="A78" s="1"/>
      <c r="B78" s="16" t="s">
        <v>348</v>
      </c>
      <c r="C78" s="13">
        <v>116.26338975714198</v>
      </c>
      <c r="D78" s="14">
        <v>80.207443129229603</v>
      </c>
      <c r="E78" s="14">
        <v>84.784021623633024</v>
      </c>
      <c r="F78" s="14">
        <v>39.109011204602268</v>
      </c>
      <c r="G78" s="14">
        <v>43.080810662609899</v>
      </c>
      <c r="H78" s="14">
        <v>65.616043765857626</v>
      </c>
      <c r="I78" s="14">
        <v>176.23492635369894</v>
      </c>
      <c r="J78" s="14">
        <v>234.51058896060999</v>
      </c>
      <c r="K78" s="14">
        <v>229.612860306654</v>
      </c>
      <c r="L78" s="14">
        <v>331.33727099999999</v>
      </c>
      <c r="M78" s="14">
        <v>326.99255599999998</v>
      </c>
      <c r="N78" s="14">
        <v>240.43713</v>
      </c>
      <c r="O78" s="14">
        <v>336.70369699999998</v>
      </c>
      <c r="P78" s="14">
        <v>438.62102399999998</v>
      </c>
      <c r="Q78" s="14">
        <v>890.44945499999994</v>
      </c>
      <c r="R78" s="14">
        <v>908.897648</v>
      </c>
      <c r="S78" s="14">
        <v>1122.236946</v>
      </c>
      <c r="T78" s="14">
        <v>1448.0823820000001</v>
      </c>
      <c r="U78" s="14">
        <v>1398.6254510000001</v>
      </c>
      <c r="V78" s="14">
        <v>1414.288358</v>
      </c>
      <c r="W78" s="14">
        <v>2035.1399530000001</v>
      </c>
      <c r="X78" s="14">
        <v>3003.018063</v>
      </c>
      <c r="Y78" s="14">
        <v>3269.3826730000001</v>
      </c>
      <c r="Z78" s="14">
        <v>3940.7392410000002</v>
      </c>
      <c r="AA78" s="14">
        <v>4033.363683</v>
      </c>
      <c r="AB78" s="14">
        <v>4438.0872589999999</v>
      </c>
      <c r="AC78" s="14">
        <v>5006.330113</v>
      </c>
      <c r="AD78" s="14">
        <v>5728.9867119999999</v>
      </c>
      <c r="AE78" s="14">
        <v>5506.2893180000001</v>
      </c>
    </row>
    <row r="79" spans="1:31" ht="13.5" customHeight="1" x14ac:dyDescent="0.15">
      <c r="A79" s="1"/>
      <c r="B79" s="16" t="s">
        <v>349</v>
      </c>
      <c r="C79" s="10">
        <v>65.3016574796128</v>
      </c>
      <c r="D79" s="11">
        <v>0.59699649121920628</v>
      </c>
      <c r="E79" s="11">
        <v>254.53050845289002</v>
      </c>
      <c r="F79" s="11">
        <v>1628.3563266162998</v>
      </c>
      <c r="G79" s="11">
        <v>6785.7596368790601</v>
      </c>
      <c r="H79" s="11">
        <v>3205.6275587953187</v>
      </c>
      <c r="I79" s="11">
        <v>1323.585862652588</v>
      </c>
      <c r="J79" s="11">
        <v>1189.0784478588105</v>
      </c>
      <c r="K79" s="11">
        <v>54.640224493423915</v>
      </c>
      <c r="L79" s="11">
        <v>53.118648999999998</v>
      </c>
      <c r="M79" s="11">
        <v>96.071883</v>
      </c>
      <c r="N79" s="11">
        <v>108.50485</v>
      </c>
      <c r="O79" s="11">
        <v>80.464830000000006</v>
      </c>
      <c r="P79" s="11">
        <v>66.242779999999996</v>
      </c>
      <c r="Q79" s="11">
        <v>70.802595999999994</v>
      </c>
      <c r="R79" s="11">
        <v>36.194674999999997</v>
      </c>
      <c r="S79" s="11">
        <v>60.563197000000002</v>
      </c>
      <c r="T79" s="11">
        <v>49.942250000000001</v>
      </c>
      <c r="U79" s="11">
        <v>48.077365</v>
      </c>
      <c r="V79" s="11">
        <v>121.52767</v>
      </c>
      <c r="W79" s="11">
        <v>143.528312</v>
      </c>
      <c r="X79" s="11">
        <v>518.13975100000005</v>
      </c>
      <c r="Y79" s="11">
        <v>95.587221</v>
      </c>
      <c r="Z79" s="11">
        <v>253.623131</v>
      </c>
      <c r="AA79" s="11">
        <v>57.263556000000001</v>
      </c>
      <c r="AB79" s="11">
        <v>84.822667999999993</v>
      </c>
      <c r="AC79" s="11">
        <v>30.746376000000001</v>
      </c>
      <c r="AD79" s="11">
        <v>49.775765</v>
      </c>
      <c r="AE79" s="11">
        <v>63.916598999999998</v>
      </c>
    </row>
    <row r="80" spans="1:31" ht="13.5" customHeight="1" x14ac:dyDescent="0.15">
      <c r="A80" s="1"/>
      <c r="B80" s="15" t="s">
        <v>350</v>
      </c>
      <c r="C80" s="13">
        <v>636.4941863948012</v>
      </c>
      <c r="D80" s="14">
        <v>713.13186424406013</v>
      </c>
      <c r="E80" s="14">
        <v>1014.4533977128424</v>
      </c>
      <c r="F80" s="14">
        <v>1315.9120129177272</v>
      </c>
      <c r="G80" s="14">
        <v>1564.8955295905528</v>
      </c>
      <c r="H80" s="14">
        <v>1413.01731810042</v>
      </c>
      <c r="I80" s="14">
        <v>1009.7874527727986</v>
      </c>
      <c r="J80" s="14">
        <v>307.64980536306757</v>
      </c>
      <c r="K80" s="14">
        <v>593.82319230423241</v>
      </c>
      <c r="L80" s="14">
        <v>692.27280800000005</v>
      </c>
      <c r="M80" s="14">
        <v>697.81385899999998</v>
      </c>
      <c r="N80" s="14">
        <v>1041.7583609999999</v>
      </c>
      <c r="O80" s="14">
        <v>1069.245484</v>
      </c>
      <c r="P80" s="14">
        <v>1671.474962</v>
      </c>
      <c r="Q80" s="14">
        <v>2137.9075499999999</v>
      </c>
      <c r="R80" s="14">
        <v>1852.6589449999999</v>
      </c>
      <c r="S80" s="14">
        <v>1989.651425</v>
      </c>
      <c r="T80" s="14">
        <v>3717.4822250000002</v>
      </c>
      <c r="U80" s="14">
        <v>2398.475351</v>
      </c>
      <c r="V80" s="14">
        <v>4545.3276189999997</v>
      </c>
      <c r="W80" s="14">
        <v>5808.7650830000002</v>
      </c>
      <c r="X80" s="14">
        <v>5312.148451</v>
      </c>
      <c r="Y80" s="14">
        <v>4755.597898</v>
      </c>
      <c r="Z80" s="14">
        <v>4935.8818199999996</v>
      </c>
      <c r="AA80" s="14">
        <v>2905.066147</v>
      </c>
      <c r="AB80" s="14">
        <v>2964.0153300000002</v>
      </c>
      <c r="AC80" s="14">
        <v>3404.1763169999999</v>
      </c>
      <c r="AD80" s="14">
        <v>3975.9340299999999</v>
      </c>
      <c r="AE80" s="14">
        <v>4254.5151960000003</v>
      </c>
    </row>
    <row r="81" spans="1:31" ht="13.5" customHeight="1" x14ac:dyDescent="0.15">
      <c r="A81" s="1"/>
      <c r="B81" s="16" t="s">
        <v>351</v>
      </c>
      <c r="C81" s="10"/>
      <c r="D81" s="11">
        <v>1.186295784134E-2</v>
      </c>
      <c r="E81" s="11">
        <v>0.23426085564073201</v>
      </c>
      <c r="F81" s="11">
        <v>0.34668578209504275</v>
      </c>
      <c r="G81" s="11">
        <v>0.95699040861146856</v>
      </c>
      <c r="H81" s="11">
        <v>8.6909371768365717E-2</v>
      </c>
      <c r="I81" s="11">
        <v>0.27430729518438102</v>
      </c>
      <c r="J81" s="11">
        <v>0.10655420648565095</v>
      </c>
      <c r="K81" s="11">
        <v>1.70765915963077E-2</v>
      </c>
      <c r="L81" s="11">
        <v>0.113625</v>
      </c>
      <c r="M81" s="11">
        <v>1.0241E-2</v>
      </c>
      <c r="N81" s="11">
        <v>2.3292E-2</v>
      </c>
      <c r="O81" s="11">
        <v>5.5252999999999997E-2</v>
      </c>
      <c r="P81" s="11">
        <v>1.4659999999999999E-2</v>
      </c>
      <c r="Q81" s="11">
        <v>1.683E-3</v>
      </c>
      <c r="R81" s="11">
        <v>7.4329000000000006E-2</v>
      </c>
      <c r="S81" s="11">
        <v>0.40729399999999999</v>
      </c>
      <c r="T81" s="11">
        <v>0.18546099999999999</v>
      </c>
      <c r="U81" s="11">
        <v>0.13592099999999999</v>
      </c>
      <c r="V81" s="11">
        <v>0.17461599999999999</v>
      </c>
      <c r="W81" s="11">
        <v>0.15012500000000001</v>
      </c>
      <c r="X81" s="11">
        <v>0.72011999999999998</v>
      </c>
      <c r="Y81" s="11">
        <v>0.63087099999999996</v>
      </c>
      <c r="Z81" s="11">
        <v>0.57818199999999997</v>
      </c>
      <c r="AA81" s="11">
        <v>0.46564499999999998</v>
      </c>
      <c r="AB81" s="11">
        <v>0.75473199999999996</v>
      </c>
      <c r="AC81" s="11">
        <v>0.45115</v>
      </c>
      <c r="AD81" s="11">
        <v>0.66142999999999996</v>
      </c>
      <c r="AE81" s="11">
        <v>0.70428500000000005</v>
      </c>
    </row>
    <row r="82" spans="1:31" ht="13.5" customHeight="1" x14ac:dyDescent="0.15">
      <c r="A82" s="1"/>
      <c r="B82" s="16" t="s">
        <v>352</v>
      </c>
      <c r="C82" s="13"/>
      <c r="D82" s="14"/>
      <c r="E82" s="14"/>
      <c r="F82" s="14"/>
      <c r="G82" s="14">
        <v>5.5951657767688706E-2</v>
      </c>
      <c r="H82" s="14">
        <v>0.130076845053894</v>
      </c>
      <c r="I82" s="14">
        <v>1.5210745500467999</v>
      </c>
      <c r="J82" s="14">
        <v>0.66861946805014649</v>
      </c>
      <c r="K82" s="14">
        <v>4.1226222916647295</v>
      </c>
      <c r="L82" s="14">
        <v>5.983384</v>
      </c>
      <c r="M82" s="14">
        <v>3.2596829999999999</v>
      </c>
      <c r="N82" s="14">
        <v>7.2668090000000003</v>
      </c>
      <c r="O82" s="14">
        <v>2.1042369999999999</v>
      </c>
      <c r="P82" s="14">
        <v>2.420677</v>
      </c>
      <c r="Q82" s="14">
        <v>1.847756</v>
      </c>
      <c r="R82" s="14">
        <v>0.36559599999999998</v>
      </c>
      <c r="S82" s="14">
        <v>3.1313110000000002</v>
      </c>
      <c r="T82" s="14">
        <v>8.2697629999999993</v>
      </c>
      <c r="U82" s="14">
        <v>5.6299609999999998</v>
      </c>
      <c r="V82" s="14">
        <v>56.558847999999998</v>
      </c>
      <c r="W82" s="14">
        <v>95.280117000000004</v>
      </c>
      <c r="X82" s="14">
        <v>86.514972</v>
      </c>
      <c r="Y82" s="14">
        <v>60.205466999999999</v>
      </c>
      <c r="Z82" s="14">
        <v>60.047196999999997</v>
      </c>
      <c r="AA82" s="14">
        <v>79.420586</v>
      </c>
      <c r="AB82" s="14">
        <v>63.284080000000003</v>
      </c>
      <c r="AC82" s="14">
        <v>68.711794999999995</v>
      </c>
      <c r="AD82" s="14">
        <v>93.688777000000002</v>
      </c>
      <c r="AE82" s="14">
        <v>64.066445999999999</v>
      </c>
    </row>
    <row r="83" spans="1:31" ht="13.5" customHeight="1" x14ac:dyDescent="0.15">
      <c r="A83" s="1"/>
      <c r="B83" s="16" t="s">
        <v>353</v>
      </c>
      <c r="C83" s="10">
        <v>32.887781434342003</v>
      </c>
      <c r="D83" s="11">
        <v>37.800216788618883</v>
      </c>
      <c r="E83" s="11">
        <v>46.562242481050369</v>
      </c>
      <c r="F83" s="11">
        <v>36.465772180860398</v>
      </c>
      <c r="G83" s="11">
        <v>18.545189147073899</v>
      </c>
      <c r="H83" s="11">
        <v>25.116332473404299</v>
      </c>
      <c r="I83" s="11">
        <v>35.505314020163119</v>
      </c>
      <c r="J83" s="11">
        <v>2.6708066728325202</v>
      </c>
      <c r="K83" s="11">
        <v>12.459904396347699</v>
      </c>
      <c r="L83" s="11">
        <v>7.6395819999999999</v>
      </c>
      <c r="M83" s="11">
        <v>7.4688800000000004</v>
      </c>
      <c r="N83" s="11">
        <v>12.551539999999999</v>
      </c>
      <c r="O83" s="11">
        <v>8.1026050000000005</v>
      </c>
      <c r="P83" s="11">
        <v>11.977118000000001</v>
      </c>
      <c r="Q83" s="11">
        <v>18.278120999999999</v>
      </c>
      <c r="R83" s="11">
        <v>127.172247</v>
      </c>
      <c r="S83" s="11">
        <v>30.11365</v>
      </c>
      <c r="T83" s="11">
        <v>37.050002999999997</v>
      </c>
      <c r="U83" s="11">
        <v>18.095801999999999</v>
      </c>
      <c r="V83" s="11">
        <v>27.850463999999999</v>
      </c>
      <c r="W83" s="11">
        <v>38.789990000000003</v>
      </c>
      <c r="X83" s="11">
        <v>42.215789999999998</v>
      </c>
      <c r="Y83" s="11">
        <v>55.906235000000002</v>
      </c>
      <c r="Z83" s="11">
        <v>48.080525000000002</v>
      </c>
      <c r="AA83" s="11">
        <v>50.459339</v>
      </c>
      <c r="AB83" s="11">
        <v>49.594890999999997</v>
      </c>
      <c r="AC83" s="11">
        <v>53.847361999999997</v>
      </c>
      <c r="AD83" s="11">
        <v>60.090505</v>
      </c>
      <c r="AE83" s="11">
        <v>79.851853000000006</v>
      </c>
    </row>
    <row r="84" spans="1:31" ht="13.5" customHeight="1" x14ac:dyDescent="0.15">
      <c r="A84" s="1"/>
      <c r="B84" s="16" t="s">
        <v>354</v>
      </c>
      <c r="C84" s="13">
        <v>96.917294555713895</v>
      </c>
      <c r="D84" s="14">
        <v>115.532130998935</v>
      </c>
      <c r="E84" s="14">
        <v>162.61789787523895</v>
      </c>
      <c r="F84" s="14">
        <v>115.370075623134</v>
      </c>
      <c r="G84" s="14">
        <v>28.334481894100598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355</v>
      </c>
      <c r="C85" s="10"/>
      <c r="D85" s="11"/>
      <c r="E85" s="11"/>
      <c r="F85" s="11">
        <v>3.5680973773899803E-2</v>
      </c>
      <c r="G85" s="11">
        <v>6.4191309367994207E-2</v>
      </c>
      <c r="H85" s="11"/>
      <c r="I85" s="11">
        <v>3.6279683377308698E-2</v>
      </c>
      <c r="J85" s="11">
        <v>0.7457162480996391</v>
      </c>
      <c r="K85" s="11">
        <v>0.109065549681579</v>
      </c>
      <c r="L85" s="11">
        <v>0.125807</v>
      </c>
      <c r="M85" s="11">
        <v>0.75004800000000005</v>
      </c>
      <c r="N85" s="11">
        <v>1.607361</v>
      </c>
      <c r="O85" s="11">
        <v>4.1086619999999998</v>
      </c>
      <c r="P85" s="11">
        <v>3.6171730000000002</v>
      </c>
      <c r="Q85" s="11">
        <v>2.0220479999999998</v>
      </c>
      <c r="R85" s="11">
        <v>2.1845289999999999</v>
      </c>
      <c r="S85" s="11">
        <v>1.6200220000000001</v>
      </c>
      <c r="T85" s="11">
        <v>3.5250789999999999</v>
      </c>
      <c r="U85" s="11">
        <v>4.9220579999999998</v>
      </c>
      <c r="V85" s="11">
        <v>4.9253309999999999</v>
      </c>
      <c r="W85" s="11">
        <v>0.65807899999999997</v>
      </c>
      <c r="X85" s="11">
        <v>0.55224799999999996</v>
      </c>
      <c r="Y85" s="11">
        <v>0.80403599999999997</v>
      </c>
      <c r="Z85" s="11">
        <v>0.60374399999999995</v>
      </c>
      <c r="AA85" s="11">
        <v>1.3588750000000001</v>
      </c>
      <c r="AB85" s="11">
        <v>1.3257540000000001</v>
      </c>
      <c r="AC85" s="11">
        <v>0.85042099999999998</v>
      </c>
      <c r="AD85" s="11">
        <v>1.157462</v>
      </c>
      <c r="AE85" s="11">
        <v>0.226328</v>
      </c>
    </row>
    <row r="86" spans="1:31" ht="13.5" customHeight="1" x14ac:dyDescent="0.15">
      <c r="A86" s="1"/>
      <c r="B86" s="16" t="s">
        <v>356</v>
      </c>
      <c r="C86" s="13"/>
      <c r="D86" s="14">
        <v>3.5137034434293703E-2</v>
      </c>
      <c r="E86" s="14"/>
      <c r="F86" s="14"/>
      <c r="G86" s="14"/>
      <c r="H86" s="14"/>
      <c r="I86" s="14"/>
      <c r="J86" s="14">
        <v>0.29344050767950303</v>
      </c>
      <c r="K86" s="14"/>
      <c r="L86" s="14">
        <v>9.7999999999999997E-4</v>
      </c>
      <c r="M86" s="14">
        <v>4.1487000000000003E-2</v>
      </c>
      <c r="N86" s="14">
        <v>0.173342</v>
      </c>
      <c r="O86" s="14">
        <v>6.8264000000000005E-2</v>
      </c>
      <c r="P86" s="14">
        <v>8.9999999999999993E-3</v>
      </c>
      <c r="Q86" s="14">
        <v>3.2243000000000001E-2</v>
      </c>
      <c r="R86" s="14"/>
      <c r="S86" s="14">
        <v>1.2016000000000001E-2</v>
      </c>
      <c r="T86" s="14">
        <v>4.7605000000000001E-2</v>
      </c>
      <c r="U86" s="14">
        <v>1.1770000000000001E-3</v>
      </c>
      <c r="V86" s="14">
        <v>1.557E-3</v>
      </c>
      <c r="W86" s="14">
        <v>5.0419999999999996E-3</v>
      </c>
      <c r="X86" s="14">
        <v>4.8099999999999998E-4</v>
      </c>
      <c r="Y86" s="14">
        <v>9.7141000000000005E-2</v>
      </c>
      <c r="Z86" s="14">
        <v>1.812E-3</v>
      </c>
      <c r="AA86" s="14">
        <v>3.77E-4</v>
      </c>
      <c r="AB86" s="14">
        <v>3.891E-2</v>
      </c>
      <c r="AC86" s="14">
        <v>6.953E-3</v>
      </c>
      <c r="AD86" s="14">
        <v>2.6050000000000001E-3</v>
      </c>
      <c r="AE86" s="14">
        <v>2.4142E-2</v>
      </c>
    </row>
    <row r="87" spans="1:31" ht="13.5" customHeight="1" x14ac:dyDescent="0.15">
      <c r="A87" s="1"/>
      <c r="B87" s="16" t="s">
        <v>357</v>
      </c>
      <c r="C87" s="10">
        <v>50.928183694047085</v>
      </c>
      <c r="D87" s="11">
        <v>30.750810605707798</v>
      </c>
      <c r="E87" s="11">
        <v>20.677006433625703</v>
      </c>
      <c r="F87" s="11">
        <v>15.610024521583799</v>
      </c>
      <c r="G87" s="11">
        <v>13.0643659786498</v>
      </c>
      <c r="H87" s="11">
        <v>12.897044887151901</v>
      </c>
      <c r="I87" s="11">
        <v>14.161787358657497</v>
      </c>
      <c r="J87" s="11">
        <v>14.7711719839788</v>
      </c>
      <c r="K87" s="11">
        <v>14.726450379164501</v>
      </c>
      <c r="L87" s="11">
        <v>23.473609</v>
      </c>
      <c r="M87" s="11">
        <v>22.082508000000001</v>
      </c>
      <c r="N87" s="11">
        <v>25.066475000000001</v>
      </c>
      <c r="O87" s="11">
        <v>35.686697000000002</v>
      </c>
      <c r="P87" s="11">
        <v>32.878805999999997</v>
      </c>
      <c r="Q87" s="11">
        <v>34.934972999999999</v>
      </c>
      <c r="R87" s="11">
        <v>72.375083000000004</v>
      </c>
      <c r="S87" s="11">
        <v>67.992324999999994</v>
      </c>
      <c r="T87" s="11">
        <v>53.632364000000003</v>
      </c>
      <c r="U87" s="11">
        <v>61.928198000000002</v>
      </c>
      <c r="V87" s="11">
        <v>120.21516200000001</v>
      </c>
      <c r="W87" s="11">
        <v>221.39408499999999</v>
      </c>
      <c r="X87" s="11">
        <v>162.09016</v>
      </c>
      <c r="Y87" s="11">
        <v>112.785051</v>
      </c>
      <c r="Z87" s="11">
        <v>179.60209399999999</v>
      </c>
      <c r="AA87" s="11">
        <v>160.33204000000001</v>
      </c>
      <c r="AB87" s="11">
        <v>171.99713600000001</v>
      </c>
      <c r="AC87" s="11">
        <v>154.60476299999999</v>
      </c>
      <c r="AD87" s="11">
        <v>190.532253</v>
      </c>
      <c r="AE87" s="11">
        <v>193.60763800000001</v>
      </c>
    </row>
    <row r="88" spans="1:31" ht="13.5" customHeight="1" x14ac:dyDescent="0.15">
      <c r="A88" s="1"/>
      <c r="B88" s="16" t="s">
        <v>358</v>
      </c>
      <c r="C88" s="13"/>
      <c r="D88" s="14"/>
      <c r="E88" s="14"/>
      <c r="F88" s="14"/>
      <c r="G88" s="14">
        <v>3.9790860173736668E-2</v>
      </c>
      <c r="H88" s="14">
        <v>0.72399837001459899</v>
      </c>
      <c r="I88" s="14">
        <v>6.5440899696371702</v>
      </c>
      <c r="J88" s="14"/>
      <c r="K88" s="14">
        <v>1.8599121292541096</v>
      </c>
      <c r="L88" s="14">
        <v>0.243952</v>
      </c>
      <c r="M88" s="14">
        <v>0.34479199999999999</v>
      </c>
      <c r="N88" s="14">
        <v>4.8696999999999999</v>
      </c>
      <c r="O88" s="14">
        <v>2.508537</v>
      </c>
      <c r="P88" s="14">
        <v>0.143569</v>
      </c>
      <c r="Q88" s="14">
        <v>7.4769490000000003</v>
      </c>
      <c r="R88" s="14">
        <v>0.14854000000000001</v>
      </c>
      <c r="S88" s="14">
        <v>0.107658</v>
      </c>
      <c r="T88" s="14">
        <v>8.2782999999999995E-2</v>
      </c>
      <c r="U88" s="14">
        <v>5.0893000000000001E-2</v>
      </c>
      <c r="V88" s="14">
        <v>0.12857499999999999</v>
      </c>
      <c r="W88" s="14">
        <v>0.124343</v>
      </c>
      <c r="X88" s="14">
        <v>0.17791299999999999</v>
      </c>
      <c r="Y88" s="14">
        <v>7.7913079999999999</v>
      </c>
      <c r="Z88" s="14">
        <v>2.7805770000000001</v>
      </c>
      <c r="AA88" s="14">
        <v>4.3097839999999996</v>
      </c>
      <c r="AB88" s="14">
        <v>3.434974</v>
      </c>
      <c r="AC88" s="14">
        <v>3.7764220000000002</v>
      </c>
      <c r="AD88" s="14">
        <v>6.0702360000000004</v>
      </c>
      <c r="AE88" s="14">
        <v>4.8394409999999999</v>
      </c>
    </row>
    <row r="89" spans="1:31" ht="13.5" customHeight="1" x14ac:dyDescent="0.15">
      <c r="A89" s="1"/>
      <c r="B89" s="16" t="s">
        <v>359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9.5712000000000005E-2</v>
      </c>
      <c r="Y89" s="11">
        <v>0.255278</v>
      </c>
      <c r="Z89" s="11">
        <v>0.346887</v>
      </c>
      <c r="AA89" s="11">
        <v>0.10634299999999999</v>
      </c>
      <c r="AB89" s="11">
        <v>0.110306</v>
      </c>
      <c r="AC89" s="11">
        <v>8.8192000000000006E-2</v>
      </c>
      <c r="AD89" s="11">
        <v>7.0318000000000006E-2</v>
      </c>
      <c r="AE89" s="11">
        <v>0.227386</v>
      </c>
    </row>
    <row r="90" spans="1:31" ht="13.5" customHeight="1" x14ac:dyDescent="0.15">
      <c r="A90" s="1"/>
      <c r="B90" s="16" t="s">
        <v>360</v>
      </c>
      <c r="C90" s="13">
        <v>126.45874540452901</v>
      </c>
      <c r="D90" s="14">
        <v>88.346737002974564</v>
      </c>
      <c r="E90" s="14">
        <v>114.87454208441301</v>
      </c>
      <c r="F90" s="14">
        <v>133.462083101388</v>
      </c>
      <c r="G90" s="14">
        <v>138.594149125218</v>
      </c>
      <c r="H90" s="14">
        <v>206.83596214809103</v>
      </c>
      <c r="I90" s="14">
        <v>148.94822885052301</v>
      </c>
      <c r="J90" s="14">
        <v>52.340357988744408</v>
      </c>
      <c r="K90" s="14">
        <v>30.346090276854998</v>
      </c>
      <c r="L90" s="14">
        <v>55.446527000000003</v>
      </c>
      <c r="M90" s="14">
        <v>61.896042000000001</v>
      </c>
      <c r="N90" s="14">
        <v>47.395606999999998</v>
      </c>
      <c r="O90" s="14">
        <v>66.340716</v>
      </c>
      <c r="P90" s="14">
        <v>112.24076700000001</v>
      </c>
      <c r="Q90" s="14">
        <v>122.10545399999999</v>
      </c>
      <c r="R90" s="14">
        <v>95.828553999999997</v>
      </c>
      <c r="S90" s="14">
        <v>70.231347999999997</v>
      </c>
      <c r="T90" s="14">
        <v>92.276850999999994</v>
      </c>
      <c r="U90" s="14">
        <v>80.713256000000001</v>
      </c>
      <c r="V90" s="14">
        <v>160.40909400000001</v>
      </c>
      <c r="W90" s="14">
        <v>193.38319300000001</v>
      </c>
      <c r="X90" s="14">
        <v>207.08056300000001</v>
      </c>
      <c r="Y90" s="14">
        <v>215.36709099999999</v>
      </c>
      <c r="Z90" s="14">
        <v>256.74444599999998</v>
      </c>
      <c r="AA90" s="14">
        <v>180.35573099999999</v>
      </c>
      <c r="AB90" s="14">
        <v>257.62648899999999</v>
      </c>
      <c r="AC90" s="14">
        <v>351.07517000000001</v>
      </c>
      <c r="AD90" s="14">
        <v>390.35753699999998</v>
      </c>
      <c r="AE90" s="14">
        <v>326.34717899999998</v>
      </c>
    </row>
    <row r="91" spans="1:31" ht="13.5" customHeight="1" x14ac:dyDescent="0.15">
      <c r="A91" s="1"/>
      <c r="B91" s="16" t="s">
        <v>361</v>
      </c>
      <c r="C91" s="10"/>
      <c r="D91" s="11">
        <v>2.7008989910886001</v>
      </c>
      <c r="E91" s="11">
        <v>620.31764656036125</v>
      </c>
      <c r="F91" s="11">
        <v>930.43852674999698</v>
      </c>
      <c r="G91" s="11">
        <v>1265.6265067562301</v>
      </c>
      <c r="H91" s="11">
        <v>895.26593340339923</v>
      </c>
      <c r="I91" s="11">
        <v>595.70577924314773</v>
      </c>
      <c r="J91" s="11">
        <v>115.867555572588</v>
      </c>
      <c r="K91" s="11">
        <v>28.723561950997102</v>
      </c>
      <c r="L91" s="11">
        <v>24.022371</v>
      </c>
      <c r="M91" s="11">
        <v>26.493544</v>
      </c>
      <c r="N91" s="11">
        <v>28.720416</v>
      </c>
      <c r="O91" s="11">
        <v>19.962979000000001</v>
      </c>
      <c r="P91" s="11">
        <v>23.641636999999999</v>
      </c>
      <c r="Q91" s="11">
        <v>29.222885999999999</v>
      </c>
      <c r="R91" s="11">
        <v>17.038098000000002</v>
      </c>
      <c r="S91" s="11">
        <v>14.045920000000001</v>
      </c>
      <c r="T91" s="11">
        <v>16.320453000000001</v>
      </c>
      <c r="U91" s="11">
        <v>18.906758</v>
      </c>
      <c r="V91" s="11">
        <v>35.347245999999998</v>
      </c>
      <c r="W91" s="11">
        <v>37.959263999999997</v>
      </c>
      <c r="X91" s="11">
        <v>51.930332</v>
      </c>
      <c r="Y91" s="11">
        <v>66.699038000000002</v>
      </c>
      <c r="Z91" s="11">
        <v>93.226265999999995</v>
      </c>
      <c r="AA91" s="11">
        <v>88.317041000000003</v>
      </c>
      <c r="AB91" s="11">
        <v>85.896074999999996</v>
      </c>
      <c r="AC91" s="11">
        <v>94.960903999999999</v>
      </c>
      <c r="AD91" s="11">
        <v>115.58869900000001</v>
      </c>
      <c r="AE91" s="11">
        <v>193.87432100000001</v>
      </c>
    </row>
    <row r="92" spans="1:31" ht="13.5" customHeight="1" x14ac:dyDescent="0.15">
      <c r="A92" s="1"/>
      <c r="B92" s="16" t="s">
        <v>362</v>
      </c>
      <c r="C92" s="13"/>
      <c r="D92" s="14"/>
      <c r="E92" s="14"/>
      <c r="F92" s="14"/>
      <c r="G92" s="14"/>
      <c r="H92" s="14"/>
      <c r="I92" s="14"/>
      <c r="J92" s="14">
        <v>74.111256493654139</v>
      </c>
      <c r="K92" s="14">
        <v>332.33748455401496</v>
      </c>
      <c r="L92" s="14">
        <v>376.00307500000002</v>
      </c>
      <c r="M92" s="14">
        <v>315.41105099999999</v>
      </c>
      <c r="N92" s="14">
        <v>502.92198400000001</v>
      </c>
      <c r="O92" s="14">
        <v>583.56172000000004</v>
      </c>
      <c r="P92" s="14">
        <v>1020.693303</v>
      </c>
      <c r="Q92" s="14">
        <v>1604.7260269999999</v>
      </c>
      <c r="R92" s="14">
        <v>1290.8096149999999</v>
      </c>
      <c r="S92" s="14">
        <v>1552.006942</v>
      </c>
      <c r="T92" s="14">
        <v>2858.3808690000001</v>
      </c>
      <c r="U92" s="14">
        <v>1707.083826</v>
      </c>
      <c r="V92" s="14">
        <v>3256.9668369999999</v>
      </c>
      <c r="W92" s="14">
        <v>4529.961515</v>
      </c>
      <c r="X92" s="14">
        <v>4080.631214</v>
      </c>
      <c r="Y92" s="14">
        <v>3509.2966449999999</v>
      </c>
      <c r="Z92" s="14">
        <v>3715.8608730000001</v>
      </c>
      <c r="AA92" s="14">
        <v>1638.585067</v>
      </c>
      <c r="AB92" s="14">
        <v>1369.305376</v>
      </c>
      <c r="AC92" s="14">
        <v>2007.796425</v>
      </c>
      <c r="AD92" s="14">
        <v>2337.5419649999999</v>
      </c>
      <c r="AE92" s="14">
        <v>2173.5075189999998</v>
      </c>
    </row>
    <row r="93" spans="1:31" ht="13.5" customHeight="1" x14ac:dyDescent="0.15">
      <c r="A93" s="1"/>
      <c r="B93" s="16" t="s">
        <v>363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>
        <v>5.3564629999999998</v>
      </c>
      <c r="AC93" s="11"/>
      <c r="AD93" s="11"/>
      <c r="AE93" s="11"/>
    </row>
    <row r="94" spans="1:31" ht="13.5" customHeight="1" x14ac:dyDescent="0.15">
      <c r="A94" s="1"/>
      <c r="B94" s="16" t="s">
        <v>364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>
        <v>0.41719400000000001</v>
      </c>
      <c r="P94" s="14">
        <v>6.5158999999999995E-2</v>
      </c>
      <c r="Q94" s="14">
        <v>0.110279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365</v>
      </c>
      <c r="C95" s="10">
        <v>45.933351444863426</v>
      </c>
      <c r="D95" s="11">
        <v>95.52785805749275</v>
      </c>
      <c r="E95" s="11">
        <v>38.839380538505381</v>
      </c>
      <c r="F95" s="11">
        <v>81.113529061838932</v>
      </c>
      <c r="G95" s="11">
        <v>66.143496121430204</v>
      </c>
      <c r="H95" s="11">
        <v>108.474885467121</v>
      </c>
      <c r="I95" s="11">
        <v>69.739610711479742</v>
      </c>
      <c r="J95" s="11">
        <v>15.3048787623311</v>
      </c>
      <c r="K95" s="11">
        <v>19.764698677238517</v>
      </c>
      <c r="L95" s="11">
        <v>20.394669</v>
      </c>
      <c r="M95" s="11">
        <v>44.181932000000003</v>
      </c>
      <c r="N95" s="11">
        <v>55.317338999999997</v>
      </c>
      <c r="O95" s="11">
        <v>93.897887999999995</v>
      </c>
      <c r="P95" s="11">
        <v>105.85396299999999</v>
      </c>
      <c r="Q95" s="11">
        <v>79.567729</v>
      </c>
      <c r="R95" s="11">
        <v>168.23111700000001</v>
      </c>
      <c r="S95" s="11">
        <v>116.365619</v>
      </c>
      <c r="T95" s="11">
        <v>199.83337499999999</v>
      </c>
      <c r="U95" s="11">
        <v>132.84187499999999</v>
      </c>
      <c r="V95" s="11">
        <v>254.873144</v>
      </c>
      <c r="W95" s="11">
        <v>189.893697</v>
      </c>
      <c r="X95" s="11">
        <v>245.49770599999999</v>
      </c>
      <c r="Y95" s="11">
        <v>316.27063199999998</v>
      </c>
      <c r="Z95" s="11">
        <v>284.52089699999999</v>
      </c>
      <c r="AA95" s="11">
        <v>232.443096</v>
      </c>
      <c r="AB95" s="11">
        <v>301.16725200000002</v>
      </c>
      <c r="AC95" s="11">
        <v>253.623176</v>
      </c>
      <c r="AD95" s="11">
        <v>346.92662899999999</v>
      </c>
      <c r="AE95" s="11">
        <v>584.400577</v>
      </c>
    </row>
    <row r="96" spans="1:31" ht="13.5" customHeight="1" x14ac:dyDescent="0.15">
      <c r="A96" s="1"/>
      <c r="B96" s="16" t="s">
        <v>366</v>
      </c>
      <c r="C96" s="13">
        <v>31.480742965303801</v>
      </c>
      <c r="D96" s="14">
        <v>17.068759938282792</v>
      </c>
      <c r="E96" s="14">
        <v>9.6330535603126819</v>
      </c>
      <c r="F96" s="14">
        <v>3.0696349230561299</v>
      </c>
      <c r="G96" s="14">
        <v>2.8848306089893798</v>
      </c>
      <c r="H96" s="14">
        <v>2.6086656095347003</v>
      </c>
      <c r="I96" s="14">
        <v>13.6560061606817</v>
      </c>
      <c r="J96" s="14">
        <v>0.355153905965507</v>
      </c>
      <c r="K96" s="14">
        <v>0.25226326488715001</v>
      </c>
      <c r="L96" s="14">
        <v>0.21326899999999999</v>
      </c>
      <c r="M96" s="14">
        <v>0.51084099999999999</v>
      </c>
      <c r="N96" s="14">
        <v>0.63097000000000003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13.5" customHeight="1" x14ac:dyDescent="0.15">
      <c r="A97" s="1"/>
      <c r="B97" s="16" t="s">
        <v>367</v>
      </c>
      <c r="C97" s="10"/>
      <c r="D97" s="11"/>
      <c r="E97" s="11"/>
      <c r="F97" s="11"/>
      <c r="G97" s="11">
        <v>30.553679908902811</v>
      </c>
      <c r="H97" s="11">
        <v>114.80165004047299</v>
      </c>
      <c r="I97" s="11">
        <v>122.56032948756699</v>
      </c>
      <c r="J97" s="11">
        <v>30.260950701280883</v>
      </c>
      <c r="K97" s="11">
        <v>130.67026747302299</v>
      </c>
      <c r="L97" s="11">
        <v>160.43251599999999</v>
      </c>
      <c r="M97" s="11">
        <v>195.16172299999999</v>
      </c>
      <c r="N97" s="11">
        <v>336.19619499999999</v>
      </c>
      <c r="O97" s="11">
        <v>230.06940900000001</v>
      </c>
      <c r="P97" s="11">
        <v>333.39399800000001</v>
      </c>
      <c r="Q97" s="11">
        <v>200.30108000000001</v>
      </c>
      <c r="R97" s="11">
        <v>48.706958</v>
      </c>
      <c r="S97" s="11">
        <v>115.002314</v>
      </c>
      <c r="T97" s="11">
        <v>412.57243599999998</v>
      </c>
      <c r="U97" s="11">
        <v>335.83267999999998</v>
      </c>
      <c r="V97" s="11">
        <v>584.72873200000004</v>
      </c>
      <c r="W97" s="11">
        <v>437.502701</v>
      </c>
      <c r="X97" s="11">
        <v>338.870386</v>
      </c>
      <c r="Y97" s="11">
        <v>306.562997</v>
      </c>
      <c r="Z97" s="11">
        <v>183.132158</v>
      </c>
      <c r="AA97" s="11">
        <v>378.935789</v>
      </c>
      <c r="AB97" s="11">
        <v>573.55215799999996</v>
      </c>
      <c r="AC97" s="11">
        <v>316.18713000000002</v>
      </c>
      <c r="AD97" s="11">
        <v>256.704949</v>
      </c>
      <c r="AE97" s="11">
        <v>456.953169</v>
      </c>
    </row>
    <row r="98" spans="1:31" ht="13.5" customHeight="1" x14ac:dyDescent="0.15">
      <c r="A98" s="1"/>
      <c r="B98" s="16" t="s">
        <v>368</v>
      </c>
      <c r="C98" s="13">
        <v>251.88808689600199</v>
      </c>
      <c r="D98" s="14">
        <v>325.357451868684</v>
      </c>
      <c r="E98" s="14">
        <v>0.69735553379040205</v>
      </c>
      <c r="F98" s="14"/>
      <c r="G98" s="14"/>
      <c r="H98" s="14">
        <v>46.075859484407999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369</v>
      </c>
      <c r="C99" s="10"/>
      <c r="D99" s="11"/>
      <c r="E99" s="11">
        <v>1.178990391228E-5</v>
      </c>
      <c r="F99" s="11"/>
      <c r="G99" s="11">
        <v>3.1905814036962903E-2</v>
      </c>
      <c r="H99" s="11"/>
      <c r="I99" s="11">
        <v>1.1346454423330501</v>
      </c>
      <c r="J99" s="11">
        <v>0.153342851377234</v>
      </c>
      <c r="K99" s="11">
        <v>18.433794769507692</v>
      </c>
      <c r="L99" s="11">
        <v>18.179442000000002</v>
      </c>
      <c r="M99" s="11">
        <v>20.201087000000001</v>
      </c>
      <c r="N99" s="11">
        <v>19.017330999999999</v>
      </c>
      <c r="O99" s="11">
        <v>22.361322999999999</v>
      </c>
      <c r="P99" s="11">
        <v>24.525131999999999</v>
      </c>
      <c r="Q99" s="11">
        <v>37.280321999999998</v>
      </c>
      <c r="R99" s="11">
        <v>29.724278999999999</v>
      </c>
      <c r="S99" s="11">
        <v>18.615006000000001</v>
      </c>
      <c r="T99" s="11">
        <v>35.305183</v>
      </c>
      <c r="U99" s="11">
        <v>32.332946</v>
      </c>
      <c r="V99" s="11">
        <v>43.148012999999999</v>
      </c>
      <c r="W99" s="11">
        <v>63.662931999999998</v>
      </c>
      <c r="X99" s="11">
        <v>95.770854</v>
      </c>
      <c r="Y99" s="11">
        <v>102.926108</v>
      </c>
      <c r="Z99" s="11">
        <v>110.356162</v>
      </c>
      <c r="AA99" s="11">
        <v>89.976433999999998</v>
      </c>
      <c r="AB99" s="11">
        <v>80.570734000000002</v>
      </c>
      <c r="AC99" s="11">
        <v>98.196454000000003</v>
      </c>
      <c r="AD99" s="11">
        <v>176.54066499999999</v>
      </c>
      <c r="AE99" s="11">
        <v>175.88491200000001</v>
      </c>
    </row>
    <row r="100" spans="1:31" ht="13.5" customHeight="1" x14ac:dyDescent="0.15">
      <c r="A100" s="1"/>
      <c r="B100" s="15" t="s">
        <v>370</v>
      </c>
      <c r="C100" s="13">
        <v>1336.1525141663474</v>
      </c>
      <c r="D100" s="14">
        <v>1435.3997521549591</v>
      </c>
      <c r="E100" s="14">
        <v>1548.0265265514686</v>
      </c>
      <c r="F100" s="14">
        <v>1823.4818859223276</v>
      </c>
      <c r="G100" s="14">
        <v>2590.7407350772005</v>
      </c>
      <c r="H100" s="14">
        <v>4060.5428141827374</v>
      </c>
      <c r="I100" s="14">
        <v>4545.4332031886825</v>
      </c>
      <c r="J100" s="14">
        <v>3444.0583169602751</v>
      </c>
      <c r="K100" s="14">
        <v>4254.4160315301497</v>
      </c>
      <c r="L100" s="14">
        <v>6188.9267540000001</v>
      </c>
      <c r="M100" s="14">
        <v>5800.8821550000002</v>
      </c>
      <c r="N100" s="14">
        <v>5465.5251639999997</v>
      </c>
      <c r="O100" s="14">
        <v>7310.5804440000002</v>
      </c>
      <c r="P100" s="14">
        <v>10694.731003999999</v>
      </c>
      <c r="Q100" s="14">
        <v>15143.900468</v>
      </c>
      <c r="R100" s="14">
        <v>18456.974859000002</v>
      </c>
      <c r="S100" s="14">
        <v>18691.818063999999</v>
      </c>
      <c r="T100" s="14">
        <v>28439.430584000002</v>
      </c>
      <c r="U100" s="14">
        <v>17290.436301999998</v>
      </c>
      <c r="V100" s="14">
        <v>22540.97308</v>
      </c>
      <c r="W100" s="14">
        <v>30955.500139</v>
      </c>
      <c r="X100" s="14">
        <v>34175.542178999996</v>
      </c>
      <c r="Y100" s="14">
        <v>37901.185755999999</v>
      </c>
      <c r="Z100" s="14">
        <v>31017.190229</v>
      </c>
      <c r="AA100" s="14">
        <v>18610.798696999998</v>
      </c>
      <c r="AB100" s="14">
        <v>14981.526684</v>
      </c>
      <c r="AC100" s="14">
        <v>18656.949363</v>
      </c>
      <c r="AD100" s="14">
        <v>24750.050915</v>
      </c>
      <c r="AE100" s="14">
        <v>20238.659334</v>
      </c>
    </row>
    <row r="101" spans="1:31" ht="13.5" customHeight="1" x14ac:dyDescent="0.15">
      <c r="A101" s="1"/>
      <c r="B101" s="16" t="s">
        <v>371</v>
      </c>
      <c r="C101" s="10"/>
      <c r="D101" s="11">
        <v>0.16199638866435601</v>
      </c>
      <c r="E101" s="11">
        <v>0.73333723772734294</v>
      </c>
      <c r="F101" s="11">
        <v>4.1659409889906795</v>
      </c>
      <c r="G101" s="11">
        <v>1.7287856658924599</v>
      </c>
      <c r="H101" s="11">
        <v>12.931084394869501</v>
      </c>
      <c r="I101" s="11">
        <v>0.39432376881525905</v>
      </c>
      <c r="J101" s="11">
        <v>0.2790830145989</v>
      </c>
      <c r="K101" s="11">
        <v>6.3444911172294477E-2</v>
      </c>
      <c r="L101" s="11">
        <v>0.132192</v>
      </c>
      <c r="M101" s="11">
        <v>0.23458100000000001</v>
      </c>
      <c r="N101" s="11">
        <v>3.9558999999999997E-2</v>
      </c>
      <c r="O101" s="11">
        <v>0.176208</v>
      </c>
      <c r="P101" s="11">
        <v>0.53496200000000005</v>
      </c>
      <c r="Q101" s="11">
        <v>0.38657399999999997</v>
      </c>
      <c r="R101" s="11">
        <v>0.268235</v>
      </c>
      <c r="S101" s="11">
        <v>0.85941999999999996</v>
      </c>
      <c r="T101" s="11">
        <v>1.0512950000000001</v>
      </c>
      <c r="U101" s="11">
        <v>0.268347</v>
      </c>
      <c r="V101" s="11">
        <v>5.9839000000000003E-2</v>
      </c>
      <c r="W101" s="11">
        <v>3.2655000000000003E-2</v>
      </c>
      <c r="X101" s="11">
        <v>6.0724E-2</v>
      </c>
      <c r="Y101" s="11">
        <v>0.51623799999999997</v>
      </c>
      <c r="Z101" s="11">
        <v>5.4390000000000001E-2</v>
      </c>
      <c r="AA101" s="11">
        <v>7.5193999999999997E-2</v>
      </c>
      <c r="AB101" s="11">
        <v>8.6291999999999994E-2</v>
      </c>
      <c r="AC101" s="11">
        <v>6.0623000000000003E-2</v>
      </c>
      <c r="AD101" s="11">
        <v>0.37515500000000002</v>
      </c>
      <c r="AE101" s="11">
        <v>1.166501</v>
      </c>
    </row>
    <row r="102" spans="1:31" ht="13.5" customHeight="1" x14ac:dyDescent="0.15">
      <c r="A102" s="1"/>
      <c r="B102" s="16" t="s">
        <v>372</v>
      </c>
      <c r="C102" s="13">
        <v>2.47872005044136</v>
      </c>
      <c r="D102" s="14">
        <v>8.9817956654708535</v>
      </c>
      <c r="E102" s="14">
        <v>29.0702326525644</v>
      </c>
      <c r="F102" s="14">
        <v>1.60165290579878E-2</v>
      </c>
      <c r="G102" s="14">
        <v>14.7614247286606</v>
      </c>
      <c r="H102" s="14">
        <v>12.716137393921301</v>
      </c>
      <c r="I102" s="14">
        <v>7.3549564905481004</v>
      </c>
      <c r="J102" s="14">
        <v>1.92987135240946E-2</v>
      </c>
      <c r="K102" s="14">
        <v>18.548263110027804</v>
      </c>
      <c r="L102" s="14">
        <v>12.511293999999999</v>
      </c>
      <c r="M102" s="14">
        <v>8.125807</v>
      </c>
      <c r="N102" s="14">
        <v>9.9213749999999994</v>
      </c>
      <c r="O102" s="14">
        <v>66.992403999999993</v>
      </c>
      <c r="P102" s="14">
        <v>126.17289</v>
      </c>
      <c r="Q102" s="14">
        <v>212.79400000000001</v>
      </c>
      <c r="R102" s="14">
        <v>308.882518</v>
      </c>
      <c r="S102" s="14">
        <v>338.40137399999998</v>
      </c>
      <c r="T102" s="14">
        <v>574.73974799999996</v>
      </c>
      <c r="U102" s="14">
        <v>451.50054299999999</v>
      </c>
      <c r="V102" s="14">
        <v>374.318286</v>
      </c>
      <c r="W102" s="14">
        <v>70.489429000000001</v>
      </c>
      <c r="X102" s="14">
        <v>783.44724699999995</v>
      </c>
      <c r="Y102" s="14">
        <v>480.047955</v>
      </c>
      <c r="Z102" s="14">
        <v>877.18561299999999</v>
      </c>
      <c r="AA102" s="14">
        <v>141.622139</v>
      </c>
      <c r="AB102" s="14">
        <v>246.64371800000001</v>
      </c>
      <c r="AC102" s="14">
        <v>332.78234700000002</v>
      </c>
      <c r="AD102" s="14">
        <v>315.64527099999998</v>
      </c>
      <c r="AE102" s="14">
        <v>383.40867800000001</v>
      </c>
    </row>
    <row r="103" spans="1:31" ht="13.5" customHeight="1" x14ac:dyDescent="0.15">
      <c r="A103" s="1"/>
      <c r="B103" s="16" t="s">
        <v>373</v>
      </c>
      <c r="C103" s="10"/>
      <c r="D103" s="11"/>
      <c r="E103" s="11"/>
      <c r="F103" s="11"/>
      <c r="G103" s="11"/>
      <c r="H103" s="11">
        <v>0.18977357640165599</v>
      </c>
      <c r="I103" s="11"/>
      <c r="J103" s="11">
        <v>4.2488905674629401E-2</v>
      </c>
      <c r="K103" s="11"/>
      <c r="L103" s="11">
        <v>0.35724299999999998</v>
      </c>
      <c r="M103" s="11">
        <v>1.0125E-2</v>
      </c>
      <c r="N103" s="11">
        <v>2.7036999999999999E-2</v>
      </c>
      <c r="O103" s="11">
        <v>0.58276899999999998</v>
      </c>
      <c r="P103" s="11">
        <v>0.13328599999999999</v>
      </c>
      <c r="Q103" s="11">
        <v>0.36995899999999998</v>
      </c>
      <c r="R103" s="11">
        <v>0.60466799999999998</v>
      </c>
      <c r="S103" s="11">
        <v>1.6747380000000001</v>
      </c>
      <c r="T103" s="11">
        <v>1.63348</v>
      </c>
      <c r="U103" s="11">
        <v>2.314543</v>
      </c>
      <c r="V103" s="11">
        <v>1.6865270000000001</v>
      </c>
      <c r="W103" s="11">
        <v>2.9154420000000001</v>
      </c>
      <c r="X103" s="11">
        <v>3.6268859999999998</v>
      </c>
      <c r="Y103" s="11">
        <v>1.684809</v>
      </c>
      <c r="Z103" s="11">
        <v>9.2201360000000001</v>
      </c>
      <c r="AA103" s="11">
        <v>0.72917500000000002</v>
      </c>
      <c r="AB103" s="11">
        <v>0.78686199999999995</v>
      </c>
      <c r="AC103" s="11">
        <v>9.6987070000000006</v>
      </c>
      <c r="AD103" s="11">
        <v>1.3036700000000001</v>
      </c>
      <c r="AE103" s="11">
        <v>0.84344300000000005</v>
      </c>
    </row>
    <row r="104" spans="1:31" ht="13.5" customHeight="1" x14ac:dyDescent="0.15">
      <c r="A104" s="1"/>
      <c r="B104" s="16" t="s">
        <v>374</v>
      </c>
      <c r="C104" s="13"/>
      <c r="D104" s="14"/>
      <c r="E104" s="14"/>
      <c r="F104" s="14"/>
      <c r="G104" s="14">
        <v>1.06588485383873</v>
      </c>
      <c r="H104" s="14">
        <v>4.6350971780572001</v>
      </c>
      <c r="I104" s="14">
        <v>2.5312663066013181</v>
      </c>
      <c r="J104" s="14">
        <v>0.12406692083857099</v>
      </c>
      <c r="K104" s="14">
        <v>1.5072816745131E-2</v>
      </c>
      <c r="L104" s="14">
        <v>1.1688339999999999</v>
      </c>
      <c r="M104" s="14">
        <v>1.058217</v>
      </c>
      <c r="N104" s="14">
        <v>0.111276</v>
      </c>
      <c r="O104" s="14">
        <v>1.5920000000000001E-3</v>
      </c>
      <c r="P104" s="14">
        <v>9.7317370000000007</v>
      </c>
      <c r="Q104" s="14">
        <v>3.3468999999999999E-2</v>
      </c>
      <c r="R104" s="14">
        <v>40.194068999999999</v>
      </c>
      <c r="S104" s="14">
        <v>51.984585000000003</v>
      </c>
      <c r="T104" s="14">
        <v>2.2881800000000001</v>
      </c>
      <c r="U104" s="14">
        <v>270.43845900000002</v>
      </c>
      <c r="V104" s="14">
        <v>785.70741699999996</v>
      </c>
      <c r="W104" s="14">
        <v>673.58176000000003</v>
      </c>
      <c r="X104" s="14">
        <v>1238.1006600000001</v>
      </c>
      <c r="Y104" s="14">
        <v>1922.7508949999999</v>
      </c>
      <c r="Z104" s="14">
        <v>1235.2334330000001</v>
      </c>
      <c r="AA104" s="14">
        <v>376.04412500000001</v>
      </c>
      <c r="AB104" s="14">
        <v>243.397231</v>
      </c>
      <c r="AC104" s="14">
        <v>273.18993599999999</v>
      </c>
      <c r="AD104" s="14">
        <v>230.459328</v>
      </c>
      <c r="AE104" s="14">
        <v>278.877182</v>
      </c>
    </row>
    <row r="105" spans="1:31" ht="13.5" customHeight="1" x14ac:dyDescent="0.15">
      <c r="A105" s="1"/>
      <c r="B105" s="16" t="s">
        <v>375</v>
      </c>
      <c r="C105" s="10">
        <v>6.5726377576855199</v>
      </c>
      <c r="D105" s="11">
        <v>13.752296690501201</v>
      </c>
      <c r="E105" s="11">
        <v>17.811566034319402</v>
      </c>
      <c r="F105" s="11">
        <v>8.3989557860253186</v>
      </c>
      <c r="G105" s="11">
        <v>27.554392874666</v>
      </c>
      <c r="H105" s="11">
        <v>26.340719758683601</v>
      </c>
      <c r="I105" s="11">
        <v>31.066144279129603</v>
      </c>
      <c r="J105" s="11">
        <v>31.693900575460596</v>
      </c>
      <c r="K105" s="11">
        <v>51.569738406893116</v>
      </c>
      <c r="L105" s="11">
        <v>56.105820000000001</v>
      </c>
      <c r="M105" s="11">
        <v>57.069018</v>
      </c>
      <c r="N105" s="11">
        <v>57.237127000000001</v>
      </c>
      <c r="O105" s="11">
        <v>93.880947000000006</v>
      </c>
      <c r="P105" s="11">
        <v>86.912379999999999</v>
      </c>
      <c r="Q105" s="11">
        <v>117.648803</v>
      </c>
      <c r="R105" s="11">
        <v>214.174588</v>
      </c>
      <c r="S105" s="11">
        <v>130.421539</v>
      </c>
      <c r="T105" s="11">
        <v>192.842198</v>
      </c>
      <c r="U105" s="11">
        <v>48.632824999999997</v>
      </c>
      <c r="V105" s="11">
        <v>200.988494</v>
      </c>
      <c r="W105" s="11">
        <v>156.15193199999999</v>
      </c>
      <c r="X105" s="11">
        <v>270.69541900000002</v>
      </c>
      <c r="Y105" s="11">
        <v>407.39671499999997</v>
      </c>
      <c r="Z105" s="11">
        <v>236.299138</v>
      </c>
      <c r="AA105" s="11">
        <v>186.29198299999999</v>
      </c>
      <c r="AB105" s="11">
        <v>110.80471799999999</v>
      </c>
      <c r="AC105" s="11">
        <v>135.70166599999999</v>
      </c>
      <c r="AD105" s="11">
        <v>167.65457599999999</v>
      </c>
      <c r="AE105" s="11">
        <v>384.62114600000001</v>
      </c>
    </row>
    <row r="106" spans="1:31" ht="13.5" customHeight="1" x14ac:dyDescent="0.15">
      <c r="A106" s="1"/>
      <c r="B106" s="16" t="s">
        <v>376</v>
      </c>
      <c r="C106" s="13">
        <v>4.7573739295899998E-5</v>
      </c>
      <c r="D106" s="14"/>
      <c r="E106" s="14">
        <v>1.9827579369800202E-2</v>
      </c>
      <c r="F106" s="14">
        <v>2.3977748649253498E-2</v>
      </c>
      <c r="G106" s="14"/>
      <c r="H106" s="14"/>
      <c r="I106" s="14"/>
      <c r="J106" s="14">
        <v>2.4052337887242601E-3</v>
      </c>
      <c r="K106" s="14">
        <v>1.5688834752464599E-3</v>
      </c>
      <c r="L106" s="14">
        <v>4.9360000000000003E-3</v>
      </c>
      <c r="M106" s="14">
        <v>1.307E-3</v>
      </c>
      <c r="N106" s="14"/>
      <c r="O106" s="14">
        <v>5.3020000000000003E-3</v>
      </c>
      <c r="P106" s="14">
        <v>8.0937999999999996E-2</v>
      </c>
      <c r="Q106" s="14">
        <v>0.241123</v>
      </c>
      <c r="R106" s="14">
        <v>4.2741000000000001E-2</v>
      </c>
      <c r="S106" s="14"/>
      <c r="T106" s="14">
        <v>0.16727400000000001</v>
      </c>
      <c r="U106" s="14">
        <v>4.2883999999999999E-2</v>
      </c>
      <c r="V106" s="14">
        <v>6.6291000000000003E-2</v>
      </c>
      <c r="W106" s="14">
        <v>2.8184000000000001E-2</v>
      </c>
      <c r="X106" s="14">
        <v>7.5527999999999998E-2</v>
      </c>
      <c r="Y106" s="14">
        <v>0.15678300000000001</v>
      </c>
      <c r="Z106" s="14">
        <v>0.15656</v>
      </c>
      <c r="AA106" s="14">
        <v>2.4447E-2</v>
      </c>
      <c r="AB106" s="14">
        <v>7.4840000000000002E-3</v>
      </c>
      <c r="AC106" s="14">
        <v>1.5997999999999998E-2</v>
      </c>
      <c r="AD106" s="14">
        <v>6.0346999999999998E-2</v>
      </c>
      <c r="AE106" s="14">
        <v>5.3899999999999998E-3</v>
      </c>
    </row>
    <row r="107" spans="1:31" ht="13.5" customHeight="1" x14ac:dyDescent="0.15">
      <c r="A107" s="1"/>
      <c r="B107" s="16" t="s">
        <v>377</v>
      </c>
      <c r="C107" s="10">
        <v>1.26704881433532</v>
      </c>
      <c r="D107" s="11">
        <v>7.2979154681383802</v>
      </c>
      <c r="E107" s="11">
        <v>7.1789957724654423</v>
      </c>
      <c r="F107" s="11">
        <v>13.415804022456999</v>
      </c>
      <c r="G107" s="11">
        <v>6.3915531139748634</v>
      </c>
      <c r="H107" s="11">
        <v>1.9226765327356499</v>
      </c>
      <c r="I107" s="11">
        <v>70.394589156052646</v>
      </c>
      <c r="J107" s="11">
        <v>20.933474879812699</v>
      </c>
      <c r="K107" s="11">
        <v>47.264934525101616</v>
      </c>
      <c r="L107" s="11">
        <v>13.109446999999999</v>
      </c>
      <c r="M107" s="11">
        <v>8.6061390000000006</v>
      </c>
      <c r="N107" s="11">
        <v>10.463594000000001</v>
      </c>
      <c r="O107" s="11">
        <v>53.266902000000002</v>
      </c>
      <c r="P107" s="11">
        <v>83.484345000000005</v>
      </c>
      <c r="Q107" s="11">
        <v>64.472196999999994</v>
      </c>
      <c r="R107" s="11">
        <v>16.029852999999999</v>
      </c>
      <c r="S107" s="11">
        <v>7.0402719999999999</v>
      </c>
      <c r="T107" s="11">
        <v>78.713759999999994</v>
      </c>
      <c r="U107" s="11">
        <v>56.268878000000001</v>
      </c>
      <c r="V107" s="11">
        <v>23.306864000000001</v>
      </c>
      <c r="W107" s="11">
        <v>35.570487</v>
      </c>
      <c r="X107" s="11">
        <v>45.688364</v>
      </c>
      <c r="Y107" s="11">
        <v>38.060307000000002</v>
      </c>
      <c r="Z107" s="11">
        <v>23.066680999999999</v>
      </c>
      <c r="AA107" s="11">
        <v>42.163955999999999</v>
      </c>
      <c r="AB107" s="11">
        <v>71.835893999999996</v>
      </c>
      <c r="AC107" s="11">
        <v>85.923652000000004</v>
      </c>
      <c r="AD107" s="11">
        <v>70.978851000000006</v>
      </c>
      <c r="AE107" s="11">
        <v>125.39609900000001</v>
      </c>
    </row>
    <row r="108" spans="1:31" ht="13.5" customHeight="1" x14ac:dyDescent="0.15">
      <c r="A108" s="1"/>
      <c r="B108" s="16" t="s">
        <v>378</v>
      </c>
      <c r="C108" s="13">
        <v>149.829506467534</v>
      </c>
      <c r="D108" s="14">
        <v>30.0557464713374</v>
      </c>
      <c r="E108" s="14">
        <v>67.355401654179389</v>
      </c>
      <c r="F108" s="14">
        <v>90.991494006436412</v>
      </c>
      <c r="G108" s="14">
        <v>223.22717715386997</v>
      </c>
      <c r="H108" s="14">
        <v>621.50948981963847</v>
      </c>
      <c r="I108" s="14">
        <v>421.44599238797804</v>
      </c>
      <c r="J108" s="14">
        <v>51.903896549448312</v>
      </c>
      <c r="K108" s="14">
        <v>95.74711490845462</v>
      </c>
      <c r="L108" s="14">
        <v>317.47497099999998</v>
      </c>
      <c r="M108" s="14">
        <v>76.245268999999993</v>
      </c>
      <c r="N108" s="14">
        <v>62.027622999999998</v>
      </c>
      <c r="O108" s="14">
        <v>71.782162999999997</v>
      </c>
      <c r="P108" s="14">
        <v>40.102983999999999</v>
      </c>
      <c r="Q108" s="14">
        <v>40.941955</v>
      </c>
      <c r="R108" s="14">
        <v>56.895189000000002</v>
      </c>
      <c r="S108" s="14">
        <v>87.539692000000002</v>
      </c>
      <c r="T108" s="14">
        <v>238.118728</v>
      </c>
      <c r="U108" s="14">
        <v>259.793969</v>
      </c>
      <c r="V108" s="14">
        <v>284.68643400000002</v>
      </c>
      <c r="W108" s="14">
        <v>139.80619200000001</v>
      </c>
      <c r="X108" s="14">
        <v>63.137804000000003</v>
      </c>
      <c r="Y108" s="14">
        <v>3.241765</v>
      </c>
      <c r="Z108" s="14">
        <v>34.983905</v>
      </c>
      <c r="AA108" s="14">
        <v>91.741674000000003</v>
      </c>
      <c r="AB108" s="14">
        <v>167.555193</v>
      </c>
      <c r="AC108" s="14">
        <v>507.82136000000003</v>
      </c>
      <c r="AD108" s="14">
        <v>727.77058999999997</v>
      </c>
      <c r="AE108" s="14">
        <v>255.73723000000001</v>
      </c>
    </row>
    <row r="109" spans="1:31" ht="13.5" customHeight="1" x14ac:dyDescent="0.15">
      <c r="A109" s="1"/>
      <c r="B109" s="16" t="s">
        <v>379</v>
      </c>
      <c r="C109" s="10"/>
      <c r="D109" s="11"/>
      <c r="E109" s="11"/>
      <c r="F109" s="11"/>
      <c r="G109" s="11"/>
      <c r="H109" s="11"/>
      <c r="I109" s="11"/>
      <c r="J109" s="11"/>
      <c r="K109" s="11">
        <v>26.302066781996398</v>
      </c>
      <c r="L109" s="11">
        <v>241.772221</v>
      </c>
      <c r="M109" s="11">
        <v>77.419538000000003</v>
      </c>
      <c r="N109" s="11">
        <v>41.132537999999997</v>
      </c>
      <c r="O109" s="11">
        <v>26.571643000000002</v>
      </c>
      <c r="P109" s="11">
        <v>114.60507800000001</v>
      </c>
      <c r="Q109" s="11">
        <v>229.471981</v>
      </c>
      <c r="R109" s="11">
        <v>330.246465</v>
      </c>
      <c r="S109" s="11">
        <v>62.431581000000001</v>
      </c>
      <c r="T109" s="11">
        <v>9.1766380000000005</v>
      </c>
      <c r="U109" s="11">
        <v>18.610758000000001</v>
      </c>
      <c r="V109" s="11">
        <v>2.0788999999999998E-2</v>
      </c>
      <c r="W109" s="11">
        <v>92.639545999999996</v>
      </c>
      <c r="X109" s="11">
        <v>63.641072000000001</v>
      </c>
      <c r="Y109" s="11">
        <v>3.9419999999999997E-2</v>
      </c>
      <c r="Z109" s="11">
        <v>30.484791000000001</v>
      </c>
      <c r="AA109" s="11">
        <v>1.8102E-2</v>
      </c>
      <c r="AB109" s="11">
        <v>1.5788E-2</v>
      </c>
      <c r="AC109" s="11">
        <v>8.0421999999999993E-2</v>
      </c>
      <c r="AD109" s="11">
        <v>42.583933999999999</v>
      </c>
      <c r="AE109" s="11">
        <v>2.4192000000000002E-2</v>
      </c>
    </row>
    <row r="110" spans="1:31" ht="13.5" customHeight="1" x14ac:dyDescent="0.15">
      <c r="A110" s="1"/>
      <c r="B110" s="16" t="s">
        <v>380</v>
      </c>
      <c r="C110" s="13">
        <v>32.330116557931802</v>
      </c>
      <c r="D110" s="14">
        <v>20.372651392037998</v>
      </c>
      <c r="E110" s="14">
        <v>5.9601248486477827</v>
      </c>
      <c r="F110" s="14">
        <v>2.8776035440302921</v>
      </c>
      <c r="G110" s="14">
        <v>7.468137720193087</v>
      </c>
      <c r="H110" s="14">
        <v>15.311046695923499</v>
      </c>
      <c r="I110" s="14">
        <v>4.1980399562648794</v>
      </c>
      <c r="J110" s="14">
        <v>14.115355919527801</v>
      </c>
      <c r="K110" s="14">
        <v>13.199230605516201</v>
      </c>
      <c r="L110" s="14">
        <v>13.031336</v>
      </c>
      <c r="M110" s="14">
        <v>8.5888860000000005</v>
      </c>
      <c r="N110" s="14">
        <v>6.4231280000000002</v>
      </c>
      <c r="O110" s="14">
        <v>5.010732</v>
      </c>
      <c r="P110" s="14">
        <v>8.1739689999999996</v>
      </c>
      <c r="Q110" s="14">
        <v>13.30903</v>
      </c>
      <c r="R110" s="14">
        <v>12.141821999999999</v>
      </c>
      <c r="S110" s="14">
        <v>10.092594</v>
      </c>
      <c r="T110" s="14">
        <v>26.764135</v>
      </c>
      <c r="U110" s="14">
        <v>3.8777210000000002</v>
      </c>
      <c r="V110" s="14">
        <v>12.467219</v>
      </c>
      <c r="W110" s="14">
        <v>32.162289999999999</v>
      </c>
      <c r="X110" s="14">
        <v>24.72729</v>
      </c>
      <c r="Y110" s="14">
        <v>37.324572000000003</v>
      </c>
      <c r="Z110" s="14">
        <v>33.674917000000001</v>
      </c>
      <c r="AA110" s="14">
        <v>10.360643</v>
      </c>
      <c r="AB110" s="14">
        <v>11.88627</v>
      </c>
      <c r="AC110" s="14">
        <v>11.48842</v>
      </c>
      <c r="AD110" s="14">
        <v>7.8803280000000004</v>
      </c>
      <c r="AE110" s="14">
        <v>6.825723</v>
      </c>
    </row>
    <row r="111" spans="1:31" ht="13.5" customHeight="1" x14ac:dyDescent="0.15">
      <c r="A111" s="1"/>
      <c r="B111" s="16" t="s">
        <v>381</v>
      </c>
      <c r="C111" s="10"/>
      <c r="D111" s="11"/>
      <c r="E111" s="11"/>
      <c r="F111" s="11"/>
      <c r="G111" s="11"/>
      <c r="H111" s="11">
        <v>2.6683768475522198</v>
      </c>
      <c r="I111" s="11">
        <v>66.686200432663824</v>
      </c>
      <c r="J111" s="11">
        <v>11.6698440912244</v>
      </c>
      <c r="K111" s="11">
        <v>66.226468054136475</v>
      </c>
      <c r="L111" s="11">
        <v>45.184204000000001</v>
      </c>
      <c r="M111" s="11">
        <v>6.6066289999999999</v>
      </c>
      <c r="N111" s="11">
        <v>25.418834</v>
      </c>
      <c r="O111" s="11">
        <v>27.079892000000001</v>
      </c>
      <c r="P111" s="11">
        <v>70.986003999999994</v>
      </c>
      <c r="Q111" s="11">
        <v>52.328843999999997</v>
      </c>
      <c r="R111" s="11">
        <v>18.293655999999999</v>
      </c>
      <c r="S111" s="11">
        <v>20.215969999999999</v>
      </c>
      <c r="T111" s="11">
        <v>36.148294999999997</v>
      </c>
      <c r="U111" s="11">
        <v>11.387651</v>
      </c>
      <c r="V111" s="11">
        <v>29.855767</v>
      </c>
      <c r="W111" s="11">
        <v>25.195834999999999</v>
      </c>
      <c r="X111" s="11">
        <v>43.021541999999997</v>
      </c>
      <c r="Y111" s="11">
        <v>19.930296999999999</v>
      </c>
      <c r="Z111" s="11">
        <v>3.4690859999999999</v>
      </c>
      <c r="AA111" s="11">
        <v>10.925243</v>
      </c>
      <c r="AB111" s="11">
        <v>14.362028</v>
      </c>
      <c r="AC111" s="11">
        <v>43.795698999999999</v>
      </c>
      <c r="AD111" s="11">
        <v>40.611590999999997</v>
      </c>
      <c r="AE111" s="11">
        <v>9.7641650000000002</v>
      </c>
    </row>
    <row r="112" spans="1:31" ht="13.5" customHeight="1" x14ac:dyDescent="0.15">
      <c r="A112" s="1"/>
      <c r="B112" s="16" t="s">
        <v>382</v>
      </c>
      <c r="C112" s="13">
        <v>5.5599152475869094</v>
      </c>
      <c r="D112" s="14">
        <v>51.220223216464426</v>
      </c>
      <c r="E112" s="14">
        <v>24.370786144205102</v>
      </c>
      <c r="F112" s="14">
        <v>67.274748599150058</v>
      </c>
      <c r="G112" s="14">
        <v>33.143704392991914</v>
      </c>
      <c r="H112" s="14">
        <v>152.02242445507602</v>
      </c>
      <c r="I112" s="14">
        <v>92.415068298756097</v>
      </c>
      <c r="J112" s="14">
        <v>18.999821677027413</v>
      </c>
      <c r="K112" s="14">
        <v>240.44946312556601</v>
      </c>
      <c r="L112" s="14">
        <v>377.50076100000001</v>
      </c>
      <c r="M112" s="14">
        <v>337.83876500000002</v>
      </c>
      <c r="N112" s="14">
        <v>129.30066299999999</v>
      </c>
      <c r="O112" s="14">
        <v>167.56192300000001</v>
      </c>
      <c r="P112" s="14">
        <v>309.96234099999998</v>
      </c>
      <c r="Q112" s="14">
        <v>310.87324599999999</v>
      </c>
      <c r="R112" s="14">
        <v>284.57194199999998</v>
      </c>
      <c r="S112" s="14">
        <v>162.620464</v>
      </c>
      <c r="T112" s="14">
        <v>287.26917200000003</v>
      </c>
      <c r="U112" s="14">
        <v>405.05258500000002</v>
      </c>
      <c r="V112" s="14">
        <v>531.29209000000003</v>
      </c>
      <c r="W112" s="14">
        <v>777.47003099999995</v>
      </c>
      <c r="X112" s="14">
        <v>813.71603800000003</v>
      </c>
      <c r="Y112" s="14">
        <v>970.79690900000003</v>
      </c>
      <c r="Z112" s="14">
        <v>921.08265200000005</v>
      </c>
      <c r="AA112" s="14">
        <v>796.61047499999995</v>
      </c>
      <c r="AB112" s="14">
        <v>470.62709100000001</v>
      </c>
      <c r="AC112" s="14">
        <v>530.79201499999999</v>
      </c>
      <c r="AD112" s="14">
        <v>920.57629399999996</v>
      </c>
      <c r="AE112" s="14">
        <v>814.17193399999996</v>
      </c>
    </row>
    <row r="113" spans="1:31" ht="13.5" customHeight="1" x14ac:dyDescent="0.15">
      <c r="A113" s="1"/>
      <c r="B113" s="16" t="s">
        <v>383</v>
      </c>
      <c r="C113" s="10"/>
      <c r="D113" s="11"/>
      <c r="E113" s="11"/>
      <c r="F113" s="11"/>
      <c r="G113" s="11">
        <v>1.6736128162138999</v>
      </c>
      <c r="H113" s="11">
        <v>0.76699041609179508</v>
      </c>
      <c r="I113" s="11">
        <v>12.550769842938596</v>
      </c>
      <c r="J113" s="11">
        <v>8.5039027802914848</v>
      </c>
      <c r="K113" s="11">
        <v>7.1966456600033517</v>
      </c>
      <c r="L113" s="11">
        <v>0.13095200000000001</v>
      </c>
      <c r="M113" s="11">
        <v>9.7375000000000003E-2</v>
      </c>
      <c r="N113" s="11">
        <v>7.7410000000000007E-2</v>
      </c>
      <c r="O113" s="11">
        <v>0.38431100000000001</v>
      </c>
      <c r="P113" s="11">
        <v>0.13961000000000001</v>
      </c>
      <c r="Q113" s="11">
        <v>0.17984600000000001</v>
      </c>
      <c r="R113" s="11">
        <v>1.7769E-2</v>
      </c>
      <c r="S113" s="11">
        <v>5.0453999999999999E-2</v>
      </c>
      <c r="T113" s="11">
        <v>11.783884</v>
      </c>
      <c r="U113" s="11">
        <v>0.62553099999999995</v>
      </c>
      <c r="V113" s="11">
        <v>1.0784999999999999E-2</v>
      </c>
      <c r="W113" s="11">
        <v>5.2777419999999999</v>
      </c>
      <c r="X113" s="11">
        <v>0.54154999999999998</v>
      </c>
      <c r="Y113" s="11">
        <v>2.4993639999999999</v>
      </c>
      <c r="Z113" s="11">
        <v>1.065E-2</v>
      </c>
      <c r="AA113" s="11">
        <v>1.4605999999999999E-2</v>
      </c>
      <c r="AB113" s="11">
        <v>5.2430000000000003E-3</v>
      </c>
      <c r="AC113" s="11">
        <v>1.3402000000000001E-2</v>
      </c>
      <c r="AD113" s="11">
        <v>3.5769999999999999E-3</v>
      </c>
      <c r="AE113" s="11">
        <v>2.0535999999999999E-2</v>
      </c>
    </row>
    <row r="114" spans="1:31" ht="13.5" customHeight="1" x14ac:dyDescent="0.15">
      <c r="A114" s="1"/>
      <c r="B114" s="16" t="s">
        <v>384</v>
      </c>
      <c r="C114" s="13">
        <v>0.94112012401117895</v>
      </c>
      <c r="D114" s="14"/>
      <c r="E114" s="14">
        <v>14.6988804367247</v>
      </c>
      <c r="F114" s="14">
        <v>6.3147458057847903</v>
      </c>
      <c r="G114" s="14">
        <v>22.358669813807101</v>
      </c>
      <c r="H114" s="14">
        <v>5.9742846671120402</v>
      </c>
      <c r="I114" s="14">
        <v>0.114514002488513</v>
      </c>
      <c r="J114" s="14">
        <v>0.6077802224768708</v>
      </c>
      <c r="K114" s="14">
        <v>0.33703081662900986</v>
      </c>
      <c r="L114" s="14">
        <v>1.110668</v>
      </c>
      <c r="M114" s="14">
        <v>0.72042099999999998</v>
      </c>
      <c r="N114" s="14">
        <v>0.56889999999999996</v>
      </c>
      <c r="O114" s="14">
        <v>2.6546159999999999</v>
      </c>
      <c r="P114" s="14">
        <v>5.3216770000000002</v>
      </c>
      <c r="Q114" s="14">
        <v>1.4632339999999999</v>
      </c>
      <c r="R114" s="14">
        <v>1.821591</v>
      </c>
      <c r="S114" s="14">
        <v>2.4951509999999999</v>
      </c>
      <c r="T114" s="14">
        <v>3.8559130000000001</v>
      </c>
      <c r="U114" s="14">
        <v>3.0980560000000001</v>
      </c>
      <c r="V114" s="14">
        <v>4.5546670000000002</v>
      </c>
      <c r="W114" s="14">
        <v>3.3229630000000001</v>
      </c>
      <c r="X114" s="14">
        <v>1.8374140000000001</v>
      </c>
      <c r="Y114" s="14">
        <v>2.2451599999999998</v>
      </c>
      <c r="Z114" s="14">
        <v>1.986669</v>
      </c>
      <c r="AA114" s="14">
        <v>5.5166969999999997</v>
      </c>
      <c r="AB114" s="14">
        <v>5.5997120000000002</v>
      </c>
      <c r="AC114" s="14">
        <v>4.7786730000000004</v>
      </c>
      <c r="AD114" s="14">
        <v>2.6503709999999998</v>
      </c>
      <c r="AE114" s="14">
        <v>2.3749750000000001</v>
      </c>
    </row>
    <row r="115" spans="1:31" ht="13.5" customHeight="1" x14ac:dyDescent="0.15">
      <c r="A115" s="1"/>
      <c r="B115" s="16" t="s">
        <v>385</v>
      </c>
      <c r="C115" s="10">
        <v>19.493719773830602</v>
      </c>
      <c r="D115" s="11">
        <v>4.4475305983938602</v>
      </c>
      <c r="E115" s="11">
        <v>1.7222539080480501</v>
      </c>
      <c r="F115" s="11">
        <v>2.4030936979955899</v>
      </c>
      <c r="G115" s="11">
        <v>8.5711927487156601</v>
      </c>
      <c r="H115" s="11">
        <v>5.4399495059074097</v>
      </c>
      <c r="I115" s="11">
        <v>1.9669833548874001</v>
      </c>
      <c r="J115" s="11">
        <v>17.722767191568401</v>
      </c>
      <c r="K115" s="11">
        <v>11.333675397962899</v>
      </c>
      <c r="L115" s="11">
        <v>7.7048730000000001</v>
      </c>
      <c r="M115" s="11">
        <v>4.4560820000000003</v>
      </c>
      <c r="N115" s="11">
        <v>1.7855780000000001</v>
      </c>
      <c r="O115" s="11">
        <v>15.410626000000001</v>
      </c>
      <c r="P115" s="11">
        <v>5.097E-3</v>
      </c>
      <c r="Q115" s="11">
        <v>6.9499999999999996E-3</v>
      </c>
      <c r="R115" s="11">
        <v>0.61804599999999998</v>
      </c>
      <c r="S115" s="11">
        <v>12.462963</v>
      </c>
      <c r="T115" s="11">
        <v>16.666338</v>
      </c>
      <c r="U115" s="11">
        <v>8.5080679999999997</v>
      </c>
      <c r="V115" s="11">
        <v>31.109041999999999</v>
      </c>
      <c r="W115" s="11">
        <v>122.199367</v>
      </c>
      <c r="X115" s="11">
        <v>19.385186000000001</v>
      </c>
      <c r="Y115" s="11">
        <v>72.283345999999995</v>
      </c>
      <c r="Z115" s="11">
        <v>0.33072200000000002</v>
      </c>
      <c r="AA115" s="11">
        <v>5.3439999999999998E-3</v>
      </c>
      <c r="AB115" s="11">
        <v>42.292104999999999</v>
      </c>
      <c r="AC115" s="11">
        <v>115.848917</v>
      </c>
      <c r="AD115" s="11">
        <v>366.45185099999998</v>
      </c>
      <c r="AE115" s="11">
        <v>442.53879899999998</v>
      </c>
    </row>
    <row r="116" spans="1:31" ht="13.5" customHeight="1" x14ac:dyDescent="0.15">
      <c r="A116" s="1"/>
      <c r="B116" s="16" t="s">
        <v>386</v>
      </c>
      <c r="C116" s="13">
        <v>1.18480705482308E-2</v>
      </c>
      <c r="D116" s="14">
        <v>0.14538310412573702</v>
      </c>
      <c r="E116" s="14">
        <v>0.8003803943224479</v>
      </c>
      <c r="F116" s="14">
        <v>3.7070310751559798</v>
      </c>
      <c r="G116" s="14">
        <v>2.5830930575645819</v>
      </c>
      <c r="H116" s="14">
        <v>4.5338652475659398</v>
      </c>
      <c r="I116" s="14">
        <v>6.4457147149867113</v>
      </c>
      <c r="J116" s="14">
        <v>6.2973795269520378</v>
      </c>
      <c r="K116" s="14">
        <v>8.3177867200054596</v>
      </c>
      <c r="L116" s="14">
        <v>5.0352439999999996</v>
      </c>
      <c r="M116" s="14">
        <v>9.2348970000000001</v>
      </c>
      <c r="N116" s="14">
        <v>3.2522790000000001</v>
      </c>
      <c r="O116" s="14">
        <v>2.2580070000000001</v>
      </c>
      <c r="P116" s="14">
        <v>2.657727</v>
      </c>
      <c r="Q116" s="14">
        <v>0.86340600000000001</v>
      </c>
      <c r="R116" s="14">
        <v>0.44910699999999998</v>
      </c>
      <c r="S116" s="14">
        <v>1.0457419999999999</v>
      </c>
      <c r="T116" s="14">
        <v>3.7430059999999998</v>
      </c>
      <c r="U116" s="14">
        <v>0.96943599999999996</v>
      </c>
      <c r="V116" s="14">
        <v>3.002869</v>
      </c>
      <c r="W116" s="14">
        <v>2.252602</v>
      </c>
      <c r="X116" s="14">
        <v>2.8516979999999998</v>
      </c>
      <c r="Y116" s="14">
        <v>2.0691809999999999</v>
      </c>
      <c r="Z116" s="14">
        <v>1.8058099999999999</v>
      </c>
      <c r="AA116" s="14">
        <v>1.2228490000000001</v>
      </c>
      <c r="AB116" s="14">
        <v>0.756351</v>
      </c>
      <c r="AC116" s="14">
        <v>0.53120500000000004</v>
      </c>
      <c r="AD116" s="14">
        <v>0.26466699999999999</v>
      </c>
      <c r="AE116" s="14">
        <v>1.8656440000000001</v>
      </c>
    </row>
    <row r="117" spans="1:31" ht="13.5" customHeight="1" x14ac:dyDescent="0.15">
      <c r="A117" s="1"/>
      <c r="B117" s="16" t="s">
        <v>387</v>
      </c>
      <c r="C117" s="10">
        <v>0.88374242142942905</v>
      </c>
      <c r="D117" s="11">
        <v>3.1002413741248716</v>
      </c>
      <c r="E117" s="11">
        <v>1.1490383320298792</v>
      </c>
      <c r="F117" s="11">
        <v>3.6099159694431799</v>
      </c>
      <c r="G117" s="11">
        <v>7.6598058612149602</v>
      </c>
      <c r="H117" s="11">
        <v>7.2415922298564128</v>
      </c>
      <c r="I117" s="11">
        <v>15.3756366168619</v>
      </c>
      <c r="J117" s="11">
        <v>39.395521636342401</v>
      </c>
      <c r="K117" s="11">
        <v>40.749948463461571</v>
      </c>
      <c r="L117" s="11">
        <v>39.577092</v>
      </c>
      <c r="M117" s="11">
        <v>49.758423999999998</v>
      </c>
      <c r="N117" s="11">
        <v>62.64958</v>
      </c>
      <c r="O117" s="11">
        <v>38.244846000000003</v>
      </c>
      <c r="P117" s="11">
        <v>45.736815999999997</v>
      </c>
      <c r="Q117" s="11">
        <v>51.789932999999998</v>
      </c>
      <c r="R117" s="11">
        <v>66.459298000000004</v>
      </c>
      <c r="S117" s="11">
        <v>70.249748999999994</v>
      </c>
      <c r="T117" s="11">
        <v>63.448124999999997</v>
      </c>
      <c r="U117" s="11">
        <v>52.938567999999997</v>
      </c>
      <c r="V117" s="11">
        <v>112.66879400000001</v>
      </c>
      <c r="W117" s="11">
        <v>105.21016</v>
      </c>
      <c r="X117" s="11">
        <v>76.658092999999994</v>
      </c>
      <c r="Y117" s="11">
        <v>67.803847000000005</v>
      </c>
      <c r="Z117" s="11">
        <v>60.850323000000003</v>
      </c>
      <c r="AA117" s="11">
        <v>70.084226000000001</v>
      </c>
      <c r="AB117" s="11">
        <v>57.360514999999999</v>
      </c>
      <c r="AC117" s="11">
        <v>50.577030000000001</v>
      </c>
      <c r="AD117" s="11">
        <v>63.138038999999999</v>
      </c>
      <c r="AE117" s="11">
        <v>57.584806</v>
      </c>
    </row>
    <row r="118" spans="1:31" ht="13.5" customHeight="1" x14ac:dyDescent="0.15">
      <c r="A118" s="1"/>
      <c r="B118" s="16" t="s">
        <v>388</v>
      </c>
      <c r="C118" s="13">
        <v>160.525573800747</v>
      </c>
      <c r="D118" s="14">
        <v>232.99871474045102</v>
      </c>
      <c r="E118" s="14">
        <v>300.651485103791</v>
      </c>
      <c r="F118" s="14">
        <v>396.98106084500904</v>
      </c>
      <c r="G118" s="14">
        <v>682.6984681854575</v>
      </c>
      <c r="H118" s="14">
        <v>1053.10946296051</v>
      </c>
      <c r="I118" s="14">
        <v>1333.5563051480301</v>
      </c>
      <c r="J118" s="14">
        <v>1109.57108977552</v>
      </c>
      <c r="K118" s="14">
        <v>1060.0671738471799</v>
      </c>
      <c r="L118" s="14">
        <v>957.86557800000003</v>
      </c>
      <c r="M118" s="14">
        <v>1264.3467659999999</v>
      </c>
      <c r="N118" s="14">
        <v>1200.528137</v>
      </c>
      <c r="O118" s="14">
        <v>1400.783721</v>
      </c>
      <c r="P118" s="14">
        <v>1456.37915</v>
      </c>
      <c r="Q118" s="14">
        <v>2417.315505</v>
      </c>
      <c r="R118" s="14">
        <v>2769.4604650000001</v>
      </c>
      <c r="S118" s="14">
        <v>2620.0918280000001</v>
      </c>
      <c r="T118" s="14">
        <v>2624.1372419999998</v>
      </c>
      <c r="U118" s="14">
        <v>2091.1818659999999</v>
      </c>
      <c r="V118" s="14">
        <v>2515.8112289999999</v>
      </c>
      <c r="W118" s="14">
        <v>2620.982039</v>
      </c>
      <c r="X118" s="14">
        <v>2360.9218550000001</v>
      </c>
      <c r="Y118" s="14">
        <v>2153.5414019999998</v>
      </c>
      <c r="Z118" s="14">
        <v>1783.158408</v>
      </c>
      <c r="AA118" s="14">
        <v>635.16715199999999</v>
      </c>
      <c r="AB118" s="14">
        <v>93.171497000000002</v>
      </c>
      <c r="AC118" s="14">
        <v>140.71150800000001</v>
      </c>
      <c r="AD118" s="14">
        <v>202.35172299999999</v>
      </c>
      <c r="AE118" s="14">
        <v>500.806219</v>
      </c>
    </row>
    <row r="119" spans="1:31" ht="13.5" customHeight="1" x14ac:dyDescent="0.15">
      <c r="A119" s="1"/>
      <c r="B119" s="16" t="s">
        <v>389</v>
      </c>
      <c r="C119" s="10">
        <v>112.120429815622</v>
      </c>
      <c r="D119" s="11">
        <v>157.38202765236397</v>
      </c>
      <c r="E119" s="11">
        <v>83.256526807058705</v>
      </c>
      <c r="F119" s="11">
        <v>51.916498541857571</v>
      </c>
      <c r="G119" s="11">
        <v>64.60374653085502</v>
      </c>
      <c r="H119" s="11">
        <v>140.59204992793101</v>
      </c>
      <c r="I119" s="11">
        <v>29.363411836605014</v>
      </c>
      <c r="J119" s="11">
        <v>46.443504786054774</v>
      </c>
      <c r="K119" s="11">
        <v>46.51060600531067</v>
      </c>
      <c r="L119" s="11">
        <v>56.820948999999999</v>
      </c>
      <c r="M119" s="11">
        <v>54.203913</v>
      </c>
      <c r="N119" s="11">
        <v>85.832870999999997</v>
      </c>
      <c r="O119" s="11">
        <v>94.217449999999999</v>
      </c>
      <c r="P119" s="11">
        <v>61.418438000000002</v>
      </c>
      <c r="Q119" s="11">
        <v>83.832410999999993</v>
      </c>
      <c r="R119" s="11">
        <v>101.376037</v>
      </c>
      <c r="S119" s="11">
        <v>68.715875999999994</v>
      </c>
      <c r="T119" s="11">
        <v>91.666252999999998</v>
      </c>
      <c r="U119" s="11">
        <v>113.996302</v>
      </c>
      <c r="V119" s="11">
        <v>81.203761999999998</v>
      </c>
      <c r="W119" s="11">
        <v>117.89833299999999</v>
      </c>
      <c r="X119" s="11">
        <v>105.116906</v>
      </c>
      <c r="Y119" s="11">
        <v>98.860106999999999</v>
      </c>
      <c r="Z119" s="11">
        <v>140.491434</v>
      </c>
      <c r="AA119" s="11">
        <v>119.070131</v>
      </c>
      <c r="AB119" s="11">
        <v>119.186331</v>
      </c>
      <c r="AC119" s="11">
        <v>148.262946</v>
      </c>
      <c r="AD119" s="11">
        <v>207.055554</v>
      </c>
      <c r="AE119" s="11">
        <v>296.32903199999998</v>
      </c>
    </row>
    <row r="120" spans="1:31" ht="13.5" customHeight="1" x14ac:dyDescent="0.15">
      <c r="A120" s="1"/>
      <c r="B120" s="16" t="s">
        <v>390</v>
      </c>
      <c r="C120" s="13">
        <v>23.213168828422599</v>
      </c>
      <c r="D120" s="14">
        <v>19.418718685351799</v>
      </c>
      <c r="E120" s="14">
        <v>8.1640951988281305</v>
      </c>
      <c r="F120" s="14">
        <v>15.3770953054291</v>
      </c>
      <c r="G120" s="14">
        <v>90.274456037880498</v>
      </c>
      <c r="H120" s="14">
        <v>221.528797618087</v>
      </c>
      <c r="I120" s="14">
        <v>247.899775137994</v>
      </c>
      <c r="J120" s="14">
        <v>219.779700239211</v>
      </c>
      <c r="K120" s="14">
        <v>309.433410575256</v>
      </c>
      <c r="L120" s="14">
        <v>283.02637900000002</v>
      </c>
      <c r="M120" s="14">
        <v>254.75839400000001</v>
      </c>
      <c r="N120" s="14">
        <v>424.08477599999998</v>
      </c>
      <c r="O120" s="14">
        <v>472.84385099999997</v>
      </c>
      <c r="P120" s="14">
        <v>701.03354200000001</v>
      </c>
      <c r="Q120" s="14">
        <v>838.67894200000001</v>
      </c>
      <c r="R120" s="14">
        <v>1552.2952580000001</v>
      </c>
      <c r="S120" s="14">
        <v>2046.2539690000001</v>
      </c>
      <c r="T120" s="14">
        <v>2878.3888320000001</v>
      </c>
      <c r="U120" s="14">
        <v>1675.2947799999999</v>
      </c>
      <c r="V120" s="14">
        <v>2176.7400969999999</v>
      </c>
      <c r="W120" s="14">
        <v>2522.2592730000001</v>
      </c>
      <c r="X120" s="14">
        <v>2663.8198689999999</v>
      </c>
      <c r="Y120" s="14">
        <v>4064.914401</v>
      </c>
      <c r="Z120" s="14">
        <v>3883.8223800000001</v>
      </c>
      <c r="AA120" s="14">
        <v>2991.3199479999998</v>
      </c>
      <c r="AB120" s="14">
        <v>2452.0961929999999</v>
      </c>
      <c r="AC120" s="14">
        <v>2542.1985650000001</v>
      </c>
      <c r="AD120" s="14">
        <v>3535.3179519999999</v>
      </c>
      <c r="AE120" s="14">
        <v>3399.2560549999998</v>
      </c>
    </row>
    <row r="121" spans="1:31" ht="13.5" customHeight="1" x14ac:dyDescent="0.15">
      <c r="A121" s="1"/>
      <c r="B121" s="16" t="s">
        <v>391</v>
      </c>
      <c r="C121" s="10">
        <v>413.568390349494</v>
      </c>
      <c r="D121" s="11">
        <v>519.16126603173802</v>
      </c>
      <c r="E121" s="11">
        <v>484.09202862031998</v>
      </c>
      <c r="F121" s="11">
        <v>527.65956412086302</v>
      </c>
      <c r="G121" s="11">
        <v>572.65784356193853</v>
      </c>
      <c r="H121" s="11">
        <v>619.28766329569987</v>
      </c>
      <c r="I121" s="11">
        <v>856.26721427498478</v>
      </c>
      <c r="J121" s="11">
        <v>541.49513484731528</v>
      </c>
      <c r="K121" s="11">
        <v>666.10376513271501</v>
      </c>
      <c r="L121" s="11">
        <v>1159.1288050000001</v>
      </c>
      <c r="M121" s="11">
        <v>1348.6329109999999</v>
      </c>
      <c r="N121" s="11">
        <v>1224.7564199999999</v>
      </c>
      <c r="O121" s="11">
        <v>1716.4625370000001</v>
      </c>
      <c r="P121" s="11">
        <v>2324.1487609999999</v>
      </c>
      <c r="Q121" s="11">
        <v>4044.104335</v>
      </c>
      <c r="R121" s="11">
        <v>4260.6969399999998</v>
      </c>
      <c r="S121" s="11">
        <v>4618.4231499999996</v>
      </c>
      <c r="T121" s="11">
        <v>7261.0064839999995</v>
      </c>
      <c r="U121" s="11">
        <v>4020.788239</v>
      </c>
      <c r="V121" s="11">
        <v>5892.1171700000004</v>
      </c>
      <c r="W121" s="11">
        <v>7403.4048560000001</v>
      </c>
      <c r="X121" s="11">
        <v>8299.254304</v>
      </c>
      <c r="Y121" s="11">
        <v>8479.4709590000002</v>
      </c>
      <c r="Z121" s="11">
        <v>7828.2111679999998</v>
      </c>
      <c r="AA121" s="11">
        <v>4915.2981120000004</v>
      </c>
      <c r="AB121" s="11">
        <v>4816.3498399999999</v>
      </c>
      <c r="AC121" s="11">
        <v>6076.8124049999997</v>
      </c>
      <c r="AD121" s="11">
        <v>7273.2691750000004</v>
      </c>
      <c r="AE121" s="11">
        <v>5787.1264529999999</v>
      </c>
    </row>
    <row r="122" spans="1:31" ht="13.5" customHeight="1" x14ac:dyDescent="0.15">
      <c r="A122" s="1"/>
      <c r="B122" s="16" t="s">
        <v>392</v>
      </c>
      <c r="C122" s="13"/>
      <c r="D122" s="14"/>
      <c r="E122" s="14">
        <v>4.35598860836953E-2</v>
      </c>
      <c r="F122" s="14">
        <v>0.19182198919402799</v>
      </c>
      <c r="G122" s="14">
        <v>0.17181189219257401</v>
      </c>
      <c r="H122" s="14">
        <v>0.193586724806218</v>
      </c>
      <c r="I122" s="14">
        <v>9.3443709347419912E-2</v>
      </c>
      <c r="J122" s="14">
        <v>0.43905202530450399</v>
      </c>
      <c r="K122" s="14">
        <v>3.0815809427694799E-2</v>
      </c>
      <c r="L122" s="14">
        <v>3.1440000000000001E-3</v>
      </c>
      <c r="M122" s="14">
        <v>2.718048</v>
      </c>
      <c r="N122" s="14">
        <v>1.7355449999999999</v>
      </c>
      <c r="O122" s="14">
        <v>0.50063299999999999</v>
      </c>
      <c r="P122" s="14">
        <v>6.1527539999999998</v>
      </c>
      <c r="Q122" s="14">
        <v>7.8642940000000001</v>
      </c>
      <c r="R122" s="14">
        <v>4.7216490000000002</v>
      </c>
      <c r="S122" s="14">
        <v>3.380779</v>
      </c>
      <c r="T122" s="14">
        <v>0.80130999999999997</v>
      </c>
      <c r="U122" s="14">
        <v>0.207759</v>
      </c>
      <c r="V122" s="14">
        <v>0.35715999999999998</v>
      </c>
      <c r="W122" s="14">
        <v>0.48961900000000003</v>
      </c>
      <c r="X122" s="14">
        <v>0.29692099999999999</v>
      </c>
      <c r="Y122" s="14">
        <v>0.125441</v>
      </c>
      <c r="Z122" s="14">
        <v>1.8613000000000001E-2</v>
      </c>
      <c r="AA122" s="14">
        <v>0.53173800000000004</v>
      </c>
      <c r="AB122" s="14">
        <v>0.20959800000000001</v>
      </c>
      <c r="AC122" s="14">
        <v>0.34436699999999998</v>
      </c>
      <c r="AD122" s="14">
        <v>0.72215799999999997</v>
      </c>
      <c r="AE122" s="14">
        <v>2.2793999999999998E-2</v>
      </c>
    </row>
    <row r="123" spans="1:31" ht="13.5" customHeight="1" x14ac:dyDescent="0.15">
      <c r="A123" s="1"/>
      <c r="B123" s="16" t="s">
        <v>393</v>
      </c>
      <c r="C123" s="10">
        <v>87.382602302547866</v>
      </c>
      <c r="D123" s="11">
        <v>42.062109467577102</v>
      </c>
      <c r="E123" s="11">
        <v>40.038411504734782</v>
      </c>
      <c r="F123" s="11">
        <v>42.267159353400586</v>
      </c>
      <c r="G123" s="11">
        <v>34.099300441635599</v>
      </c>
      <c r="H123" s="11">
        <v>52.932142104574098</v>
      </c>
      <c r="I123" s="11">
        <v>17.123874088881898</v>
      </c>
      <c r="J123" s="11">
        <v>20.966887375127598</v>
      </c>
      <c r="K123" s="11">
        <v>8.6487527966875319</v>
      </c>
      <c r="L123" s="11">
        <v>9.4943969999999993</v>
      </c>
      <c r="M123" s="11">
        <v>7.0014510000000003</v>
      </c>
      <c r="N123" s="11">
        <v>10.485249</v>
      </c>
      <c r="O123" s="11">
        <v>18.567836</v>
      </c>
      <c r="P123" s="11">
        <v>13.351240000000001</v>
      </c>
      <c r="Q123" s="11">
        <v>8.4254259999999999</v>
      </c>
      <c r="R123" s="11">
        <v>3.2264629999999999</v>
      </c>
      <c r="S123" s="11">
        <v>26.058575999999999</v>
      </c>
      <c r="T123" s="11">
        <v>79.114363999999995</v>
      </c>
      <c r="U123" s="11">
        <v>27.043115</v>
      </c>
      <c r="V123" s="11">
        <v>39.957444000000002</v>
      </c>
      <c r="W123" s="11">
        <v>56.334513000000001</v>
      </c>
      <c r="X123" s="11">
        <v>0.532555</v>
      </c>
      <c r="Y123" s="11">
        <v>28.923397999999999</v>
      </c>
      <c r="Z123" s="11">
        <v>1.031501</v>
      </c>
      <c r="AA123" s="11">
        <v>0.93197200000000002</v>
      </c>
      <c r="AB123" s="11">
        <v>2.3196910000000002</v>
      </c>
      <c r="AC123" s="11">
        <v>1.1284430000000001</v>
      </c>
      <c r="AD123" s="11">
        <v>0.423068</v>
      </c>
      <c r="AE123" s="11">
        <v>0.38040099999999999</v>
      </c>
    </row>
    <row r="124" spans="1:31" ht="13.5" customHeight="1" x14ac:dyDescent="0.15">
      <c r="A124" s="1"/>
      <c r="B124" s="16" t="s">
        <v>394</v>
      </c>
      <c r="C124" s="13">
        <v>3.9161934599569199E-3</v>
      </c>
      <c r="D124" s="14">
        <v>4.9448287061881224</v>
      </c>
      <c r="E124" s="14">
        <v>9.2037881426799117</v>
      </c>
      <c r="F124" s="14">
        <v>15.0147857530308</v>
      </c>
      <c r="G124" s="14">
        <v>16.481342831155899</v>
      </c>
      <c r="H124" s="14">
        <v>7.2478575207695304</v>
      </c>
      <c r="I124" s="14">
        <v>5.5369681879317643</v>
      </c>
      <c r="J124" s="14">
        <v>12.338649637583201</v>
      </c>
      <c r="K124" s="14">
        <v>4.6810230822159911</v>
      </c>
      <c r="L124" s="14">
        <v>14.313739</v>
      </c>
      <c r="M124" s="14">
        <v>11.399493</v>
      </c>
      <c r="N124" s="14">
        <v>25.391110999999999</v>
      </c>
      <c r="O124" s="14">
        <v>7.763274</v>
      </c>
      <c r="P124" s="14">
        <v>1.698556</v>
      </c>
      <c r="Q124" s="14">
        <v>8.6721590000000006</v>
      </c>
      <c r="R124" s="14">
        <v>0.99898100000000001</v>
      </c>
      <c r="S124" s="14">
        <v>0.69211299999999998</v>
      </c>
      <c r="T124" s="14">
        <v>0.56631600000000004</v>
      </c>
      <c r="U124" s="14">
        <v>5.3719000000000003E-2</v>
      </c>
      <c r="V124" s="14">
        <v>0.31805600000000001</v>
      </c>
      <c r="W124" s="14">
        <v>0.85357000000000005</v>
      </c>
      <c r="X124" s="14">
        <v>1.259269</v>
      </c>
      <c r="Y124" s="14">
        <v>1.0817950000000001</v>
      </c>
      <c r="Z124" s="14">
        <v>0.87699300000000002</v>
      </c>
      <c r="AA124" s="14">
        <v>1.4309000000000001E-2</v>
      </c>
      <c r="AB124" s="14">
        <v>0.92377799999999999</v>
      </c>
      <c r="AC124" s="14">
        <v>1.2279659999999999</v>
      </c>
      <c r="AD124" s="14">
        <v>0.23418700000000001</v>
      </c>
      <c r="AE124" s="14">
        <v>3.7081999999999997E-2</v>
      </c>
    </row>
    <row r="125" spans="1:31" ht="13.5" customHeight="1" x14ac:dyDescent="0.15">
      <c r="A125" s="1"/>
      <c r="B125" s="16" t="s">
        <v>395</v>
      </c>
      <c r="C125" s="10"/>
      <c r="D125" s="11"/>
      <c r="E125" s="11"/>
      <c r="F125" s="11"/>
      <c r="G125" s="11">
        <v>2.3198098566780798</v>
      </c>
      <c r="H125" s="11">
        <v>6.9127264278960769</v>
      </c>
      <c r="I125" s="11">
        <v>0.84247293304006543</v>
      </c>
      <c r="J125" s="11">
        <v>0.22620402726375199</v>
      </c>
      <c r="K125" s="11">
        <v>1.17087997533204</v>
      </c>
      <c r="L125" s="11">
        <v>0.52081</v>
      </c>
      <c r="M125" s="11">
        <v>1.4151020000000001</v>
      </c>
      <c r="N125" s="11">
        <v>0.37370399999999998</v>
      </c>
      <c r="O125" s="11">
        <v>0.16253999999999999</v>
      </c>
      <c r="P125" s="11">
        <v>0.92177699999999996</v>
      </c>
      <c r="Q125" s="11">
        <v>0.102284</v>
      </c>
      <c r="R125" s="11">
        <v>0.103709</v>
      </c>
      <c r="S125" s="11">
        <v>0.51388199999999995</v>
      </c>
      <c r="T125" s="11">
        <v>0.72708600000000001</v>
      </c>
      <c r="U125" s="11">
        <v>0.50124100000000005</v>
      </c>
      <c r="V125" s="11">
        <v>1.8106230000000001</v>
      </c>
      <c r="W125" s="11">
        <v>5.7792000000000003E-2</v>
      </c>
      <c r="X125" s="11">
        <v>3.9024559999999999</v>
      </c>
      <c r="Y125" s="11">
        <v>9.8320000000000005E-3</v>
      </c>
      <c r="Z125" s="11">
        <v>2.98E-3</v>
      </c>
      <c r="AA125" s="11">
        <v>2.7959999999999999E-3</v>
      </c>
      <c r="AB125" s="11">
        <v>4.1370000000000001E-3</v>
      </c>
      <c r="AC125" s="11">
        <v>0.58781700000000003</v>
      </c>
      <c r="AD125" s="11">
        <v>1.6528510000000001</v>
      </c>
      <c r="AE125" s="11">
        <v>0.68778300000000003</v>
      </c>
    </row>
    <row r="126" spans="1:31" ht="13.5" customHeight="1" x14ac:dyDescent="0.15">
      <c r="A126" s="1"/>
      <c r="B126" s="16" t="s">
        <v>396</v>
      </c>
      <c r="C126" s="13">
        <v>23.123544523658303</v>
      </c>
      <c r="D126" s="14">
        <v>3.7144235306758699</v>
      </c>
      <c r="E126" s="14">
        <v>4.7329363293197202E-2</v>
      </c>
      <c r="F126" s="14">
        <v>4.8046316649249902E-2</v>
      </c>
      <c r="G126" s="14">
        <v>7.9966323231530634E-2</v>
      </c>
      <c r="H126" s="14">
        <v>0.36852892869434606</v>
      </c>
      <c r="I126" s="14">
        <v>1.87120809642363</v>
      </c>
      <c r="J126" s="14">
        <v>0.21330385188722298</v>
      </c>
      <c r="K126" s="14">
        <v>0.30948690445995308</v>
      </c>
      <c r="L126" s="14">
        <v>0.46391900000000003</v>
      </c>
      <c r="M126" s="14">
        <v>0.41625099999999998</v>
      </c>
      <c r="N126" s="14">
        <v>0.63703600000000005</v>
      </c>
      <c r="O126" s="14">
        <v>0.48671900000000001</v>
      </c>
      <c r="P126" s="14">
        <v>0.61617299999999997</v>
      </c>
      <c r="Q126" s="14">
        <v>1.367845</v>
      </c>
      <c r="R126" s="14">
        <v>2.8504450000000001</v>
      </c>
      <c r="S126" s="14">
        <v>4.131087</v>
      </c>
      <c r="T126" s="14">
        <v>8.4840920000000004</v>
      </c>
      <c r="U126" s="14">
        <v>6.410425</v>
      </c>
      <c r="V126" s="14">
        <v>6.7046080000000003</v>
      </c>
      <c r="W126" s="14">
        <v>7.4958809999999998</v>
      </c>
      <c r="X126" s="14">
        <v>11.662219</v>
      </c>
      <c r="Y126" s="14">
        <v>9.7138960000000001</v>
      </c>
      <c r="Z126" s="14">
        <v>15.13832</v>
      </c>
      <c r="AA126" s="14">
        <v>14.68417</v>
      </c>
      <c r="AB126" s="14">
        <v>18.316918999999999</v>
      </c>
      <c r="AC126" s="14">
        <v>22.209855000000001</v>
      </c>
      <c r="AD126" s="14">
        <v>21.249544</v>
      </c>
      <c r="AE126" s="14">
        <v>20.227922</v>
      </c>
    </row>
    <row r="127" spans="1:31" ht="13.5" customHeight="1" x14ac:dyDescent="0.15">
      <c r="A127" s="1"/>
      <c r="B127" s="16" t="s">
        <v>397</v>
      </c>
      <c r="C127" s="10"/>
      <c r="D127" s="11"/>
      <c r="E127" s="11"/>
      <c r="F127" s="11"/>
      <c r="G127" s="11"/>
      <c r="H127" s="11"/>
      <c r="I127" s="11"/>
      <c r="J127" s="11"/>
      <c r="K127" s="11">
        <v>0.75865014050053003</v>
      </c>
      <c r="L127" s="11">
        <v>0.67348399999999997</v>
      </c>
      <c r="M127" s="11">
        <v>0.418908</v>
      </c>
      <c r="N127" s="11">
        <v>0.27357900000000002</v>
      </c>
      <c r="O127" s="11">
        <v>1.6379999999999999E-3</v>
      </c>
      <c r="P127" s="11"/>
      <c r="Q127" s="11">
        <v>2.9300000000000002E-4</v>
      </c>
      <c r="R127" s="11">
        <v>0.51891399999999999</v>
      </c>
      <c r="S127" s="11">
        <v>1.0460000000000001E-3</v>
      </c>
      <c r="T127" s="11">
        <v>0.19267100000000001</v>
      </c>
      <c r="U127" s="11">
        <v>0.17261399999999999</v>
      </c>
      <c r="V127" s="11">
        <v>1.425692</v>
      </c>
      <c r="W127" s="11">
        <v>1.7246900000000001</v>
      </c>
      <c r="X127" s="11">
        <v>1.052889</v>
      </c>
      <c r="Y127" s="11">
        <v>1.307704</v>
      </c>
      <c r="Z127" s="11">
        <v>2.032041</v>
      </c>
      <c r="AA127" s="11">
        <v>3.5414349999999999</v>
      </c>
      <c r="AB127" s="11">
        <v>2.9563429999999999</v>
      </c>
      <c r="AC127" s="11">
        <v>2.225492</v>
      </c>
      <c r="AD127" s="11">
        <v>0.53554500000000005</v>
      </c>
      <c r="AE127" s="11">
        <v>0.156502</v>
      </c>
    </row>
    <row r="128" spans="1:31" ht="13.5" customHeight="1" x14ac:dyDescent="0.15">
      <c r="A128" s="1"/>
      <c r="B128" s="16" t="s">
        <v>398</v>
      </c>
      <c r="C128" s="13">
        <v>296.77648981799126</v>
      </c>
      <c r="D128" s="14">
        <v>316.15806683195001</v>
      </c>
      <c r="E128" s="14">
        <v>447.26936165121901</v>
      </c>
      <c r="F128" s="14">
        <v>570.31550742139859</v>
      </c>
      <c r="G128" s="14">
        <v>678.46118501023398</v>
      </c>
      <c r="H128" s="14">
        <v>778.8515884177657</v>
      </c>
      <c r="I128" s="14">
        <v>845.75607218542666</v>
      </c>
      <c r="J128" s="14">
        <v>723.04128961740196</v>
      </c>
      <c r="K128" s="14">
        <v>872.3758612756011</v>
      </c>
      <c r="L128" s="14">
        <v>1765.8384229999999</v>
      </c>
      <c r="M128" s="14">
        <v>1528.998122</v>
      </c>
      <c r="N128" s="14">
        <v>1428.145743</v>
      </c>
      <c r="O128" s="14">
        <v>2039.383859</v>
      </c>
      <c r="P128" s="14">
        <v>3710.8882950000002</v>
      </c>
      <c r="Q128" s="14">
        <v>5699.341504</v>
      </c>
      <c r="R128" s="14">
        <v>7218.527771</v>
      </c>
      <c r="S128" s="14">
        <v>6898.0933910000003</v>
      </c>
      <c r="T128" s="14">
        <v>11160.161392</v>
      </c>
      <c r="U128" s="14">
        <v>6719.927334</v>
      </c>
      <c r="V128" s="14">
        <v>8886.3402989999995</v>
      </c>
      <c r="W128" s="14">
        <v>14498.468776</v>
      </c>
      <c r="X128" s="14">
        <v>15752.780002</v>
      </c>
      <c r="Y128" s="14">
        <v>17366.353432</v>
      </c>
      <c r="Z128" s="14">
        <v>12723.70723</v>
      </c>
      <c r="AA128" s="14">
        <v>8133.5345619999998</v>
      </c>
      <c r="AB128" s="14">
        <v>6011.2083339999999</v>
      </c>
      <c r="AC128" s="14">
        <v>7473.5489360000001</v>
      </c>
      <c r="AD128" s="14">
        <v>10473.176133999999</v>
      </c>
      <c r="AE128" s="14">
        <v>7451.8502040000003</v>
      </c>
    </row>
    <row r="129" spans="1:31" ht="13.5" customHeight="1" x14ac:dyDescent="0.15">
      <c r="A129" s="1"/>
      <c r="B129" s="16" t="s">
        <v>399</v>
      </c>
      <c r="C129" s="10"/>
      <c r="D129" s="11"/>
      <c r="E129" s="11"/>
      <c r="F129" s="11"/>
      <c r="G129" s="11"/>
      <c r="H129" s="11">
        <v>9.486881169385315</v>
      </c>
      <c r="I129" s="11">
        <v>19.006611276594601</v>
      </c>
      <c r="J129" s="11">
        <v>142.69679627778899</v>
      </c>
      <c r="K129" s="11">
        <v>15.2761137133347</v>
      </c>
      <c r="L129" s="11">
        <v>11.769774</v>
      </c>
      <c r="M129" s="11">
        <v>6.850759</v>
      </c>
      <c r="N129" s="11">
        <v>5.2129380000000003</v>
      </c>
      <c r="O129" s="11">
        <v>0.238006</v>
      </c>
      <c r="P129" s="11">
        <v>1.9202360000000001</v>
      </c>
      <c r="Q129" s="11">
        <v>3.299604</v>
      </c>
      <c r="R129" s="11">
        <v>6.9801209999999996</v>
      </c>
      <c r="S129" s="11">
        <v>6.9079459999999999</v>
      </c>
      <c r="T129" s="11">
        <v>34.680929999999996</v>
      </c>
      <c r="U129" s="11">
        <v>1.1146579999999999</v>
      </c>
      <c r="V129" s="11">
        <v>8.8904599999999991</v>
      </c>
      <c r="W129" s="11">
        <v>60.952534999999997</v>
      </c>
      <c r="X129" s="11">
        <v>2.764637</v>
      </c>
      <c r="Y129" s="11">
        <v>129.10902400000001</v>
      </c>
      <c r="Z129" s="11">
        <v>2.2062339999999998</v>
      </c>
      <c r="AA129" s="11">
        <v>1.157103</v>
      </c>
      <c r="AB129" s="11">
        <v>7.8682000000000002E-2</v>
      </c>
      <c r="AC129" s="11">
        <v>0.383494</v>
      </c>
      <c r="AD129" s="11">
        <v>1.7697879999999999</v>
      </c>
      <c r="AE129" s="11">
        <v>0.36010300000000001</v>
      </c>
    </row>
    <row r="130" spans="1:31" ht="13.5" customHeight="1" x14ac:dyDescent="0.15">
      <c r="A130" s="1"/>
      <c r="B130" s="16" t="s">
        <v>400</v>
      </c>
      <c r="C130" s="13">
        <v>6.9975675330705644E-2</v>
      </c>
      <c r="D130" s="14">
        <v>2.3816139403802603E-2</v>
      </c>
      <c r="E130" s="14">
        <v>4.3891152788565595</v>
      </c>
      <c r="F130" s="14">
        <v>0.51101850231911106</v>
      </c>
      <c r="G130" s="14">
        <v>90.705369604337861</v>
      </c>
      <c r="H130" s="14">
        <v>295.82802036722501</v>
      </c>
      <c r="I130" s="14">
        <v>455.17564670445017</v>
      </c>
      <c r="J130" s="14">
        <v>404.53571666125902</v>
      </c>
      <c r="K130" s="14">
        <v>641.72703908498045</v>
      </c>
      <c r="L130" s="14">
        <v>797.09526500000004</v>
      </c>
      <c r="M130" s="14">
        <v>673.65055700000005</v>
      </c>
      <c r="N130" s="14">
        <v>647.63155400000005</v>
      </c>
      <c r="O130" s="14">
        <v>987.30349699999999</v>
      </c>
      <c r="P130" s="14">
        <v>1511.460241</v>
      </c>
      <c r="Q130" s="14">
        <v>933.721316</v>
      </c>
      <c r="R130" s="14">
        <v>1183.5065489999999</v>
      </c>
      <c r="S130" s="14">
        <v>1438.9681330000001</v>
      </c>
      <c r="T130" s="14">
        <v>2751.0934430000002</v>
      </c>
      <c r="U130" s="14">
        <v>1039.415428</v>
      </c>
      <c r="V130" s="14">
        <v>533.49430600000005</v>
      </c>
      <c r="W130" s="14">
        <v>1420.271645</v>
      </c>
      <c r="X130" s="14">
        <v>1520.965782</v>
      </c>
      <c r="Y130" s="14">
        <v>1538.926802</v>
      </c>
      <c r="Z130" s="14">
        <v>1166.5974510000001</v>
      </c>
      <c r="AA130" s="14">
        <v>62.094391000000002</v>
      </c>
      <c r="AB130" s="14">
        <v>20.682846000000001</v>
      </c>
      <c r="AC130" s="14">
        <v>144.20749699999999</v>
      </c>
      <c r="AD130" s="14">
        <v>73.884795999999994</v>
      </c>
      <c r="AE130" s="14">
        <v>16.192340999999999</v>
      </c>
    </row>
    <row r="131" spans="1:31" ht="13.5" customHeight="1" x14ac:dyDescent="0.15">
      <c r="A131" s="1"/>
      <c r="B131" s="15" t="s">
        <v>401</v>
      </c>
      <c r="C131" s="10">
        <v>363.3654209174137</v>
      </c>
      <c r="D131" s="11">
        <v>438.80742871920512</v>
      </c>
      <c r="E131" s="11">
        <v>461.01915118763242</v>
      </c>
      <c r="F131" s="11">
        <v>522.81529154115549</v>
      </c>
      <c r="G131" s="11">
        <v>571.07393842546503</v>
      </c>
      <c r="H131" s="11">
        <v>619.56479973677187</v>
      </c>
      <c r="I131" s="11">
        <v>528.93165118547233</v>
      </c>
      <c r="J131" s="11">
        <v>354.55260562666405</v>
      </c>
      <c r="K131" s="11">
        <v>661.21778780762429</v>
      </c>
      <c r="L131" s="11">
        <v>720.66803800000002</v>
      </c>
      <c r="M131" s="11">
        <v>662.24538800000005</v>
      </c>
      <c r="N131" s="11">
        <v>799.64224300000001</v>
      </c>
      <c r="O131" s="11">
        <v>780.02192400000001</v>
      </c>
      <c r="P131" s="11">
        <v>1032.991608</v>
      </c>
      <c r="Q131" s="11">
        <v>1253.599481</v>
      </c>
      <c r="R131" s="11">
        <v>1642.171182</v>
      </c>
      <c r="S131" s="11">
        <v>1505.35428</v>
      </c>
      <c r="T131" s="11">
        <v>1486.5708320000001</v>
      </c>
      <c r="U131" s="11">
        <v>805.98393999999996</v>
      </c>
      <c r="V131" s="11">
        <v>1100.324586</v>
      </c>
      <c r="W131" s="11">
        <v>2196.0648550000001</v>
      </c>
      <c r="X131" s="11">
        <v>3390.6045260000001</v>
      </c>
      <c r="Y131" s="11">
        <v>3607.552287</v>
      </c>
      <c r="Z131" s="11">
        <v>3323.2442500000002</v>
      </c>
      <c r="AA131" s="11">
        <v>1734.4571860000001</v>
      </c>
      <c r="AB131" s="11">
        <v>1549.61996</v>
      </c>
      <c r="AC131" s="11">
        <v>2248.039072</v>
      </c>
      <c r="AD131" s="11">
        <v>3395.3011099999999</v>
      </c>
      <c r="AE131" s="11">
        <v>2385.4112759999998</v>
      </c>
    </row>
    <row r="132" spans="1:31" ht="13.5" customHeight="1" x14ac:dyDescent="0.15">
      <c r="A132" s="1"/>
      <c r="B132" s="16" t="s">
        <v>402</v>
      </c>
      <c r="C132" s="13"/>
      <c r="D132" s="14">
        <v>1.9782393669634E-2</v>
      </c>
      <c r="E132" s="14">
        <v>1.1267848972540599</v>
      </c>
      <c r="F132" s="14">
        <v>12.394201827904499</v>
      </c>
      <c r="G132" s="14">
        <v>32.073638866671999</v>
      </c>
      <c r="H132" s="14">
        <v>0.18960131959754301</v>
      </c>
      <c r="I132" s="14">
        <v>19.525613838666498</v>
      </c>
      <c r="J132" s="14">
        <v>0.70525378462316524</v>
      </c>
      <c r="K132" s="14">
        <v>0.16829339645222199</v>
      </c>
      <c r="L132" s="14">
        <v>26.279986999999998</v>
      </c>
      <c r="M132" s="14">
        <v>41.655867999999998</v>
      </c>
      <c r="N132" s="14">
        <v>126.759536</v>
      </c>
      <c r="O132" s="14">
        <v>1.9024840000000001</v>
      </c>
      <c r="P132" s="14">
        <v>3.719894</v>
      </c>
      <c r="Q132" s="14">
        <v>112.121004</v>
      </c>
      <c r="R132" s="14">
        <v>141.76047700000001</v>
      </c>
      <c r="S132" s="14">
        <v>90.226201000000003</v>
      </c>
      <c r="T132" s="14">
        <v>1.913462</v>
      </c>
      <c r="U132" s="14">
        <v>0.64145099999999999</v>
      </c>
      <c r="V132" s="14">
        <v>83.618215000000006</v>
      </c>
      <c r="W132" s="14">
        <v>0.458372</v>
      </c>
      <c r="X132" s="14">
        <v>330.74447300000003</v>
      </c>
      <c r="Y132" s="14">
        <v>191.17058900000001</v>
      </c>
      <c r="Z132" s="14">
        <v>323.41455999999999</v>
      </c>
      <c r="AA132" s="14">
        <v>155.52966499999999</v>
      </c>
      <c r="AB132" s="14">
        <v>166.02308199999999</v>
      </c>
      <c r="AC132" s="14">
        <v>293.36523999999997</v>
      </c>
      <c r="AD132" s="14">
        <v>917.84788300000002</v>
      </c>
      <c r="AE132" s="14">
        <v>590.42339500000003</v>
      </c>
    </row>
    <row r="133" spans="1:31" ht="13.5" customHeight="1" x14ac:dyDescent="0.15">
      <c r="A133" s="1"/>
      <c r="B133" s="16" t="s">
        <v>403</v>
      </c>
      <c r="C133" s="10">
        <v>6.4471701392238208</v>
      </c>
      <c r="D133" s="11">
        <v>4.4635398762475793</v>
      </c>
      <c r="E133" s="11">
        <v>2.62179139985976</v>
      </c>
      <c r="F133" s="11">
        <v>5.3408103800209901</v>
      </c>
      <c r="G133" s="11">
        <v>9.8091158897792656</v>
      </c>
      <c r="H133" s="11">
        <v>17.3384446815862</v>
      </c>
      <c r="I133" s="11">
        <v>17.978008524310802</v>
      </c>
      <c r="J133" s="11">
        <v>18.212769788618299</v>
      </c>
      <c r="K133" s="11">
        <v>12.504526090177599</v>
      </c>
      <c r="L133" s="11">
        <v>11.115463</v>
      </c>
      <c r="M133" s="11">
        <v>13.03767</v>
      </c>
      <c r="N133" s="11">
        <v>15.938739999999999</v>
      </c>
      <c r="O133" s="11">
        <v>22.168059</v>
      </c>
      <c r="P133" s="11">
        <v>13.922433</v>
      </c>
      <c r="Q133" s="11">
        <v>12.13639</v>
      </c>
      <c r="R133" s="11">
        <v>11.98944</v>
      </c>
      <c r="S133" s="11">
        <v>8.2622479999999996</v>
      </c>
      <c r="T133" s="11">
        <v>23.966079000000001</v>
      </c>
      <c r="U133" s="11">
        <v>8.9965209999999995</v>
      </c>
      <c r="V133" s="11">
        <v>11.086233</v>
      </c>
      <c r="W133" s="11">
        <v>15.542833</v>
      </c>
      <c r="X133" s="11">
        <v>7.4101590000000002</v>
      </c>
      <c r="Y133" s="11">
        <v>8.3677899999999994</v>
      </c>
      <c r="Z133" s="11">
        <v>8.9574820000000006</v>
      </c>
      <c r="AA133" s="11">
        <v>6.7727599999999999</v>
      </c>
      <c r="AB133" s="11">
        <v>3.1317499999999998</v>
      </c>
      <c r="AC133" s="11">
        <v>5.3775519999999997</v>
      </c>
      <c r="AD133" s="11">
        <v>1.3232060000000001</v>
      </c>
      <c r="AE133" s="11">
        <v>2.0809639999999998</v>
      </c>
    </row>
    <row r="134" spans="1:31" ht="13.5" customHeight="1" x14ac:dyDescent="0.15">
      <c r="A134" s="1"/>
      <c r="B134" s="16" t="s">
        <v>404</v>
      </c>
      <c r="C134" s="13">
        <v>1.56027287598639</v>
      </c>
      <c r="D134" s="14">
        <v>2.9093246749752479</v>
      </c>
      <c r="E134" s="14">
        <v>3.0723729622581519</v>
      </c>
      <c r="F134" s="14">
        <v>1.7922836032737095</v>
      </c>
      <c r="G134" s="14">
        <v>1.8413370933069502</v>
      </c>
      <c r="H134" s="14">
        <v>1.7379567020344202</v>
      </c>
      <c r="I134" s="14">
        <v>0.70317877126596673</v>
      </c>
      <c r="J134" s="14">
        <v>0.96055080620936761</v>
      </c>
      <c r="K134" s="14">
        <v>0.63094692606805247</v>
      </c>
      <c r="L134" s="14">
        <v>0.176844</v>
      </c>
      <c r="M134" s="14">
        <v>0.44744099999999998</v>
      </c>
      <c r="N134" s="14">
        <v>0.23059299999999999</v>
      </c>
      <c r="O134" s="14">
        <v>77.730243999999999</v>
      </c>
      <c r="P134" s="14">
        <v>85.587457999999998</v>
      </c>
      <c r="Q134" s="14">
        <v>112.870959</v>
      </c>
      <c r="R134" s="14">
        <v>96.024082000000007</v>
      </c>
      <c r="S134" s="14">
        <v>110.709687</v>
      </c>
      <c r="T134" s="14">
        <v>85.434186999999994</v>
      </c>
      <c r="U134" s="14">
        <v>37.432009000000001</v>
      </c>
      <c r="V134" s="14">
        <v>42.306139999999999</v>
      </c>
      <c r="W134" s="14">
        <v>72.750538000000006</v>
      </c>
      <c r="X134" s="14">
        <v>61.053049000000001</v>
      </c>
      <c r="Y134" s="14">
        <v>32.182259999999999</v>
      </c>
      <c r="Z134" s="14">
        <v>22.695882999999998</v>
      </c>
      <c r="AA134" s="14">
        <v>10.680676</v>
      </c>
      <c r="AB134" s="14">
        <v>1.2290300000000001</v>
      </c>
      <c r="AC134" s="14">
        <v>6.8275870000000003</v>
      </c>
      <c r="AD134" s="14">
        <v>25.018625</v>
      </c>
      <c r="AE134" s="14">
        <v>37.807175999999998</v>
      </c>
    </row>
    <row r="135" spans="1:31" ht="13.5" customHeight="1" x14ac:dyDescent="0.15">
      <c r="A135" s="1"/>
      <c r="B135" s="16" t="s">
        <v>405</v>
      </c>
      <c r="C135" s="10">
        <v>18.512423991845509</v>
      </c>
      <c r="D135" s="11">
        <v>17.99451333905029</v>
      </c>
      <c r="E135" s="11">
        <v>22.313613895683698</v>
      </c>
      <c r="F135" s="11">
        <v>10.2441072829457</v>
      </c>
      <c r="G135" s="11">
        <v>12.935084141931</v>
      </c>
      <c r="H135" s="11">
        <v>2.2430899820827701</v>
      </c>
      <c r="I135" s="11">
        <v>6.7198148450878898</v>
      </c>
      <c r="J135" s="11">
        <v>16.749701562780402</v>
      </c>
      <c r="K135" s="11">
        <v>12.270047063483899</v>
      </c>
      <c r="L135" s="11">
        <v>6.1366829999999997</v>
      </c>
      <c r="M135" s="11">
        <v>4.5470769999999998</v>
      </c>
      <c r="N135" s="11">
        <v>8.2066599999999994</v>
      </c>
      <c r="O135" s="11">
        <v>21.664885000000002</v>
      </c>
      <c r="P135" s="11">
        <v>15.097220999999999</v>
      </c>
      <c r="Q135" s="11">
        <v>24.39517</v>
      </c>
      <c r="R135" s="11">
        <v>22.400445000000001</v>
      </c>
      <c r="S135" s="11">
        <v>37.768079999999998</v>
      </c>
      <c r="T135" s="11">
        <v>52.622929999999997</v>
      </c>
      <c r="U135" s="11">
        <v>22.152358</v>
      </c>
      <c r="V135" s="11">
        <v>33.652591000000001</v>
      </c>
      <c r="W135" s="11">
        <v>42.727114</v>
      </c>
      <c r="X135" s="11">
        <v>15.447257</v>
      </c>
      <c r="Y135" s="11">
        <v>40.721530999999999</v>
      </c>
      <c r="Z135" s="11">
        <v>35.288795999999998</v>
      </c>
      <c r="AA135" s="11">
        <v>35.085483000000004</v>
      </c>
      <c r="AB135" s="11">
        <v>14.781029</v>
      </c>
      <c r="AC135" s="11">
        <v>7.9319839999999999</v>
      </c>
      <c r="AD135" s="11">
        <v>3.9979740000000001</v>
      </c>
      <c r="AE135" s="11">
        <v>5.9524809999999997</v>
      </c>
    </row>
    <row r="136" spans="1:31" ht="13.5" customHeight="1" x14ac:dyDescent="0.15">
      <c r="A136" s="1"/>
      <c r="B136" s="16" t="s">
        <v>406</v>
      </c>
      <c r="C136" s="13"/>
      <c r="D136" s="14"/>
      <c r="E136" s="14">
        <v>1.6898862274272001E-4</v>
      </c>
      <c r="F136" s="14">
        <v>1.0390098907358101</v>
      </c>
      <c r="G136" s="14">
        <v>1.02890444243256</v>
      </c>
      <c r="H136" s="14"/>
      <c r="I136" s="14">
        <v>0.41674156984626598</v>
      </c>
      <c r="J136" s="14">
        <v>2.6218573762024498E-3</v>
      </c>
      <c r="K136" s="14"/>
      <c r="L136" s="14">
        <v>6.1699999999999998E-2</v>
      </c>
      <c r="M136" s="14">
        <v>3.9072000000000003E-2</v>
      </c>
      <c r="N136" s="14">
        <v>8.5685999999999998E-2</v>
      </c>
      <c r="O136" s="14">
        <v>8.5216E-2</v>
      </c>
      <c r="P136" s="14">
        <v>0.139488</v>
      </c>
      <c r="Q136" s="14">
        <v>0.23813899999999999</v>
      </c>
      <c r="R136" s="14">
        <v>0.26610899999999998</v>
      </c>
      <c r="S136" s="14">
        <v>0.17897299999999999</v>
      </c>
      <c r="T136" s="14">
        <v>0.165627</v>
      </c>
      <c r="U136" s="14">
        <v>0.139848</v>
      </c>
      <c r="V136" s="14">
        <v>1.5770000000000001E-3</v>
      </c>
      <c r="W136" s="14">
        <v>6.3199999999999997E-4</v>
      </c>
      <c r="X136" s="14">
        <v>5.4071000000000001E-2</v>
      </c>
      <c r="Y136" s="14">
        <v>8.9499999999999996E-4</v>
      </c>
      <c r="Z136" s="14">
        <v>0.79395199999999999</v>
      </c>
      <c r="AA136" s="14">
        <v>0.66351300000000002</v>
      </c>
      <c r="AB136" s="14">
        <v>1.1640000000000001E-3</v>
      </c>
      <c r="AC136" s="14">
        <v>2.0590920000000001</v>
      </c>
      <c r="AD136" s="14">
        <v>4.8186920000000004</v>
      </c>
      <c r="AE136" s="14">
        <v>2.7905449999999998</v>
      </c>
    </row>
    <row r="137" spans="1:31" ht="13.5" customHeight="1" x14ac:dyDescent="0.15">
      <c r="A137" s="1"/>
      <c r="B137" s="16" t="s">
        <v>407</v>
      </c>
      <c r="C137" s="10"/>
      <c r="D137" s="11"/>
      <c r="E137" s="11"/>
      <c r="F137" s="11"/>
      <c r="G137" s="11"/>
      <c r="H137" s="11"/>
      <c r="I137" s="11"/>
      <c r="J137" s="11"/>
      <c r="K137" s="11">
        <v>0.21907072296053101</v>
      </c>
      <c r="L137" s="11">
        <v>0.13856199999999999</v>
      </c>
      <c r="M137" s="11">
        <v>5.1531E-2</v>
      </c>
      <c r="N137" s="11">
        <v>4.2738999999999999E-2</v>
      </c>
      <c r="O137" s="11">
        <v>3.9378000000000003E-2</v>
      </c>
      <c r="P137" s="11"/>
      <c r="Q137" s="11"/>
      <c r="R137" s="11">
        <v>2.1614000000000001E-2</v>
      </c>
      <c r="S137" s="11">
        <v>1.428E-3</v>
      </c>
      <c r="T137" s="11">
        <v>5.6099999999999998E-4</v>
      </c>
      <c r="U137" s="11">
        <v>5.6540000000000002E-3</v>
      </c>
      <c r="V137" s="11">
        <v>9.8573999999999995E-2</v>
      </c>
      <c r="W137" s="11">
        <v>4.9399999999999997E-4</v>
      </c>
      <c r="X137" s="11">
        <v>1.4957320000000001</v>
      </c>
      <c r="Y137" s="11">
        <v>1.459E-3</v>
      </c>
      <c r="Z137" s="11">
        <v>3.3549000000000002E-2</v>
      </c>
      <c r="AA137" s="11">
        <v>2.4549999999999999E-2</v>
      </c>
      <c r="AB137" s="11">
        <v>8.3516999999999994E-2</v>
      </c>
      <c r="AC137" s="11">
        <v>8.5408999999999999E-2</v>
      </c>
      <c r="AD137" s="11">
        <v>0.27960800000000002</v>
      </c>
      <c r="AE137" s="11">
        <v>9.3390000000000001E-2</v>
      </c>
    </row>
    <row r="138" spans="1:31" ht="13.5" customHeight="1" x14ac:dyDescent="0.15">
      <c r="A138" s="1"/>
      <c r="B138" s="16" t="s">
        <v>408</v>
      </c>
      <c r="C138" s="13">
        <v>1.3969295760838698</v>
      </c>
      <c r="D138" s="14">
        <v>0.14147049944906701</v>
      </c>
      <c r="E138" s="14">
        <v>5.6723402100856593</v>
      </c>
      <c r="F138" s="14">
        <v>9.0824509726060327</v>
      </c>
      <c r="G138" s="14">
        <v>30.223945657737001</v>
      </c>
      <c r="H138" s="14">
        <v>40.745506926221303</v>
      </c>
      <c r="I138" s="14">
        <v>32.352787941803598</v>
      </c>
      <c r="J138" s="14">
        <v>14.897157971588301</v>
      </c>
      <c r="K138" s="14">
        <v>18.249694935564513</v>
      </c>
      <c r="L138" s="14">
        <v>16.385375</v>
      </c>
      <c r="M138" s="14">
        <v>20.526516999999998</v>
      </c>
      <c r="N138" s="14">
        <v>11.136196</v>
      </c>
      <c r="O138" s="14">
        <v>13.269259999999999</v>
      </c>
      <c r="P138" s="14">
        <v>11.138999999999999</v>
      </c>
      <c r="Q138" s="14">
        <v>11.266285999999999</v>
      </c>
      <c r="R138" s="14">
        <v>12.65006</v>
      </c>
      <c r="S138" s="14">
        <v>20.165934</v>
      </c>
      <c r="T138" s="14">
        <v>21.955627</v>
      </c>
      <c r="U138" s="14">
        <v>9.6895220000000002</v>
      </c>
      <c r="V138" s="14">
        <v>13.125012999999999</v>
      </c>
      <c r="W138" s="14">
        <v>15.4216</v>
      </c>
      <c r="X138" s="14">
        <v>9.7471879999999995</v>
      </c>
      <c r="Y138" s="14">
        <v>9.3858800000000002</v>
      </c>
      <c r="Z138" s="14">
        <v>33.185161000000001</v>
      </c>
      <c r="AA138" s="14">
        <v>7.9709890000000003</v>
      </c>
      <c r="AB138" s="14">
        <v>3.511288</v>
      </c>
      <c r="AC138" s="14">
        <v>3.973509</v>
      </c>
      <c r="AD138" s="14">
        <v>2.264818</v>
      </c>
      <c r="AE138" s="14">
        <v>4.8864549999999998</v>
      </c>
    </row>
    <row r="139" spans="1:31" ht="13.5" customHeight="1" x14ac:dyDescent="0.15">
      <c r="A139" s="1"/>
      <c r="B139" s="16" t="s">
        <v>409</v>
      </c>
      <c r="C139" s="10"/>
      <c r="D139" s="11"/>
      <c r="E139" s="11">
        <v>1.50616138196108</v>
      </c>
      <c r="F139" s="11"/>
      <c r="G139" s="11"/>
      <c r="H139" s="11"/>
      <c r="I139" s="11"/>
      <c r="J139" s="11"/>
      <c r="K139" s="11">
        <v>0.14414544211622901</v>
      </c>
      <c r="L139" s="11">
        <v>0.41061700000000001</v>
      </c>
      <c r="M139" s="11">
        <v>0.17535600000000001</v>
      </c>
      <c r="N139" s="11">
        <v>1.0519879999999999</v>
      </c>
      <c r="O139" s="11">
        <v>1.0930489999999999</v>
      </c>
      <c r="P139" s="11">
        <v>0.24291299999999999</v>
      </c>
      <c r="Q139" s="11">
        <v>0.156273</v>
      </c>
      <c r="R139" s="11">
        <v>3.8296999999999998E-2</v>
      </c>
      <c r="S139" s="11">
        <v>6.4905000000000004E-2</v>
      </c>
      <c r="T139" s="11">
        <v>0.26320100000000002</v>
      </c>
      <c r="U139" s="11">
        <v>2.4260000000000002E-3</v>
      </c>
      <c r="V139" s="11">
        <v>1.8157909999999999</v>
      </c>
      <c r="W139" s="11">
        <v>4.1730999999999997E-2</v>
      </c>
      <c r="X139" s="11">
        <v>0.20052300000000001</v>
      </c>
      <c r="Y139" s="11"/>
      <c r="Z139" s="11">
        <v>0.24560799999999999</v>
      </c>
      <c r="AA139" s="11">
        <v>2.9764010000000001</v>
      </c>
      <c r="AB139" s="11">
        <v>0.60799400000000003</v>
      </c>
      <c r="AC139" s="11">
        <v>0.15823799999999999</v>
      </c>
      <c r="AD139" s="11">
        <v>0.14474100000000001</v>
      </c>
      <c r="AE139" s="11">
        <v>7.672E-3</v>
      </c>
    </row>
    <row r="140" spans="1:31" ht="13.5" customHeight="1" x14ac:dyDescent="0.15">
      <c r="A140" s="1"/>
      <c r="B140" s="16" t="s">
        <v>410</v>
      </c>
      <c r="C140" s="13">
        <v>4.4571676358503405</v>
      </c>
      <c r="D140" s="14">
        <v>2.1888936902390697</v>
      </c>
      <c r="E140" s="14">
        <v>0.85755941053073392</v>
      </c>
      <c r="F140" s="14">
        <v>1.98592977246222</v>
      </c>
      <c r="G140" s="14">
        <v>3.15078817465016</v>
      </c>
      <c r="H140" s="14">
        <v>6.9557001753796701</v>
      </c>
      <c r="I140" s="14">
        <v>10.5376379361331</v>
      </c>
      <c r="J140" s="14">
        <v>9.9205300723489813</v>
      </c>
      <c r="K140" s="14">
        <v>4.9539896889225004</v>
      </c>
      <c r="L140" s="14">
        <v>0.76259999999999994</v>
      </c>
      <c r="M140" s="14">
        <v>0.55742400000000003</v>
      </c>
      <c r="N140" s="14">
        <v>0.51391900000000001</v>
      </c>
      <c r="O140" s="14">
        <v>0.71928300000000001</v>
      </c>
      <c r="P140" s="14">
        <v>3.235986</v>
      </c>
      <c r="Q140" s="14">
        <v>3.706995</v>
      </c>
      <c r="R140" s="14">
        <v>31.899279</v>
      </c>
      <c r="S140" s="14">
        <v>13.558486</v>
      </c>
      <c r="T140" s="14">
        <v>4.9540480000000002</v>
      </c>
      <c r="U140" s="14">
        <v>2.5346579999999999</v>
      </c>
      <c r="V140" s="14">
        <v>4.0530679999999997</v>
      </c>
      <c r="W140" s="14">
        <v>0.91558700000000004</v>
      </c>
      <c r="X140" s="14">
        <v>0.28488200000000002</v>
      </c>
      <c r="Y140" s="14">
        <v>1.9206259999999999</v>
      </c>
      <c r="Z140" s="14">
        <v>0.580565</v>
      </c>
      <c r="AA140" s="14">
        <v>2.2518739999999999</v>
      </c>
      <c r="AB140" s="14">
        <v>22.447251000000001</v>
      </c>
      <c r="AC140" s="14">
        <v>33.684133000000003</v>
      </c>
      <c r="AD140" s="14">
        <v>1.4999E-2</v>
      </c>
      <c r="AE140" s="14">
        <v>26.700741000000001</v>
      </c>
    </row>
    <row r="141" spans="1:31" ht="13.5" customHeight="1" x14ac:dyDescent="0.15">
      <c r="A141" s="1"/>
      <c r="B141" s="16" t="s">
        <v>411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>
        <v>1.16E-4</v>
      </c>
      <c r="M141" s="11"/>
      <c r="N141" s="11"/>
      <c r="O141" s="11">
        <v>2.3380000000000001E-2</v>
      </c>
      <c r="P141" s="11">
        <v>1.575E-3</v>
      </c>
      <c r="Q141" s="11"/>
      <c r="R141" s="11">
        <v>4.3102000000000001E-2</v>
      </c>
      <c r="S141" s="11">
        <v>7.6000000000000004E-4</v>
      </c>
      <c r="T141" s="11">
        <v>5.1489999999999999E-3</v>
      </c>
      <c r="U141" s="11">
        <v>5.9589999999999999E-3</v>
      </c>
      <c r="V141" s="11">
        <v>2.0438999999999999E-2</v>
      </c>
      <c r="W141" s="11">
        <v>2.8879999999999999E-3</v>
      </c>
      <c r="X141" s="11">
        <v>1.4685E-2</v>
      </c>
      <c r="Y141" s="11">
        <v>1.0684000000000001E-2</v>
      </c>
      <c r="Z141" s="11">
        <v>2.7893000000000001E-2</v>
      </c>
      <c r="AA141" s="11">
        <v>1.2968E-2</v>
      </c>
      <c r="AB141" s="11">
        <v>4.6930000000000001E-3</v>
      </c>
      <c r="AC141" s="11">
        <v>5.5100000000000001E-3</v>
      </c>
      <c r="AD141" s="11">
        <v>3.8579999999999999E-3</v>
      </c>
      <c r="AE141" s="11">
        <v>8.8999999999999995E-4</v>
      </c>
    </row>
    <row r="142" spans="1:31" ht="13.5" customHeight="1" x14ac:dyDescent="0.15">
      <c r="A142" s="1"/>
      <c r="B142" s="16" t="s">
        <v>412</v>
      </c>
      <c r="C142" s="13">
        <v>2.67899844703933</v>
      </c>
      <c r="D142" s="14">
        <v>2.3082149842660398</v>
      </c>
      <c r="E142" s="14">
        <v>0.16967968036634098</v>
      </c>
      <c r="F142" s="14">
        <v>0.50381501879537782</v>
      </c>
      <c r="G142" s="14">
        <v>1.3530758912340002</v>
      </c>
      <c r="H142" s="14">
        <v>7.0373651881751806</v>
      </c>
      <c r="I142" s="14">
        <v>1.6053435964591793</v>
      </c>
      <c r="J142" s="14">
        <v>0.34778240520078896</v>
      </c>
      <c r="K142" s="14"/>
      <c r="L142" s="14"/>
      <c r="M142" s="14"/>
      <c r="N142" s="14"/>
      <c r="O142" s="14">
        <v>1.3844E-2</v>
      </c>
      <c r="P142" s="14">
        <v>8.1589999999999996E-3</v>
      </c>
      <c r="Q142" s="14">
        <v>1.3619999999999999E-3</v>
      </c>
      <c r="R142" s="14"/>
      <c r="S142" s="14">
        <v>5.4600000000000004E-4</v>
      </c>
      <c r="T142" s="14">
        <v>3.3085000000000003E-2</v>
      </c>
      <c r="U142" s="14"/>
      <c r="V142" s="14">
        <v>1E-4</v>
      </c>
      <c r="W142" s="14">
        <v>2.2699999999999999E-4</v>
      </c>
      <c r="X142" s="14"/>
      <c r="Y142" s="14"/>
      <c r="Z142" s="14">
        <v>9.2999999999999997E-5</v>
      </c>
      <c r="AA142" s="14">
        <v>6.5370000000000003E-3</v>
      </c>
      <c r="AB142" s="14"/>
      <c r="AC142" s="14"/>
      <c r="AD142" s="14">
        <v>3.173E-3</v>
      </c>
      <c r="AE142" s="14">
        <v>2.2959999999999999E-3</v>
      </c>
    </row>
    <row r="143" spans="1:31" ht="13.5" customHeight="1" x14ac:dyDescent="0.15">
      <c r="A143" s="1"/>
      <c r="B143" s="16" t="s">
        <v>413</v>
      </c>
      <c r="C143" s="10">
        <v>0.58014547332399513</v>
      </c>
      <c r="D143" s="11">
        <v>0.14630175123089501</v>
      </c>
      <c r="E143" s="11">
        <v>1.65773081380524</v>
      </c>
      <c r="F143" s="11">
        <v>3.0112489283562098</v>
      </c>
      <c r="G143" s="11">
        <v>2.9530299203711503</v>
      </c>
      <c r="H143" s="11">
        <v>39.189175725954179</v>
      </c>
      <c r="I143" s="11">
        <v>42.048815072959002</v>
      </c>
      <c r="J143" s="11">
        <v>40.1571436660427</v>
      </c>
      <c r="K143" s="11">
        <v>48.248214693867197</v>
      </c>
      <c r="L143" s="11">
        <v>59.890985999999998</v>
      </c>
      <c r="M143" s="11">
        <v>31.155131000000001</v>
      </c>
      <c r="N143" s="11">
        <v>48.719763</v>
      </c>
      <c r="O143" s="11">
        <v>2.855124</v>
      </c>
      <c r="P143" s="11">
        <v>7.8557290000000002</v>
      </c>
      <c r="Q143" s="11">
        <v>25.01585</v>
      </c>
      <c r="R143" s="11">
        <v>19.412946000000002</v>
      </c>
      <c r="S143" s="11">
        <v>74.107409000000004</v>
      </c>
      <c r="T143" s="11">
        <v>106.48523</v>
      </c>
      <c r="U143" s="11">
        <v>63.235703000000001</v>
      </c>
      <c r="V143" s="11">
        <v>34.950375000000001</v>
      </c>
      <c r="W143" s="11">
        <v>39.375543</v>
      </c>
      <c r="X143" s="11">
        <v>45.469462999999998</v>
      </c>
      <c r="Y143" s="11">
        <v>139.07834</v>
      </c>
      <c r="Z143" s="11">
        <v>217.255269</v>
      </c>
      <c r="AA143" s="11">
        <v>116.765609</v>
      </c>
      <c r="AB143" s="11">
        <v>140.695965</v>
      </c>
      <c r="AC143" s="11">
        <v>148.29345499999999</v>
      </c>
      <c r="AD143" s="11">
        <v>182.362866</v>
      </c>
      <c r="AE143" s="11">
        <v>166.19490200000001</v>
      </c>
    </row>
    <row r="144" spans="1:31" ht="13.5" customHeight="1" x14ac:dyDescent="0.15">
      <c r="A144" s="1"/>
      <c r="B144" s="16" t="s">
        <v>414</v>
      </c>
      <c r="C144" s="13">
        <v>52.260641801733193</v>
      </c>
      <c r="D144" s="14">
        <v>40.660842625417004</v>
      </c>
      <c r="E144" s="14">
        <v>57.897166483245094</v>
      </c>
      <c r="F144" s="14">
        <v>57.208731554943569</v>
      </c>
      <c r="G144" s="14">
        <v>47.379161866825925</v>
      </c>
      <c r="H144" s="14">
        <v>39.368674685674016</v>
      </c>
      <c r="I144" s="14">
        <v>20.118558838212198</v>
      </c>
      <c r="J144" s="14">
        <v>21.751876078082699</v>
      </c>
      <c r="K144" s="14">
        <v>12.175937542068706</v>
      </c>
      <c r="L144" s="14">
        <v>13.620585</v>
      </c>
      <c r="M144" s="14">
        <v>14.396559</v>
      </c>
      <c r="N144" s="14">
        <v>13.580055</v>
      </c>
      <c r="O144" s="14">
        <v>15.986352999999999</v>
      </c>
      <c r="P144" s="14">
        <v>11.513225</v>
      </c>
      <c r="Q144" s="14">
        <v>10.598608</v>
      </c>
      <c r="R144" s="14">
        <v>20.698425</v>
      </c>
      <c r="S144" s="14">
        <v>8.1621020000000009</v>
      </c>
      <c r="T144" s="14">
        <v>4.3485110000000002</v>
      </c>
      <c r="U144" s="14">
        <v>1.7064870000000001</v>
      </c>
      <c r="V144" s="14">
        <v>23.062135000000001</v>
      </c>
      <c r="W144" s="14">
        <v>16.326035000000001</v>
      </c>
      <c r="X144" s="14">
        <v>15.502268000000001</v>
      </c>
      <c r="Y144" s="14">
        <v>18.135846999999998</v>
      </c>
      <c r="Z144" s="14">
        <v>27.172851000000001</v>
      </c>
      <c r="AA144" s="14">
        <v>23.597823999999999</v>
      </c>
      <c r="AB144" s="14">
        <v>15.279847999999999</v>
      </c>
      <c r="AC144" s="14">
        <v>8.7351340000000004</v>
      </c>
      <c r="AD144" s="14">
        <v>7.1626709999999996</v>
      </c>
      <c r="AE144" s="14">
        <v>6.2526299999999999</v>
      </c>
    </row>
    <row r="145" spans="1:31" ht="13.5" customHeight="1" x14ac:dyDescent="0.15">
      <c r="A145" s="1"/>
      <c r="B145" s="16" t="s">
        <v>415</v>
      </c>
      <c r="C145" s="10">
        <v>35.372814609665966</v>
      </c>
      <c r="D145" s="11">
        <v>40.782628402848317</v>
      </c>
      <c r="E145" s="11">
        <v>38.840378360403101</v>
      </c>
      <c r="F145" s="11">
        <v>41.70781007970858</v>
      </c>
      <c r="G145" s="11">
        <v>27.650035141924501</v>
      </c>
      <c r="H145" s="11">
        <v>12.184764001533599</v>
      </c>
      <c r="I145" s="11">
        <v>14.677768377011201</v>
      </c>
      <c r="J145" s="11">
        <v>4.6849191198504103</v>
      </c>
      <c r="K145" s="11">
        <v>9.7877359792246352</v>
      </c>
      <c r="L145" s="11">
        <v>7.1276830000000002</v>
      </c>
      <c r="M145" s="11">
        <v>7.1042240000000003</v>
      </c>
      <c r="N145" s="11">
        <v>17.040154000000001</v>
      </c>
      <c r="O145" s="11">
        <v>14.733829999999999</v>
      </c>
      <c r="P145" s="11">
        <v>30.805105999999999</v>
      </c>
      <c r="Q145" s="11">
        <v>73.905287999999999</v>
      </c>
      <c r="R145" s="11">
        <v>161.66580999999999</v>
      </c>
      <c r="S145" s="11">
        <v>24.597183999999999</v>
      </c>
      <c r="T145" s="11">
        <v>19.21106</v>
      </c>
      <c r="U145" s="11">
        <v>21.06157</v>
      </c>
      <c r="V145" s="11">
        <v>9.4950639999999993</v>
      </c>
      <c r="W145" s="11">
        <v>14.358229</v>
      </c>
      <c r="X145" s="11">
        <v>16.369606000000001</v>
      </c>
      <c r="Y145" s="11">
        <v>11.168441</v>
      </c>
      <c r="Z145" s="11">
        <v>8.7932140000000008</v>
      </c>
      <c r="AA145" s="11">
        <v>9.9171820000000004</v>
      </c>
      <c r="AB145" s="11">
        <v>8.6784560000000006</v>
      </c>
      <c r="AC145" s="11">
        <v>4.6763199999999996</v>
      </c>
      <c r="AD145" s="11">
        <v>7.2518510000000003</v>
      </c>
      <c r="AE145" s="11">
        <v>7.3447069999999997</v>
      </c>
    </row>
    <row r="146" spans="1:31" ht="13.5" customHeight="1" x14ac:dyDescent="0.15">
      <c r="A146" s="1"/>
      <c r="B146" s="16" t="s">
        <v>416</v>
      </c>
      <c r="C146" s="13">
        <v>7.8323869199138398E-3</v>
      </c>
      <c r="D146" s="14">
        <v>9.089866463107342E-2</v>
      </c>
      <c r="E146" s="14">
        <v>0.5372272455741659</v>
      </c>
      <c r="F146" s="14">
        <v>0.38344202977405617</v>
      </c>
      <c r="G146" s="14">
        <v>5.3161961042733923</v>
      </c>
      <c r="H146" s="14">
        <v>0.62867979746693614</v>
      </c>
      <c r="I146" s="14">
        <v>0.25485278701334602</v>
      </c>
      <c r="J146" s="14">
        <v>0.41608819739407499</v>
      </c>
      <c r="K146" s="14">
        <v>1.49959343639622</v>
      </c>
      <c r="L146" s="14">
        <v>0.37711499999999998</v>
      </c>
      <c r="M146" s="14">
        <v>1.8666499999999999</v>
      </c>
      <c r="N146" s="14">
        <v>1.5361560000000001</v>
      </c>
      <c r="O146" s="14">
        <v>1.210682</v>
      </c>
      <c r="P146" s="14">
        <v>1.1273960000000001</v>
      </c>
      <c r="Q146" s="14">
        <v>1.694874</v>
      </c>
      <c r="R146" s="14">
        <v>2.0468009999999999</v>
      </c>
      <c r="S146" s="14">
        <v>1.147141</v>
      </c>
      <c r="T146" s="14">
        <v>2.4407220000000001</v>
      </c>
      <c r="U146" s="14">
        <v>1.315564</v>
      </c>
      <c r="V146" s="14">
        <v>2.4462799999999998</v>
      </c>
      <c r="W146" s="14">
        <v>9.6310979999999997</v>
      </c>
      <c r="X146" s="14">
        <v>11.565675000000001</v>
      </c>
      <c r="Y146" s="14">
        <v>12.876837</v>
      </c>
      <c r="Z146" s="14">
        <v>10.087042</v>
      </c>
      <c r="AA146" s="14">
        <v>9.0333699999999997</v>
      </c>
      <c r="AB146" s="14">
        <v>7.2464570000000004</v>
      </c>
      <c r="AC146" s="14">
        <v>5.6218329999999996</v>
      </c>
      <c r="AD146" s="14">
        <v>7.6540990000000004</v>
      </c>
      <c r="AE146" s="14">
        <v>7.8547479999999998</v>
      </c>
    </row>
    <row r="147" spans="1:31" ht="13.5" customHeight="1" x14ac:dyDescent="0.15">
      <c r="A147" s="1"/>
      <c r="B147" s="16" t="s">
        <v>417</v>
      </c>
      <c r="C147" s="10">
        <v>0.10526056243246701</v>
      </c>
      <c r="D147" s="11">
        <v>0.46328488580392402</v>
      </c>
      <c r="E147" s="11">
        <v>2.8089605735105403</v>
      </c>
      <c r="F147" s="11"/>
      <c r="G147" s="11">
        <v>5.1935867374174736</v>
      </c>
      <c r="H147" s="11">
        <v>3.7610534456313003</v>
      </c>
      <c r="I147" s="11">
        <v>2.48433506695189</v>
      </c>
      <c r="J147" s="11">
        <v>0.38736700666571294</v>
      </c>
      <c r="K147" s="11">
        <v>17.312731655673602</v>
      </c>
      <c r="L147" s="11">
        <v>1.351801</v>
      </c>
      <c r="M147" s="11">
        <v>1.4130290000000001</v>
      </c>
      <c r="N147" s="11">
        <v>2.472035</v>
      </c>
      <c r="O147" s="11">
        <v>3.4166379999999998</v>
      </c>
      <c r="P147" s="11">
        <v>42.483252</v>
      </c>
      <c r="Q147" s="11">
        <v>105.50335</v>
      </c>
      <c r="R147" s="11">
        <v>220.64495500000001</v>
      </c>
      <c r="S147" s="11">
        <v>109.050528</v>
      </c>
      <c r="T147" s="11">
        <v>0.770899</v>
      </c>
      <c r="U147" s="11">
        <v>2.0594030000000001</v>
      </c>
      <c r="V147" s="11">
        <v>1.2146859999999999</v>
      </c>
      <c r="W147" s="11">
        <v>18.845192999999998</v>
      </c>
      <c r="X147" s="11">
        <v>2.0772499999999998</v>
      </c>
      <c r="Y147" s="11">
        <v>2.2097000000000002</v>
      </c>
      <c r="Z147" s="11">
        <v>0.90242699999999998</v>
      </c>
      <c r="AA147" s="11">
        <v>1.1472800000000001</v>
      </c>
      <c r="AB147" s="11">
        <v>1.4288540000000001</v>
      </c>
      <c r="AC147" s="11">
        <v>1.304176</v>
      </c>
      <c r="AD147" s="11">
        <v>60.381162000000003</v>
      </c>
      <c r="AE147" s="11">
        <v>43.949145000000001</v>
      </c>
    </row>
    <row r="148" spans="1:31" ht="13.5" customHeight="1" x14ac:dyDescent="0.15">
      <c r="A148" s="1"/>
      <c r="B148" s="16" t="s">
        <v>418</v>
      </c>
      <c r="C148" s="13">
        <v>0.146431184852612</v>
      </c>
      <c r="D148" s="14">
        <v>0.284421402585668</v>
      </c>
      <c r="E148" s="14">
        <v>2.8351348004781705</v>
      </c>
      <c r="F148" s="14">
        <v>0.394630459767768</v>
      </c>
      <c r="G148" s="14">
        <v>2.6776751615113201</v>
      </c>
      <c r="H148" s="14">
        <v>1.0418215914590001</v>
      </c>
      <c r="I148" s="14">
        <v>1.4180679259501601</v>
      </c>
      <c r="J148" s="14">
        <v>0.51516751354455614</v>
      </c>
      <c r="K148" s="14">
        <v>0.50352743286444901</v>
      </c>
      <c r="L148" s="14">
        <v>0.34748800000000002</v>
      </c>
      <c r="M148" s="14">
        <v>0.90985799999999994</v>
      </c>
      <c r="N148" s="14">
        <v>0.193328</v>
      </c>
      <c r="O148" s="14">
        <v>0.64983299999999999</v>
      </c>
      <c r="P148" s="14">
        <v>2.3861880000000002</v>
      </c>
      <c r="Q148" s="14">
        <v>1.1452869999999999</v>
      </c>
      <c r="R148" s="14">
        <v>0.50653400000000004</v>
      </c>
      <c r="S148" s="14">
        <v>0.23508799999999999</v>
      </c>
      <c r="T148" s="14">
        <v>1.1042259999999999</v>
      </c>
      <c r="U148" s="14">
        <v>0.71457199999999998</v>
      </c>
      <c r="V148" s="14">
        <v>1.5113589999999999</v>
      </c>
      <c r="W148" s="14">
        <v>3.9534899999999999</v>
      </c>
      <c r="X148" s="14">
        <v>1.803812</v>
      </c>
      <c r="Y148" s="14">
        <v>3.044378</v>
      </c>
      <c r="Z148" s="14">
        <v>1.6048579999999999</v>
      </c>
      <c r="AA148" s="14">
        <v>0.93403999999999998</v>
      </c>
      <c r="AB148" s="14">
        <v>0.18201899999999999</v>
      </c>
      <c r="AC148" s="14">
        <v>0.32946500000000001</v>
      </c>
      <c r="AD148" s="14">
        <v>1.413646</v>
      </c>
      <c r="AE148" s="14">
        <v>0.210872</v>
      </c>
    </row>
    <row r="149" spans="1:31" ht="13.5" customHeight="1" x14ac:dyDescent="0.15">
      <c r="A149" s="1"/>
      <c r="B149" s="16" t="s">
        <v>419</v>
      </c>
      <c r="C149" s="10">
        <v>15.876038440653499</v>
      </c>
      <c r="D149" s="11">
        <v>50.0623590990796</v>
      </c>
      <c r="E149" s="11">
        <v>58.897518181044603</v>
      </c>
      <c r="F149" s="11">
        <v>82.592850710884136</v>
      </c>
      <c r="G149" s="11">
        <v>64.742435959549596</v>
      </c>
      <c r="H149" s="11">
        <v>88.853763033663085</v>
      </c>
      <c r="I149" s="11">
        <v>81.08969005025051</v>
      </c>
      <c r="J149" s="11">
        <v>53.190866219180101</v>
      </c>
      <c r="K149" s="11">
        <v>72.830992797155204</v>
      </c>
      <c r="L149" s="11">
        <v>36.140400999999997</v>
      </c>
      <c r="M149" s="11">
        <v>5.6115909999999998</v>
      </c>
      <c r="N149" s="11">
        <v>6.3287870000000002</v>
      </c>
      <c r="O149" s="11">
        <v>10.151683</v>
      </c>
      <c r="P149" s="11">
        <v>15.643331999999999</v>
      </c>
      <c r="Q149" s="11">
        <v>6.1664019999999997</v>
      </c>
      <c r="R149" s="11">
        <v>9.1428949999999993</v>
      </c>
      <c r="S149" s="11">
        <v>17.784305</v>
      </c>
      <c r="T149" s="11">
        <v>24.479645999999999</v>
      </c>
      <c r="U149" s="11">
        <v>21.320871</v>
      </c>
      <c r="V149" s="11">
        <v>30.479315</v>
      </c>
      <c r="W149" s="11">
        <v>38.714815000000002</v>
      </c>
      <c r="X149" s="11">
        <v>36.675227</v>
      </c>
      <c r="Y149" s="11">
        <v>18.036494000000001</v>
      </c>
      <c r="Z149" s="11">
        <v>26.778787999999999</v>
      </c>
      <c r="AA149" s="11">
        <v>29.665538999999999</v>
      </c>
      <c r="AB149" s="11">
        <v>3.007622</v>
      </c>
      <c r="AC149" s="11">
        <v>11.120170999999999</v>
      </c>
      <c r="AD149" s="11">
        <v>6.9036960000000001</v>
      </c>
      <c r="AE149" s="11">
        <v>87.013035000000002</v>
      </c>
    </row>
    <row r="150" spans="1:31" ht="13.5" customHeight="1" x14ac:dyDescent="0.15">
      <c r="A150" s="1"/>
      <c r="B150" s="16" t="s">
        <v>420</v>
      </c>
      <c r="C150" s="13">
        <v>1.4229189230555899</v>
      </c>
      <c r="D150" s="14"/>
      <c r="E150" s="14"/>
      <c r="F150" s="14"/>
      <c r="G150" s="14"/>
      <c r="H150" s="14"/>
      <c r="I150" s="14"/>
      <c r="J150" s="14"/>
      <c r="K150" s="14">
        <v>1.9595266496770001</v>
      </c>
      <c r="L150" s="14">
        <v>0.33765299999999998</v>
      </c>
      <c r="M150" s="14">
        <v>0.16006500000000001</v>
      </c>
      <c r="N150" s="14">
        <v>3.9001000000000001E-2</v>
      </c>
      <c r="O150" s="14">
        <v>0.36905100000000002</v>
      </c>
      <c r="P150" s="14">
        <v>4.1477219999999999</v>
      </c>
      <c r="Q150" s="14">
        <v>0.484738</v>
      </c>
      <c r="R150" s="14">
        <v>1.5297609999999999</v>
      </c>
      <c r="S150" s="14">
        <v>9.7222000000000003E-2</v>
      </c>
      <c r="T150" s="14">
        <v>2.167564</v>
      </c>
      <c r="U150" s="14">
        <v>0.75289099999999998</v>
      </c>
      <c r="V150" s="14">
        <v>1.1080460000000001</v>
      </c>
      <c r="W150" s="14">
        <v>1.511263</v>
      </c>
      <c r="X150" s="14">
        <v>2.872236</v>
      </c>
      <c r="Y150" s="14">
        <v>53.658828</v>
      </c>
      <c r="Z150" s="14">
        <v>1.648158</v>
      </c>
      <c r="AA150" s="14">
        <v>2.1983619999999999</v>
      </c>
      <c r="AB150" s="14">
        <v>3.2793890000000001</v>
      </c>
      <c r="AC150" s="14">
        <v>2.890657</v>
      </c>
      <c r="AD150" s="14">
        <v>5.94991</v>
      </c>
      <c r="AE150" s="14">
        <v>1.4913050000000001</v>
      </c>
    </row>
    <row r="151" spans="1:31" ht="13.5" customHeight="1" x14ac:dyDescent="0.15">
      <c r="A151" s="1"/>
      <c r="B151" s="16" t="s">
        <v>421</v>
      </c>
      <c r="C151" s="10">
        <v>1.55829618763851</v>
      </c>
      <c r="D151" s="11"/>
      <c r="E151" s="11">
        <v>0.234047110906595</v>
      </c>
      <c r="F151" s="11">
        <v>3.90689453005825</v>
      </c>
      <c r="G151" s="11">
        <v>9.7814079002607386</v>
      </c>
      <c r="H151" s="11">
        <v>3.59610847192811</v>
      </c>
      <c r="I151" s="11">
        <v>2.7775903917051883</v>
      </c>
      <c r="J151" s="11">
        <v>2.9412225437724704</v>
      </c>
      <c r="K151" s="11">
        <v>0.87968473904150912</v>
      </c>
      <c r="L151" s="11">
        <v>0.23630999999999999</v>
      </c>
      <c r="M151" s="11">
        <v>42.811273</v>
      </c>
      <c r="N151" s="11">
        <v>25.010743000000002</v>
      </c>
      <c r="O151" s="11">
        <v>2.9024999999999999E-2</v>
      </c>
      <c r="P151" s="11">
        <v>0.27745500000000001</v>
      </c>
      <c r="Q151" s="11"/>
      <c r="R151" s="11"/>
      <c r="S151" s="11"/>
      <c r="T151" s="11">
        <v>7.4299999999999995E-4</v>
      </c>
      <c r="U151" s="11">
        <v>0.215139</v>
      </c>
      <c r="V151" s="11">
        <v>4.1619999999999999E-3</v>
      </c>
      <c r="W151" s="11">
        <v>3.1999999999999999E-5</v>
      </c>
      <c r="X151" s="11">
        <v>6.5044000000000005E-2</v>
      </c>
      <c r="Y151" s="11">
        <v>9.4038999999999998E-2</v>
      </c>
      <c r="Z151" s="11">
        <v>7.3999999999999999E-4</v>
      </c>
      <c r="AA151" s="11">
        <v>1.1688E-2</v>
      </c>
      <c r="AB151" s="11">
        <v>0.17650399999999999</v>
      </c>
      <c r="AC151" s="11"/>
      <c r="AD151" s="11">
        <v>4.3899999999999999E-4</v>
      </c>
      <c r="AE151" s="11">
        <v>0.962283</v>
      </c>
    </row>
    <row r="152" spans="1:31" ht="13.5" customHeight="1" x14ac:dyDescent="0.15">
      <c r="A152" s="1"/>
      <c r="B152" s="16" t="s">
        <v>422</v>
      </c>
      <c r="C152" s="13">
        <v>9.2823634297233166</v>
      </c>
      <c r="D152" s="14">
        <v>28.505395456199498</v>
      </c>
      <c r="E152" s="14">
        <v>16.151228831095999</v>
      </c>
      <c r="F152" s="14">
        <v>13.020313164424701</v>
      </c>
      <c r="G152" s="14">
        <v>13.876521986470399</v>
      </c>
      <c r="H152" s="14">
        <v>23.5079912700912</v>
      </c>
      <c r="I152" s="14">
        <v>20.358042688494294</v>
      </c>
      <c r="J152" s="14">
        <v>12.284444894145199</v>
      </c>
      <c r="K152" s="14">
        <v>22.534905112015704</v>
      </c>
      <c r="L152" s="14">
        <v>17.944769999999998</v>
      </c>
      <c r="M152" s="14">
        <v>10.374351000000001</v>
      </c>
      <c r="N152" s="14">
        <v>7.2358650000000004</v>
      </c>
      <c r="O152" s="14">
        <v>11.197603000000001</v>
      </c>
      <c r="P152" s="14">
        <v>8.7161849999999994</v>
      </c>
      <c r="Q152" s="14">
        <v>16.655101999999999</v>
      </c>
      <c r="R152" s="14">
        <v>14.52139</v>
      </c>
      <c r="S152" s="14">
        <v>14.017122000000001</v>
      </c>
      <c r="T152" s="14">
        <v>32.364620000000002</v>
      </c>
      <c r="U152" s="14">
        <v>10.707125</v>
      </c>
      <c r="V152" s="14">
        <v>14.543988000000001</v>
      </c>
      <c r="W152" s="14">
        <v>15.948945</v>
      </c>
      <c r="X152" s="14">
        <v>20.727706000000001</v>
      </c>
      <c r="Y152" s="14">
        <v>18.278558</v>
      </c>
      <c r="Z152" s="14">
        <v>17.301300999999999</v>
      </c>
      <c r="AA152" s="14">
        <v>25.261749999999999</v>
      </c>
      <c r="AB152" s="14">
        <v>16.166701</v>
      </c>
      <c r="AC152" s="14">
        <v>24.058312000000001</v>
      </c>
      <c r="AD152" s="14">
        <v>25.468129000000001</v>
      </c>
      <c r="AE152" s="14">
        <v>34.588030000000003</v>
      </c>
    </row>
    <row r="153" spans="1:31" ht="13.5" customHeight="1" x14ac:dyDescent="0.15">
      <c r="A153" s="1"/>
      <c r="B153" s="16" t="s">
        <v>423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>
        <v>9.3999999999999994E-5</v>
      </c>
      <c r="N153" s="11">
        <v>0.40268900000000002</v>
      </c>
      <c r="O153" s="11">
        <v>2.8407000000000002E-2</v>
      </c>
      <c r="P153" s="11">
        <v>7.4349999999999998E-3</v>
      </c>
      <c r="Q153" s="11"/>
      <c r="R153" s="11">
        <v>1.2161E-2</v>
      </c>
      <c r="S153" s="11">
        <v>9.3226000000000003E-2</v>
      </c>
      <c r="T153" s="11">
        <v>2.7060000000000001E-3</v>
      </c>
      <c r="U153" s="11">
        <v>0.14391699999999999</v>
      </c>
      <c r="V153" s="11">
        <v>9.0513999999999997E-2</v>
      </c>
      <c r="W153" s="11">
        <v>8.5850999999999997E-2</v>
      </c>
      <c r="X153" s="11">
        <v>8.0503000000000005E-2</v>
      </c>
      <c r="Y153" s="11">
        <v>6.0552000000000002E-2</v>
      </c>
      <c r="Z153" s="11">
        <v>5.6635999999999999E-2</v>
      </c>
      <c r="AA153" s="11">
        <v>4.8440999999999998E-2</v>
      </c>
      <c r="AB153" s="11">
        <v>9.9349999999999994E-3</v>
      </c>
      <c r="AC153" s="11">
        <v>4.9811000000000001E-2</v>
      </c>
      <c r="AD153" s="11">
        <v>3.1275999999999998E-2</v>
      </c>
      <c r="AE153" s="11">
        <v>3.7160000000000001E-3</v>
      </c>
    </row>
    <row r="154" spans="1:31" ht="13.5" customHeight="1" x14ac:dyDescent="0.15">
      <c r="A154" s="1"/>
      <c r="B154" s="16" t="s">
        <v>424</v>
      </c>
      <c r="C154" s="13">
        <v>3.51919918667397E-2</v>
      </c>
      <c r="D154" s="14">
        <v>6.6464977021260703</v>
      </c>
      <c r="E154" s="14">
        <v>8.6035138851472315</v>
      </c>
      <c r="F154" s="14">
        <v>4.3468216566652007</v>
      </c>
      <c r="G154" s="14">
        <v>2.8124693740374798</v>
      </c>
      <c r="H154" s="14">
        <v>1.0738515288411399</v>
      </c>
      <c r="I154" s="14">
        <v>0.18664032501429501</v>
      </c>
      <c r="J154" s="14">
        <v>1.4947882346309402</v>
      </c>
      <c r="K154" s="14">
        <v>2.2068970777975299E-2</v>
      </c>
      <c r="L154" s="14">
        <v>6.0961000000000001E-2</v>
      </c>
      <c r="M154" s="14">
        <v>1.350371</v>
      </c>
      <c r="N154" s="14">
        <v>8.3474999999999994E-2</v>
      </c>
      <c r="O154" s="14">
        <v>50.504469999999998</v>
      </c>
      <c r="P154" s="14">
        <v>50.650706999999997</v>
      </c>
      <c r="Q154" s="14">
        <v>49.474103999999997</v>
      </c>
      <c r="R154" s="14">
        <v>51.54956</v>
      </c>
      <c r="S154" s="14">
        <v>1.7915E-2</v>
      </c>
      <c r="T154" s="14">
        <v>7.3294999999999999E-2</v>
      </c>
      <c r="U154" s="14">
        <v>0.15981200000000001</v>
      </c>
      <c r="V154" s="14">
        <v>0.196626</v>
      </c>
      <c r="W154" s="14">
        <v>0.131885</v>
      </c>
      <c r="X154" s="14">
        <v>42.732370000000003</v>
      </c>
      <c r="Y154" s="14">
        <v>0.36793599999999999</v>
      </c>
      <c r="Z154" s="14">
        <v>34.082382000000003</v>
      </c>
      <c r="AA154" s="14">
        <v>0.115256</v>
      </c>
      <c r="AB154" s="14">
        <v>0.89440600000000003</v>
      </c>
      <c r="AC154" s="14">
        <v>4.1464920000000003</v>
      </c>
      <c r="AD154" s="14">
        <v>2.1949339999999999</v>
      </c>
      <c r="AE154" s="14">
        <v>6.3338289999999997</v>
      </c>
    </row>
    <row r="155" spans="1:31" ht="13.5" customHeight="1" x14ac:dyDescent="0.15">
      <c r="A155" s="1"/>
      <c r="B155" s="16" t="s">
        <v>425</v>
      </c>
      <c r="C155" s="10"/>
      <c r="D155" s="11"/>
      <c r="E155" s="11"/>
      <c r="F155" s="11"/>
      <c r="G155" s="11"/>
      <c r="H155" s="11"/>
      <c r="I155" s="11"/>
      <c r="J155" s="11"/>
      <c r="K155" s="11">
        <v>3.3650424526224807</v>
      </c>
      <c r="L155" s="11">
        <v>1.6967920000000001</v>
      </c>
      <c r="M155" s="11">
        <v>5.166137</v>
      </c>
      <c r="N155" s="11">
        <v>2.229857</v>
      </c>
      <c r="O155" s="11">
        <v>4.6806799999999997</v>
      </c>
      <c r="P155" s="11">
        <v>3.3598050000000002</v>
      </c>
      <c r="Q155" s="11">
        <v>4.3255749999999997</v>
      </c>
      <c r="R155" s="11">
        <v>3.7408130000000002</v>
      </c>
      <c r="S155" s="11">
        <v>2.6840760000000001</v>
      </c>
      <c r="T155" s="11">
        <v>1.8096570000000001</v>
      </c>
      <c r="U155" s="11">
        <v>1.5131250000000001</v>
      </c>
      <c r="V155" s="11">
        <v>0.58390500000000001</v>
      </c>
      <c r="W155" s="11">
        <v>1.142361</v>
      </c>
      <c r="X155" s="11">
        <v>1.7638560000000001</v>
      </c>
      <c r="Y155" s="11">
        <v>3.7065619999999999</v>
      </c>
      <c r="Z155" s="11">
        <v>1.954445</v>
      </c>
      <c r="AA155" s="11">
        <v>3.2406280000000001</v>
      </c>
      <c r="AB155" s="11">
        <v>4.9616049999999996</v>
      </c>
      <c r="AC155" s="11">
        <v>12.169529000000001</v>
      </c>
      <c r="AD155" s="11">
        <v>3.508823</v>
      </c>
      <c r="AE155" s="11">
        <v>6.788583</v>
      </c>
    </row>
    <row r="156" spans="1:31" ht="13.5" customHeight="1" x14ac:dyDescent="0.15">
      <c r="A156" s="1"/>
      <c r="B156" s="16" t="s">
        <v>426</v>
      </c>
      <c r="C156" s="13">
        <v>0.91546912483019383</v>
      </c>
      <c r="D156" s="14">
        <v>1.58422115727356E-2</v>
      </c>
      <c r="E156" s="14">
        <v>3.9595335669458101E-3</v>
      </c>
      <c r="F156" s="14"/>
      <c r="G156" s="14">
        <v>0.24732986036763702</v>
      </c>
      <c r="H156" s="14"/>
      <c r="I156" s="14">
        <v>1.6772993566175498</v>
      </c>
      <c r="J156" s="14">
        <v>0.78063379310481351</v>
      </c>
      <c r="K156" s="14">
        <v>1.7654038611037302</v>
      </c>
      <c r="L156" s="14">
        <v>6.7534559999999999</v>
      </c>
      <c r="M156" s="14">
        <v>0.251112</v>
      </c>
      <c r="N156" s="14">
        <v>1.1535999999999999E-2</v>
      </c>
      <c r="O156" s="14">
        <v>1.4461E-2</v>
      </c>
      <c r="P156" s="14">
        <v>0.88749299999999998</v>
      </c>
      <c r="Q156" s="14">
        <v>0.52081500000000003</v>
      </c>
      <c r="R156" s="14">
        <v>1.438439</v>
      </c>
      <c r="S156" s="14">
        <v>0.60107999999999995</v>
      </c>
      <c r="T156" s="14">
        <v>0.66004799999999997</v>
      </c>
      <c r="U156" s="14">
        <v>4.3355870000000003</v>
      </c>
      <c r="V156" s="14">
        <v>5.9257920000000004</v>
      </c>
      <c r="W156" s="14">
        <v>0.83916299999999999</v>
      </c>
      <c r="X156" s="14">
        <v>0.475327</v>
      </c>
      <c r="Y156" s="14">
        <v>3.002977</v>
      </c>
      <c r="Z156" s="14">
        <v>1.295712</v>
      </c>
      <c r="AA156" s="14">
        <v>0.14968000000000001</v>
      </c>
      <c r="AB156" s="14">
        <v>0.27204099999999998</v>
      </c>
      <c r="AC156" s="14">
        <v>0.58268699999999995</v>
      </c>
      <c r="AD156" s="14">
        <v>0.156582</v>
      </c>
      <c r="AE156" s="14">
        <v>0.117185</v>
      </c>
    </row>
    <row r="157" spans="1:31" ht="13.5" customHeight="1" x14ac:dyDescent="0.15">
      <c r="A157" s="1"/>
      <c r="B157" s="16" t="s">
        <v>427</v>
      </c>
      <c r="C157" s="10">
        <v>35.390070483326106</v>
      </c>
      <c r="D157" s="11">
        <v>32.918254867018703</v>
      </c>
      <c r="E157" s="11">
        <v>62.60606580556923</v>
      </c>
      <c r="F157" s="11">
        <v>32.934285618759802</v>
      </c>
      <c r="G157" s="11">
        <v>48.219694082433726</v>
      </c>
      <c r="H157" s="11">
        <v>71.079370201909924</v>
      </c>
      <c r="I157" s="11">
        <v>52.217974875553701</v>
      </c>
      <c r="J157" s="11">
        <v>49.648388069284486</v>
      </c>
      <c r="K157" s="11">
        <v>34.035093782549126</v>
      </c>
      <c r="L157" s="11">
        <v>41.306060000000002</v>
      </c>
      <c r="M157" s="11">
        <v>31.712575999999999</v>
      </c>
      <c r="N157" s="11">
        <v>26.252106999999999</v>
      </c>
      <c r="O157" s="11">
        <v>33.018560999999998</v>
      </c>
      <c r="P157" s="11">
        <v>24.922456</v>
      </c>
      <c r="Q157" s="11">
        <v>27.395468999999999</v>
      </c>
      <c r="R157" s="11">
        <v>30.108758000000002</v>
      </c>
      <c r="S157" s="11">
        <v>28.097928</v>
      </c>
      <c r="T157" s="11">
        <v>27.602042000000001</v>
      </c>
      <c r="U157" s="11">
        <v>13.063165</v>
      </c>
      <c r="V157" s="11">
        <v>13.591258</v>
      </c>
      <c r="W157" s="11">
        <v>30.318444</v>
      </c>
      <c r="X157" s="11">
        <v>6.9958960000000001</v>
      </c>
      <c r="Y157" s="11">
        <v>28.305945999999999</v>
      </c>
      <c r="Z157" s="11">
        <v>42.252552999999999</v>
      </c>
      <c r="AA157" s="11">
        <v>45.069799000000003</v>
      </c>
      <c r="AB157" s="11">
        <v>31.265236999999999</v>
      </c>
      <c r="AC157" s="11">
        <v>34.808700000000002</v>
      </c>
      <c r="AD157" s="11">
        <v>17.920237</v>
      </c>
      <c r="AE157" s="11">
        <v>18.628827999999999</v>
      </c>
    </row>
    <row r="158" spans="1:31" ht="13.5" customHeight="1" x14ac:dyDescent="0.15">
      <c r="A158" s="1"/>
      <c r="B158" s="16" t="s">
        <v>428</v>
      </c>
      <c r="C158" s="13">
        <v>1.9522099016086199E-2</v>
      </c>
      <c r="D158" s="14">
        <v>2.63084955202629</v>
      </c>
      <c r="E158" s="14">
        <v>1.5191470498658701</v>
      </c>
      <c r="F158" s="14">
        <v>1.9816520964218298</v>
      </c>
      <c r="G158" s="14">
        <v>1.5802712972856001</v>
      </c>
      <c r="H158" s="14">
        <v>3.5222456944161418</v>
      </c>
      <c r="I158" s="14">
        <v>1.47874632851355</v>
      </c>
      <c r="J158" s="14">
        <v>3.4679292098732</v>
      </c>
      <c r="K158" s="14">
        <v>2.187021467479112</v>
      </c>
      <c r="L158" s="14">
        <v>1.5837239999999999</v>
      </c>
      <c r="M158" s="14">
        <v>2.5579000000000001</v>
      </c>
      <c r="N158" s="14">
        <v>0.94789400000000001</v>
      </c>
      <c r="O158" s="14">
        <v>1.076811</v>
      </c>
      <c r="P158" s="14">
        <v>2.903718</v>
      </c>
      <c r="Q158" s="14">
        <v>4.7443720000000003</v>
      </c>
      <c r="R158" s="14">
        <v>4.1488610000000001</v>
      </c>
      <c r="S158" s="14">
        <v>6.1805250000000003</v>
      </c>
      <c r="T158" s="14">
        <v>5.3231060000000001</v>
      </c>
      <c r="U158" s="14">
        <v>5.7220820000000003</v>
      </c>
      <c r="V158" s="14">
        <v>8.6725989999999999</v>
      </c>
      <c r="W158" s="14">
        <v>6.9734639999999999</v>
      </c>
      <c r="X158" s="14">
        <v>8.5726169999999993</v>
      </c>
      <c r="Y158" s="14">
        <v>7.9358259999999996</v>
      </c>
      <c r="Z158" s="14">
        <v>4.3613390000000001</v>
      </c>
      <c r="AA158" s="14">
        <v>4.5561499999999997</v>
      </c>
      <c r="AB158" s="14">
        <v>7.4185499999999998</v>
      </c>
      <c r="AC158" s="14">
        <v>9.4336859999999998</v>
      </c>
      <c r="AD158" s="14">
        <v>7.6182350000000003</v>
      </c>
      <c r="AE158" s="14">
        <v>10.358159000000001</v>
      </c>
    </row>
    <row r="159" spans="1:31" ht="13.5" customHeight="1" x14ac:dyDescent="0.15">
      <c r="A159" s="1"/>
      <c r="B159" s="16" t="s">
        <v>429</v>
      </c>
      <c r="C159" s="10">
        <v>8.6051682018134663</v>
      </c>
      <c r="D159" s="11">
        <v>4.5212980821272097</v>
      </c>
      <c r="E159" s="11">
        <v>4.4056825002842759</v>
      </c>
      <c r="F159" s="11">
        <v>2.4674704367691502</v>
      </c>
      <c r="G159" s="11">
        <v>2.2340057065123506</v>
      </c>
      <c r="H159" s="11">
        <v>0.59282341764832824</v>
      </c>
      <c r="I159" s="11">
        <v>4.4050263487798125</v>
      </c>
      <c r="J159" s="11">
        <v>1.4283140917508901</v>
      </c>
      <c r="K159" s="11">
        <v>7.1193022266041961</v>
      </c>
      <c r="L159" s="11">
        <v>3.4944329999999999</v>
      </c>
      <c r="M159" s="11">
        <v>1.255949</v>
      </c>
      <c r="N159" s="11">
        <v>1.921726</v>
      </c>
      <c r="O159" s="11">
        <v>4.4162600000000003</v>
      </c>
      <c r="P159" s="11">
        <v>4.5892150000000003</v>
      </c>
      <c r="Q159" s="11">
        <v>6.8486159999999998</v>
      </c>
      <c r="R159" s="11">
        <v>7.8941400000000002</v>
      </c>
      <c r="S159" s="11">
        <v>10.827249999999999</v>
      </c>
      <c r="T159" s="11">
        <v>38.097043999999997</v>
      </c>
      <c r="U159" s="11">
        <v>8.6446260000000006</v>
      </c>
      <c r="V159" s="11">
        <v>11.010757999999999</v>
      </c>
      <c r="W159" s="11">
        <v>12.949769999999999</v>
      </c>
      <c r="X159" s="11">
        <v>16.831641000000001</v>
      </c>
      <c r="Y159" s="11">
        <v>13.15945</v>
      </c>
      <c r="Z159" s="11">
        <v>5.5036829999999997</v>
      </c>
      <c r="AA159" s="11">
        <v>10.274333</v>
      </c>
      <c r="AB159" s="11">
        <v>11.420733</v>
      </c>
      <c r="AC159" s="11">
        <v>15.966087</v>
      </c>
      <c r="AD159" s="11">
        <v>13.123256</v>
      </c>
      <c r="AE159" s="11">
        <v>25.993326</v>
      </c>
    </row>
    <row r="160" spans="1:31" ht="13.5" customHeight="1" x14ac:dyDescent="0.15">
      <c r="A160" s="1"/>
      <c r="B160" s="16" t="s">
        <v>430</v>
      </c>
      <c r="C160" s="13"/>
      <c r="D160" s="14"/>
      <c r="E160" s="14"/>
      <c r="F160" s="14"/>
      <c r="G160" s="14"/>
      <c r="H160" s="14"/>
      <c r="I160" s="14"/>
      <c r="J160" s="14"/>
      <c r="K160" s="14">
        <v>0.83463083305596464</v>
      </c>
      <c r="L160" s="14">
        <v>0.62483</v>
      </c>
      <c r="M160" s="14">
        <v>0.308311</v>
      </c>
      <c r="N160" s="14">
        <v>0.61589499999999997</v>
      </c>
      <c r="O160" s="14">
        <v>0.35088999999999998</v>
      </c>
      <c r="P160" s="14">
        <v>1.625936</v>
      </c>
      <c r="Q160" s="14">
        <v>1.305131</v>
      </c>
      <c r="R160" s="14">
        <v>3.2115290000000001</v>
      </c>
      <c r="S160" s="14">
        <v>0.87176299999999995</v>
      </c>
      <c r="T160" s="14">
        <v>1.2782500000000001</v>
      </c>
      <c r="U160" s="14">
        <v>2.4053059999999999</v>
      </c>
      <c r="V160" s="14">
        <v>8.1209399999999992</v>
      </c>
      <c r="W160" s="14">
        <v>3.5493039999999998</v>
      </c>
      <c r="X160" s="14">
        <v>1.028702</v>
      </c>
      <c r="Y160" s="14">
        <v>4.4857860000000001</v>
      </c>
      <c r="Z160" s="14">
        <v>2.1846290000000002</v>
      </c>
      <c r="AA160" s="14">
        <v>0.169568</v>
      </c>
      <c r="AB160" s="14">
        <v>4.3563159999999996</v>
      </c>
      <c r="AC160" s="14">
        <v>1.176132</v>
      </c>
      <c r="AD160" s="14">
        <v>0.891015</v>
      </c>
      <c r="AE160" s="14">
        <v>8.6688980000000004</v>
      </c>
    </row>
    <row r="161" spans="1:31" ht="13.5" customHeight="1" x14ac:dyDescent="0.15">
      <c r="A161" s="1"/>
      <c r="B161" s="16" t="s">
        <v>431</v>
      </c>
      <c r="C161" s="10">
        <v>0.14449788305720898</v>
      </c>
      <c r="D161" s="11">
        <v>6.6603453299258167E-2</v>
      </c>
      <c r="E161" s="11">
        <v>0.15002355955361402</v>
      </c>
      <c r="F161" s="11">
        <v>1.3608826828004708</v>
      </c>
      <c r="G161" s="11">
        <v>2.25405338210324</v>
      </c>
      <c r="H161" s="11">
        <v>2.6523839016270898</v>
      </c>
      <c r="I161" s="11">
        <v>6.78231172545176</v>
      </c>
      <c r="J161" s="11">
        <v>0.37357175822387606</v>
      </c>
      <c r="K161" s="11">
        <v>1.6813347656279301</v>
      </c>
      <c r="L161" s="11">
        <v>0.80434399999999995</v>
      </c>
      <c r="M161" s="11">
        <v>0.33769700000000002</v>
      </c>
      <c r="N161" s="11">
        <v>0.18511</v>
      </c>
      <c r="O161" s="11">
        <v>0.85839600000000005</v>
      </c>
      <c r="P161" s="11">
        <v>0.50139500000000004</v>
      </c>
      <c r="Q161" s="11">
        <v>0.164351</v>
      </c>
      <c r="R161" s="11">
        <v>0.16111700000000001</v>
      </c>
      <c r="S161" s="11">
        <v>7.4468999999999994E-2</v>
      </c>
      <c r="T161" s="11">
        <v>0.17599500000000001</v>
      </c>
      <c r="U161" s="11">
        <v>7.36E-4</v>
      </c>
      <c r="V161" s="11">
        <v>0.11945799999999999</v>
      </c>
      <c r="W161" s="11">
        <v>4.3742999999999997E-2</v>
      </c>
      <c r="X161" s="11">
        <v>6.9122000000000003E-2</v>
      </c>
      <c r="Y161" s="11">
        <v>0.14202200000000001</v>
      </c>
      <c r="Z161" s="11">
        <v>9.4643000000000005E-2</v>
      </c>
      <c r="AA161" s="11">
        <v>7.3044999999999999E-2</v>
      </c>
      <c r="AB161" s="11">
        <v>0.114719</v>
      </c>
      <c r="AC161" s="11">
        <v>7.6802999999999996E-2</v>
      </c>
      <c r="AD161" s="11">
        <v>0.13450000000000001</v>
      </c>
      <c r="AE161" s="11">
        <v>0.229021</v>
      </c>
    </row>
    <row r="162" spans="1:31" ht="13.5" customHeight="1" x14ac:dyDescent="0.15">
      <c r="A162" s="1"/>
      <c r="B162" s="16" t="s">
        <v>432</v>
      </c>
      <c r="C162" s="13">
        <v>0.74395246481648902</v>
      </c>
      <c r="D162" s="14">
        <v>1.67734463511264</v>
      </c>
      <c r="E162" s="14">
        <v>1.46318568060154</v>
      </c>
      <c r="F162" s="14">
        <v>0.99704418170074749</v>
      </c>
      <c r="G162" s="14">
        <v>19.425911959118899</v>
      </c>
      <c r="H162" s="14">
        <v>14.0276284271457</v>
      </c>
      <c r="I162" s="14">
        <v>9.6293149381028673</v>
      </c>
      <c r="J162" s="14">
        <v>8.3721622167051812</v>
      </c>
      <c r="K162" s="14">
        <v>47.019204656973322</v>
      </c>
      <c r="L162" s="14">
        <v>30.024577000000001</v>
      </c>
      <c r="M162" s="14">
        <v>31.019977999999998</v>
      </c>
      <c r="N162" s="14">
        <v>82.231831</v>
      </c>
      <c r="O162" s="14">
        <v>61.618927999999997</v>
      </c>
      <c r="P162" s="14">
        <v>49.046503000000001</v>
      </c>
      <c r="Q162" s="14">
        <v>70.989572999999993</v>
      </c>
      <c r="R162" s="14">
        <v>33.366650999999997</v>
      </c>
      <c r="S162" s="14">
        <v>35.848295999999998</v>
      </c>
      <c r="T162" s="14">
        <v>23.073812</v>
      </c>
      <c r="U162" s="14">
        <v>51.584747</v>
      </c>
      <c r="V162" s="14">
        <v>68.760031999999995</v>
      </c>
      <c r="W162" s="14">
        <v>344.04147499999999</v>
      </c>
      <c r="X162" s="14">
        <v>520.73530900000003</v>
      </c>
      <c r="Y162" s="14">
        <v>550.01261199999999</v>
      </c>
      <c r="Z162" s="14">
        <v>1069.9872049999999</v>
      </c>
      <c r="AA162" s="14">
        <v>160.026467</v>
      </c>
      <c r="AB162" s="14">
        <v>48.460275000000003</v>
      </c>
      <c r="AC162" s="14">
        <v>491.62307299999998</v>
      </c>
      <c r="AD162" s="14">
        <v>874.44050900000002</v>
      </c>
      <c r="AE162" s="14">
        <v>386.51307700000001</v>
      </c>
    </row>
    <row r="163" spans="1:31" ht="13.5" customHeight="1" x14ac:dyDescent="0.15">
      <c r="A163" s="1"/>
      <c r="B163" s="16" t="s">
        <v>433</v>
      </c>
      <c r="C163" s="10"/>
      <c r="D163" s="11"/>
      <c r="E163" s="11"/>
      <c r="F163" s="11"/>
      <c r="G163" s="11"/>
      <c r="H163" s="11"/>
      <c r="I163" s="11"/>
      <c r="J163" s="11"/>
      <c r="K163" s="11">
        <v>0.157465426009571</v>
      </c>
      <c r="L163" s="11">
        <v>0.56155500000000003</v>
      </c>
      <c r="M163" s="11">
        <v>1.9065730000000001</v>
      </c>
      <c r="N163" s="11">
        <v>0.54360900000000001</v>
      </c>
      <c r="O163" s="11">
        <v>1.9257489999999999</v>
      </c>
      <c r="P163" s="11">
        <v>2.7462870000000001</v>
      </c>
      <c r="Q163" s="11">
        <v>3.1412100000000001</v>
      </c>
      <c r="R163" s="11">
        <v>4.5062239999999996</v>
      </c>
      <c r="S163" s="11">
        <v>7.7667330000000003</v>
      </c>
      <c r="T163" s="11">
        <v>28.381654999999999</v>
      </c>
      <c r="U163" s="11">
        <v>22.412344999999998</v>
      </c>
      <c r="V163" s="11">
        <v>0.88504499999999997</v>
      </c>
      <c r="W163" s="11">
        <v>4.0596E-2</v>
      </c>
      <c r="X163" s="11">
        <v>0.95584800000000003</v>
      </c>
      <c r="Y163" s="11">
        <v>10.165786000000001</v>
      </c>
      <c r="Z163" s="11">
        <v>42.968434000000002</v>
      </c>
      <c r="AA163" s="11">
        <v>23.283787</v>
      </c>
      <c r="AB163" s="11">
        <v>39.559099000000003</v>
      </c>
      <c r="AC163" s="11">
        <v>47.262563999999998</v>
      </c>
      <c r="AD163" s="11">
        <v>43.273173999999997</v>
      </c>
      <c r="AE163" s="11">
        <v>43.161301999999999</v>
      </c>
    </row>
    <row r="164" spans="1:31" ht="13.5" customHeight="1" x14ac:dyDescent="0.15">
      <c r="A164" s="1"/>
      <c r="B164" s="16" t="s">
        <v>434</v>
      </c>
      <c r="C164" s="13"/>
      <c r="D164" s="14">
        <v>1.1908069701901301E-2</v>
      </c>
      <c r="E164" s="14">
        <v>0.80526600429025808</v>
      </c>
      <c r="F164" s="14">
        <v>1.1995213983724599E-2</v>
      </c>
      <c r="G164" s="14">
        <v>4.0097408630960799E-2</v>
      </c>
      <c r="H164" s="14">
        <v>0.14246400697689898</v>
      </c>
      <c r="I164" s="14">
        <v>0.150783193309349</v>
      </c>
      <c r="J164" s="14">
        <v>0.46797191481036116</v>
      </c>
      <c r="K164" s="14">
        <v>3.3996434303798402E-2</v>
      </c>
      <c r="L164" s="14">
        <v>3.8318999999999999E-2</v>
      </c>
      <c r="M164" s="14">
        <v>4.5873999999999998E-2</v>
      </c>
      <c r="N164" s="14">
        <v>9.1147000000000006E-2</v>
      </c>
      <c r="O164" s="14">
        <v>0.25453700000000001</v>
      </c>
      <c r="P164" s="14">
        <v>2.9878999999999999E-2</v>
      </c>
      <c r="Q164" s="14">
        <v>5.9875999999999999E-2</v>
      </c>
      <c r="R164" s="14">
        <v>0.20709</v>
      </c>
      <c r="S164" s="14">
        <v>0.14430999999999999</v>
      </c>
      <c r="T164" s="14">
        <v>1.266E-3</v>
      </c>
      <c r="U164" s="14">
        <v>1.5125E-2</v>
      </c>
      <c r="V164" s="14">
        <v>0.53725900000000004</v>
      </c>
      <c r="W164" s="14">
        <v>1.4487999999999999E-2</v>
      </c>
      <c r="X164" s="14">
        <v>4.1489999999999999E-2</v>
      </c>
      <c r="Y164" s="14">
        <v>6.6644999999999996E-2</v>
      </c>
      <c r="Z164" s="14">
        <v>1.1795E-2</v>
      </c>
      <c r="AA164" s="14">
        <v>0.13403100000000001</v>
      </c>
      <c r="AB164" s="14">
        <v>1.1512E-2</v>
      </c>
      <c r="AC164" s="14">
        <v>1.305E-3</v>
      </c>
      <c r="AD164" s="14">
        <v>9.3830000000000007E-3</v>
      </c>
      <c r="AE164" s="14">
        <v>1.7340000000000001E-3</v>
      </c>
    </row>
    <row r="165" spans="1:31" ht="13.5" customHeight="1" x14ac:dyDescent="0.15">
      <c r="A165" s="1"/>
      <c r="B165" s="16" t="s">
        <v>435</v>
      </c>
      <c r="C165" s="10"/>
      <c r="D165" s="11"/>
      <c r="E165" s="11"/>
      <c r="F165" s="11"/>
      <c r="G165" s="11"/>
      <c r="H165" s="11"/>
      <c r="I165" s="11"/>
      <c r="J165" s="11"/>
      <c r="K165" s="11">
        <v>5.0177869935588104</v>
      </c>
      <c r="L165" s="11">
        <v>2.6061239999999999</v>
      </c>
      <c r="M165" s="11">
        <v>1.9017379999999999</v>
      </c>
      <c r="N165" s="11">
        <v>1.448337</v>
      </c>
      <c r="O165" s="11">
        <v>4.2156200000000004</v>
      </c>
      <c r="P165" s="11">
        <v>3.440547</v>
      </c>
      <c r="Q165" s="11">
        <v>4.9043000000000001</v>
      </c>
      <c r="R165" s="11">
        <v>3.0058579999999999</v>
      </c>
      <c r="S165" s="11">
        <v>3.5984409999999998</v>
      </c>
      <c r="T165" s="11">
        <v>8.1877639999999996</v>
      </c>
      <c r="U165" s="11">
        <v>4.2129130000000004</v>
      </c>
      <c r="V165" s="11">
        <v>6.4338749999999996</v>
      </c>
      <c r="W165" s="11">
        <v>11.552184</v>
      </c>
      <c r="X165" s="11">
        <v>12.21885</v>
      </c>
      <c r="Y165" s="11">
        <v>7.9867619999999997</v>
      </c>
      <c r="Z165" s="11">
        <v>4.223077</v>
      </c>
      <c r="AA165" s="11">
        <v>1.5114989999999999</v>
      </c>
      <c r="AB165" s="11">
        <v>5.4876100000000001</v>
      </c>
      <c r="AC165" s="11">
        <v>14.017094</v>
      </c>
      <c r="AD165" s="11">
        <v>5.4030649999999998</v>
      </c>
      <c r="AE165" s="11">
        <v>7.1203269999999996</v>
      </c>
    </row>
    <row r="166" spans="1:31" ht="13.5" customHeight="1" x14ac:dyDescent="0.15">
      <c r="A166" s="1"/>
      <c r="B166" s="16" t="s">
        <v>436</v>
      </c>
      <c r="C166" s="13">
        <v>39.771889697360379</v>
      </c>
      <c r="D166" s="14">
        <v>24.7813415842087</v>
      </c>
      <c r="E166" s="14">
        <v>18.314625780714415</v>
      </c>
      <c r="F166" s="14">
        <v>42.077380476516204</v>
      </c>
      <c r="G166" s="14">
        <v>14.482717430083602</v>
      </c>
      <c r="H166" s="14">
        <v>19.659691530813209</v>
      </c>
      <c r="I166" s="14">
        <v>9.3101333515082381</v>
      </c>
      <c r="J166" s="14">
        <v>0.12686963863895201</v>
      </c>
      <c r="K166" s="14">
        <v>8.0926866312731498</v>
      </c>
      <c r="L166" s="14">
        <v>9.7208889999999997</v>
      </c>
      <c r="M166" s="14">
        <v>12.964642</v>
      </c>
      <c r="N166" s="14">
        <v>20.754045000000001</v>
      </c>
      <c r="O166" s="14">
        <v>42.389656000000002</v>
      </c>
      <c r="P166" s="14">
        <v>5.9716699999999996</v>
      </c>
      <c r="Q166" s="14">
        <v>11.232338</v>
      </c>
      <c r="R166" s="14">
        <v>2.9552839999999998</v>
      </c>
      <c r="S166" s="14">
        <v>5.515174</v>
      </c>
      <c r="T166" s="14">
        <v>1.982046</v>
      </c>
      <c r="U166" s="14">
        <v>7.0007109999999999</v>
      </c>
      <c r="V166" s="14">
        <v>25.788653</v>
      </c>
      <c r="W166" s="14">
        <v>6.0359160000000003</v>
      </c>
      <c r="X166" s="14">
        <v>6.404827</v>
      </c>
      <c r="Y166" s="14">
        <v>6.2324190000000002</v>
      </c>
      <c r="Z166" s="14">
        <v>13.482426999999999</v>
      </c>
      <c r="AA166" s="14">
        <v>5.1695549999999999</v>
      </c>
      <c r="AB166" s="14">
        <v>30.915965</v>
      </c>
      <c r="AC166" s="14">
        <v>38.608317</v>
      </c>
      <c r="AD166" s="14">
        <v>50.743557000000003</v>
      </c>
      <c r="AE166" s="14">
        <v>9.2414419999999993</v>
      </c>
    </row>
    <row r="167" spans="1:31" ht="13.5" customHeight="1" x14ac:dyDescent="0.15">
      <c r="A167" s="1"/>
      <c r="B167" s="16" t="s">
        <v>437</v>
      </c>
      <c r="C167" s="10">
        <v>8.9667486685387515E-2</v>
      </c>
      <c r="D167" s="11">
        <v>0.197461308413446</v>
      </c>
      <c r="E167" s="11">
        <v>0.65337220600448798</v>
      </c>
      <c r="F167" s="11">
        <v>0.78198277545976136</v>
      </c>
      <c r="G167" s="11">
        <v>1.4607552767715402</v>
      </c>
      <c r="H167" s="11">
        <v>3.1471708505459604</v>
      </c>
      <c r="I167" s="11">
        <v>0.74954814238281264</v>
      </c>
      <c r="J167" s="11">
        <v>1.0568860159275293</v>
      </c>
      <c r="K167" s="11">
        <v>1.7434863486709999</v>
      </c>
      <c r="L167" s="11">
        <v>0.63979200000000003</v>
      </c>
      <c r="M167" s="11">
        <v>0.40584399999999998</v>
      </c>
      <c r="N167" s="11">
        <v>0.31642900000000002</v>
      </c>
      <c r="O167" s="11">
        <v>0.356242</v>
      </c>
      <c r="P167" s="11">
        <v>0.32916299999999998</v>
      </c>
      <c r="Q167" s="11">
        <v>0.93059999999999998</v>
      </c>
      <c r="R167" s="11">
        <v>0.53706200000000004</v>
      </c>
      <c r="S167" s="11">
        <v>3.4139000000000003E-2</v>
      </c>
      <c r="T167" s="11">
        <v>0.94119299999999995</v>
      </c>
      <c r="U167" s="11">
        <v>0.39253399999999999</v>
      </c>
      <c r="V167" s="11">
        <v>0.51400500000000005</v>
      </c>
      <c r="W167" s="11">
        <v>0.465723</v>
      </c>
      <c r="X167" s="11">
        <v>2.0498660000000002</v>
      </c>
      <c r="Y167" s="11">
        <v>0.86257799999999996</v>
      </c>
      <c r="Z167" s="11">
        <v>0.78525500000000004</v>
      </c>
      <c r="AA167" s="11">
        <v>0.14571000000000001</v>
      </c>
      <c r="AB167" s="11">
        <v>0.61039699999999997</v>
      </c>
      <c r="AC167" s="11">
        <v>1.773091</v>
      </c>
      <c r="AD167" s="11">
        <v>1.0759970000000001</v>
      </c>
      <c r="AE167" s="11">
        <v>1.437338</v>
      </c>
    </row>
    <row r="168" spans="1:31" ht="13.5" customHeight="1" x14ac:dyDescent="0.15">
      <c r="A168" s="1"/>
      <c r="B168" s="16" t="s">
        <v>438</v>
      </c>
      <c r="C168" s="13"/>
      <c r="D168" s="14"/>
      <c r="E168" s="14"/>
      <c r="F168" s="14"/>
      <c r="G168" s="14"/>
      <c r="H168" s="14"/>
      <c r="I168" s="14"/>
      <c r="J168" s="14"/>
      <c r="K168" s="14">
        <v>217.24623757965801</v>
      </c>
      <c r="L168" s="14">
        <v>308.343637</v>
      </c>
      <c r="M168" s="14">
        <v>242.94366099999999</v>
      </c>
      <c r="N168" s="14">
        <v>233.918938</v>
      </c>
      <c r="O168" s="14">
        <v>276.49837300000002</v>
      </c>
      <c r="P168" s="14">
        <v>421.42971999999997</v>
      </c>
      <c r="Q168" s="14">
        <v>371.10758199999998</v>
      </c>
      <c r="R168" s="14">
        <v>385.95806099999999</v>
      </c>
      <c r="S168" s="14">
        <v>560.38352399999997</v>
      </c>
      <c r="T168" s="14">
        <v>742.57944699999996</v>
      </c>
      <c r="U168" s="14">
        <v>405.49338</v>
      </c>
      <c r="V168" s="14">
        <v>528.91424300000006</v>
      </c>
      <c r="W168" s="14">
        <v>1374.186123</v>
      </c>
      <c r="X168" s="14">
        <v>2044.7058529999999</v>
      </c>
      <c r="Y168" s="14">
        <v>2238.9598339999998</v>
      </c>
      <c r="Z168" s="14">
        <v>1167.660615</v>
      </c>
      <c r="AA168" s="14">
        <v>832.29514600000005</v>
      </c>
      <c r="AB168" s="14">
        <v>737.058582</v>
      </c>
      <c r="AC168" s="14">
        <v>806.92208300000004</v>
      </c>
      <c r="AD168" s="14">
        <v>935.50790099999995</v>
      </c>
      <c r="AE168" s="14">
        <v>643.68734900000004</v>
      </c>
    </row>
    <row r="169" spans="1:31" ht="13.5" customHeight="1" x14ac:dyDescent="0.15">
      <c r="A169" s="1"/>
      <c r="B169" s="16" t="s">
        <v>439</v>
      </c>
      <c r="C169" s="10">
        <v>3.5424969267061504</v>
      </c>
      <c r="D169" s="11">
        <v>6.3981666276739722</v>
      </c>
      <c r="E169" s="11">
        <v>16.336203470183701</v>
      </c>
      <c r="F169" s="11">
        <v>11.7894931305089</v>
      </c>
      <c r="G169" s="11">
        <v>24.165615978319501</v>
      </c>
      <c r="H169" s="11">
        <v>18.5890581262958</v>
      </c>
      <c r="I169" s="11">
        <v>19.760089316480101</v>
      </c>
      <c r="J169" s="11">
        <v>11.054942361180899</v>
      </c>
      <c r="K169" s="11">
        <v>5.0276297689016998</v>
      </c>
      <c r="L169" s="11">
        <v>7.8766350000000003</v>
      </c>
      <c r="M169" s="11">
        <v>7.597677</v>
      </c>
      <c r="N169" s="11">
        <v>9.2856100000000001</v>
      </c>
      <c r="O169" s="11">
        <v>14.380623999999999</v>
      </c>
      <c r="P169" s="11">
        <v>26.940991</v>
      </c>
      <c r="Q169" s="11">
        <v>23.188817</v>
      </c>
      <c r="R169" s="11">
        <v>17.099264000000002</v>
      </c>
      <c r="S169" s="11">
        <v>11.768217</v>
      </c>
      <c r="T169" s="11">
        <v>25.719266000000001</v>
      </c>
      <c r="U169" s="11">
        <v>17.447308</v>
      </c>
      <c r="V169" s="11">
        <v>31.308363</v>
      </c>
      <c r="W169" s="11">
        <v>12.303561999999999</v>
      </c>
      <c r="X169" s="11">
        <v>14.041676000000001</v>
      </c>
      <c r="Y169" s="11">
        <v>29.351441000000001</v>
      </c>
      <c r="Z169" s="11">
        <v>23.253021</v>
      </c>
      <c r="AA169" s="11">
        <v>16.110959000000001</v>
      </c>
      <c r="AB169" s="11">
        <v>28.618922000000001</v>
      </c>
      <c r="AC169" s="11">
        <v>23.413464000000001</v>
      </c>
      <c r="AD169" s="11">
        <v>43.484268999999998</v>
      </c>
      <c r="AE169" s="11">
        <v>31.311411</v>
      </c>
    </row>
    <row r="170" spans="1:31" ht="13.5" customHeight="1" x14ac:dyDescent="0.15">
      <c r="A170" s="1"/>
      <c r="B170" s="16" t="s">
        <v>440</v>
      </c>
      <c r="C170" s="13">
        <v>10.7194512181487</v>
      </c>
      <c r="D170" s="14">
        <v>14.8798597858652</v>
      </c>
      <c r="E170" s="14">
        <v>6.0049722385262179</v>
      </c>
      <c r="F170" s="14">
        <v>10.166257285865504</v>
      </c>
      <c r="G170" s="14">
        <v>13.033878243717899</v>
      </c>
      <c r="H170" s="14">
        <v>10.68973859384</v>
      </c>
      <c r="I170" s="14">
        <v>5.8277444821856292</v>
      </c>
      <c r="J170" s="14">
        <v>4.4031066118655957</v>
      </c>
      <c r="K170" s="14">
        <v>3.45276487611557</v>
      </c>
      <c r="L170" s="14">
        <v>5.042891</v>
      </c>
      <c r="M170" s="14">
        <v>5.4253720000000003</v>
      </c>
      <c r="N170" s="14">
        <v>7.3848630000000002</v>
      </c>
      <c r="O170" s="14">
        <v>5.0618460000000001</v>
      </c>
      <c r="P170" s="14">
        <v>8.5064349999999997</v>
      </c>
      <c r="Q170" s="14">
        <v>8.7041050000000002</v>
      </c>
      <c r="R170" s="14">
        <v>8.1755399999999998</v>
      </c>
      <c r="S170" s="14">
        <v>9.0080299999999998</v>
      </c>
      <c r="T170" s="14">
        <v>12.143242000000001</v>
      </c>
      <c r="U170" s="14">
        <v>2.8318400000000001</v>
      </c>
      <c r="V170" s="14">
        <v>2.1128680000000002</v>
      </c>
      <c r="W170" s="14">
        <v>5.5973689999999996</v>
      </c>
      <c r="X170" s="14">
        <v>7.0526920000000004</v>
      </c>
      <c r="Y170" s="14">
        <v>7.6307660000000004</v>
      </c>
      <c r="Z170" s="14">
        <v>5.7525789999999999</v>
      </c>
      <c r="AA170" s="14">
        <v>4.1573440000000002</v>
      </c>
      <c r="AB170" s="14">
        <v>2.8001330000000002</v>
      </c>
      <c r="AC170" s="14">
        <v>2.9029289999999999</v>
      </c>
      <c r="AD170" s="14">
        <v>4.1422169999999996</v>
      </c>
      <c r="AE170" s="14">
        <v>3.3660580000000002</v>
      </c>
    </row>
    <row r="171" spans="1:31" ht="13.5" customHeight="1" x14ac:dyDescent="0.15">
      <c r="A171" s="1"/>
      <c r="B171" s="16" t="s">
        <v>441</v>
      </c>
      <c r="C171" s="10">
        <v>0.19430557990705</v>
      </c>
      <c r="D171" s="11">
        <v>8.698812084749484E-2</v>
      </c>
      <c r="E171" s="11">
        <v>0.26071881741059599</v>
      </c>
      <c r="F171" s="11">
        <v>0.32587215012728188</v>
      </c>
      <c r="G171" s="11">
        <v>1.4534291190041499</v>
      </c>
      <c r="H171" s="11">
        <v>1.02697531359795</v>
      </c>
      <c r="I171" s="11">
        <v>1.71680121777753</v>
      </c>
      <c r="J171" s="11">
        <v>5.17475921954847E-2</v>
      </c>
      <c r="K171" s="11">
        <v>0.39214431230278401</v>
      </c>
      <c r="L171" s="11">
        <v>0.50981699999999996</v>
      </c>
      <c r="M171" s="11">
        <v>0.137435</v>
      </c>
      <c r="N171" s="11">
        <v>0.56431699999999996</v>
      </c>
      <c r="O171" s="11">
        <v>0.73115200000000002</v>
      </c>
      <c r="P171" s="11">
        <v>1.7817499999999999</v>
      </c>
      <c r="Q171" s="11">
        <v>3.014567</v>
      </c>
      <c r="R171" s="11">
        <v>2.9665279999999998</v>
      </c>
      <c r="S171" s="11">
        <v>7.1850779999999999</v>
      </c>
      <c r="T171" s="11">
        <v>5.2605570000000004</v>
      </c>
      <c r="U171" s="11">
        <v>1.8083199999999999</v>
      </c>
      <c r="V171" s="11">
        <v>0.38822600000000002</v>
      </c>
      <c r="W171" s="11">
        <v>2.1784340000000002</v>
      </c>
      <c r="X171" s="11">
        <v>3.6185619999999998</v>
      </c>
      <c r="Y171" s="11">
        <v>3.9350719999999999</v>
      </c>
      <c r="Z171" s="11">
        <v>1.100366</v>
      </c>
      <c r="AA171" s="11">
        <v>2.5804520000000002</v>
      </c>
      <c r="AB171" s="11">
        <v>3.348007</v>
      </c>
      <c r="AC171" s="11">
        <v>5.1075590000000002</v>
      </c>
      <c r="AD171" s="11">
        <v>3.829672</v>
      </c>
      <c r="AE171" s="11">
        <v>1.4182060000000001</v>
      </c>
    </row>
    <row r="172" spans="1:31" ht="13.5" customHeight="1" x14ac:dyDescent="0.15">
      <c r="A172" s="1"/>
      <c r="B172" s="16" t="s">
        <v>442</v>
      </c>
      <c r="C172" s="13">
        <v>102.507136563949</v>
      </c>
      <c r="D172" s="14">
        <v>149.66683197715801</v>
      </c>
      <c r="E172" s="14">
        <v>113.58173782118899</v>
      </c>
      <c r="F172" s="14">
        <v>158.754179966056</v>
      </c>
      <c r="G172" s="14">
        <v>159.560049556065</v>
      </c>
      <c r="H172" s="14">
        <v>134.02099090107001</v>
      </c>
      <c r="I172" s="14">
        <v>110.653522780193</v>
      </c>
      <c r="J172" s="14">
        <v>61.021538839634729</v>
      </c>
      <c r="K172" s="14">
        <v>55.41204444927363</v>
      </c>
      <c r="L172" s="14">
        <v>53.715836000000003</v>
      </c>
      <c r="M172" s="14">
        <v>67.840153000000001</v>
      </c>
      <c r="N172" s="14">
        <v>67.171818000000002</v>
      </c>
      <c r="O172" s="14">
        <v>52.740116</v>
      </c>
      <c r="P172" s="14">
        <v>116.483</v>
      </c>
      <c r="Q172" s="14">
        <v>95.734534999999994</v>
      </c>
      <c r="R172" s="14">
        <v>280.84788700000001</v>
      </c>
      <c r="S172" s="14">
        <v>252.267189</v>
      </c>
      <c r="T172" s="14">
        <v>141.34880899999999</v>
      </c>
      <c r="U172" s="14">
        <v>30.647943999999999</v>
      </c>
      <c r="V172" s="14">
        <v>50.582044000000003</v>
      </c>
      <c r="W172" s="14">
        <v>46.701107</v>
      </c>
      <c r="X172" s="14">
        <v>48.299638000000002</v>
      </c>
      <c r="Y172" s="14">
        <v>56.068959999999997</v>
      </c>
      <c r="Z172" s="14">
        <v>94.016740999999996</v>
      </c>
      <c r="AA172" s="14">
        <v>147.375754</v>
      </c>
      <c r="AB172" s="14">
        <v>138.883465</v>
      </c>
      <c r="AC172" s="14">
        <v>119.781391</v>
      </c>
      <c r="AD172" s="14">
        <v>57.650213999999998</v>
      </c>
      <c r="AE172" s="14">
        <v>115.69305799999999</v>
      </c>
    </row>
    <row r="173" spans="1:31" ht="13.5" customHeight="1" x14ac:dyDescent="0.15">
      <c r="A173" s="1"/>
      <c r="B173" s="16" t="s">
        <v>443</v>
      </c>
      <c r="C173" s="10">
        <v>9.0208955299024556</v>
      </c>
      <c r="D173" s="11">
        <v>3.2863089963605798</v>
      </c>
      <c r="E173" s="11">
        <v>9.1108116080394534</v>
      </c>
      <c r="F173" s="11">
        <v>10.211443662859301</v>
      </c>
      <c r="G173" s="11">
        <v>8.1177188146658725</v>
      </c>
      <c r="H173" s="11">
        <v>15.7760216735056</v>
      </c>
      <c r="I173" s="11">
        <v>29.3188665814811</v>
      </c>
      <c r="J173" s="11">
        <v>12.6782917914138</v>
      </c>
      <c r="K173" s="11">
        <v>29.485880037671997</v>
      </c>
      <c r="L173" s="11">
        <v>45.749243</v>
      </c>
      <c r="M173" s="11">
        <v>49.777445</v>
      </c>
      <c r="N173" s="11">
        <v>30.936032000000001</v>
      </c>
      <c r="O173" s="11">
        <v>25.454298999999999</v>
      </c>
      <c r="P173" s="11">
        <v>48.031587999999999</v>
      </c>
      <c r="Q173" s="11">
        <v>47.435949000000001</v>
      </c>
      <c r="R173" s="11">
        <v>30.644344</v>
      </c>
      <c r="S173" s="11">
        <v>31.564156000000001</v>
      </c>
      <c r="T173" s="11">
        <v>36.164301000000002</v>
      </c>
      <c r="U173" s="11">
        <v>21.160751000000001</v>
      </c>
      <c r="V173" s="11">
        <v>23.561969000000001</v>
      </c>
      <c r="W173" s="11">
        <v>28.829910000000002</v>
      </c>
      <c r="X173" s="11">
        <v>25.296057000000001</v>
      </c>
      <c r="Y173" s="11">
        <v>14.515096</v>
      </c>
      <c r="Z173" s="11">
        <v>6.586989</v>
      </c>
      <c r="AA173" s="11">
        <v>3.3398159999999999</v>
      </c>
      <c r="AB173" s="11">
        <v>2.2326380000000001</v>
      </c>
      <c r="AC173" s="11">
        <v>1.212297</v>
      </c>
      <c r="AD173" s="11">
        <v>2.890288</v>
      </c>
      <c r="AE173" s="11">
        <v>3.9611909999999999</v>
      </c>
    </row>
    <row r="174" spans="1:31" ht="13.5" customHeight="1" x14ac:dyDescent="0.15">
      <c r="A174" s="1"/>
      <c r="B174" s="16" t="s">
        <v>444</v>
      </c>
      <c r="C174" s="13"/>
      <c r="D174" s="14"/>
      <c r="E174" s="14"/>
      <c r="F174" s="14"/>
      <c r="G174" s="14"/>
      <c r="H174" s="14">
        <v>35.184688570059521</v>
      </c>
      <c r="I174" s="14"/>
      <c r="J174" s="14"/>
      <c r="K174" s="14">
        <v>0.25299762936059739</v>
      </c>
      <c r="L174" s="14">
        <v>0.67138399999999998</v>
      </c>
      <c r="M174" s="14">
        <v>0.49816199999999999</v>
      </c>
      <c r="N174" s="14">
        <v>26.223033999999998</v>
      </c>
      <c r="O174" s="14">
        <v>0.13694200000000001</v>
      </c>
      <c r="P174" s="14">
        <v>0.75619800000000004</v>
      </c>
      <c r="Q174" s="14">
        <v>0.31551899999999999</v>
      </c>
      <c r="R174" s="14">
        <v>2.3735889999999999</v>
      </c>
      <c r="S174" s="14">
        <v>0.68741200000000002</v>
      </c>
      <c r="T174" s="14">
        <v>1.0781540000000001</v>
      </c>
      <c r="U174" s="14">
        <v>0.29793500000000001</v>
      </c>
      <c r="V174" s="14">
        <v>3.633003</v>
      </c>
      <c r="W174" s="14">
        <v>1.5573239999999999</v>
      </c>
      <c r="X174" s="14">
        <v>47.053517999999997</v>
      </c>
      <c r="Y174" s="14">
        <v>60.254083000000001</v>
      </c>
      <c r="Z174" s="14">
        <v>64.861534000000006</v>
      </c>
      <c r="AA174" s="14">
        <v>34.121706000000003</v>
      </c>
      <c r="AB174" s="14">
        <v>42.9572</v>
      </c>
      <c r="AC174" s="14">
        <v>56.506200999999997</v>
      </c>
      <c r="AD174" s="14">
        <v>67.005960000000002</v>
      </c>
      <c r="AE174" s="14">
        <v>34.769576000000001</v>
      </c>
    </row>
    <row r="175" spans="1:31" ht="13.5" customHeight="1" x14ac:dyDescent="0.15">
      <c r="A175" s="1"/>
      <c r="B175" s="15" t="s">
        <v>445</v>
      </c>
      <c r="C175" s="10">
        <v>664.17328572578515</v>
      </c>
      <c r="D175" s="11">
        <v>669.67892372223923</v>
      </c>
      <c r="E175" s="11">
        <v>598.11274028855098</v>
      </c>
      <c r="F175" s="11">
        <v>803.3052030745223</v>
      </c>
      <c r="G175" s="11">
        <v>1128.5335764794445</v>
      </c>
      <c r="H175" s="11">
        <v>1358.2962409627526</v>
      </c>
      <c r="I175" s="11">
        <v>1155.1495354638871</v>
      </c>
      <c r="J175" s="11">
        <v>591.36673255040546</v>
      </c>
      <c r="K175" s="11">
        <v>867.40079911576788</v>
      </c>
      <c r="L175" s="11">
        <v>823.93647399999998</v>
      </c>
      <c r="M175" s="11">
        <v>1036.6596850000001</v>
      </c>
      <c r="N175" s="11">
        <v>1019.035879</v>
      </c>
      <c r="O175" s="11">
        <v>1517.071612</v>
      </c>
      <c r="P175" s="11">
        <v>1701.2104280000001</v>
      </c>
      <c r="Q175" s="11">
        <v>2073.0896630000002</v>
      </c>
      <c r="R175" s="11">
        <v>1860.3445300000001</v>
      </c>
      <c r="S175" s="11">
        <v>2373.7034549999998</v>
      </c>
      <c r="T175" s="11">
        <v>3594.1997110000002</v>
      </c>
      <c r="U175" s="11">
        <v>2375.152638</v>
      </c>
      <c r="V175" s="11">
        <v>3414.9886179999999</v>
      </c>
      <c r="W175" s="11">
        <v>4607.1346560000002</v>
      </c>
      <c r="X175" s="11">
        <v>5170.445119</v>
      </c>
      <c r="Y175" s="11">
        <v>4781.4617449999996</v>
      </c>
      <c r="Z175" s="11">
        <v>4595.3198869999997</v>
      </c>
      <c r="AA175" s="11">
        <v>3916.0241299999998</v>
      </c>
      <c r="AB175" s="11">
        <v>4056.683372</v>
      </c>
      <c r="AC175" s="11">
        <v>4218.4560430000001</v>
      </c>
      <c r="AD175" s="11">
        <v>4420.4039970000003</v>
      </c>
      <c r="AE175" s="11">
        <v>4554.6543650000003</v>
      </c>
    </row>
    <row r="176" spans="1:31" ht="13.5" customHeight="1" x14ac:dyDescent="0.15">
      <c r="A176" s="1"/>
      <c r="B176" s="16" t="s">
        <v>446</v>
      </c>
      <c r="C176" s="13">
        <v>129.20365593091594</v>
      </c>
      <c r="D176" s="14">
        <v>43.273235710621499</v>
      </c>
      <c r="E176" s="14">
        <v>56.833971261031479</v>
      </c>
      <c r="F176" s="14">
        <v>44.729565113096996</v>
      </c>
      <c r="G176" s="14">
        <v>172.55620435514797</v>
      </c>
      <c r="H176" s="14">
        <v>214.76070250577712</v>
      </c>
      <c r="I176" s="14">
        <v>174.243195737143</v>
      </c>
      <c r="J176" s="14">
        <v>165.854844606531</v>
      </c>
      <c r="K176" s="14">
        <v>215.08138780254399</v>
      </c>
      <c r="L176" s="14">
        <v>224.01437300000001</v>
      </c>
      <c r="M176" s="14">
        <v>380.868223</v>
      </c>
      <c r="N176" s="14">
        <v>349.94141400000001</v>
      </c>
      <c r="O176" s="14">
        <v>500.77698900000001</v>
      </c>
      <c r="P176" s="14">
        <v>359.57531699999998</v>
      </c>
      <c r="Q176" s="14">
        <v>385.19978200000003</v>
      </c>
      <c r="R176" s="14">
        <v>265.251597</v>
      </c>
      <c r="S176" s="14">
        <v>477.78950300000002</v>
      </c>
      <c r="T176" s="14">
        <v>589.11629300000004</v>
      </c>
      <c r="U176" s="14">
        <v>445.86629299999998</v>
      </c>
      <c r="V176" s="14">
        <v>532.116805</v>
      </c>
      <c r="W176" s="14">
        <v>609.82491300000004</v>
      </c>
      <c r="X176" s="14">
        <v>650.43080799999996</v>
      </c>
      <c r="Y176" s="14">
        <v>1072.1002329999999</v>
      </c>
      <c r="Z176" s="14">
        <v>729.52823100000001</v>
      </c>
      <c r="AA176" s="14">
        <v>559.76121799999999</v>
      </c>
      <c r="AB176" s="14">
        <v>563.33657600000004</v>
      </c>
      <c r="AC176" s="14">
        <v>594.60634800000003</v>
      </c>
      <c r="AD176" s="14">
        <v>590.15226099999995</v>
      </c>
      <c r="AE176" s="14">
        <v>664.22033899999997</v>
      </c>
    </row>
    <row r="177" spans="1:31" ht="13.5" customHeight="1" x14ac:dyDescent="0.15">
      <c r="A177" s="1"/>
      <c r="B177" s="16" t="s">
        <v>447</v>
      </c>
      <c r="C177" s="10">
        <v>0.35319003666151799</v>
      </c>
      <c r="D177" s="11">
        <v>1.51062846038134</v>
      </c>
      <c r="E177" s="11">
        <v>1.31857835309351</v>
      </c>
      <c r="F177" s="11">
        <v>0.28230461817557401</v>
      </c>
      <c r="G177" s="11">
        <v>1.0856206455679707</v>
      </c>
      <c r="H177" s="11">
        <v>0.28722177308942198</v>
      </c>
      <c r="I177" s="11">
        <v>0.190187908984052</v>
      </c>
      <c r="J177" s="11">
        <v>1.7732293038808397E-2</v>
      </c>
      <c r="K177" s="11">
        <v>4.8777680129137906E-2</v>
      </c>
      <c r="L177" s="11">
        <v>2.9706E-2</v>
      </c>
      <c r="M177" s="11">
        <v>5.4612000000000001E-2</v>
      </c>
      <c r="N177" s="11">
        <v>1.4201E-2</v>
      </c>
      <c r="O177" s="11">
        <v>1.5568869999999999</v>
      </c>
      <c r="P177" s="11">
        <v>0.36895800000000001</v>
      </c>
      <c r="Q177" s="11">
        <v>0.28894300000000001</v>
      </c>
      <c r="R177" s="11">
        <v>0.13481299999999999</v>
      </c>
      <c r="S177" s="11">
        <v>0.95002200000000003</v>
      </c>
      <c r="T177" s="11">
        <v>6.3497769999999996</v>
      </c>
      <c r="U177" s="11">
        <v>1.9431369999999999</v>
      </c>
      <c r="V177" s="11">
        <v>6.5097579999999997</v>
      </c>
      <c r="W177" s="11">
        <v>7.2455109999999996</v>
      </c>
      <c r="X177" s="11">
        <v>11.983706</v>
      </c>
      <c r="Y177" s="11">
        <v>6.6249979999999997</v>
      </c>
      <c r="Z177" s="11">
        <v>119.16567499999999</v>
      </c>
      <c r="AA177" s="11">
        <v>1.5945659999999999</v>
      </c>
      <c r="AB177" s="11">
        <v>0.65011600000000003</v>
      </c>
      <c r="AC177" s="11">
        <v>2.6227689999999999</v>
      </c>
      <c r="AD177" s="11">
        <v>4.484515</v>
      </c>
      <c r="AE177" s="11">
        <v>29.520388000000001</v>
      </c>
    </row>
    <row r="178" spans="1:31" ht="13.5" customHeight="1" x14ac:dyDescent="0.15">
      <c r="A178" s="1"/>
      <c r="B178" s="16" t="s">
        <v>448</v>
      </c>
      <c r="C178" s="13"/>
      <c r="D178" s="14">
        <v>9.8467840403324305E-2</v>
      </c>
      <c r="E178" s="14">
        <v>0.432819641275905</v>
      </c>
      <c r="F178" s="14">
        <v>1.5813839481622301E-2</v>
      </c>
      <c r="G178" s="14"/>
      <c r="H178" s="14">
        <v>9.0357787823821908E-2</v>
      </c>
      <c r="I178" s="14">
        <v>2.1215075033312301E-2</v>
      </c>
      <c r="J178" s="14">
        <v>0.1212571145756</v>
      </c>
      <c r="K178" s="14">
        <v>1.50401407292606E-2</v>
      </c>
      <c r="L178" s="14">
        <v>0.202436</v>
      </c>
      <c r="M178" s="14">
        <v>0.24505099999999999</v>
      </c>
      <c r="N178" s="14">
        <v>0.43517499999999998</v>
      </c>
      <c r="O178" s="14">
        <v>0.101866</v>
      </c>
      <c r="P178" s="14">
        <v>0.144012</v>
      </c>
      <c r="Q178" s="14">
        <v>6.7224999999999993E-2</v>
      </c>
      <c r="R178" s="14">
        <v>0.31404100000000001</v>
      </c>
      <c r="S178" s="14">
        <v>0.52950799999999998</v>
      </c>
      <c r="T178" s="14">
        <v>0.41487400000000002</v>
      </c>
      <c r="U178" s="14">
        <v>0.14841199999999999</v>
      </c>
      <c r="V178" s="14">
        <v>1.482618</v>
      </c>
      <c r="W178" s="14">
        <v>1.035641</v>
      </c>
      <c r="X178" s="14">
        <v>4.5907780000000002</v>
      </c>
      <c r="Y178" s="14">
        <v>1.7515289999999999</v>
      </c>
      <c r="Z178" s="14">
        <v>2.44903</v>
      </c>
      <c r="AA178" s="14">
        <v>1.2962579999999999</v>
      </c>
      <c r="AB178" s="14">
        <v>0.76313900000000001</v>
      </c>
      <c r="AC178" s="14">
        <v>0.98360599999999998</v>
      </c>
      <c r="AD178" s="14">
        <v>1.466234</v>
      </c>
      <c r="AE178" s="14">
        <v>2.0053800000000002</v>
      </c>
    </row>
    <row r="179" spans="1:31" ht="13.5" customHeight="1" x14ac:dyDescent="0.15">
      <c r="A179" s="1"/>
      <c r="B179" s="16" t="s">
        <v>449</v>
      </c>
      <c r="C179" s="10"/>
      <c r="D179" s="11"/>
      <c r="E179" s="11"/>
      <c r="F179" s="11"/>
      <c r="G179" s="11"/>
      <c r="H179" s="11"/>
      <c r="I179" s="11"/>
      <c r="J179" s="11"/>
      <c r="K179" s="11">
        <v>11.123039248061504</v>
      </c>
      <c r="L179" s="11">
        <v>12.113443</v>
      </c>
      <c r="M179" s="11">
        <v>6.3000720000000001</v>
      </c>
      <c r="N179" s="11">
        <v>1.1322829999999999</v>
      </c>
      <c r="O179" s="11">
        <v>1.8519829999999999</v>
      </c>
      <c r="P179" s="11">
        <v>10.336986</v>
      </c>
      <c r="Q179" s="11">
        <v>2.5626950000000002</v>
      </c>
      <c r="R179" s="11">
        <v>2.448906</v>
      </c>
      <c r="S179" s="11">
        <v>22.992702999999999</v>
      </c>
      <c r="T179" s="11">
        <v>1.410984</v>
      </c>
      <c r="U179" s="11">
        <v>0.99632600000000004</v>
      </c>
      <c r="V179" s="11">
        <v>2.3659309999999998</v>
      </c>
      <c r="W179" s="11">
        <v>2.1325820000000002</v>
      </c>
      <c r="X179" s="11">
        <v>2.0397630000000002</v>
      </c>
      <c r="Y179" s="11">
        <v>2.5183219999999999</v>
      </c>
      <c r="Z179" s="11">
        <v>3.0190939999999999</v>
      </c>
      <c r="AA179" s="11">
        <v>11.369208</v>
      </c>
      <c r="AB179" s="11">
        <v>1.0691170000000001</v>
      </c>
      <c r="AC179" s="11">
        <v>3.6571129999999998</v>
      </c>
      <c r="AD179" s="11">
        <v>7.4499930000000001</v>
      </c>
      <c r="AE179" s="11">
        <v>1.875192</v>
      </c>
    </row>
    <row r="180" spans="1:31" ht="13.5" customHeight="1" x14ac:dyDescent="0.15">
      <c r="A180" s="1"/>
      <c r="B180" s="16" t="s">
        <v>450</v>
      </c>
      <c r="C180" s="13">
        <v>1.1670427137633201E-2</v>
      </c>
      <c r="D180" s="14">
        <v>8.3204564364673703E-2</v>
      </c>
      <c r="E180" s="14">
        <v>4.3525098301487611E-2</v>
      </c>
      <c r="F180" s="14">
        <v>2.7902102545791497E-2</v>
      </c>
      <c r="G180" s="14"/>
      <c r="H180" s="14">
        <v>113.80263435430001</v>
      </c>
      <c r="I180" s="14"/>
      <c r="J180" s="14">
        <v>2.6218573762024498E-3</v>
      </c>
      <c r="K180" s="14">
        <v>7.0695879931483199E-2</v>
      </c>
      <c r="L180" s="14">
        <v>1.1956E-2</v>
      </c>
      <c r="M180" s="14"/>
      <c r="N180" s="14">
        <v>3.5874000000000003E-2</v>
      </c>
      <c r="O180" s="14">
        <v>5.8575000000000002E-2</v>
      </c>
      <c r="P180" s="14">
        <v>3.3189999999999997E-2</v>
      </c>
      <c r="Q180" s="14">
        <v>2.1280000000000001E-3</v>
      </c>
      <c r="R180" s="14">
        <v>1.33E-3</v>
      </c>
      <c r="S180" s="14"/>
      <c r="T180" s="14">
        <v>1.341E-3</v>
      </c>
      <c r="U180" s="14">
        <v>7.79E-3</v>
      </c>
      <c r="V180" s="14">
        <v>3.506E-3</v>
      </c>
      <c r="W180" s="14">
        <v>8.097E-3</v>
      </c>
      <c r="X180" s="14">
        <v>4.0467000000000003E-2</v>
      </c>
      <c r="Y180" s="14">
        <v>7.5799999999999999E-4</v>
      </c>
      <c r="Z180" s="14">
        <v>4.8630000000000001E-3</v>
      </c>
      <c r="AA180" s="14">
        <v>7.3540000000000003E-3</v>
      </c>
      <c r="AB180" s="14">
        <v>3.434E-3</v>
      </c>
      <c r="AC180" s="14">
        <v>1.291E-3</v>
      </c>
      <c r="AD180" s="14">
        <v>6.4000000000000003E-3</v>
      </c>
      <c r="AE180" s="14">
        <v>7.0819999999999998E-3</v>
      </c>
    </row>
    <row r="181" spans="1:31" ht="13.5" customHeight="1" x14ac:dyDescent="0.15">
      <c r="A181" s="1"/>
      <c r="B181" s="16" t="s">
        <v>451</v>
      </c>
      <c r="C181" s="10"/>
      <c r="D181" s="11">
        <v>0.13466480034658901</v>
      </c>
      <c r="E181" s="11">
        <v>0.82869863843691394</v>
      </c>
      <c r="F181" s="11">
        <v>0.68857420556671356</v>
      </c>
      <c r="G181" s="11">
        <v>3.1909545244459804E-2</v>
      </c>
      <c r="H181" s="11">
        <v>0.106050467954242</v>
      </c>
      <c r="I181" s="11">
        <v>0.20836017216903299</v>
      </c>
      <c r="J181" s="11">
        <v>0.31172729173848301</v>
      </c>
      <c r="K181" s="11">
        <v>8.6036829707400994E-2</v>
      </c>
      <c r="L181" s="11">
        <v>0.61798200000000003</v>
      </c>
      <c r="M181" s="11">
        <v>1.1688540000000001</v>
      </c>
      <c r="N181" s="11">
        <v>0.58122700000000005</v>
      </c>
      <c r="O181" s="11">
        <v>2.9893709999999998</v>
      </c>
      <c r="P181" s="11">
        <v>1.495824</v>
      </c>
      <c r="Q181" s="11">
        <v>1.887729</v>
      </c>
      <c r="R181" s="11">
        <v>1.7453909999999999</v>
      </c>
      <c r="S181" s="11">
        <v>1.281088</v>
      </c>
      <c r="T181" s="11">
        <v>2.0657559999999999</v>
      </c>
      <c r="U181" s="11">
        <v>0.94576099999999996</v>
      </c>
      <c r="V181" s="11">
        <v>0.82235000000000003</v>
      </c>
      <c r="W181" s="11">
        <v>1.7907660000000001</v>
      </c>
      <c r="X181" s="11">
        <v>3.4435259999999999</v>
      </c>
      <c r="Y181" s="11">
        <v>23.219199</v>
      </c>
      <c r="Z181" s="11">
        <v>0.97781899999999999</v>
      </c>
      <c r="AA181" s="11">
        <v>3.5670769999999998</v>
      </c>
      <c r="AB181" s="11">
        <v>13.830674</v>
      </c>
      <c r="AC181" s="11">
        <v>2.7186789999999998</v>
      </c>
      <c r="AD181" s="11">
        <v>2.34667</v>
      </c>
      <c r="AE181" s="11">
        <v>1.0980110000000001</v>
      </c>
    </row>
    <row r="182" spans="1:31" ht="13.5" customHeight="1" x14ac:dyDescent="0.15">
      <c r="A182" s="1"/>
      <c r="B182" s="16" t="s">
        <v>452</v>
      </c>
      <c r="C182" s="13">
        <v>374.24536857696404</v>
      </c>
      <c r="D182" s="14">
        <v>458.06759707550697</v>
      </c>
      <c r="E182" s="14">
        <v>341.77557660257293</v>
      </c>
      <c r="F182" s="14">
        <v>456.82118659339397</v>
      </c>
      <c r="G182" s="14">
        <v>500.63340078787695</v>
      </c>
      <c r="H182" s="14">
        <v>570.35842638847839</v>
      </c>
      <c r="I182" s="14">
        <v>486.05089530058598</v>
      </c>
      <c r="J182" s="14">
        <v>153.66745191547599</v>
      </c>
      <c r="K182" s="14">
        <v>245.395480322336</v>
      </c>
      <c r="L182" s="14">
        <v>253.265874</v>
      </c>
      <c r="M182" s="14">
        <v>266.939594</v>
      </c>
      <c r="N182" s="14">
        <v>366.10098799999997</v>
      </c>
      <c r="O182" s="14">
        <v>562.97802100000001</v>
      </c>
      <c r="P182" s="14">
        <v>805.77633300000002</v>
      </c>
      <c r="Q182" s="14">
        <v>1078.8976359999999</v>
      </c>
      <c r="R182" s="14">
        <v>878.89474499999994</v>
      </c>
      <c r="S182" s="14">
        <v>1045.5099929999999</v>
      </c>
      <c r="T182" s="14">
        <v>2096.5919210000002</v>
      </c>
      <c r="U182" s="14">
        <v>1337.663487</v>
      </c>
      <c r="V182" s="14">
        <v>1826.3466229999999</v>
      </c>
      <c r="W182" s="14">
        <v>2267.974213</v>
      </c>
      <c r="X182" s="14">
        <v>2460.1662569999999</v>
      </c>
      <c r="Y182" s="14">
        <v>1952.2245370000001</v>
      </c>
      <c r="Z182" s="14">
        <v>2117.2746860000002</v>
      </c>
      <c r="AA182" s="14">
        <v>2088.2290069999999</v>
      </c>
      <c r="AB182" s="14">
        <v>2172.8158699999999</v>
      </c>
      <c r="AC182" s="14">
        <v>2185.7913579999999</v>
      </c>
      <c r="AD182" s="14">
        <v>2059.7468880000001</v>
      </c>
      <c r="AE182" s="14">
        <v>2063.713569</v>
      </c>
    </row>
    <row r="183" spans="1:31" ht="13.5" customHeight="1" x14ac:dyDescent="0.15">
      <c r="A183" s="1"/>
      <c r="B183" s="16" t="s">
        <v>453</v>
      </c>
      <c r="C183" s="10">
        <v>42.901112101912304</v>
      </c>
      <c r="D183" s="11">
        <v>43.199284771977474</v>
      </c>
      <c r="E183" s="11">
        <v>82.111259308694926</v>
      </c>
      <c r="F183" s="11">
        <v>149.06402888995601</v>
      </c>
      <c r="G183" s="11">
        <v>178.81585942699999</v>
      </c>
      <c r="H183" s="11">
        <v>174.081647954728</v>
      </c>
      <c r="I183" s="11">
        <v>178.46608438784997</v>
      </c>
      <c r="J183" s="11">
        <v>64.546548566793618</v>
      </c>
      <c r="K183" s="11">
        <v>62.621787771790594</v>
      </c>
      <c r="L183" s="11">
        <v>64.554401999999996</v>
      </c>
      <c r="M183" s="11">
        <v>64.616158999999996</v>
      </c>
      <c r="N183" s="11">
        <v>60.221285000000002</v>
      </c>
      <c r="O183" s="11">
        <v>79.554850999999999</v>
      </c>
      <c r="P183" s="11">
        <v>173.06330700000001</v>
      </c>
      <c r="Q183" s="11">
        <v>159.891763</v>
      </c>
      <c r="R183" s="11">
        <v>234.14364800000001</v>
      </c>
      <c r="S183" s="11">
        <v>271.61229500000002</v>
      </c>
      <c r="T183" s="11">
        <v>210.92627999999999</v>
      </c>
      <c r="U183" s="11">
        <v>160.69791499999999</v>
      </c>
      <c r="V183" s="11">
        <v>308.15021200000001</v>
      </c>
      <c r="W183" s="11">
        <v>358.227733</v>
      </c>
      <c r="X183" s="11">
        <v>352.309078</v>
      </c>
      <c r="Y183" s="11">
        <v>266.26127100000002</v>
      </c>
      <c r="Z183" s="11">
        <v>319.29695299999997</v>
      </c>
      <c r="AA183" s="11">
        <v>281.61287800000002</v>
      </c>
      <c r="AB183" s="11">
        <v>352.78478200000001</v>
      </c>
      <c r="AC183" s="11">
        <v>376.63560100000001</v>
      </c>
      <c r="AD183" s="11">
        <v>454.42534899999998</v>
      </c>
      <c r="AE183" s="11">
        <v>403.20071999999999</v>
      </c>
    </row>
    <row r="184" spans="1:31" ht="13.5" customHeight="1" x14ac:dyDescent="0.15">
      <c r="A184" s="1"/>
      <c r="B184" s="16" t="s">
        <v>454</v>
      </c>
      <c r="C184" s="13">
        <v>6.0194541110796163</v>
      </c>
      <c r="D184" s="14">
        <v>3.7264068816013518</v>
      </c>
      <c r="E184" s="14">
        <v>4.485289362096351</v>
      </c>
      <c r="F184" s="14">
        <v>6.2475760817723183</v>
      </c>
      <c r="G184" s="14">
        <v>9.3576431084380367</v>
      </c>
      <c r="H184" s="14">
        <v>13.2875170480807</v>
      </c>
      <c r="I184" s="14">
        <v>8.7691841747733719</v>
      </c>
      <c r="J184" s="14">
        <v>5.8430159352707713</v>
      </c>
      <c r="K184" s="14">
        <v>5.8433335449061499</v>
      </c>
      <c r="L184" s="14">
        <v>6.8836050000000002</v>
      </c>
      <c r="M184" s="14">
        <v>6.4827680000000001</v>
      </c>
      <c r="N184" s="14">
        <v>4.8748969999999998</v>
      </c>
      <c r="O184" s="14">
        <v>5.5548630000000001</v>
      </c>
      <c r="P184" s="14">
        <v>8.1916170000000008</v>
      </c>
      <c r="Q184" s="14">
        <v>9.1859979999999997</v>
      </c>
      <c r="R184" s="14">
        <v>14.105332000000001</v>
      </c>
      <c r="S184" s="14">
        <v>11.94852</v>
      </c>
      <c r="T184" s="14">
        <v>26.082522000000001</v>
      </c>
      <c r="U184" s="14">
        <v>14.830360000000001</v>
      </c>
      <c r="V184" s="14">
        <v>45.186655999999999</v>
      </c>
      <c r="W184" s="14">
        <v>114.155871</v>
      </c>
      <c r="X184" s="14">
        <v>36.894571999999997</v>
      </c>
      <c r="Y184" s="14">
        <v>44.463962000000002</v>
      </c>
      <c r="Z184" s="14">
        <v>80.490697999999995</v>
      </c>
      <c r="AA184" s="14">
        <v>50.708528999999999</v>
      </c>
      <c r="AB184" s="14">
        <v>71.687145999999998</v>
      </c>
      <c r="AC184" s="14">
        <v>36.331544999999998</v>
      </c>
      <c r="AD184" s="14">
        <v>30.299938000000001</v>
      </c>
      <c r="AE184" s="14">
        <v>49.753539000000004</v>
      </c>
    </row>
    <row r="185" spans="1:31" ht="13.5" customHeight="1" x14ac:dyDescent="0.15">
      <c r="A185" s="1"/>
      <c r="B185" s="16" t="s">
        <v>455</v>
      </c>
      <c r="C185" s="10">
        <v>3.9962378553040399</v>
      </c>
      <c r="D185" s="11">
        <v>2.4492526907014898</v>
      </c>
      <c r="E185" s="11">
        <v>1.8084873945169599</v>
      </c>
      <c r="F185" s="11">
        <v>4.3642254480163505</v>
      </c>
      <c r="G185" s="11">
        <v>1.5383755732383901</v>
      </c>
      <c r="H185" s="11">
        <v>6.7271663649324003</v>
      </c>
      <c r="I185" s="11">
        <v>3.4784535671370911</v>
      </c>
      <c r="J185" s="11">
        <v>4.0689849531611797</v>
      </c>
      <c r="K185" s="11">
        <v>6.0548594717780873</v>
      </c>
      <c r="L185" s="11">
        <v>1.2756540000000001</v>
      </c>
      <c r="M185" s="11">
        <v>1.839081</v>
      </c>
      <c r="N185" s="11">
        <v>4.2190560000000001</v>
      </c>
      <c r="O185" s="11">
        <v>11.799652</v>
      </c>
      <c r="P185" s="11">
        <v>22.514624999999999</v>
      </c>
      <c r="Q185" s="11">
        <v>29.378035000000001</v>
      </c>
      <c r="R185" s="11">
        <v>24.61523</v>
      </c>
      <c r="S185" s="11">
        <v>29.165792</v>
      </c>
      <c r="T185" s="11">
        <v>58.409885000000003</v>
      </c>
      <c r="U185" s="11">
        <v>33.334014000000003</v>
      </c>
      <c r="V185" s="11">
        <v>51.075375000000001</v>
      </c>
      <c r="W185" s="11">
        <v>62.212623000000001</v>
      </c>
      <c r="X185" s="11">
        <v>68.931927999999999</v>
      </c>
      <c r="Y185" s="11">
        <v>79.201420999999996</v>
      </c>
      <c r="Z185" s="11">
        <v>63.039185000000003</v>
      </c>
      <c r="AA185" s="11">
        <v>23.685314000000002</v>
      </c>
      <c r="AB185" s="11">
        <v>23.064789000000001</v>
      </c>
      <c r="AC185" s="11">
        <v>26.142033000000001</v>
      </c>
      <c r="AD185" s="11">
        <v>40.645470000000003</v>
      </c>
      <c r="AE185" s="11">
        <v>46.853698999999999</v>
      </c>
    </row>
    <row r="186" spans="1:31" ht="13.5" customHeight="1" x14ac:dyDescent="0.15">
      <c r="A186" s="1"/>
      <c r="B186" s="16" t="s">
        <v>456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>
        <v>3.1618019999999998</v>
      </c>
      <c r="Y186" s="14">
        <v>0.108505</v>
      </c>
      <c r="Z186" s="14">
        <v>0.28009499999999998</v>
      </c>
      <c r="AA186" s="14">
        <v>0.388631</v>
      </c>
      <c r="AB186" s="14">
        <v>1.1805E-2</v>
      </c>
      <c r="AC186" s="14">
        <v>3.9029419999999999</v>
      </c>
      <c r="AD186" s="14">
        <v>8.2470000000000009E-3</v>
      </c>
      <c r="AE186" s="14">
        <v>0.145591</v>
      </c>
    </row>
    <row r="187" spans="1:31" ht="13.5" customHeight="1" x14ac:dyDescent="0.15">
      <c r="A187" s="1"/>
      <c r="B187" s="16" t="s">
        <v>457</v>
      </c>
      <c r="C187" s="10">
        <v>0.78719193359016104</v>
      </c>
      <c r="D187" s="11">
        <v>5.8809272669852417</v>
      </c>
      <c r="E187" s="11">
        <v>3.9722764090449485</v>
      </c>
      <c r="F187" s="11">
        <v>5.2154023620279206</v>
      </c>
      <c r="G187" s="11">
        <v>2.8791358781806595</v>
      </c>
      <c r="H187" s="11">
        <v>2.9651413924246306</v>
      </c>
      <c r="I187" s="11">
        <v>1.3371884121251401</v>
      </c>
      <c r="J187" s="11">
        <v>2.9093980117687899</v>
      </c>
      <c r="K187" s="11">
        <v>1.63372742407824</v>
      </c>
      <c r="L187" s="11">
        <v>0.962391</v>
      </c>
      <c r="M187" s="11">
        <v>0.31093399999999999</v>
      </c>
      <c r="N187" s="11">
        <v>0.19794100000000001</v>
      </c>
      <c r="O187" s="11">
        <v>0.209874</v>
      </c>
      <c r="P187" s="11">
        <v>0.420983</v>
      </c>
      <c r="Q187" s="11">
        <v>1.1012489999999999</v>
      </c>
      <c r="R187" s="11">
        <v>0.83284000000000002</v>
      </c>
      <c r="S187" s="11">
        <v>0.70730400000000004</v>
      </c>
      <c r="T187" s="11">
        <v>0.81587600000000005</v>
      </c>
      <c r="U187" s="11">
        <v>0.17804500000000001</v>
      </c>
      <c r="V187" s="11">
        <v>7.6107999999999995E-2</v>
      </c>
      <c r="W187" s="11">
        <v>8.0347000000000002E-2</v>
      </c>
      <c r="X187" s="11">
        <v>0.347723</v>
      </c>
      <c r="Y187" s="11">
        <v>0.33484199999999997</v>
      </c>
      <c r="Z187" s="11">
        <v>0.39002399999999998</v>
      </c>
      <c r="AA187" s="11">
        <v>9.3819E-2</v>
      </c>
      <c r="AB187" s="11">
        <v>4.0788999999999999E-2</v>
      </c>
      <c r="AC187" s="11">
        <v>0.15196399999999999</v>
      </c>
      <c r="AD187" s="11">
        <v>0.18653900000000001</v>
      </c>
      <c r="AE187" s="11">
        <v>0.23014100000000001</v>
      </c>
    </row>
    <row r="188" spans="1:31" ht="13.5" customHeight="1" x14ac:dyDescent="0.15">
      <c r="A188" s="1"/>
      <c r="B188" s="16" t="s">
        <v>458</v>
      </c>
      <c r="C188" s="13">
        <v>0.64249569990535604</v>
      </c>
      <c r="D188" s="14">
        <v>0.11321933317716899</v>
      </c>
      <c r="E188" s="14">
        <v>7.8403726825406042E-2</v>
      </c>
      <c r="F188" s="14">
        <v>1.650133274889539</v>
      </c>
      <c r="G188" s="14">
        <v>0.28901259002643703</v>
      </c>
      <c r="H188" s="14">
        <v>8.2908086380251864E-2</v>
      </c>
      <c r="I188" s="14">
        <v>0.32377676203136002</v>
      </c>
      <c r="J188" s="14">
        <v>7.3557277442259303E-2</v>
      </c>
      <c r="K188" s="14">
        <v>0.20688694042038108</v>
      </c>
      <c r="L188" s="14">
        <v>0.211539</v>
      </c>
      <c r="M188" s="14">
        <v>0.59800399999999998</v>
      </c>
      <c r="N188" s="14">
        <v>0.20366500000000001</v>
      </c>
      <c r="O188" s="14">
        <v>0.34549099999999999</v>
      </c>
      <c r="P188" s="14">
        <v>1.9993669999999999</v>
      </c>
      <c r="Q188" s="14">
        <v>4.8393600000000001</v>
      </c>
      <c r="R188" s="14">
        <v>3.0689220000000001</v>
      </c>
      <c r="S188" s="14">
        <v>11.27753</v>
      </c>
      <c r="T188" s="14">
        <v>28.661314999999998</v>
      </c>
      <c r="U188" s="14">
        <v>12.030030999999999</v>
      </c>
      <c r="V188" s="14">
        <v>15.294409999999999</v>
      </c>
      <c r="W188" s="14">
        <v>24.803445</v>
      </c>
      <c r="X188" s="14">
        <v>24.997993999999998</v>
      </c>
      <c r="Y188" s="14">
        <v>30.957381999999999</v>
      </c>
      <c r="Z188" s="14">
        <v>21.407972000000001</v>
      </c>
      <c r="AA188" s="14">
        <v>22.694199999999999</v>
      </c>
      <c r="AB188" s="14">
        <v>20.712554999999998</v>
      </c>
      <c r="AC188" s="14">
        <v>26.547571999999999</v>
      </c>
      <c r="AD188" s="14">
        <v>31.732603999999998</v>
      </c>
      <c r="AE188" s="14">
        <v>34.825023999999999</v>
      </c>
    </row>
    <row r="189" spans="1:31" ht="13.5" customHeight="1" x14ac:dyDescent="0.15">
      <c r="A189" s="1"/>
      <c r="B189" s="16" t="s">
        <v>459</v>
      </c>
      <c r="C189" s="10">
        <v>7.8425323169127273E-2</v>
      </c>
      <c r="D189" s="11">
        <v>3.5536426802005999E-2</v>
      </c>
      <c r="E189" s="11">
        <v>0.45520364896708221</v>
      </c>
      <c r="F189" s="11">
        <v>0.23018836644440091</v>
      </c>
      <c r="G189" s="11">
        <v>1.03760596764111</v>
      </c>
      <c r="H189" s="11">
        <v>1.4061736903181701</v>
      </c>
      <c r="I189" s="11">
        <v>14.084117304382101</v>
      </c>
      <c r="J189" s="11">
        <v>0.45640250791615899</v>
      </c>
      <c r="K189" s="11">
        <v>1.8712682794559909</v>
      </c>
      <c r="L189" s="11">
        <v>3.2400669999999998</v>
      </c>
      <c r="M189" s="11">
        <v>26.526242</v>
      </c>
      <c r="N189" s="11">
        <v>0.86786700000000006</v>
      </c>
      <c r="O189" s="11">
        <v>3.0350869999999999</v>
      </c>
      <c r="P189" s="11">
        <v>5.3619409999999998</v>
      </c>
      <c r="Q189" s="11">
        <v>2.2829039999999998</v>
      </c>
      <c r="R189" s="11">
        <v>8.3130229999999994</v>
      </c>
      <c r="S189" s="11">
        <v>3.4354909999999999</v>
      </c>
      <c r="T189" s="11">
        <v>7.1365829999999999</v>
      </c>
      <c r="U189" s="11">
        <v>4.2530109999999999</v>
      </c>
      <c r="V189" s="11">
        <v>3.9318659999999999</v>
      </c>
      <c r="W189" s="11">
        <v>36.721356999999998</v>
      </c>
      <c r="X189" s="11">
        <v>116.123541</v>
      </c>
      <c r="Y189" s="11">
        <v>4.627294</v>
      </c>
      <c r="Z189" s="11">
        <v>65.589975999999993</v>
      </c>
      <c r="AA189" s="11">
        <v>9.3690759999999997</v>
      </c>
      <c r="AB189" s="11">
        <v>1.2882610000000001</v>
      </c>
      <c r="AC189" s="11">
        <v>10.790835</v>
      </c>
      <c r="AD189" s="11">
        <v>6.364846</v>
      </c>
      <c r="AE189" s="11">
        <v>9.6934070000000006</v>
      </c>
    </row>
    <row r="190" spans="1:31" ht="13.5" customHeight="1" x14ac:dyDescent="0.15">
      <c r="A190" s="1"/>
      <c r="B190" s="16" t="s">
        <v>460</v>
      </c>
      <c r="C190" s="13"/>
      <c r="D190" s="14">
        <v>7.9314786799039496E-3</v>
      </c>
      <c r="E190" s="14">
        <v>0.19025813935312799</v>
      </c>
      <c r="F190" s="14">
        <v>0.71823848240574939</v>
      </c>
      <c r="G190" s="14">
        <v>0.58094393443732573</v>
      </c>
      <c r="H190" s="14">
        <v>0.196608707049826</v>
      </c>
      <c r="I190" s="14">
        <v>0.38546128624427201</v>
      </c>
      <c r="J190" s="14">
        <v>8.310138213112421E-2</v>
      </c>
      <c r="K190" s="14">
        <v>10.575247230749198</v>
      </c>
      <c r="L190" s="14">
        <v>0.227017</v>
      </c>
      <c r="M190" s="14">
        <v>0.39363900000000002</v>
      </c>
      <c r="N190" s="14">
        <v>2.35066</v>
      </c>
      <c r="O190" s="14">
        <v>0.434803</v>
      </c>
      <c r="P190" s="14">
        <v>0.51303200000000004</v>
      </c>
      <c r="Q190" s="14">
        <v>0.82776300000000003</v>
      </c>
      <c r="R190" s="14">
        <v>0.84220300000000003</v>
      </c>
      <c r="S190" s="14">
        <v>0.88691299999999995</v>
      </c>
      <c r="T190" s="14">
        <v>6.7376310000000004</v>
      </c>
      <c r="U190" s="14">
        <v>4.3215149999999998</v>
      </c>
      <c r="V190" s="14">
        <v>1.485304</v>
      </c>
      <c r="W190" s="14">
        <v>17.053478999999999</v>
      </c>
      <c r="X190" s="14">
        <v>11.836558</v>
      </c>
      <c r="Y190" s="14">
        <v>5.1213759999999997</v>
      </c>
      <c r="Z190" s="14">
        <v>9.3894649999999995</v>
      </c>
      <c r="AA190" s="14">
        <v>1.1305400000000001</v>
      </c>
      <c r="AB190" s="14">
        <v>1.5707519999999999</v>
      </c>
      <c r="AC190" s="14">
        <v>6.107469</v>
      </c>
      <c r="AD190" s="14">
        <v>9.4961110000000009</v>
      </c>
      <c r="AE190" s="14">
        <v>3.8064710000000002</v>
      </c>
    </row>
    <row r="191" spans="1:31" ht="13.5" customHeight="1" x14ac:dyDescent="0.15">
      <c r="A191" s="1"/>
      <c r="B191" s="16" t="s">
        <v>461</v>
      </c>
      <c r="C191" s="10"/>
      <c r="D191" s="11"/>
      <c r="E191" s="11"/>
      <c r="F191" s="11"/>
      <c r="G191" s="11"/>
      <c r="H191" s="11"/>
      <c r="I191" s="11"/>
      <c r="J191" s="11"/>
      <c r="K191" s="11">
        <v>1.1269498028526699E-2</v>
      </c>
      <c r="L191" s="11">
        <v>5.2186000000000003E-2</v>
      </c>
      <c r="M191" s="11">
        <v>2.5300000000000001E-3</v>
      </c>
      <c r="N191" s="11">
        <v>3.3695000000000003E-2</v>
      </c>
      <c r="O191" s="11">
        <v>0.18962899999999999</v>
      </c>
      <c r="P191" s="11">
        <v>1.4619999999999999E-2</v>
      </c>
      <c r="Q191" s="11"/>
      <c r="R191" s="11">
        <v>0.25192799999999999</v>
      </c>
      <c r="S191" s="11">
        <v>5.2394000000000003E-2</v>
      </c>
      <c r="T191" s="11">
        <v>4.2200000000000001E-4</v>
      </c>
      <c r="U191" s="11">
        <v>0.109759</v>
      </c>
      <c r="V191" s="11">
        <v>6.9244E-2</v>
      </c>
      <c r="W191" s="11">
        <v>6.1000000000000004E-3</v>
      </c>
      <c r="X191" s="11">
        <v>0.230188</v>
      </c>
      <c r="Y191" s="11">
        <v>1.3874679999999999</v>
      </c>
      <c r="Z191" s="11">
        <v>4.6629999999999996E-3</v>
      </c>
      <c r="AA191" s="11">
        <v>0.589499</v>
      </c>
      <c r="AB191" s="11">
        <v>0.75518600000000002</v>
      </c>
      <c r="AC191" s="11">
        <v>1.187106</v>
      </c>
      <c r="AD191" s="11">
        <v>3.9164029999999999</v>
      </c>
      <c r="AE191" s="11">
        <v>1.4930060000000001</v>
      </c>
    </row>
    <row r="192" spans="1:31" ht="13.5" customHeight="1" x14ac:dyDescent="0.15">
      <c r="A192" s="1"/>
      <c r="B192" s="16" t="s">
        <v>462</v>
      </c>
      <c r="C192" s="13"/>
      <c r="D192" s="14">
        <v>0.59861009207813087</v>
      </c>
      <c r="E192" s="14">
        <v>0.89479768394346926</v>
      </c>
      <c r="F192" s="14">
        <v>1.3021610013459499</v>
      </c>
      <c r="G192" s="14">
        <v>6.5122701186709238</v>
      </c>
      <c r="H192" s="14">
        <v>4.0588168360567201</v>
      </c>
      <c r="I192" s="14">
        <v>5.1277157824560895</v>
      </c>
      <c r="J192" s="14">
        <v>7.8226893809369669</v>
      </c>
      <c r="K192" s="14">
        <v>8.9188051906366592</v>
      </c>
      <c r="L192" s="14">
        <v>18.194154999999999</v>
      </c>
      <c r="M192" s="14">
        <v>24.989391999999999</v>
      </c>
      <c r="N192" s="14">
        <v>19.950423000000001</v>
      </c>
      <c r="O192" s="14">
        <v>16.334199999999999</v>
      </c>
      <c r="P192" s="14">
        <v>14.459042</v>
      </c>
      <c r="Q192" s="14">
        <v>16.311477</v>
      </c>
      <c r="R192" s="14">
        <v>10.920963</v>
      </c>
      <c r="S192" s="14">
        <v>5.3273950000000001</v>
      </c>
      <c r="T192" s="14">
        <v>12.212655</v>
      </c>
      <c r="U192" s="14">
        <v>6.4351099999999999</v>
      </c>
      <c r="V192" s="14">
        <v>9.3254789999999996</v>
      </c>
      <c r="W192" s="14">
        <v>6.0854629999999998</v>
      </c>
      <c r="X192" s="14">
        <v>6.8530689999999996</v>
      </c>
      <c r="Y192" s="14">
        <v>2.5720420000000002</v>
      </c>
      <c r="Z192" s="14">
        <v>3.1372230000000001</v>
      </c>
      <c r="AA192" s="14">
        <v>5.2262620000000002</v>
      </c>
      <c r="AB192" s="14">
        <v>4.0164790000000004</v>
      </c>
      <c r="AC192" s="14">
        <v>8.4131669999999996</v>
      </c>
      <c r="AD192" s="14">
        <v>5.4220459999999999</v>
      </c>
      <c r="AE192" s="14">
        <v>6.5877689999999998</v>
      </c>
    </row>
    <row r="193" spans="1:31" ht="13.5" customHeight="1" x14ac:dyDescent="0.15">
      <c r="A193" s="1"/>
      <c r="B193" s="16" t="s">
        <v>463</v>
      </c>
      <c r="C193" s="10"/>
      <c r="D193" s="11">
        <v>1.5725743041358702E-2</v>
      </c>
      <c r="E193" s="11">
        <v>7.9018589123091201E-3</v>
      </c>
      <c r="F193" s="11">
        <v>0.13546626292407898</v>
      </c>
      <c r="G193" s="11"/>
      <c r="H193" s="11"/>
      <c r="I193" s="11"/>
      <c r="J193" s="11"/>
      <c r="K193" s="11">
        <v>3.49192840615941E-2</v>
      </c>
      <c r="L193" s="11">
        <v>2.5905999999999998E-2</v>
      </c>
      <c r="M193" s="11">
        <v>9.1120000000000003E-3</v>
      </c>
      <c r="N193" s="11">
        <v>7.6041999999999998E-2</v>
      </c>
      <c r="O193" s="11">
        <v>9.5040000000000003E-3</v>
      </c>
      <c r="P193" s="11">
        <v>0.121008</v>
      </c>
      <c r="Q193" s="11">
        <v>3.7269999999999998E-2</v>
      </c>
      <c r="R193" s="11">
        <v>2.4841999999999999E-2</v>
      </c>
      <c r="S193" s="11">
        <v>0.107806</v>
      </c>
      <c r="T193" s="11">
        <v>0.37478099999999998</v>
      </c>
      <c r="U193" s="11">
        <v>2.0392E-2</v>
      </c>
      <c r="V193" s="11">
        <v>5.8595000000000001E-2</v>
      </c>
      <c r="W193" s="11">
        <v>3.7865000000000003E-2</v>
      </c>
      <c r="X193" s="11">
        <v>1.538016</v>
      </c>
      <c r="Y193" s="11">
        <v>0.44260500000000003</v>
      </c>
      <c r="Z193" s="11">
        <v>0.106028</v>
      </c>
      <c r="AA193" s="11">
        <v>0.215838</v>
      </c>
      <c r="AB193" s="11">
        <v>4.5945E-2</v>
      </c>
      <c r="AC193" s="11">
        <v>0.10019699999999999</v>
      </c>
      <c r="AD193" s="11">
        <v>0.44481399999999999</v>
      </c>
      <c r="AE193" s="11">
        <v>0.15201799999999999</v>
      </c>
    </row>
    <row r="194" spans="1:31" ht="13.5" customHeight="1" x14ac:dyDescent="0.15">
      <c r="A194" s="1"/>
      <c r="B194" s="16" t="s">
        <v>464</v>
      </c>
      <c r="C194" s="13">
        <v>0.53974926627146635</v>
      </c>
      <c r="D194" s="14">
        <v>0.31515323869446504</v>
      </c>
      <c r="E194" s="14">
        <v>1.5862063495840201E-2</v>
      </c>
      <c r="F194" s="14">
        <v>0.123271560499296</v>
      </c>
      <c r="G194" s="14">
        <v>0.15931431120457598</v>
      </c>
      <c r="H194" s="14">
        <v>0.177257876860762</v>
      </c>
      <c r="I194" s="14">
        <v>3.0234930699629903E-2</v>
      </c>
      <c r="J194" s="14">
        <v>6.5225295940101596E-2</v>
      </c>
      <c r="K194" s="14">
        <v>1.6815765304988199</v>
      </c>
      <c r="L194" s="14">
        <v>0.66749099999999995</v>
      </c>
      <c r="M194" s="14">
        <v>1.0536E-2</v>
      </c>
      <c r="N194" s="14">
        <v>3.6708999999999999E-2</v>
      </c>
      <c r="O194" s="14">
        <v>2.8767999999999998E-2</v>
      </c>
      <c r="P194" s="14">
        <v>0.352275</v>
      </c>
      <c r="Q194" s="14">
        <v>1.6906159999999999</v>
      </c>
      <c r="R194" s="14">
        <v>1.230613</v>
      </c>
      <c r="S194" s="14">
        <v>2.1411180000000001</v>
      </c>
      <c r="T194" s="14">
        <v>4.0261699999999996</v>
      </c>
      <c r="U194" s="14">
        <v>2.103882</v>
      </c>
      <c r="V194" s="14">
        <v>3.3013110000000001</v>
      </c>
      <c r="W194" s="14">
        <v>5.1565450000000004</v>
      </c>
      <c r="X194" s="14">
        <v>8.6146340000000006</v>
      </c>
      <c r="Y194" s="14">
        <v>8.8170059999999992</v>
      </c>
      <c r="Z194" s="14">
        <v>4.9867229999999996</v>
      </c>
      <c r="AA194" s="14">
        <v>3.810476</v>
      </c>
      <c r="AB194" s="14">
        <v>3.8719990000000002</v>
      </c>
      <c r="AC194" s="14">
        <v>6.4515529999999996</v>
      </c>
      <c r="AD194" s="14">
        <v>6.0208019999999998</v>
      </c>
      <c r="AE194" s="14">
        <v>3.990942</v>
      </c>
    </row>
    <row r="195" spans="1:31" ht="13.5" customHeight="1" x14ac:dyDescent="0.15">
      <c r="A195" s="1"/>
      <c r="B195" s="16" t="s">
        <v>465</v>
      </c>
      <c r="C195" s="10"/>
      <c r="D195" s="11"/>
      <c r="E195" s="11"/>
      <c r="F195" s="11"/>
      <c r="G195" s="11"/>
      <c r="H195" s="11"/>
      <c r="I195" s="11"/>
      <c r="J195" s="11"/>
      <c r="K195" s="11">
        <v>5.244598677510719E-3</v>
      </c>
      <c r="L195" s="11">
        <v>2.7653E-2</v>
      </c>
      <c r="M195" s="11"/>
      <c r="N195" s="11">
        <v>4.731E-3</v>
      </c>
      <c r="O195" s="11">
        <v>8.6581000000000005E-2</v>
      </c>
      <c r="P195" s="11">
        <v>9.6253000000000005E-2</v>
      </c>
      <c r="Q195" s="11">
        <v>2.0168910000000002</v>
      </c>
      <c r="R195" s="11">
        <v>0.79017400000000004</v>
      </c>
      <c r="S195" s="11">
        <v>0.79925999999999997</v>
      </c>
      <c r="T195" s="11">
        <v>3.3282039999999999</v>
      </c>
      <c r="U195" s="11">
        <v>1.325107</v>
      </c>
      <c r="V195" s="11">
        <v>1.8344819999999999</v>
      </c>
      <c r="W195" s="11">
        <v>0.161937</v>
      </c>
      <c r="X195" s="11">
        <v>9.0351590000000002</v>
      </c>
      <c r="Y195" s="11">
        <v>1.9594100000000001</v>
      </c>
      <c r="Z195" s="11">
        <v>2.2790849999999998</v>
      </c>
      <c r="AA195" s="11">
        <v>1.517004</v>
      </c>
      <c r="AB195" s="11">
        <v>0.14985899999999999</v>
      </c>
      <c r="AC195" s="11">
        <v>1.3988339999999999</v>
      </c>
      <c r="AD195" s="11">
        <v>1.8142689999999999</v>
      </c>
      <c r="AE195" s="11">
        <v>2.5829460000000002</v>
      </c>
    </row>
    <row r="196" spans="1:31" ht="13.5" customHeight="1" x14ac:dyDescent="0.15">
      <c r="A196" s="1"/>
      <c r="B196" s="16" t="s">
        <v>466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>
        <v>6.6E-4</v>
      </c>
      <c r="N196" s="14">
        <v>4.0696999999999997E-2</v>
      </c>
      <c r="O196" s="14">
        <v>7.7857999999999997E-2</v>
      </c>
      <c r="P196" s="14">
        <v>0.49272100000000002</v>
      </c>
      <c r="Q196" s="14">
        <v>1.7274</v>
      </c>
      <c r="R196" s="14">
        <v>1.9780709999999999</v>
      </c>
      <c r="S196" s="14">
        <v>11.434371000000001</v>
      </c>
      <c r="T196" s="14">
        <v>20.179114999999999</v>
      </c>
      <c r="U196" s="14">
        <v>1.1079870000000001</v>
      </c>
      <c r="V196" s="14">
        <v>4.8582720000000004</v>
      </c>
      <c r="W196" s="14">
        <v>3.6659890000000002</v>
      </c>
      <c r="X196" s="14">
        <v>14.502720999999999</v>
      </c>
      <c r="Y196" s="14">
        <v>6.0483159999999998</v>
      </c>
      <c r="Z196" s="14">
        <v>8.7720800000000008</v>
      </c>
      <c r="AA196" s="14">
        <v>3.3615810000000002</v>
      </c>
      <c r="AB196" s="14">
        <v>2.8943639999999999</v>
      </c>
      <c r="AC196" s="14">
        <v>5.4671909999999997</v>
      </c>
      <c r="AD196" s="14">
        <v>10.214416999999999</v>
      </c>
      <c r="AE196" s="14">
        <v>8.5583709999999993</v>
      </c>
    </row>
    <row r="197" spans="1:31" ht="13.5" customHeight="1" x14ac:dyDescent="0.15">
      <c r="A197" s="1"/>
      <c r="B197" s="16" t="s">
        <v>467</v>
      </c>
      <c r="C197" s="10">
        <v>0.13444310627240899</v>
      </c>
      <c r="D197" s="11">
        <v>6.2853111687462992E-2</v>
      </c>
      <c r="E197" s="11">
        <v>0.15357345121751001</v>
      </c>
      <c r="F197" s="11">
        <v>0.67420093713938611</v>
      </c>
      <c r="G197" s="11">
        <v>0.99737062085010231</v>
      </c>
      <c r="H197" s="11">
        <v>8.2800122999388812E-2</v>
      </c>
      <c r="I197" s="11">
        <v>2.8821295999182102E-2</v>
      </c>
      <c r="J197" s="11">
        <v>7.1525276931463003E-2</v>
      </c>
      <c r="K197" s="11">
        <v>0.100560891634045</v>
      </c>
      <c r="L197" s="11">
        <v>0.15979699999999999</v>
      </c>
      <c r="M197" s="11">
        <v>2.4622000000000002E-2</v>
      </c>
      <c r="N197" s="11">
        <v>8.2284999999999997E-2</v>
      </c>
      <c r="O197" s="11">
        <v>0.30334299999999997</v>
      </c>
      <c r="P197" s="11">
        <v>9.3301999999999996E-2</v>
      </c>
      <c r="Q197" s="11">
        <v>0.97336299999999998</v>
      </c>
      <c r="R197" s="11">
        <v>0.169241</v>
      </c>
      <c r="S197" s="11">
        <v>1.005725</v>
      </c>
      <c r="T197" s="11">
        <v>1.798948</v>
      </c>
      <c r="U197" s="11">
        <v>2.045976</v>
      </c>
      <c r="V197" s="11">
        <v>1.3296399999999999</v>
      </c>
      <c r="W197" s="11">
        <v>3.4681000000000002</v>
      </c>
      <c r="X197" s="11">
        <v>4.903327</v>
      </c>
      <c r="Y197" s="11">
        <v>5.3872410000000004</v>
      </c>
      <c r="Z197" s="11">
        <v>2.1639870000000001</v>
      </c>
      <c r="AA197" s="11">
        <v>1.7995620000000001</v>
      </c>
      <c r="AB197" s="11">
        <v>2.9432339999999999</v>
      </c>
      <c r="AC197" s="11">
        <v>28.098147999999998</v>
      </c>
      <c r="AD197" s="11">
        <v>17.292197999999999</v>
      </c>
      <c r="AE197" s="11">
        <v>2.6540910000000002</v>
      </c>
    </row>
    <row r="198" spans="1:31" ht="13.5" customHeight="1" x14ac:dyDescent="0.15">
      <c r="A198" s="1"/>
      <c r="B198" s="16" t="s">
        <v>468</v>
      </c>
      <c r="C198" s="13">
        <v>3.9237228282194099E-3</v>
      </c>
      <c r="D198" s="14">
        <v>0.158774262692018</v>
      </c>
      <c r="E198" s="14">
        <v>7.0891235679316794E-2</v>
      </c>
      <c r="F198" s="14">
        <v>0.299435029190873</v>
      </c>
      <c r="G198" s="14">
        <v>0.323512266175215</v>
      </c>
      <c r="H198" s="14">
        <v>0.32745841418434618</v>
      </c>
      <c r="I198" s="14">
        <v>0.25138582970121309</v>
      </c>
      <c r="J198" s="14">
        <v>0.13596970414208101</v>
      </c>
      <c r="K198" s="14">
        <v>0.14270376563422699</v>
      </c>
      <c r="L198" s="14">
        <v>0.492892</v>
      </c>
      <c r="M198" s="14">
        <v>0.12230000000000001</v>
      </c>
      <c r="N198" s="14">
        <v>0.43693300000000002</v>
      </c>
      <c r="O198" s="14">
        <v>0.60791300000000004</v>
      </c>
      <c r="P198" s="14">
        <v>0.83111900000000005</v>
      </c>
      <c r="Q198" s="14">
        <v>2.3112720000000002</v>
      </c>
      <c r="R198" s="14">
        <v>4.9368109999999996</v>
      </c>
      <c r="S198" s="14">
        <v>8.3242600000000007</v>
      </c>
      <c r="T198" s="14">
        <v>16.575056</v>
      </c>
      <c r="U198" s="14">
        <v>1.1879360000000001</v>
      </c>
      <c r="V198" s="14">
        <v>1.20488</v>
      </c>
      <c r="W198" s="14">
        <v>0.97688699999999995</v>
      </c>
      <c r="X198" s="14">
        <v>0.67172399999999999</v>
      </c>
      <c r="Y198" s="14">
        <v>2.3263980000000002</v>
      </c>
      <c r="Z198" s="14">
        <v>5.0100579999999999</v>
      </c>
      <c r="AA198" s="14">
        <v>1.737787</v>
      </c>
      <c r="AB198" s="14">
        <v>1.3209489999999999</v>
      </c>
      <c r="AC198" s="14">
        <v>3.5979000000000001</v>
      </c>
      <c r="AD198" s="14">
        <v>6.6493209999999996</v>
      </c>
      <c r="AE198" s="14">
        <v>6.3028779999999998</v>
      </c>
    </row>
    <row r="199" spans="1:31" ht="13.5" customHeight="1" x14ac:dyDescent="0.15">
      <c r="A199" s="1"/>
      <c r="B199" s="16" t="s">
        <v>469</v>
      </c>
      <c r="C199" s="10">
        <v>75.017632635321903</v>
      </c>
      <c r="D199" s="11">
        <v>53.531009450949519</v>
      </c>
      <c r="E199" s="11">
        <v>59.575204464053478</v>
      </c>
      <c r="F199" s="11">
        <v>75.811124543584029</v>
      </c>
      <c r="G199" s="11">
        <v>182.70593039850294</v>
      </c>
      <c r="H199" s="11">
        <v>154.12502505492898</v>
      </c>
      <c r="I199" s="11">
        <v>199.54435814176</v>
      </c>
      <c r="J199" s="11">
        <v>126.113061843483</v>
      </c>
      <c r="K199" s="11">
        <v>150.719357230376</v>
      </c>
      <c r="L199" s="11">
        <v>122.730737</v>
      </c>
      <c r="M199" s="11">
        <v>126.91354</v>
      </c>
      <c r="N199" s="11">
        <v>145.08600999999999</v>
      </c>
      <c r="O199" s="11">
        <v>173.30171200000001</v>
      </c>
      <c r="P199" s="11">
        <v>160.68102099999999</v>
      </c>
      <c r="Q199" s="11">
        <v>200.57395700000001</v>
      </c>
      <c r="R199" s="11">
        <v>232.21171100000001</v>
      </c>
      <c r="S199" s="11">
        <v>291.86461500000001</v>
      </c>
      <c r="T199" s="11">
        <v>316.05854900000003</v>
      </c>
      <c r="U199" s="11">
        <v>213.94584699999999</v>
      </c>
      <c r="V199" s="11">
        <v>403.45602400000001</v>
      </c>
      <c r="W199" s="11">
        <v>606.11665100000005</v>
      </c>
      <c r="X199" s="11">
        <v>650.25972300000001</v>
      </c>
      <c r="Y199" s="11">
        <v>766.11692800000003</v>
      </c>
      <c r="Z199" s="11">
        <v>568.40591400000005</v>
      </c>
      <c r="AA199" s="11">
        <v>547.63710600000002</v>
      </c>
      <c r="AB199" s="11">
        <v>590.06394599999999</v>
      </c>
      <c r="AC199" s="11">
        <v>604.24613199999999</v>
      </c>
      <c r="AD199" s="11">
        <v>656.10336400000006</v>
      </c>
      <c r="AE199" s="11">
        <v>771.94020799999998</v>
      </c>
    </row>
    <row r="200" spans="1:31" ht="13.5" customHeight="1" x14ac:dyDescent="0.15">
      <c r="A200" s="1"/>
      <c r="B200" s="16" t="s">
        <v>470</v>
      </c>
      <c r="C200" s="13">
        <v>0.43071203305221401</v>
      </c>
      <c r="D200" s="14">
        <v>3.9177277179236001E-3</v>
      </c>
      <c r="E200" s="14">
        <v>1.76506291807991</v>
      </c>
      <c r="F200" s="14">
        <v>1.2567472963818593</v>
      </c>
      <c r="G200" s="14">
        <v>8.8747665666590816</v>
      </c>
      <c r="H200" s="14">
        <v>1.4271685042320805</v>
      </c>
      <c r="I200" s="14">
        <v>0.42363797409708626</v>
      </c>
      <c r="J200" s="14">
        <v>0.31584567816464598</v>
      </c>
      <c r="K200" s="14">
        <v>0.47379713517195804</v>
      </c>
      <c r="L200" s="14">
        <v>2.568854</v>
      </c>
      <c r="M200" s="14">
        <v>0.59464799999999995</v>
      </c>
      <c r="N200" s="14">
        <v>2.0872850000000001</v>
      </c>
      <c r="O200" s="14">
        <v>2.2229589999999999</v>
      </c>
      <c r="P200" s="14">
        <v>1.975911</v>
      </c>
      <c r="Q200" s="14">
        <v>5.9753689999999997</v>
      </c>
      <c r="R200" s="14">
        <v>4.2034510000000003</v>
      </c>
      <c r="S200" s="14">
        <v>8.8017599999999998</v>
      </c>
      <c r="T200" s="14">
        <v>3.3330760000000001</v>
      </c>
      <c r="U200" s="14">
        <v>7.4813530000000004</v>
      </c>
      <c r="V200" s="14">
        <v>2.2118340000000001</v>
      </c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13.5" customHeight="1" x14ac:dyDescent="0.15">
      <c r="A201" s="1"/>
      <c r="B201" s="16" t="s">
        <v>471</v>
      </c>
      <c r="C201" s="10">
        <v>4.6726646167113597E-2</v>
      </c>
      <c r="D201" s="11">
        <v>1.58315583143839E-2</v>
      </c>
      <c r="E201" s="11">
        <v>3.9595335669458101E-3</v>
      </c>
      <c r="F201" s="11">
        <v>0.31882393578574802</v>
      </c>
      <c r="G201" s="11">
        <v>0.67223088164474165</v>
      </c>
      <c r="H201" s="11"/>
      <c r="I201" s="11">
        <v>0.21462446631766</v>
      </c>
      <c r="J201" s="11">
        <v>5.2713820825851826E-2</v>
      </c>
      <c r="K201" s="11">
        <v>0.24317381325381601</v>
      </c>
      <c r="L201" s="11">
        <v>6.7863000000000007E-2</v>
      </c>
      <c r="M201" s="11">
        <v>1.8477E-2</v>
      </c>
      <c r="N201" s="11">
        <v>8.7968000000000005E-2</v>
      </c>
      <c r="O201" s="11">
        <v>0.27718900000000002</v>
      </c>
      <c r="P201" s="11">
        <v>0.29255500000000001</v>
      </c>
      <c r="Q201" s="11">
        <v>1.7805000000000001E-2</v>
      </c>
      <c r="R201" s="11">
        <v>2.3296999999999998E-2</v>
      </c>
      <c r="S201" s="11">
        <v>0.17973900000000001</v>
      </c>
      <c r="T201" s="11">
        <v>1.404898</v>
      </c>
      <c r="U201" s="11">
        <v>0.20675499999999999</v>
      </c>
      <c r="V201" s="11">
        <v>0.30880200000000002</v>
      </c>
      <c r="W201" s="11">
        <v>1.8302240000000001</v>
      </c>
      <c r="X201" s="11">
        <v>0.45246900000000001</v>
      </c>
      <c r="Y201" s="11">
        <v>1.1647110000000001</v>
      </c>
      <c r="Z201" s="11">
        <v>1.971473</v>
      </c>
      <c r="AA201" s="11">
        <v>1.7559990000000001</v>
      </c>
      <c r="AB201" s="11">
        <v>2.042761</v>
      </c>
      <c r="AC201" s="11">
        <v>4.8817950000000003</v>
      </c>
      <c r="AD201" s="11">
        <v>8.7387800000000002</v>
      </c>
      <c r="AE201" s="11">
        <v>5.7058489999999997</v>
      </c>
    </row>
    <row r="202" spans="1:31" ht="13.5" customHeight="1" x14ac:dyDescent="0.15">
      <c r="A202" s="1"/>
      <c r="B202" s="16" t="s">
        <v>472</v>
      </c>
      <c r="C202" s="13">
        <v>5.1836032984732592</v>
      </c>
      <c r="D202" s="14">
        <v>34.941764867801396</v>
      </c>
      <c r="E202" s="14">
        <v>15.919386747129002</v>
      </c>
      <c r="F202" s="14">
        <v>18.285935000622697</v>
      </c>
      <c r="G202" s="14">
        <v>23.52163440911529</v>
      </c>
      <c r="H202" s="14">
        <v>9.6897229837043231</v>
      </c>
      <c r="I202" s="14">
        <v>12.2228406047437</v>
      </c>
      <c r="J202" s="14">
        <v>5.6137268869701415</v>
      </c>
      <c r="K202" s="14">
        <v>64.454055679416982</v>
      </c>
      <c r="L202" s="14">
        <v>0.111734</v>
      </c>
      <c r="M202" s="14">
        <v>2.2767810000000002</v>
      </c>
      <c r="N202" s="14">
        <v>2.2233939999999999</v>
      </c>
      <c r="O202" s="14">
        <v>61.862932000000001</v>
      </c>
      <c r="P202" s="14">
        <v>26.293379000000002</v>
      </c>
      <c r="Q202" s="14">
        <v>52.083584999999999</v>
      </c>
      <c r="R202" s="14">
        <v>14.097025</v>
      </c>
      <c r="S202" s="14">
        <v>3.1501809999999999</v>
      </c>
      <c r="T202" s="14">
        <v>15.344884</v>
      </c>
      <c r="U202" s="14">
        <v>26.479541000000001</v>
      </c>
      <c r="V202" s="14">
        <v>10.82042</v>
      </c>
      <c r="W202" s="14">
        <v>85.876660000000001</v>
      </c>
      <c r="X202" s="14">
        <v>201.03492900000001</v>
      </c>
      <c r="Y202" s="14">
        <v>41.610259999999997</v>
      </c>
      <c r="Z202" s="14">
        <v>26.188794000000001</v>
      </c>
      <c r="AA202" s="14">
        <v>80.889983999999998</v>
      </c>
      <c r="AB202" s="14">
        <v>46.780377000000001</v>
      </c>
      <c r="AC202" s="14">
        <v>72.822811000000002</v>
      </c>
      <c r="AD202" s="14">
        <v>26.044502999999999</v>
      </c>
      <c r="AE202" s="14">
        <v>35.004615000000001</v>
      </c>
    </row>
    <row r="203" spans="1:31" ht="13.5" customHeight="1" x14ac:dyDescent="0.15">
      <c r="A203" s="1"/>
      <c r="B203" s="16" t="s">
        <v>473</v>
      </c>
      <c r="C203" s="10">
        <v>0.98683279512313316</v>
      </c>
      <c r="D203" s="11">
        <v>2.7155389504007799</v>
      </c>
      <c r="E203" s="11">
        <v>0.81103907347840798</v>
      </c>
      <c r="F203" s="11">
        <v>0.13592580503965301</v>
      </c>
      <c r="G203" s="11">
        <v>4.6336949346778837</v>
      </c>
      <c r="H203" s="11">
        <v>4.4291106145577057</v>
      </c>
      <c r="I203" s="11">
        <v>7.3995503559702663E-2</v>
      </c>
      <c r="J203" s="11">
        <v>7.5995541594893103E-3</v>
      </c>
      <c r="K203" s="11">
        <v>0.22423686265666601</v>
      </c>
      <c r="L203" s="11">
        <v>1.0440309999999999</v>
      </c>
      <c r="M203" s="11">
        <v>5.6270709999999999</v>
      </c>
      <c r="N203" s="11">
        <v>6.1344390000000004</v>
      </c>
      <c r="O203" s="11">
        <v>5.2135790000000002</v>
      </c>
      <c r="P203" s="11">
        <v>9.3426790000000004</v>
      </c>
      <c r="Q203" s="11">
        <v>12.475662</v>
      </c>
      <c r="R203" s="11">
        <v>13.309791000000001</v>
      </c>
      <c r="S203" s="11">
        <v>19.585892000000001</v>
      </c>
      <c r="T203" s="11">
        <v>30.364692999999999</v>
      </c>
      <c r="U203" s="11">
        <v>13.266159</v>
      </c>
      <c r="V203" s="11">
        <v>31.082163999999999</v>
      </c>
      <c r="W203" s="11">
        <v>24.720901999999999</v>
      </c>
      <c r="X203" s="11">
        <v>12.577793</v>
      </c>
      <c r="Y203" s="11">
        <v>19.166411</v>
      </c>
      <c r="Z203" s="11">
        <v>215.766265</v>
      </c>
      <c r="AA203" s="11">
        <v>33.689658000000001</v>
      </c>
      <c r="AB203" s="11">
        <v>55.220970000000001</v>
      </c>
      <c r="AC203" s="11">
        <v>31.962807000000002</v>
      </c>
      <c r="AD203" s="11">
        <v>31.267126000000001</v>
      </c>
      <c r="AE203" s="11">
        <v>60.186024000000003</v>
      </c>
    </row>
    <row r="204" spans="1:31" ht="13.5" customHeight="1" x14ac:dyDescent="0.15">
      <c r="A204" s="1"/>
      <c r="B204" s="16" t="s">
        <v>474</v>
      </c>
      <c r="C204" s="13">
        <v>2.1906163119127298</v>
      </c>
      <c r="D204" s="14">
        <v>6.4231094912679181</v>
      </c>
      <c r="E204" s="14">
        <v>3.0312209070311589</v>
      </c>
      <c r="F204" s="14">
        <v>14.3957934465951</v>
      </c>
      <c r="G204" s="14">
        <v>16.623935055311502</v>
      </c>
      <c r="H204" s="14">
        <v>47.301918593175394</v>
      </c>
      <c r="I204" s="14">
        <v>36.442966613536299</v>
      </c>
      <c r="J204" s="14">
        <v>35.784186853044396</v>
      </c>
      <c r="K204" s="14">
        <v>64.790747522790994</v>
      </c>
      <c r="L204" s="14">
        <v>86.542150000000007</v>
      </c>
      <c r="M204" s="14">
        <v>91.354358000000005</v>
      </c>
      <c r="N204" s="14">
        <v>32.400112999999997</v>
      </c>
      <c r="O204" s="14">
        <v>36.614609999999999</v>
      </c>
      <c r="P204" s="14">
        <v>42.144900999999997</v>
      </c>
      <c r="Q204" s="14">
        <v>44.591900000000003</v>
      </c>
      <c r="R204" s="14">
        <v>92.783338999999998</v>
      </c>
      <c r="S204" s="14">
        <v>86.572244999999995</v>
      </c>
      <c r="T204" s="14">
        <v>69.069608000000002</v>
      </c>
      <c r="U204" s="14">
        <v>36.559224</v>
      </c>
      <c r="V204" s="14">
        <v>107.079795</v>
      </c>
      <c r="W204" s="14">
        <v>305.70780999999999</v>
      </c>
      <c r="X204" s="14">
        <v>385.62304499999999</v>
      </c>
      <c r="Y204" s="14">
        <v>143.14436900000001</v>
      </c>
      <c r="Z204" s="14">
        <v>112.343395</v>
      </c>
      <c r="AA204" s="14">
        <v>88.649887000000007</v>
      </c>
      <c r="AB204" s="14">
        <v>69.000264000000001</v>
      </c>
      <c r="AC204" s="14">
        <v>120.940529</v>
      </c>
      <c r="AD204" s="14">
        <v>135.820122</v>
      </c>
      <c r="AE204" s="14">
        <v>228.172957</v>
      </c>
    </row>
    <row r="205" spans="1:31" ht="13.5" customHeight="1" x14ac:dyDescent="0.15">
      <c r="A205" s="1"/>
      <c r="B205" s="16" t="s">
        <v>475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>
        <v>0.157772</v>
      </c>
      <c r="M205" s="11">
        <v>0.34935899999999998</v>
      </c>
      <c r="N205" s="11">
        <v>3.7399999999999998E-4</v>
      </c>
      <c r="O205" s="11">
        <v>8.6619999999999996E-3</v>
      </c>
      <c r="P205" s="11">
        <v>2.0754000000000002E-2</v>
      </c>
      <c r="Q205" s="11">
        <v>6.2659999999999999E-3</v>
      </c>
      <c r="R205" s="11"/>
      <c r="S205" s="11">
        <v>1.3306E-2</v>
      </c>
      <c r="T205" s="11">
        <v>5.7650000000000002E-3</v>
      </c>
      <c r="U205" s="11"/>
      <c r="V205" s="11">
        <v>0.87149100000000002</v>
      </c>
      <c r="W205" s="11">
        <v>1.002459</v>
      </c>
      <c r="X205" s="11">
        <v>0.54268300000000003</v>
      </c>
      <c r="Y205" s="11">
        <v>9.0950000000000003E-2</v>
      </c>
      <c r="Z205" s="11">
        <v>0.66952400000000001</v>
      </c>
      <c r="AA205" s="11">
        <v>0.54950600000000005</v>
      </c>
      <c r="AB205" s="11">
        <v>1.959036</v>
      </c>
      <c r="AC205" s="11">
        <v>1.850309</v>
      </c>
      <c r="AD205" s="11">
        <v>7.7351000000000003E-2</v>
      </c>
      <c r="AE205" s="11">
        <v>0.19720799999999999</v>
      </c>
    </row>
    <row r="206" spans="1:31" ht="13.5" customHeight="1" x14ac:dyDescent="0.15">
      <c r="A206" s="1"/>
      <c r="B206" s="16" t="s">
        <v>476</v>
      </c>
      <c r="C206" s="13">
        <v>3.9161934599569199E-3</v>
      </c>
      <c r="D206" s="14">
        <v>3.9387136161329701E-3</v>
      </c>
      <c r="E206" s="14">
        <v>7.9358854030685393</v>
      </c>
      <c r="F206" s="14">
        <v>1.75450556656526</v>
      </c>
      <c r="G206" s="14">
        <v>3.8407235296686197</v>
      </c>
      <c r="H206" s="14">
        <v>9.5509461786347636</v>
      </c>
      <c r="I206" s="14">
        <v>4.2707585195019195</v>
      </c>
      <c r="J206" s="14">
        <v>1.0299669975055799</v>
      </c>
      <c r="K206" s="14">
        <v>0.203108954267533</v>
      </c>
      <c r="L206" s="14">
        <v>0.59577000000000002</v>
      </c>
      <c r="M206" s="14">
        <v>0.116949</v>
      </c>
      <c r="N206" s="14">
        <v>1.1793720000000001</v>
      </c>
      <c r="O206" s="14">
        <v>1.397454</v>
      </c>
      <c r="P206" s="14">
        <v>0.79638699999999996</v>
      </c>
      <c r="Q206" s="14">
        <v>0.64268000000000003</v>
      </c>
      <c r="R206" s="14">
        <v>0.45813799999999999</v>
      </c>
      <c r="S206" s="14">
        <v>0.11129500000000001</v>
      </c>
      <c r="T206" s="14">
        <v>4.8503999999999999E-2</v>
      </c>
      <c r="U206" s="14">
        <v>0.52134100000000005</v>
      </c>
      <c r="V206" s="14">
        <v>0.17712900000000001</v>
      </c>
      <c r="W206" s="14">
        <v>0.33465899999999998</v>
      </c>
      <c r="X206" s="14">
        <v>2.3383929999999999</v>
      </c>
      <c r="Y206" s="14">
        <v>0.49471399999999999</v>
      </c>
      <c r="Z206" s="14">
        <v>0.65567500000000001</v>
      </c>
      <c r="AA206" s="14">
        <v>1.7902439999999999</v>
      </c>
      <c r="AB206" s="14">
        <v>1.5544450000000001</v>
      </c>
      <c r="AC206" s="14">
        <v>1.7547820000000001</v>
      </c>
      <c r="AD206" s="14">
        <v>1.449357</v>
      </c>
      <c r="AE206" s="14">
        <v>2.4788800000000002</v>
      </c>
    </row>
    <row r="207" spans="1:31" ht="13.5" customHeight="1" x14ac:dyDescent="0.15">
      <c r="A207" s="1"/>
      <c r="B207" s="16" t="s">
        <v>477</v>
      </c>
      <c r="C207" s="10"/>
      <c r="D207" s="11"/>
      <c r="E207" s="11"/>
      <c r="F207" s="11"/>
      <c r="G207" s="11"/>
      <c r="H207" s="11"/>
      <c r="I207" s="11"/>
      <c r="J207" s="11"/>
      <c r="K207" s="11">
        <v>8.026277741157796E-2</v>
      </c>
      <c r="L207" s="11">
        <v>1.2682000000000001E-2</v>
      </c>
      <c r="M207" s="11">
        <v>3.0532E-2</v>
      </c>
      <c r="N207" s="11">
        <v>6.7024E-2</v>
      </c>
      <c r="O207" s="11">
        <v>4.7829999999999999E-3</v>
      </c>
      <c r="P207" s="11">
        <v>5.779776</v>
      </c>
      <c r="Q207" s="11">
        <v>1.716574</v>
      </c>
      <c r="R207" s="11">
        <v>1.7209669999999999</v>
      </c>
      <c r="S207" s="11">
        <v>0.90412800000000004</v>
      </c>
      <c r="T207" s="11">
        <v>5.9357949999999997</v>
      </c>
      <c r="U207" s="11">
        <v>0.44523600000000002</v>
      </c>
      <c r="V207" s="11">
        <v>1.336012</v>
      </c>
      <c r="W207" s="11">
        <v>7.539568</v>
      </c>
      <c r="X207" s="11">
        <v>65.039332999999999</v>
      </c>
      <c r="Y207" s="11">
        <v>14.041166</v>
      </c>
      <c r="Z207" s="11">
        <v>63.439917999999999</v>
      </c>
      <c r="AA207" s="11">
        <v>6.3681289999999997</v>
      </c>
      <c r="AB207" s="11">
        <v>4.3318199999999996</v>
      </c>
      <c r="AC207" s="11">
        <v>8.4154289999999996</v>
      </c>
      <c r="AD207" s="11">
        <v>215.492099</v>
      </c>
      <c r="AE207" s="11">
        <v>44.302624999999999</v>
      </c>
    </row>
    <row r="208" spans="1:31" ht="13.5" customHeight="1" x14ac:dyDescent="0.15">
      <c r="A208" s="1"/>
      <c r="B208" s="16" t="s">
        <v>478</v>
      </c>
      <c r="C208" s="13">
        <v>2.52579242688947</v>
      </c>
      <c r="D208" s="14">
        <v>0.5970998488461301</v>
      </c>
      <c r="E208" s="14">
        <v>2.5297491390866003</v>
      </c>
      <c r="F208" s="14">
        <v>5.7582691769004386</v>
      </c>
      <c r="G208" s="14">
        <v>5.6232123656904003</v>
      </c>
      <c r="H208" s="14">
        <v>2.8093374645446199</v>
      </c>
      <c r="I208" s="14">
        <v>4.5250838458036693</v>
      </c>
      <c r="J208" s="14">
        <v>3.8704222237009009</v>
      </c>
      <c r="K208" s="14">
        <v>3.8958000619890201</v>
      </c>
      <c r="L208" s="14">
        <v>12.547363000000001</v>
      </c>
      <c r="M208" s="14">
        <v>12.865849000000001</v>
      </c>
      <c r="N208" s="14">
        <v>13.532498</v>
      </c>
      <c r="O208" s="14">
        <v>37.599716000000001</v>
      </c>
      <c r="P208" s="14">
        <v>38.203079000000002</v>
      </c>
      <c r="Q208" s="14">
        <v>50.464633999999997</v>
      </c>
      <c r="R208" s="14">
        <v>41.586162000000002</v>
      </c>
      <c r="S208" s="14">
        <v>43.685622000000002</v>
      </c>
      <c r="T208" s="14">
        <v>50.171537000000001</v>
      </c>
      <c r="U208" s="14">
        <v>39.512475000000002</v>
      </c>
      <c r="V208" s="14">
        <v>39.047187999999998</v>
      </c>
      <c r="W208" s="14">
        <v>41.519817000000003</v>
      </c>
      <c r="X208" s="14">
        <v>42.055691000000003</v>
      </c>
      <c r="Y208" s="14">
        <v>40.002963000000001</v>
      </c>
      <c r="Z208" s="14">
        <v>35.993307000000001</v>
      </c>
      <c r="AA208" s="14">
        <v>75.869568999999998</v>
      </c>
      <c r="AB208" s="14">
        <v>43.454867999999998</v>
      </c>
      <c r="AC208" s="14">
        <v>32.511479000000001</v>
      </c>
      <c r="AD208" s="14">
        <v>42.430062</v>
      </c>
      <c r="AE208" s="14">
        <v>54.992922999999998</v>
      </c>
    </row>
    <row r="209" spans="1:31" ht="13.5" customHeight="1" x14ac:dyDescent="0.15">
      <c r="A209" s="1"/>
      <c r="B209" s="16" t="s">
        <v>479</v>
      </c>
      <c r="C209" s="10">
        <v>18.870535293373607</v>
      </c>
      <c r="D209" s="11">
        <v>11.684006444085506</v>
      </c>
      <c r="E209" s="11">
        <v>11.063858225597501</v>
      </c>
      <c r="F209" s="11">
        <v>12.986501592188601</v>
      </c>
      <c r="G209" s="11">
        <v>5.2392692084740995</v>
      </c>
      <c r="H209" s="11">
        <v>15.9037714871129</v>
      </c>
      <c r="I209" s="11">
        <v>24.381997696611503</v>
      </c>
      <c r="J209" s="11">
        <v>12.274528773406301</v>
      </c>
      <c r="K209" s="11">
        <v>10.2626309063027</v>
      </c>
      <c r="L209" s="11">
        <v>7.4642330000000001</v>
      </c>
      <c r="M209" s="11">
        <v>11.638112</v>
      </c>
      <c r="N209" s="11">
        <v>3.863413</v>
      </c>
      <c r="O209" s="11">
        <v>5.7996530000000002</v>
      </c>
      <c r="P209" s="11">
        <v>8.3104700000000005</v>
      </c>
      <c r="Q209" s="11">
        <v>2.522564</v>
      </c>
      <c r="R209" s="11">
        <v>1.970232</v>
      </c>
      <c r="S209" s="11">
        <v>10.641125000000001</v>
      </c>
      <c r="T209" s="11">
        <v>7.5272649999999999</v>
      </c>
      <c r="U209" s="11">
        <v>4.7564830000000002</v>
      </c>
      <c r="V209" s="11">
        <v>1.334446</v>
      </c>
      <c r="W209" s="11">
        <v>2.1063610000000001</v>
      </c>
      <c r="X209" s="11">
        <v>3.694102</v>
      </c>
      <c r="Y209" s="11">
        <v>3.3804379999999998</v>
      </c>
      <c r="Z209" s="11">
        <v>5.1870969999999996</v>
      </c>
      <c r="AA209" s="11">
        <v>4.233771</v>
      </c>
      <c r="AB209" s="11">
        <v>1.947527</v>
      </c>
      <c r="AC209" s="11">
        <v>4.0199939999999996</v>
      </c>
      <c r="AD209" s="11">
        <v>10.200979</v>
      </c>
      <c r="AE209" s="11">
        <v>5.9915209999999997</v>
      </c>
    </row>
    <row r="210" spans="1:31" ht="13.5" customHeight="1" x14ac:dyDescent="0.15">
      <c r="A210" s="1"/>
      <c r="B210" s="16" t="s">
        <v>480</v>
      </c>
      <c r="C210" s="13"/>
      <c r="D210" s="14">
        <v>3.123291949715E-2</v>
      </c>
      <c r="E210" s="14"/>
      <c r="F210" s="14">
        <v>1.1902541986216901E-2</v>
      </c>
      <c r="G210" s="14"/>
      <c r="H210" s="14">
        <v>10.2603503104233</v>
      </c>
      <c r="I210" s="14">
        <v>5.29941706412295E-2</v>
      </c>
      <c r="J210" s="14">
        <v>0.25262654797455997</v>
      </c>
      <c r="K210" s="14">
        <v>0.53097984634177386</v>
      </c>
      <c r="L210" s="14">
        <v>2.8627600000000002</v>
      </c>
      <c r="M210" s="14">
        <v>3.3716240000000002</v>
      </c>
      <c r="N210" s="14">
        <v>0.535941</v>
      </c>
      <c r="O210" s="14">
        <v>3.8822540000000001</v>
      </c>
      <c r="P210" s="14">
        <v>1.1136839999999999</v>
      </c>
      <c r="Q210" s="14">
        <v>0.53716799999999998</v>
      </c>
      <c r="R210" s="14">
        <v>2.9657529999999999</v>
      </c>
      <c r="S210" s="14">
        <v>0.91455600000000004</v>
      </c>
      <c r="T210" s="14">
        <v>1.7187479999999999</v>
      </c>
      <c r="U210" s="14">
        <v>0.42597800000000002</v>
      </c>
      <c r="V210" s="14">
        <v>0.433888</v>
      </c>
      <c r="W210" s="14">
        <v>7.554081</v>
      </c>
      <c r="X210" s="14">
        <v>13.179619000000001</v>
      </c>
      <c r="Y210" s="14">
        <v>233.79272</v>
      </c>
      <c r="Z210" s="14">
        <v>5.9349119999999997</v>
      </c>
      <c r="AA210" s="14">
        <v>0.82459300000000002</v>
      </c>
      <c r="AB210" s="14">
        <v>0.69953799999999999</v>
      </c>
      <c r="AC210" s="14">
        <v>3.3447550000000001</v>
      </c>
      <c r="AD210" s="14">
        <v>2.1939190000000002</v>
      </c>
      <c r="AE210" s="14">
        <v>2.410981</v>
      </c>
    </row>
    <row r="211" spans="1:31" ht="13.5" customHeight="1" x14ac:dyDescent="0.15">
      <c r="A211" s="1"/>
      <c r="B211" s="9" t="s">
        <v>481</v>
      </c>
      <c r="C211" s="10">
        <v>16.631756915739942</v>
      </c>
      <c r="D211" s="11">
        <v>2.0028989265260648</v>
      </c>
      <c r="E211" s="11">
        <v>5.8215006549996318</v>
      </c>
      <c r="F211" s="11">
        <v>1.5099900408446305</v>
      </c>
      <c r="G211" s="11">
        <v>3.3227891050923142</v>
      </c>
      <c r="H211" s="11">
        <v>1.482731373733194</v>
      </c>
      <c r="I211" s="11">
        <v>10.704189629923372</v>
      </c>
      <c r="J211" s="11">
        <v>2.1045258181339186</v>
      </c>
      <c r="K211" s="11">
        <v>3.7545694913629357</v>
      </c>
      <c r="L211" s="11">
        <v>20.455062999999999</v>
      </c>
      <c r="M211" s="11">
        <v>24.823989999999998</v>
      </c>
      <c r="N211" s="11">
        <v>45.188665</v>
      </c>
      <c r="O211" s="11">
        <v>51.833162999999999</v>
      </c>
      <c r="P211" s="11">
        <v>89.923041999999995</v>
      </c>
      <c r="Q211" s="11">
        <v>120.34177699999999</v>
      </c>
      <c r="R211" s="11">
        <v>71.314391000000001</v>
      </c>
      <c r="S211" s="11">
        <v>35.846348999999996</v>
      </c>
      <c r="T211" s="11">
        <v>29.779806000000001</v>
      </c>
      <c r="U211" s="11">
        <v>15.248303</v>
      </c>
      <c r="V211" s="11">
        <v>22.877428999999999</v>
      </c>
      <c r="W211" s="11">
        <v>14.530621</v>
      </c>
      <c r="X211" s="11">
        <v>23.823751999999999</v>
      </c>
      <c r="Y211" s="11">
        <v>15.931245000000001</v>
      </c>
      <c r="Z211" s="11">
        <v>21.062926000000001</v>
      </c>
      <c r="AA211" s="11">
        <v>8.8228200000000001</v>
      </c>
      <c r="AB211" s="11">
        <v>4.9250550000000004</v>
      </c>
      <c r="AC211" s="11">
        <v>3.9895260000000001</v>
      </c>
      <c r="AD211" s="11">
        <v>5.0934220000000003</v>
      </c>
      <c r="AE211" s="11">
        <v>4.3708099999999996</v>
      </c>
    </row>
    <row r="212" spans="1:31" ht="13.5" customHeight="1" x14ac:dyDescent="0.15">
      <c r="A212" s="1"/>
      <c r="B212" s="12" t="s">
        <v>482</v>
      </c>
      <c r="C212" s="13">
        <v>4.6833319878742979E-2</v>
      </c>
      <c r="D212" s="14">
        <v>0.33268507427465477</v>
      </c>
      <c r="E212" s="14">
        <v>7.9295835101740996E-3</v>
      </c>
      <c r="F212" s="14">
        <v>4.3781915716050397E-2</v>
      </c>
      <c r="G212" s="14">
        <v>0.33526865795992422</v>
      </c>
      <c r="H212" s="14">
        <v>0.29887373741448381</v>
      </c>
      <c r="I212" s="14">
        <v>0.59885721201367204</v>
      </c>
      <c r="J212" s="14">
        <v>0.78605834419333886</v>
      </c>
      <c r="K212" s="14">
        <v>0.50853987791786592</v>
      </c>
      <c r="L212" s="14">
        <v>0.48003400000000002</v>
      </c>
      <c r="M212" s="14">
        <v>0.73851500000000003</v>
      </c>
      <c r="N212" s="14">
        <v>0.66096500000000002</v>
      </c>
      <c r="O212" s="14">
        <v>0.62984200000000001</v>
      </c>
      <c r="P212" s="14">
        <v>0.53664699999999999</v>
      </c>
      <c r="Q212" s="14">
        <v>0.92071999999999998</v>
      </c>
      <c r="R212" s="14">
        <v>0.86168199999999995</v>
      </c>
      <c r="S212" s="14">
        <v>2.0935860000000002</v>
      </c>
      <c r="T212" s="14">
        <v>0.99738700000000002</v>
      </c>
      <c r="U212" s="14">
        <v>1.222864</v>
      </c>
      <c r="V212" s="14">
        <v>1.341961</v>
      </c>
      <c r="W212" s="14">
        <v>1.933481</v>
      </c>
      <c r="X212" s="14">
        <v>1.8503160000000001</v>
      </c>
      <c r="Y212" s="14">
        <v>2.0563639999999999</v>
      </c>
      <c r="Z212" s="14">
        <v>1.989007</v>
      </c>
      <c r="AA212" s="14">
        <v>1.841054</v>
      </c>
      <c r="AB212" s="14">
        <v>2.631494</v>
      </c>
      <c r="AC212" s="14">
        <v>3.4697550000000001</v>
      </c>
      <c r="AD212" s="14">
        <v>4.7663529999999996</v>
      </c>
      <c r="AE212" s="14">
        <v>4.361472</v>
      </c>
    </row>
    <row r="213" spans="1:31" ht="13.5" customHeight="1" x14ac:dyDescent="0.15">
      <c r="A213" s="1"/>
      <c r="B213" s="12" t="s">
        <v>483</v>
      </c>
      <c r="C213" s="10">
        <v>16.584923595861202</v>
      </c>
      <c r="D213" s="11">
        <v>1.6702138522514101</v>
      </c>
      <c r="E213" s="11">
        <v>5.8135710714894566</v>
      </c>
      <c r="F213" s="11">
        <v>1.4662081251285801</v>
      </c>
      <c r="G213" s="11">
        <v>2.9875204471323902</v>
      </c>
      <c r="H213" s="11">
        <v>1.1838576363187101</v>
      </c>
      <c r="I213" s="11">
        <v>10.1053324179097</v>
      </c>
      <c r="J213" s="11">
        <v>1.3184674739405799</v>
      </c>
      <c r="K213" s="11">
        <v>3.2460296134450699</v>
      </c>
      <c r="L213" s="11">
        <v>19.975028999999999</v>
      </c>
      <c r="M213" s="11">
        <v>24.085474999999999</v>
      </c>
      <c r="N213" s="11">
        <v>44.527700000000003</v>
      </c>
      <c r="O213" s="11">
        <v>51.203321000000003</v>
      </c>
      <c r="P213" s="11">
        <v>89.386394999999993</v>
      </c>
      <c r="Q213" s="11">
        <v>119.421057</v>
      </c>
      <c r="R213" s="11">
        <v>70.452708999999999</v>
      </c>
      <c r="S213" s="11">
        <v>33.752763000000002</v>
      </c>
      <c r="T213" s="11">
        <v>28.782419000000001</v>
      </c>
      <c r="U213" s="11">
        <v>14.025439</v>
      </c>
      <c r="V213" s="11">
        <v>21.535468000000002</v>
      </c>
      <c r="W213" s="11">
        <v>12.59714</v>
      </c>
      <c r="X213" s="11">
        <v>21.973436</v>
      </c>
      <c r="Y213" s="11">
        <v>13.874881</v>
      </c>
      <c r="Z213" s="11">
        <v>19.073919</v>
      </c>
      <c r="AA213" s="11">
        <v>6.9817660000000004</v>
      </c>
      <c r="AB213" s="11">
        <v>2.293561</v>
      </c>
      <c r="AC213" s="11">
        <v>0.51977099999999998</v>
      </c>
      <c r="AD213" s="11">
        <v>0.327069</v>
      </c>
      <c r="AE213" s="11">
        <v>9.3380000000000008E-3</v>
      </c>
    </row>
    <row r="214" spans="1:31" ht="13.5" customHeight="1" x14ac:dyDescent="0.15">
      <c r="A214" s="1"/>
      <c r="B214" s="9" t="s">
        <v>484</v>
      </c>
      <c r="C214" s="13">
        <v>141.70801324339411</v>
      </c>
      <c r="D214" s="14">
        <v>152.69951388162198</v>
      </c>
      <c r="E214" s="14">
        <v>215.08200018720902</v>
      </c>
      <c r="F214" s="14">
        <v>247.67573196804</v>
      </c>
      <c r="G214" s="14">
        <v>392.61982350912899</v>
      </c>
      <c r="H214" s="14">
        <v>884.57857920921151</v>
      </c>
      <c r="I214" s="14">
        <v>683.00678148940972</v>
      </c>
      <c r="J214" s="14">
        <v>478.99353186965419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13.5" customHeight="1" x14ac:dyDescent="0.15">
      <c r="A215" s="1"/>
      <c r="B215" s="9" t="s">
        <v>485</v>
      </c>
      <c r="C215" s="10">
        <v>309.985373100478</v>
      </c>
      <c r="D215" s="11">
        <v>355.55480028068672</v>
      </c>
      <c r="E215" s="11">
        <v>601.88956401840403</v>
      </c>
      <c r="F215" s="11">
        <v>132.04760933513501</v>
      </c>
      <c r="G215" s="11">
        <v>552.14250649027906</v>
      </c>
      <c r="H215" s="11">
        <v>798.85358070891334</v>
      </c>
      <c r="I215" s="11">
        <v>518.97524714517897</v>
      </c>
      <c r="J215" s="11">
        <v>263.64534491176096</v>
      </c>
      <c r="K215" s="11">
        <v>951.35916805349393</v>
      </c>
      <c r="L215" s="11">
        <v>1212.9225349999999</v>
      </c>
      <c r="M215" s="11">
        <v>1583.162098</v>
      </c>
      <c r="N215" s="11">
        <v>1527.7901850000001</v>
      </c>
      <c r="O215" s="11">
        <v>1416.8701490000001</v>
      </c>
      <c r="P215" s="11">
        <v>1467.0679520000001</v>
      </c>
      <c r="Q215" s="11">
        <v>1794.2901179999999</v>
      </c>
      <c r="R215" s="11">
        <v>1850.9629870000001</v>
      </c>
      <c r="S215" s="11">
        <v>2547.408394</v>
      </c>
      <c r="T215" s="11">
        <v>2433.5461100000002</v>
      </c>
      <c r="U215" s="11">
        <v>2116.6039390000001</v>
      </c>
      <c r="V215" s="11">
        <v>2367.5079820000001</v>
      </c>
      <c r="W215" s="11">
        <v>2367.115397</v>
      </c>
      <c r="X215" s="11">
        <v>2405.8769560000001</v>
      </c>
      <c r="Y215" s="11">
        <v>2457.0737020000001</v>
      </c>
      <c r="Z215" s="11">
        <v>2304.086452</v>
      </c>
      <c r="AA215" s="11">
        <v>2637.8585640000001</v>
      </c>
      <c r="AB215" s="11">
        <v>2976.8247860000001</v>
      </c>
      <c r="AC215" s="11">
        <v>3346.3067540000002</v>
      </c>
      <c r="AD215" s="11">
        <v>3527.1929089999999</v>
      </c>
      <c r="AE215" s="11">
        <v>3867.0421900000001</v>
      </c>
    </row>
    <row r="216" spans="1:31" ht="13.5" customHeight="1" x14ac:dyDescent="0.15">
      <c r="A216" s="1"/>
      <c r="B216" s="9" t="s">
        <v>486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2" t="s">
        <v>487</v>
      </c>
      <c r="C217" s="10">
        <v>498.00669444794408</v>
      </c>
      <c r="D217" s="11">
        <v>508.55682792771188</v>
      </c>
      <c r="E217" s="11">
        <v>541.08918058054428</v>
      </c>
      <c r="F217" s="11">
        <v>588.49815824315851</v>
      </c>
      <c r="G217" s="11">
        <v>645.39208659265535</v>
      </c>
      <c r="H217" s="11">
        <v>704.91327840483302</v>
      </c>
      <c r="I217" s="11">
        <v>649.55805741346217</v>
      </c>
      <c r="J217" s="11">
        <v>460.54269606097193</v>
      </c>
      <c r="K217" s="11">
        <v>796.42302041823405</v>
      </c>
      <c r="L217" s="11">
        <v>808.57238400000006</v>
      </c>
      <c r="M217" s="11">
        <v>752.56379400000003</v>
      </c>
      <c r="N217" s="11">
        <v>900.57247900000004</v>
      </c>
      <c r="O217" s="11">
        <v>975.75519899999995</v>
      </c>
      <c r="P217" s="11">
        <v>1311.2495879999999</v>
      </c>
      <c r="Q217" s="11">
        <v>1601.424655</v>
      </c>
      <c r="R217" s="11">
        <v>2045.4513019999999</v>
      </c>
      <c r="S217" s="11">
        <v>1968.124822</v>
      </c>
      <c r="T217" s="11">
        <v>2312.4488489999999</v>
      </c>
      <c r="U217" s="11">
        <v>1409.8736160000001</v>
      </c>
      <c r="V217" s="11">
        <v>1691.8159439999999</v>
      </c>
      <c r="W217" s="11">
        <v>2596.1350969999999</v>
      </c>
      <c r="X217" s="11">
        <v>4331.2023369999997</v>
      </c>
      <c r="Y217" s="11">
        <v>4306.736441</v>
      </c>
      <c r="Z217" s="11">
        <v>4302.8283929999998</v>
      </c>
      <c r="AA217" s="11">
        <v>2005.7280270000001</v>
      </c>
      <c r="AB217" s="11">
        <v>1989.3622350000001</v>
      </c>
      <c r="AC217" s="11">
        <v>2857.4008859999999</v>
      </c>
      <c r="AD217" s="11">
        <v>4234.2349059999997</v>
      </c>
      <c r="AE217" s="11">
        <v>3416.841809</v>
      </c>
    </row>
    <row r="218" spans="1:31" ht="13.5" customHeight="1" x14ac:dyDescent="0.15">
      <c r="A218" s="1"/>
      <c r="B218" s="12" t="s">
        <v>488</v>
      </c>
      <c r="C218" s="13">
        <v>1110.1515794083607</v>
      </c>
      <c r="D218" s="14">
        <v>1219.851774971956</v>
      </c>
      <c r="E218" s="14">
        <v>1392.8678827942845</v>
      </c>
      <c r="F218" s="14">
        <v>1717.5354774099289</v>
      </c>
      <c r="G218" s="14">
        <v>2459.9934930492232</v>
      </c>
      <c r="H218" s="14">
        <v>3804.3739816151337</v>
      </c>
      <c r="I218" s="14">
        <v>4365.7933130743741</v>
      </c>
      <c r="J218" s="14">
        <v>3166.7385777936129</v>
      </c>
      <c r="K218" s="14">
        <v>4040.5915275660682</v>
      </c>
      <c r="L218" s="14">
        <v>6005.0782859999999</v>
      </c>
      <c r="M218" s="14">
        <v>5652.7303609999999</v>
      </c>
      <c r="N218" s="14">
        <v>5259.4768919999997</v>
      </c>
      <c r="O218" s="14">
        <v>7060.6802909999997</v>
      </c>
      <c r="P218" s="14">
        <v>10354.176416</v>
      </c>
      <c r="Q218" s="14">
        <v>14720.021156999999</v>
      </c>
      <c r="R218" s="14">
        <v>17901.98546</v>
      </c>
      <c r="S218" s="14">
        <v>18097.626840000001</v>
      </c>
      <c r="T218" s="14">
        <v>27528.760590999998</v>
      </c>
      <c r="U218" s="14">
        <v>16350.504225999999</v>
      </c>
      <c r="V218" s="14">
        <v>21093.246756</v>
      </c>
      <c r="W218" s="14">
        <v>29825.562967000002</v>
      </c>
      <c r="X218" s="14">
        <v>31901.829667999998</v>
      </c>
      <c r="Y218" s="14">
        <v>35135.676984999998</v>
      </c>
      <c r="Z218" s="14">
        <v>28668.283104999999</v>
      </c>
      <c r="AA218" s="14">
        <v>17870.137348</v>
      </c>
      <c r="AB218" s="14">
        <v>14275.049258999999</v>
      </c>
      <c r="AC218" s="14">
        <v>17771.142002000001</v>
      </c>
      <c r="AD218" s="14">
        <v>23864.780761999999</v>
      </c>
      <c r="AE218" s="14">
        <v>19186.958451999999</v>
      </c>
    </row>
    <row r="219" spans="1:31" ht="13.5" customHeight="1" x14ac:dyDescent="0.15">
      <c r="A219" s="1"/>
      <c r="B219" s="12" t="s">
        <v>489</v>
      </c>
      <c r="C219" s="10">
        <v>5586.9387745605873</v>
      </c>
      <c r="D219" s="11">
        <v>5667.3894953015642</v>
      </c>
      <c r="E219" s="11">
        <v>7529.3718009557051</v>
      </c>
      <c r="F219" s="11">
        <v>8193.6769972769744</v>
      </c>
      <c r="G219" s="11">
        <v>11196.540049337673</v>
      </c>
      <c r="H219" s="11">
        <v>10268.597033612732</v>
      </c>
      <c r="I219" s="11">
        <v>8323.2342849635497</v>
      </c>
      <c r="J219" s="11">
        <v>4818.9502573032769</v>
      </c>
      <c r="K219" s="11">
        <v>5301.453234722193</v>
      </c>
      <c r="L219" s="11">
        <v>5543.6977809999998</v>
      </c>
      <c r="M219" s="11">
        <v>6845.7457530000001</v>
      </c>
      <c r="N219" s="11">
        <v>6459.5275979999997</v>
      </c>
      <c r="O219" s="11">
        <v>6890.3637179999996</v>
      </c>
      <c r="P219" s="11">
        <v>8161.5521959999996</v>
      </c>
      <c r="Q219" s="11">
        <v>9500.9026269999995</v>
      </c>
      <c r="R219" s="11">
        <v>10037.7271</v>
      </c>
      <c r="S219" s="11">
        <v>10507.968774000001</v>
      </c>
      <c r="T219" s="11">
        <v>12477.859226</v>
      </c>
      <c r="U219" s="11">
        <v>10319.351887999999</v>
      </c>
      <c r="V219" s="11">
        <v>12058.810965000001</v>
      </c>
      <c r="W219" s="11">
        <v>15883.891651</v>
      </c>
      <c r="X219" s="11">
        <v>17445.343853999999</v>
      </c>
      <c r="Y219" s="11">
        <v>18573.101145000001</v>
      </c>
      <c r="Z219" s="11">
        <v>16618.134393</v>
      </c>
      <c r="AA219" s="11">
        <v>15410.311487000001</v>
      </c>
      <c r="AB219" s="11">
        <v>16087.215023999999</v>
      </c>
      <c r="AC219" s="11">
        <v>17760.515851</v>
      </c>
      <c r="AD219" s="11">
        <v>19246.629408000001</v>
      </c>
      <c r="AE219" s="11">
        <v>18536.322364</v>
      </c>
    </row>
    <row r="220" spans="1:31" ht="13.5" customHeight="1" x14ac:dyDescent="0.15">
      <c r="A220" s="1"/>
      <c r="B220" s="12" t="s">
        <v>490</v>
      </c>
      <c r="C220" s="13">
        <v>1542.274734443115</v>
      </c>
      <c r="D220" s="14">
        <v>1756.6186402251371</v>
      </c>
      <c r="E220" s="14">
        <v>1584.1457855287119</v>
      </c>
      <c r="F220" s="14">
        <v>1894.187790184131</v>
      </c>
      <c r="G220" s="14">
        <v>2781.2890108289616</v>
      </c>
      <c r="H220" s="14">
        <v>4136.3851020998927</v>
      </c>
      <c r="I220" s="14">
        <v>4571.648418721079</v>
      </c>
      <c r="J220" s="14">
        <v>3300.0546421784593</v>
      </c>
      <c r="K220" s="14">
        <v>4672.270526381144</v>
      </c>
      <c r="L220" s="14">
        <v>7017.7292539999999</v>
      </c>
      <c r="M220" s="14">
        <v>6486.526879</v>
      </c>
      <c r="N220" s="14">
        <v>6475.1693489999998</v>
      </c>
      <c r="O220" s="14">
        <v>8073.5445639999998</v>
      </c>
      <c r="P220" s="14">
        <v>11998.853079</v>
      </c>
      <c r="Q220" s="14">
        <v>17028.770521999999</v>
      </c>
      <c r="R220" s="14">
        <v>20118.014740999999</v>
      </c>
      <c r="S220" s="14">
        <v>20490.589036000001</v>
      </c>
      <c r="T220" s="14">
        <v>31136.678401000001</v>
      </c>
      <c r="U220" s="14">
        <v>18967.857346000001</v>
      </c>
      <c r="V220" s="14">
        <v>25798.845250999999</v>
      </c>
      <c r="W220" s="14">
        <v>35637.295015000003</v>
      </c>
      <c r="X220" s="14">
        <v>39504.811066000002</v>
      </c>
      <c r="Y220" s="14">
        <v>42444.536980999997</v>
      </c>
      <c r="Z220" s="14">
        <v>36842.606877999999</v>
      </c>
      <c r="AA220" s="14">
        <v>21146.525038</v>
      </c>
      <c r="AB220" s="14">
        <v>17057.572928000001</v>
      </c>
      <c r="AC220" s="14">
        <v>21908.624231999998</v>
      </c>
      <c r="AD220" s="14">
        <v>29822.377375</v>
      </c>
      <c r="AE220" s="14">
        <v>23719.297246999999</v>
      </c>
    </row>
    <row r="221" spans="1:31" ht="13.5" customHeight="1" x14ac:dyDescent="0.15">
      <c r="A221" s="1"/>
      <c r="B221" s="17" t="s">
        <v>491</v>
      </c>
      <c r="C221" s="10">
        <v>5522.5501559521435</v>
      </c>
      <c r="D221" s="11">
        <v>5577.6456201620558</v>
      </c>
      <c r="E221" s="11">
        <v>6582.8972531134286</v>
      </c>
      <c r="F221" s="11">
        <v>10065.811721609478</v>
      </c>
      <c r="G221" s="11">
        <v>17751.776681997704</v>
      </c>
      <c r="H221" s="11">
        <v>14763.863223772389</v>
      </c>
      <c r="I221" s="11">
        <v>11794.566316469682</v>
      </c>
      <c r="J221" s="11">
        <v>9024.8884106451515</v>
      </c>
      <c r="K221" s="11">
        <v>9869.4769033001467</v>
      </c>
      <c r="L221" s="11">
        <v>12533.102983000001</v>
      </c>
      <c r="M221" s="11">
        <v>13563.850710999999</v>
      </c>
      <c r="N221" s="11">
        <v>15776.768612</v>
      </c>
      <c r="O221" s="11">
        <v>19158.409538</v>
      </c>
      <c r="P221" s="11">
        <v>24476.808894999998</v>
      </c>
      <c r="Q221" s="11">
        <v>32604.850488</v>
      </c>
      <c r="R221" s="11">
        <v>37683.926488999998</v>
      </c>
      <c r="S221" s="11">
        <v>41948.285642000003</v>
      </c>
      <c r="T221" s="11">
        <v>52681.481217</v>
      </c>
      <c r="U221" s="11">
        <v>42325.788210999999</v>
      </c>
      <c r="V221" s="11">
        <v>57454.649059000003</v>
      </c>
      <c r="W221" s="11">
        <v>71545.93823</v>
      </c>
      <c r="X221" s="11">
        <v>83139.741676000005</v>
      </c>
      <c r="Y221" s="11">
        <v>83929.433216000005</v>
      </c>
      <c r="Z221" s="11">
        <v>82471.713722</v>
      </c>
      <c r="AA221" s="11">
        <v>81316.858783999996</v>
      </c>
      <c r="AB221" s="11">
        <v>82098.064897999997</v>
      </c>
      <c r="AC221" s="11">
        <v>89614.640887999994</v>
      </c>
      <c r="AD221" s="11">
        <v>100349.545815</v>
      </c>
      <c r="AE221" s="11">
        <v>101986.363952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2024-12-06T10:15:20Z</dcterms:modified>
</cp:coreProperties>
</file>